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4696" yWindow="1440" windowWidth="22995" windowHeight="10545" tabRatio="804" activeTab="0"/>
  </bookViews>
  <sheets>
    <sheet name="Front Page" sheetId="1" r:id="rId1"/>
    <sheet name="Contents" sheetId="2" r:id="rId2"/>
    <sheet name="T1" sheetId="3" r:id="rId3"/>
    <sheet name="T2" sheetId="4" r:id="rId4"/>
    <sheet name="T3" sheetId="5" r:id="rId5"/>
    <sheet name="T4" sheetId="6" r:id="rId6"/>
    <sheet name="T5" sheetId="7" r:id="rId7"/>
    <sheet name="T6" sheetId="8" r:id="rId8"/>
    <sheet name="T7" sheetId="9" r:id="rId9"/>
    <sheet name="T8" sheetId="10" r:id="rId10"/>
    <sheet name="T9" sheetId="11" r:id="rId11"/>
    <sheet name="T10" sheetId="12" r:id="rId12"/>
    <sheet name="T11" sheetId="13" r:id="rId13"/>
    <sheet name="T12" sheetId="14" r:id="rId14"/>
    <sheet name="T13" sheetId="15" r:id="rId15"/>
    <sheet name="T14" sheetId="16" r:id="rId16"/>
    <sheet name="T15" sheetId="17" r:id="rId17"/>
    <sheet name="T16" sheetId="18" r:id="rId18"/>
    <sheet name="T17" sheetId="19" r:id="rId19"/>
    <sheet name="T18" sheetId="20" r:id="rId20"/>
    <sheet name="T19" sheetId="21" r:id="rId21"/>
    <sheet name="T20" sheetId="22" r:id="rId22"/>
    <sheet name="T21" sheetId="23" r:id="rId23"/>
    <sheet name="T22" sheetId="24" r:id="rId24"/>
    <sheet name="T23" sheetId="25" r:id="rId25"/>
    <sheet name="T24" sheetId="26" r:id="rId26"/>
    <sheet name="T25" sheetId="27" r:id="rId27"/>
    <sheet name="T26" sheetId="28" r:id="rId28"/>
    <sheet name="T27" sheetId="29" r:id="rId29"/>
    <sheet name="T28" sheetId="30" r:id="rId30"/>
    <sheet name="T29" sheetId="31" r:id="rId31"/>
    <sheet name="Symbols" sheetId="32" r:id="rId32"/>
  </sheets>
  <definedNames>
    <definedName name="_xlnm.Print_Area" localSheetId="1">'Contents'!$A$1:$L$66</definedName>
    <definedName name="_xlnm.Print_Area" localSheetId="0">'Front Page'!$A$1:$K$37</definedName>
    <definedName name="_xlnm.Print_Area" localSheetId="31">'Symbols'!$A$1:$F$18</definedName>
    <definedName name="_xlnm.Print_Area" localSheetId="2">'T1'!$A$1:$E$86</definedName>
    <definedName name="_xlnm.Print_Area" localSheetId="11">'T10'!$A$1:$O$73</definedName>
    <definedName name="_xlnm.Print_Area" localSheetId="12">'T11'!$A$1:$L$37</definedName>
    <definedName name="_xlnm.Print_Area" localSheetId="13">'T12'!$A$1:$N$35</definedName>
    <definedName name="_xlnm.Print_Area" localSheetId="14">'T13'!$A$1:$L$48</definedName>
    <definedName name="_xlnm.Print_Area" localSheetId="15">'T14'!$A$1:$R$68</definedName>
    <definedName name="_xlnm.Print_Area" localSheetId="16">'T15'!$A$1:$M$41</definedName>
    <definedName name="_xlnm.Print_Area" localSheetId="17">'T16'!$A$1:$J$43</definedName>
    <definedName name="_xlnm.Print_Area" localSheetId="18">'T17'!$A$1:$J$45</definedName>
    <definedName name="_xlnm.Print_Area" localSheetId="19">'T18'!$A$1:$K$51</definedName>
    <definedName name="_xlnm.Print_Area" localSheetId="20">'T19'!$A$1:$L$45</definedName>
    <definedName name="_xlnm.Print_Area" localSheetId="3">'T2'!$A$1:$R$52</definedName>
    <definedName name="_xlnm.Print_Area" localSheetId="21">'T20'!$A$1:$J$81</definedName>
    <definedName name="_xlnm.Print_Area" localSheetId="22">'T21'!$A$1:$H$61</definedName>
    <definedName name="_xlnm.Print_Area" localSheetId="23">'T22'!$A$1:$M$42</definedName>
    <definedName name="_xlnm.Print_Area" localSheetId="24">'T23'!$A$1:$L$34</definedName>
    <definedName name="_xlnm.Print_Area" localSheetId="25">'T24'!$A$1:$N$35</definedName>
    <definedName name="_xlnm.Print_Area" localSheetId="26">'T25'!$A$1:$I$41</definedName>
    <definedName name="_xlnm.Print_Area" localSheetId="27">'T26'!$A$1:$G$41</definedName>
    <definedName name="_xlnm.Print_Area" localSheetId="28">'T27'!$A$1:$G$41</definedName>
    <definedName name="_xlnm.Print_Area" localSheetId="29">'T28'!$A$1:$S$64</definedName>
    <definedName name="_xlnm.Print_Area" localSheetId="30">'T29'!$A$1:$M$35</definedName>
    <definedName name="_xlnm.Print_Area" localSheetId="4">'T3'!$A$1:$I$59</definedName>
    <definedName name="_xlnm.Print_Area" localSheetId="5">'T4'!$A$1:$U$32</definedName>
    <definedName name="_xlnm.Print_Area" localSheetId="6">'T5'!$A$1:$L$59</definedName>
    <definedName name="_xlnm.Print_Area" localSheetId="7">'T6'!$A$1:$M$56</definedName>
    <definedName name="_xlnm.Print_Area" localSheetId="8">'T7'!$A$1:$M$77</definedName>
    <definedName name="_xlnm.Print_Area" localSheetId="9">'T8'!$A$1:$I$77</definedName>
    <definedName name="_xlnm.Print_Area" localSheetId="10">'T9'!$A$1:$Q$59</definedName>
  </definedNames>
  <calcPr fullCalcOnLoad="1"/>
</workbook>
</file>

<file path=xl/sharedStrings.xml><?xml version="1.0" encoding="utf-8"?>
<sst xmlns="http://schemas.openxmlformats.org/spreadsheetml/2006/main" count="1892" uniqueCount="1018">
  <si>
    <t xml:space="preserve">The latest revisions, following the receipt of updated information, further refined the split between the competitive and non-competitive value of new contracts. The revisions changed the percentage value of competitive contracts in 2013/14 from 41 percent to 40 percent, with the percentage value of non-competitive contracts changing from 54 percent to 55 percent. These figures were revised in an updated version of the 2014 Trade, Industry and Contracts Bulletin, published November 2014. </t>
  </si>
  <si>
    <t xml:space="preserve">Table 23 - Health </t>
  </si>
  <si>
    <t>Table 26 - Equipment</t>
  </si>
  <si>
    <t>Table 27 - Activities</t>
  </si>
  <si>
    <t>Table 28 - Other</t>
  </si>
  <si>
    <t>Figures are for paid rank. Includes equivalent ranks for the RN/RM and RAF. See Table 2.01.21 in the Tri-Service Personnel Bulletin (see link below).</t>
  </si>
  <si>
    <r>
      <t>Strength of UK Regular Forces by Service, ethnic origin and rank</t>
    </r>
    <r>
      <rPr>
        <b/>
        <vertAlign val="superscript"/>
        <sz val="14"/>
        <rFont val="Arial"/>
        <family val="2"/>
      </rPr>
      <t>1</t>
    </r>
    <r>
      <rPr>
        <b/>
        <sz val="14"/>
        <rFont val="Arial"/>
        <family val="2"/>
      </rPr>
      <t>, at 1 April 2014 (Table 2.01.06)</t>
    </r>
  </si>
  <si>
    <t>Strength of UK Regular Forces by rank, at 1 April each year (Table 2.01.08)</t>
  </si>
  <si>
    <t>Major General and above</t>
  </si>
  <si>
    <t>Brigadier</t>
  </si>
  <si>
    <t>Colonel</t>
  </si>
  <si>
    <t>Lieutenant Colonel</t>
  </si>
  <si>
    <t>Major</t>
  </si>
  <si>
    <t>Captain</t>
  </si>
  <si>
    <t>Lieutenant and below</t>
  </si>
  <si>
    <t>Warrant Officer</t>
  </si>
  <si>
    <t>Staff Sergeant</t>
  </si>
  <si>
    <t>Sergeant</t>
  </si>
  <si>
    <t>ll</t>
  </si>
  <si>
    <t>Private (including juniors)</t>
  </si>
  <si>
    <t>Royal Marines with a substantive rank of Marine but acting as Corporal are presented as Lance Corporal from 1 April 2003 onwards. Before this point they are presented as Corporal.</t>
  </si>
  <si>
    <r>
      <t xml:space="preserve">Corporal </t>
    </r>
    <r>
      <rPr>
        <vertAlign val="superscript"/>
        <sz val="10"/>
        <rFont val="Arial"/>
        <family val="0"/>
      </rPr>
      <t>2</t>
    </r>
  </si>
  <si>
    <r>
      <t xml:space="preserve">Lance Corporal </t>
    </r>
    <r>
      <rPr>
        <vertAlign val="superscript"/>
        <sz val="10"/>
        <rFont val="Arial"/>
        <family val="0"/>
      </rPr>
      <t>2</t>
    </r>
  </si>
  <si>
    <t>Full-Time Trained Strength and Requirement, at 1 April each year (Table 2.01.01a)</t>
  </si>
  <si>
    <r>
      <t>Military Salaries</t>
    </r>
    <r>
      <rPr>
        <b/>
        <vertAlign val="superscript"/>
        <sz val="14"/>
        <rFont val="Arial"/>
        <family val="2"/>
      </rPr>
      <t>1</t>
    </r>
    <r>
      <rPr>
        <b/>
        <sz val="14"/>
        <rFont val="Arial"/>
        <family val="2"/>
      </rPr>
      <t>: Illustrative Rates and Indices (2001/02 = 100) (Table 2.01.20)</t>
    </r>
  </si>
  <si>
    <t>Military Salaries: Illustrative Rates and Indices (2001/02 = 100) (Table 2.01.20)</t>
  </si>
  <si>
    <t>Number of personnel (unless stated otherwise)</t>
  </si>
  <si>
    <t>Number of personnel</t>
  </si>
  <si>
    <t>Strength of UK Regular Forces by Service, ethnic origin and rank, at 1 April 2014 (Table 2.01.06)</t>
  </si>
  <si>
    <r>
      <t>By rank</t>
    </r>
    <r>
      <rPr>
        <i/>
        <vertAlign val="superscript"/>
        <sz val="10"/>
        <rFont val="Arial"/>
        <family val="0"/>
      </rPr>
      <t>1</t>
    </r>
    <r>
      <rPr>
        <i/>
        <sz val="10"/>
        <rFont val="Arial"/>
        <family val="0"/>
      </rPr>
      <t>:</t>
    </r>
  </si>
  <si>
    <t>Figures are for paid rank. Includes equivalent ranks for the RN/RM and RAF. See Table 2.01.21 in Tri-Service Personnel Bulletin (see link below).</t>
  </si>
  <si>
    <t>1.  The source data in this table are from the MOD's HRMS civilian administration database</t>
  </si>
  <si>
    <t xml:space="preserve">3.  World Health Organisation's International Statistical Classification of Diseases and Related Health Problems, 10th revision (ICD-10). </t>
  </si>
  <si>
    <t xml:space="preserve">2.  The number of days lost have been rounded and therefore may not add up to the totals provided. </t>
  </si>
  <si>
    <t xml:space="preserve">5.  Average working days lost per FTE are calculated by dividing the total working days lost by a weighted average of the 1st of the month strengths for the period (the strengths at the start and end month receiving a weighting of 0.5 and the strengths of the interim months a weighting of 1). </t>
  </si>
  <si>
    <t xml:space="preserve">6.  We have combined data from each of the Trading Funds separate administration systems to calculate these rates. The Meteorological Office ceased to be part of the MOS on 30th September 2011 and therefore a break in series has occurred. </t>
  </si>
  <si>
    <t>Injury, poisoning and certain other consequences of external causes</t>
  </si>
  <si>
    <r>
      <t xml:space="preserve"> All Services</t>
    </r>
    <r>
      <rPr>
        <b/>
        <vertAlign val="superscript"/>
        <sz val="10"/>
        <rFont val="Arial"/>
        <family val="0"/>
      </rPr>
      <t>2</t>
    </r>
  </si>
  <si>
    <r>
      <t>Army</t>
    </r>
    <r>
      <rPr>
        <b/>
        <vertAlign val="superscript"/>
        <sz val="10"/>
        <rFont val="Arial"/>
        <family val="0"/>
      </rPr>
      <t>2</t>
    </r>
  </si>
  <si>
    <t>2001/02</t>
  </si>
  <si>
    <t>2014/15</t>
  </si>
  <si>
    <t>Senior officers (Major General and above)</t>
  </si>
  <si>
    <t>Officers (up to Brigadier)</t>
  </si>
  <si>
    <t>Other ranks (Sergeant and above)</t>
  </si>
  <si>
    <t>Other ranks (up to Corporal)</t>
  </si>
  <si>
    <t>Pounds Sterling</t>
  </si>
  <si>
    <t>General</t>
  </si>
  <si>
    <t>Level 2</t>
  </si>
  <si>
    <t>Level 5</t>
  </si>
  <si>
    <t>Level 1</t>
  </si>
  <si>
    <t>Level 9</t>
  </si>
  <si>
    <t>Lieutenant</t>
  </si>
  <si>
    <t>Level 7</t>
  </si>
  <si>
    <t>2nd Lieutenant</t>
  </si>
  <si>
    <t>Warrant Officer I</t>
  </si>
  <si>
    <t>Level 7 H</t>
  </si>
  <si>
    <t xml:space="preserve">From 1 April 2010 some elements of the FTRS are excluded. For a full description of FTRS please refer to the Glossary of Terms and Abbreviations at the end of the Tri-Service Personnel Bulletin (see link below). </t>
  </si>
  <si>
    <r>
      <t>Outflow</t>
    </r>
    <r>
      <rPr>
        <b/>
        <vertAlign val="superscript"/>
        <sz val="14"/>
        <rFont val="Arial"/>
        <family val="2"/>
      </rPr>
      <t>1</t>
    </r>
    <r>
      <rPr>
        <b/>
        <sz val="14"/>
        <rFont val="Arial"/>
        <family val="2"/>
      </rPr>
      <t xml:space="preserve"> from UK Regular Forces by Service  (Table 2.01.17)</t>
    </r>
  </si>
  <si>
    <t>Outflow from UK Regular Forces by Service  (Table 2.01.17)</t>
  </si>
  <si>
    <t>Table 18 - Personnel (Military)</t>
  </si>
  <si>
    <r>
      <t>Recent Trends in Service and Civilian Personnel</t>
    </r>
    <r>
      <rPr>
        <b/>
        <vertAlign val="superscript"/>
        <sz val="14"/>
        <rFont val="Arial"/>
        <family val="2"/>
      </rPr>
      <t>1</t>
    </r>
    <r>
      <rPr>
        <b/>
        <sz val="14"/>
        <rFont val="Arial"/>
        <family val="2"/>
      </rPr>
      <t xml:space="preserve"> Strengths, at 1 April each year 
(Table 2.03.01)</t>
    </r>
  </si>
  <si>
    <t>Recent Trends in Service and Civilian Personnel Strengths, at 1 April each year (Table 2.03.01)</t>
  </si>
  <si>
    <t>Warrant Officer II</t>
  </si>
  <si>
    <t>Level 9 H</t>
  </si>
  <si>
    <t>Level 7 L</t>
  </si>
  <si>
    <t>Corporal</t>
  </si>
  <si>
    <t>Lance Corporal</t>
  </si>
  <si>
    <t>Private</t>
  </si>
  <si>
    <t>Data are for UK Regular Forces which includes all trained and untrained personnel. Gurkhas, Full Time Reserve personnel, and mobilised reservists are excluded.</t>
  </si>
  <si>
    <t xml:space="preserve">The illustrative rates of annual military salary are calculated using the Pay Review Bodies' annualised rates for the appropriate year.  The rate shown for each rank is the pay level with the largest number of people at 1 April 2014.   </t>
  </si>
  <si>
    <t>Under the Pay 2000 system, introduced in 2001/02, Regular personnel progress annually up incremental pay spines, subject to satisfactory performance. Other Ranks are also assigned to Higher (H) or Lower (L) ranges, in accordance with their trade.</t>
  </si>
  <si>
    <r>
      <t>Military salaries Index: all ranks</t>
    </r>
    <r>
      <rPr>
        <b/>
        <vertAlign val="superscript"/>
        <sz val="10"/>
        <rFont val="Arial"/>
        <family val="2"/>
      </rPr>
      <t>2</t>
    </r>
  </si>
  <si>
    <r>
      <t>Illustrative rates</t>
    </r>
    <r>
      <rPr>
        <b/>
        <vertAlign val="superscript"/>
        <sz val="10"/>
        <rFont val="Arial"/>
        <family val="2"/>
      </rPr>
      <t>3</t>
    </r>
    <r>
      <rPr>
        <b/>
        <sz val="10"/>
        <rFont val="Arial"/>
        <family val="2"/>
      </rPr>
      <t xml:space="preserve"> of annual military salary (in terms of Army ranks)</t>
    </r>
  </si>
  <si>
    <r>
      <t>Pay 2000 Pay System</t>
    </r>
    <r>
      <rPr>
        <i/>
        <vertAlign val="superscript"/>
        <sz val="10"/>
        <rFont val="Arial"/>
        <family val="2"/>
      </rPr>
      <t>4</t>
    </r>
  </si>
  <si>
    <t xml:space="preserve">Equivalent ranks in the Naval Service and Royal Air Force are shown in Table 2.01.21 of the Tri-Service Personnel Bulletin (see link below). 
</t>
  </si>
  <si>
    <t xml:space="preserve">This table is outside the scope of National Statistics. </t>
  </si>
  <si>
    <t>Denotes five or less</t>
  </si>
  <si>
    <t>Factors influencing health status and contact with health service</t>
  </si>
  <si>
    <t>Diseases of the skin and subcutaneous tissue</t>
  </si>
  <si>
    <r>
      <t>Civilian Level 0</t>
    </r>
    <r>
      <rPr>
        <sz val="8"/>
        <rFont val="Arial"/>
        <family val="0"/>
      </rPr>
      <t xml:space="preserve"> This contains all those at Level 1 plus Trading Funds and Locally Engaged Civilians. This is used for external reporting, including the Quarterly Civilian Personnel Report, Defence Statistics Bulletins and Parliamentary Business.</t>
    </r>
  </si>
  <si>
    <r>
      <t>Civilian Level 1</t>
    </r>
    <r>
      <rPr>
        <sz val="8"/>
        <rFont val="Arial"/>
        <family val="0"/>
      </rPr>
      <t xml:space="preserve"> Permanent and casual civilian personnel and Royal Fleet Auxiliaries, but excludes Trading Funds and Locally Engaged Civilians. This is generally used for MOD internal reporting and planning.</t>
    </r>
  </si>
  <si>
    <t>On 1 July 2001 DERA was split into two organisations: the Defence Science &amp; Technology Laboratory (Dstl) (about a quarter of DERA) stayed a Trading Fund within MOD, and QinetiQ, the remainder, became a private (extramural) company.</t>
  </si>
  <si>
    <t>In 2011 the Meteorological Office became a Trading Fund within the Department for Business, Innovation and Skills (BIS). As a consequence of this move, from 2011/12, the amounts paid to the Meteorological Office for R&amp;D are not included in MOD receipt numbers.</t>
  </si>
  <si>
    <t>Receipts are monies received by MOD and its Trading Funds for expenditure on R&amp;D, for example from other government departments and private industry. This money is not necessarily spent on defence-related R&amp;D.</t>
  </si>
  <si>
    <r>
      <t>Research &amp; Development</t>
    </r>
    <r>
      <rPr>
        <b/>
        <vertAlign val="superscript"/>
        <sz val="10"/>
        <rFont val="Arial"/>
        <family val="2"/>
      </rPr>
      <t>1,2</t>
    </r>
  </si>
  <si>
    <r>
      <t>Receipts</t>
    </r>
    <r>
      <rPr>
        <b/>
        <vertAlign val="superscript"/>
        <sz val="10"/>
        <rFont val="Arial"/>
        <family val="2"/>
      </rPr>
      <t>4</t>
    </r>
  </si>
  <si>
    <r>
      <t>2011/12</t>
    </r>
    <r>
      <rPr>
        <b/>
        <vertAlign val="superscript"/>
        <sz val="10"/>
        <rFont val="Arial"/>
        <family val="2"/>
      </rPr>
      <t>3</t>
    </r>
  </si>
  <si>
    <t>Further information about the quality of data and methods used in the production of these statistics, along with details of their intended use can be found in the Background Quality Report - Departmental Resources Statistics.</t>
  </si>
  <si>
    <t>Further information about the quality of data and methods used in the production of these statistics, along with details of their intended use can be found in the Background Quality Report - Research &amp; Development Statistics.</t>
  </si>
  <si>
    <t>Estimated MOD Equipment Expenditure (Table 1.03.04)</t>
  </si>
  <si>
    <t>Strategy</t>
  </si>
  <si>
    <t>Finance</t>
  </si>
  <si>
    <t>Legal</t>
  </si>
  <si>
    <t>HR and Training</t>
  </si>
  <si>
    <t>Organisation and Change Management</t>
  </si>
  <si>
    <t>Marketing and Communication</t>
  </si>
  <si>
    <t>Programme and Project Management</t>
  </si>
  <si>
    <t>Technical</t>
  </si>
  <si>
    <t>IT/IS</t>
  </si>
  <si>
    <t>Property</t>
  </si>
  <si>
    <t>Procurement</t>
  </si>
  <si>
    <t>Source: MOD Annual Report &amp; Accounts and Arm's Length Bodies (ALB) focal points</t>
  </si>
  <si>
    <t>Included in the figures are expenditure incurred by DSTL, UK Hydrographic Office and Defence Support Group.</t>
  </si>
  <si>
    <t>r,3</t>
  </si>
  <si>
    <t>r,6</t>
  </si>
  <si>
    <t>2. Revisions for 2011/12 are partly the result of the methodological improvements, but also reflect the identification and removal of expenditure with other Government departments.</t>
  </si>
  <si>
    <t>3. The reduction in expenditure in 2011/12 is largely driven by a fall in expenditure on a Type 45 Destroyer contract.</t>
  </si>
  <si>
    <t>4. Includes MOD payments to AWE Management Ltd, who manage the Atomic Weapons Establishment on behalf of the MOD under a Government-owned/contractor-operated arrangement.</t>
  </si>
  <si>
    <t>5. The quality of data available for the service industries is insufficient to identify these SICs separately.</t>
  </si>
  <si>
    <t>6. The increase in expenditure in 2011/12 is driven by project termination costs for the Harrier and Nimrod aircraft, and for the Defence Training Review, an increase in expenditure on contracts for business services and a rise in estimated non-contract expenditure.</t>
  </si>
  <si>
    <t>These are standard Cabinet Office categories for reporting external assistance. Expenditure is identified from MOD (and MOD ALBs) financial systems based on expenditure recorded against Resource Accounting Codes (RACs) which most closely map to the categories shown above. In some cases, the RAC's cover work that goes beyond the scope of advisory consultancy.</t>
  </si>
  <si>
    <r>
      <t>MOD Expenditure on External Assistance</t>
    </r>
    <r>
      <rPr>
        <b/>
        <vertAlign val="superscript"/>
        <sz val="14"/>
        <rFont val="Arial"/>
        <family val="2"/>
      </rPr>
      <t xml:space="preserve">1 </t>
    </r>
    <r>
      <rPr>
        <b/>
        <sz val="14"/>
        <rFont val="Arial"/>
        <family val="2"/>
      </rPr>
      <t>(Table 1.03.09)</t>
    </r>
  </si>
  <si>
    <r>
      <t>Total By Category</t>
    </r>
    <r>
      <rPr>
        <b/>
        <i/>
        <vertAlign val="superscript"/>
        <sz val="10"/>
        <rFont val="Arial"/>
        <family val="2"/>
      </rPr>
      <t>2</t>
    </r>
  </si>
  <si>
    <t>Current Prices (£ million)</t>
  </si>
  <si>
    <t>Identified Export Orders for Defence Equipment and Services</t>
  </si>
  <si>
    <t>Air Sector</t>
  </si>
  <si>
    <t>Land Sector</t>
  </si>
  <si>
    <t>Sea Sector</t>
  </si>
  <si>
    <t>Source: UKTI Defence and Security Organisation</t>
  </si>
  <si>
    <t>The large increase in the 2007 export orders figures can be attributed to a large order from Saudi Arabia for Typhoon aircraft (valued initially at £4.4 billion), and orders from Oman and Trinidad &amp; Tobago for offshore patrol vessels.</t>
  </si>
  <si>
    <t>The increase in 2009 aerospace orders is due to the high level of business with Saudi Arabia, including a contract for Typhoon Aircraft Support Services. Other orders included the United States purchase of communications equipment from Cobham and M777 Howitzers from BAE Systems.</t>
  </si>
  <si>
    <t>Excluded from the above table:</t>
  </si>
  <si>
    <r>
      <t>2008</t>
    </r>
    <r>
      <rPr>
        <b/>
        <vertAlign val="superscript"/>
        <sz val="10"/>
        <rFont val="Arial"/>
        <family val="2"/>
      </rPr>
      <t>2</t>
    </r>
  </si>
  <si>
    <r>
      <t>2012</t>
    </r>
    <r>
      <rPr>
        <b/>
        <vertAlign val="superscript"/>
        <sz val="10"/>
        <rFont val="Arial"/>
        <family val="2"/>
      </rPr>
      <t>2</t>
    </r>
  </si>
  <si>
    <r>
      <t>Civilian Level 0</t>
    </r>
    <r>
      <rPr>
        <b/>
        <vertAlign val="superscript"/>
        <sz val="10"/>
        <rFont val="Arial"/>
        <family val="2"/>
      </rPr>
      <t>3</t>
    </r>
  </si>
  <si>
    <r>
      <t>Level 1</t>
    </r>
    <r>
      <rPr>
        <vertAlign val="superscript"/>
        <sz val="10"/>
        <rFont val="Arial"/>
        <family val="2"/>
      </rPr>
      <t>4</t>
    </r>
  </si>
  <si>
    <r>
      <t>Royal Irish (Home Service)</t>
    </r>
    <r>
      <rPr>
        <b/>
        <vertAlign val="superscript"/>
        <sz val="10"/>
        <rFont val="Arial"/>
        <family val="2"/>
      </rPr>
      <t>5</t>
    </r>
  </si>
  <si>
    <t>The following changes have affected the continuity of the civilian data: At 1 April 2008 the Defence Aviation Repair Agency and the Army Base Repair Organisation merged to form the Defence Support Group and around 1,000 personnel transferred to the Vector Aerospace Corporation. In October 2011 responsibility for management of the Met Office personnel (1,900) transferred to Department for Business, Innovation and Skills (BIS).</t>
  </si>
  <si>
    <t>The Home Service of the Royal Irish Regiment was officially disbanded on 31 March 2008.</t>
  </si>
  <si>
    <t xml:space="preserve">Civilian Level 0 and Level 1 are defined in footnotes 3 and 4 respectively.  </t>
  </si>
  <si>
    <t>https://www.gov.uk/government/collections/mod-service-and-civilian-personnel-bulletin-index</t>
  </si>
  <si>
    <t>Further information about the quality of data and methods used in the production of these statistics, along with details of their intended use can be found in the relevant Background Quality Reports.</t>
  </si>
  <si>
    <t>Additional notes:</t>
  </si>
  <si>
    <t xml:space="preserve">Due to the delay in the publication of Bulletin 4.01 - Formations, Vessels and Aircraft, Table 4.01.02 will not be included in this edition of the UKDS Factsheet. </t>
  </si>
  <si>
    <r>
      <t>Published:</t>
    </r>
    <r>
      <rPr>
        <b/>
        <sz val="10"/>
        <color indexed="10"/>
        <rFont val="Arial"/>
        <family val="2"/>
      </rPr>
      <t xml:space="preserve"> </t>
    </r>
    <r>
      <rPr>
        <b/>
        <sz val="10"/>
        <rFont val="Arial"/>
        <family val="2"/>
      </rPr>
      <t>27 November 2014</t>
    </r>
  </si>
  <si>
    <t>The 2010 aerospace orders were boosted by orders for Hawk aircraft and EH101 helicopters from India.</t>
  </si>
  <si>
    <t>The increase in 2012 can be attributed to major orders for Hawk and Typhoon aircraft to Oman and Hawk aircraft to Saudi Arabia.</t>
  </si>
  <si>
    <t>5.</t>
  </si>
  <si>
    <t>The 2013 figures include new orders for AgustaWestland helicopters from Norway and South Korea, in addition to healthy on-going business across the Middle East region.</t>
  </si>
  <si>
    <t>6.</t>
  </si>
  <si>
    <t xml:space="preserve">The "Not Specified" value includes export business won by some companies, who were only willing to provide, in the survey response, their total figures for orders of components, instead of a breakdown of individual orders by sector.  </t>
  </si>
  <si>
    <t>UK Defence Statistics Factsheet</t>
  </si>
  <si>
    <t>Statistics at MOD homepage:</t>
  </si>
  <si>
    <t xml:space="preserve">https://www.gov.uk/government/organisations/ministry-of-defence/about/statistics </t>
  </si>
  <si>
    <t>Table 1</t>
  </si>
  <si>
    <t>Source: Defence Statistics (Health)</t>
  </si>
  <si>
    <t xml:space="preserve">The data in this table are outside the scope of National Statistics because they are provided by an organisation outside the UK Government Statistical Service. </t>
  </si>
  <si>
    <t>This table is a National Statistic.</t>
  </si>
  <si>
    <t xml:space="preserve">https://www.gov.uk/government/collections/mod-civilian-personnel-bulletin-index </t>
  </si>
  <si>
    <t xml:space="preserve">https://www.gov.uk/government/collections/defence-trade-and-industry-index </t>
  </si>
  <si>
    <t xml:space="preserve">https://www.gov.uk/government/statistics/mod-industry-trade-and-contracts-2014 </t>
  </si>
  <si>
    <t xml:space="preserve">Includes payments made to suppliers by Dstl, through their own payments system. </t>
  </si>
  <si>
    <t>Includes payments made to suppliers by UKHO, through their own payments system.</t>
  </si>
  <si>
    <t>Includes payments made to suppliers by DSG, through their own payments system.</t>
  </si>
  <si>
    <t>In previous versions of this table expenditure with Cadet associations including, but not limited to, Council of Reserve Forces &amp; Cadets Associations and the Sea Cadets Corps were combined.  This year the associations are displayed separately, in their appropriate payment band, to bring them in line with how other similarly connected organisations are displayed.</t>
  </si>
  <si>
    <t>Totals have been calculated by adding DBS Finance data to Government Procurement Card (GPC) payments.</t>
  </si>
  <si>
    <t>UK Defence Statistics Factsheet 2014</t>
  </si>
  <si>
    <t>Table of Contents</t>
  </si>
  <si>
    <t>Table 2</t>
  </si>
  <si>
    <t>Table 3</t>
  </si>
  <si>
    <t>Table 4</t>
  </si>
  <si>
    <t>This table is outside the scope of National Statistics because it is still under review to ensure it meets all of the high professional quality assurance standards set out in the Code of Practice for Official Statistics.</t>
  </si>
  <si>
    <t>2,3</t>
  </si>
  <si>
    <t xml:space="preserve"> Estimated MOD Equipment Expenditure</t>
  </si>
  <si>
    <t>. .</t>
  </si>
  <si>
    <t>Source: MOD Annual Report and Accounts</t>
  </si>
  <si>
    <t>These estimates are not directly comparable to the old cash equipment procurement time series last published in 2000/01 (UKDS 2002) due to the exclusion of in year stock purchases. It is not possible to identify that element of stock purchases which wholly relates to MOD equipment.</t>
  </si>
  <si>
    <t>The revision follows the correction of an error in the calculation of the 2011/12 Capital Expenditure on Equipment value and is not considered to be significant at less than 1% of the total equipment spend in the year.</t>
  </si>
  <si>
    <t xml:space="preserve">Capital Expenditure on Equipment includes those Assets Under Construction (AUC) relating to Single Use Military Equipment (SUME) only, plus in year purchases on IT and communications equipment, vehicles, SUME and plant and machinery.  AUC SUME largely consist of major weapons platforms under construction in the Defence Equipment &amp; Support (DE&amp;S) Organisation (formerly the Defence Procurement Agency and Defence Logistics Organisation), and excludes that element of buildings under construction and land which would fall outside the wider definition of MOD equipment procurement detailed in the commentary above. </t>
  </si>
  <si>
    <t>Search and Rescue Operations by UK Military SAR Units (Table 2, 7-8 &amp; 41-42)</t>
  </si>
  <si>
    <t xml:space="preserve">During 2007/08, the augmentation of the MOD Chart of Accounts has enabled more detailed reporting of the 'AUC-Other' classification by category type by the DE&amp;S Organisation. This has improved the coverage of equipment expenditure reported in the table from 2007/08 by providing a more distinct separation of equipment (particularly dual use) from non-equipment expenditure e.g. construction, land and buildings, and other administrative costs. </t>
  </si>
  <si>
    <t xml:space="preserve">Internal and contracted out costs for equipment repair and maintenance.  </t>
  </si>
  <si>
    <t>From 2011/12 RDEL categories have been consolidated into new Commodity Blocks headings. The new ‘Equipment Support costs’ Commodity Block now includes Operating Leases and Equipment Support PFI charges that were previously reported separately.</t>
  </si>
  <si>
    <t xml:space="preserve">The data are derived from information held on MOD accounting systems relating to net expenditure on Additions to Intangible Assets and Research &amp; Expensed Development. Development activity associated with acquiring assets is the most significant part of this expenditure. These figures do not fully align with those in Table 1.03.05 which present MOD R&amp;D expenditure on a different basis using OECD Frascati definitions (see Defence Statistics Bulletin No. 6 &amp; No. 9). The figures in this category are taken from the MOD Annual Report and Accounts and will include some items of R&amp;D which fall outside these definitions, but nonetheless broadly relate to the wider definition of MOD R&amp;D expenditure as described in the commentary above. In order to show a comparison of the two sets of figures, we have shown separately, for the first time, the Frascati defined net R&amp;D figures from Table 1.03.05 and those items of R&amp;D that are reported as Additions to Intangible Assets in the MOD Accounts, but which are not Frascati compliant. </t>
  </si>
  <si>
    <t>In 2011 the Meteorological Office became a Trading Fund within the Department for Business, Innovation and Skills (BIS). As a consequence of this move, from 2011/12, the amounts paid to the Meteorological Office for R&amp;D are not included in the calculation of net R&amp;D expenditure.</t>
  </si>
  <si>
    <t>This type of activity can include updates and alterations to existing equipment, testing/analysis of equipment/products for purposes of quality or quantity control, correcting faults found in the pre-production stage and trial production.</t>
  </si>
  <si>
    <r>
      <t>Estimated MOD Equipment Expenditure</t>
    </r>
    <r>
      <rPr>
        <b/>
        <vertAlign val="superscript"/>
        <sz val="14"/>
        <rFont val="Arial"/>
        <family val="2"/>
      </rPr>
      <t>1</t>
    </r>
    <r>
      <rPr>
        <b/>
        <sz val="14"/>
        <rFont val="Arial"/>
        <family val="2"/>
      </rPr>
      <t xml:space="preserve"> (Table 1.03.04)</t>
    </r>
  </si>
  <si>
    <r>
      <t>Capital Expenditure on Equipment</t>
    </r>
    <r>
      <rPr>
        <vertAlign val="superscript"/>
        <sz val="10"/>
        <rFont val="Arial"/>
        <family val="2"/>
      </rPr>
      <t>4,5</t>
    </r>
  </si>
  <si>
    <r>
      <t>Equipment Support</t>
    </r>
    <r>
      <rPr>
        <vertAlign val="superscript"/>
        <sz val="10"/>
        <rFont val="Arial"/>
        <family val="2"/>
      </rPr>
      <t>6,7</t>
    </r>
  </si>
  <si>
    <r>
      <t>Research &amp; Development</t>
    </r>
    <r>
      <rPr>
        <vertAlign val="superscript"/>
        <sz val="10"/>
        <rFont val="Arial"/>
        <family val="2"/>
      </rPr>
      <t>8,9</t>
    </r>
  </si>
  <si>
    <r>
      <t>Frascati Defined R&amp;D</t>
    </r>
    <r>
      <rPr>
        <vertAlign val="superscript"/>
        <sz val="10"/>
        <rFont val="Arial"/>
        <family val="2"/>
      </rPr>
      <t>9,10,11</t>
    </r>
  </si>
  <si>
    <r>
      <t>Other R&amp;D</t>
    </r>
    <r>
      <rPr>
        <vertAlign val="superscript"/>
        <sz val="10"/>
        <rFont val="Arial"/>
        <family val="2"/>
      </rPr>
      <t>11,12</t>
    </r>
  </si>
  <si>
    <t xml:space="preserve">Would you like to be added to our contact list, so that we can inform you about updates to this publication and consult you if we are thinking of making changes? You can subscribe to updates by emailing: </t>
  </si>
  <si>
    <t xml:space="preserve">DefStrat-Stat-WDS-pubs@mod.uk </t>
  </si>
  <si>
    <r>
      <t>Total Value of new MOD HQ Contracts Placed</t>
    </r>
    <r>
      <rPr>
        <b/>
        <vertAlign val="superscript"/>
        <sz val="10"/>
        <rFont val="Arial"/>
        <family val="2"/>
      </rPr>
      <t>3</t>
    </r>
  </si>
  <si>
    <r>
      <t>Other</t>
    </r>
    <r>
      <rPr>
        <vertAlign val="superscript"/>
        <sz val="10"/>
        <rFont val="Arial"/>
        <family val="2"/>
      </rPr>
      <t>4</t>
    </r>
  </si>
  <si>
    <t>New Contracts Placed: By Type (Table 1.01.06)</t>
  </si>
  <si>
    <t>Total (All industry groups)</t>
  </si>
  <si>
    <t>Table 5</t>
  </si>
  <si>
    <t>Table 6</t>
  </si>
  <si>
    <t>Table 7</t>
  </si>
  <si>
    <t>2. Personnel</t>
  </si>
  <si>
    <t>&lt;&lt; Table of Contents</t>
  </si>
  <si>
    <t xml:space="preserve">This table is a National Statistic. </t>
  </si>
  <si>
    <t>Further information about the quality of data and methods used in the production of these statistics, along with details of their intended use can be found in the Background Quality Report - Trade Statistics.</t>
  </si>
  <si>
    <r>
      <t>Not Specified</t>
    </r>
    <r>
      <rPr>
        <vertAlign val="superscript"/>
        <sz val="10"/>
        <rFont val="Arial"/>
        <family val="2"/>
      </rPr>
      <t>6</t>
    </r>
  </si>
  <si>
    <t>Estimates of Identified Export Orders: Defence Equipment &amp; Services 
(1.01.09)</t>
  </si>
  <si>
    <t>This table is an Official Statistic.</t>
  </si>
  <si>
    <t xml:space="preserve">The Responsible Statistician for this publication is the Web Development and Surveys Head of Branch. </t>
  </si>
  <si>
    <r>
      <t>Statistical release</t>
    </r>
    <r>
      <rPr>
        <sz val="10"/>
        <rFont val="Arial"/>
        <family val="0"/>
      </rPr>
      <t xml:space="preserve"> </t>
    </r>
    <r>
      <rPr>
        <b/>
        <sz val="10"/>
        <rFont val="Arial"/>
        <family val="2"/>
      </rPr>
      <t>issued by</t>
    </r>
    <r>
      <rPr>
        <sz val="10"/>
        <rFont val="Arial"/>
        <family val="0"/>
      </rPr>
      <t>: Defence Statistics (Web Development and Surveys).</t>
    </r>
  </si>
  <si>
    <t>1. Finance &amp; Economics</t>
  </si>
  <si>
    <t>Table 1 - Finance &amp; Economics</t>
  </si>
  <si>
    <t>Table 2 - Finance &amp; Economics</t>
  </si>
  <si>
    <t>Table 3 - Finance &amp; Economics</t>
  </si>
  <si>
    <t>Table 4 - Finance &amp; Economics</t>
  </si>
  <si>
    <t>Constant 2005 Prices (Percentage of GDP)</t>
  </si>
  <si>
    <t>Country</t>
  </si>
  <si>
    <t>2013e</t>
  </si>
  <si>
    <t>r</t>
  </si>
  <si>
    <t>Albania</t>
  </si>
  <si>
    <t>Belgium</t>
  </si>
  <si>
    <t>Croatia</t>
  </si>
  <si>
    <t>Czech Republic</t>
  </si>
  <si>
    <t>Denmark</t>
  </si>
  <si>
    <t>France</t>
  </si>
  <si>
    <t>Germany</t>
  </si>
  <si>
    <t>Greece</t>
  </si>
  <si>
    <t>Hungary</t>
  </si>
  <si>
    <t>Italy</t>
  </si>
  <si>
    <t>Latvia</t>
  </si>
  <si>
    <t>Lithuania</t>
  </si>
  <si>
    <t>Luxembourg</t>
  </si>
  <si>
    <t>Netherlands</t>
  </si>
  <si>
    <t>Norway</t>
  </si>
  <si>
    <t>Poland</t>
  </si>
  <si>
    <t>Portugal</t>
  </si>
  <si>
    <t>Romania</t>
  </si>
  <si>
    <t>Slovak Republic</t>
  </si>
  <si>
    <t>Slovenia</t>
  </si>
  <si>
    <t>Spain</t>
  </si>
  <si>
    <t>Turkey</t>
  </si>
  <si>
    <t>United Kingdom</t>
  </si>
  <si>
    <t>NATO - North America</t>
  </si>
  <si>
    <t>Canada</t>
  </si>
  <si>
    <t>Source: NATO</t>
  </si>
  <si>
    <t>Iceland is a member of the Alliance but has no armed forces.</t>
  </si>
  <si>
    <t>Defence expenditure does not include pensions.</t>
  </si>
  <si>
    <t>Estonia are close to meeting the target of 2% set by NATO, having spent 1.97% of national GDP in 2013.</t>
  </si>
  <si>
    <t>Figures are based on preliminary defence expenditure data for 2012 and 2013.</t>
  </si>
  <si>
    <t>Market Exchange Rates</t>
  </si>
  <si>
    <t>Further information about these statistics can be found in the 2014 edition of the Civilian Personnel Bulletin:</t>
  </si>
  <si>
    <r>
      <t>Number of Working Days Lost per Year Due to Sickness of Civilian Personnel</t>
    </r>
    <r>
      <rPr>
        <b/>
        <vertAlign val="superscript"/>
        <sz val="12"/>
        <rFont val="Arial"/>
        <family val="2"/>
      </rPr>
      <t>1</t>
    </r>
    <r>
      <rPr>
        <b/>
        <sz val="12"/>
        <rFont val="Arial"/>
        <family val="2"/>
      </rPr>
      <t xml:space="preserve"> (Table 2.02.14)</t>
    </r>
  </si>
  <si>
    <t>Number of Working Days Lost per Year Due to Sickness of Civilian Personnel (Table 2.02.14)</t>
  </si>
  <si>
    <t xml:space="preserve">4.  Rates are based on absence days and are Full Time Equivalent (FTE) working days lost. For example, if a part-time employee working 50% of full-time hours is sick for 7 calendar days, this is 5 x 50% = 2.5 FTE working days lost. </t>
  </si>
  <si>
    <t>At Current Prices and Exchange Rates</t>
  </si>
  <si>
    <t>Spending</t>
  </si>
  <si>
    <t>Rank</t>
  </si>
  <si>
    <t>US$ billions</t>
  </si>
  <si>
    <t>USA</t>
  </si>
  <si>
    <t>China</t>
  </si>
  <si>
    <t>[188.5]</t>
  </si>
  <si>
    <t>[136]</t>
  </si>
  <si>
    <t>[10.8]</t>
  </si>
  <si>
    <t>[275.0]</t>
  </si>
  <si>
    <t>Russia</t>
  </si>
  <si>
    <t>[87.8]</t>
  </si>
  <si>
    <t>[615]</t>
  </si>
  <si>
    <t>[5.0]</t>
  </si>
  <si>
    <t>India</t>
  </si>
  <si>
    <t>[106.3]</t>
  </si>
  <si>
    <t>Saudi Arabia</t>
  </si>
  <si>
    <t>Sub-total Top 5</t>
  </si>
  <si>
    <t>1 044.7</t>
  </si>
  <si>
    <t>UK</t>
  </si>
  <si>
    <t>Japan</t>
  </si>
  <si>
    <t>South Korea</t>
  </si>
  <si>
    <t>Sub-total Top 10</t>
  </si>
  <si>
    <t>1 281.4</t>
  </si>
  <si>
    <t>Brazil</t>
  </si>
  <si>
    <t>Australia</t>
  </si>
  <si>
    <t>Taiwan</t>
  </si>
  <si>
    <t>[19.0]</t>
  </si>
  <si>
    <t>[2 043]</t>
  </si>
  <si>
    <t>[1.1]</t>
  </si>
  <si>
    <t>Colombia</t>
  </si>
  <si>
    <t>Sub-total Top 15</t>
  </si>
  <si>
    <t>1 407.5</t>
  </si>
  <si>
    <t>World Total</t>
  </si>
  <si>
    <t>1 747.1</t>
  </si>
  <si>
    <t>100.0</t>
  </si>
  <si>
    <t>..</t>
  </si>
  <si>
    <t xml:space="preserve">Source: Stockholm International Peace Research Institute (SIPRI) </t>
  </si>
  <si>
    <t>The figures in PPP dollar terms have been calculated by Defence Economics using estimated PPP rates (for 2013), based on price comparisons of the components of GDP published by the International Monetary Fund (IMF) in April 2014.</t>
  </si>
  <si>
    <t>Spending per Capita figures have been calculated using population estimates taken from the UN State of the World Population Report 2013.</t>
  </si>
  <si>
    <t>USA spending figures relate to the Fiscal Year October 2012 - September 2013. All other country figures relate to calendar year 2013.</t>
  </si>
  <si>
    <t>The figures for Saudi Arabia include expenditure on public order and safety, so might be slight overestimates.</t>
  </si>
  <si>
    <t>The figures for Japan do not include military pensions.</t>
  </si>
  <si>
    <t>The figure for United Arab Emirates (UAE) are for 2012, as those for 2013 are not available.</t>
  </si>
  <si>
    <t>[ ]</t>
  </si>
  <si>
    <t>Indicates SIPRI estimate</t>
  </si>
  <si>
    <t>NATO Countries' Defence Expenditure as % of GDP: 2009 - 2013 (Table 1.02.02)</t>
  </si>
  <si>
    <t>Top World-wide Military Spenders: 2013 (Table 1.02.03)</t>
  </si>
  <si>
    <t>These figures were revised in the 2013 edition of Deaths in the UK Regular Armed Forces.</t>
  </si>
  <si>
    <t>Further information about the quality of data and methods used in the production of these statistics, along with details of their intended use can be found in the Background Quality Report - International Defence Statistics.</t>
  </si>
  <si>
    <r>
      <t>NATO - Total</t>
    </r>
    <r>
      <rPr>
        <b/>
        <vertAlign val="superscript"/>
        <sz val="10"/>
        <rFont val="Arial"/>
        <family val="2"/>
      </rPr>
      <t>1</t>
    </r>
  </si>
  <si>
    <r>
      <t>NATO - Europe</t>
    </r>
    <r>
      <rPr>
        <b/>
        <vertAlign val="superscript"/>
        <sz val="10"/>
        <rFont val="Arial"/>
        <family val="2"/>
      </rPr>
      <t>1</t>
    </r>
  </si>
  <si>
    <r>
      <t>Bulgaria</t>
    </r>
    <r>
      <rPr>
        <vertAlign val="superscript"/>
        <sz val="10"/>
        <rFont val="Arial"/>
        <family val="2"/>
      </rPr>
      <t>2</t>
    </r>
  </si>
  <si>
    <r>
      <t>Estonia</t>
    </r>
    <r>
      <rPr>
        <vertAlign val="superscript"/>
        <sz val="10"/>
        <rFont val="Arial"/>
        <family val="2"/>
      </rPr>
      <t>3</t>
    </r>
  </si>
  <si>
    <r>
      <t>United States</t>
    </r>
    <r>
      <rPr>
        <vertAlign val="superscript"/>
        <sz val="10"/>
        <rFont val="Arial"/>
        <family val="2"/>
      </rPr>
      <t>4</t>
    </r>
  </si>
  <si>
    <t>Current Prices (£ million)/Percentage of Total Value</t>
  </si>
  <si>
    <t>Number/Percentage of Total Number)</t>
  </si>
  <si>
    <t>By Equipment Type:</t>
  </si>
  <si>
    <t>By country:</t>
  </si>
  <si>
    <t>https://www.gov.uk/government/collections/international-defence-expenditure-index</t>
  </si>
  <si>
    <t>https://www.gov.uk/government/statistics/international-defence-expenditure-2014--2</t>
  </si>
  <si>
    <t>Table 5 - Finance &amp; Economics</t>
  </si>
  <si>
    <r>
      <t>Purchasing Power Parity Rates</t>
    </r>
    <r>
      <rPr>
        <b/>
        <vertAlign val="superscript"/>
        <sz val="10"/>
        <rFont val="Arial"/>
        <family val="2"/>
      </rPr>
      <t>1</t>
    </r>
  </si>
  <si>
    <r>
      <t>USA</t>
    </r>
    <r>
      <rPr>
        <vertAlign val="superscript"/>
        <sz val="10"/>
        <rFont val="Arial"/>
        <family val="2"/>
      </rPr>
      <t>3</t>
    </r>
  </si>
  <si>
    <r>
      <t>Saudi Arabia</t>
    </r>
    <r>
      <rPr>
        <vertAlign val="superscript"/>
        <sz val="10"/>
        <rFont val="Arial"/>
        <family val="2"/>
      </rPr>
      <t>4</t>
    </r>
  </si>
  <si>
    <r>
      <t>Japan</t>
    </r>
    <r>
      <rPr>
        <vertAlign val="superscript"/>
        <sz val="10"/>
        <rFont val="Arial"/>
        <family val="2"/>
      </rPr>
      <t>5</t>
    </r>
  </si>
  <si>
    <r>
      <t>UAE</t>
    </r>
    <r>
      <rPr>
        <vertAlign val="superscript"/>
        <sz val="10"/>
        <rFont val="Arial"/>
        <family val="2"/>
      </rPr>
      <t>6</t>
    </r>
  </si>
  <si>
    <t>World Share
(%)</t>
  </si>
  <si>
    <t>Spending (US$ billions)</t>
  </si>
  <si>
    <r>
      <t>Spending Per Capita US$</t>
    </r>
    <r>
      <rPr>
        <b/>
        <vertAlign val="superscript"/>
        <sz val="10"/>
        <rFont val="Arial"/>
        <family val="2"/>
      </rPr>
      <t>2</t>
    </r>
  </si>
  <si>
    <t>International Defence Expenditure</t>
  </si>
  <si>
    <t>Top World-wide Military Spenders: 2013 (1.02.03)</t>
  </si>
  <si>
    <t xml:space="preserve">Table  6 - Finance &amp; Economics </t>
  </si>
  <si>
    <t>The SIPRI definition of defence expenditure differs to the definitions used by NATO and the MOD. Further details on the SIPRI definition can be found here:</t>
  </si>
  <si>
    <t xml:space="preserve">http://www.sipri.org/research/armaments/milex/milex_database/definitions </t>
  </si>
  <si>
    <t>Departmental Resources</t>
  </si>
  <si>
    <t>Table 8</t>
  </si>
  <si>
    <t>Table 9</t>
  </si>
  <si>
    <t>Table 10</t>
  </si>
  <si>
    <t>Table 11</t>
  </si>
  <si>
    <t>Table 12</t>
  </si>
  <si>
    <t>Table 13</t>
  </si>
  <si>
    <t>Table 14</t>
  </si>
  <si>
    <t>Table 15</t>
  </si>
  <si>
    <t>Table 16</t>
  </si>
  <si>
    <t>Table 17</t>
  </si>
  <si>
    <t>Defence Inflation Estimates</t>
  </si>
  <si>
    <t>Estimates of Identified Export Orders: Defence Equipment &amp; Services (Table 1.01.09)</t>
  </si>
  <si>
    <t>All Defence (UK)</t>
  </si>
  <si>
    <t xml:space="preserve">These weights apply to the 2012/13 measure. Due to chain-linking, weights reflect the expenditure pattern within the base year not the reference year e.g. for the 2012/13 inflation measure weights reflect expenditure in 2011/12. Due to rounding the weights may not sum to 1000. </t>
  </si>
  <si>
    <t xml:space="preserve">Growth rates are year-on-year and calculated from unrounded data. </t>
  </si>
  <si>
    <r>
      <t>Awaiting verdicts</t>
    </r>
    <r>
      <rPr>
        <b/>
        <vertAlign val="superscript"/>
        <sz val="10"/>
        <rFont val="Arial"/>
        <family val="2"/>
      </rPr>
      <t>1</t>
    </r>
  </si>
  <si>
    <r>
      <t>Awaiting verdicts</t>
    </r>
    <r>
      <rPr>
        <vertAlign val="superscript"/>
        <sz val="10"/>
        <rFont val="Arial"/>
        <family val="2"/>
      </rPr>
      <t>1</t>
    </r>
  </si>
  <si>
    <t>Total Personnel</t>
  </si>
  <si>
    <t>Service</t>
  </si>
  <si>
    <t>UK Regulars</t>
  </si>
  <si>
    <t>FTRS</t>
  </si>
  <si>
    <t>Gurkhas</t>
  </si>
  <si>
    <t>Locally entered/engaged</t>
  </si>
  <si>
    <t>Trading Funds</t>
  </si>
  <si>
    <t>Locally engaged civilians</t>
  </si>
  <si>
    <t>Thousands: FTE</t>
  </si>
  <si>
    <t>These figures were revised in the 2013 edition of the annual Military Search and Rescue publication. The numbers of callouts and persons moved in Cyprus and the Falkland Islands have been revised, due to additional data being received for 2012.</t>
  </si>
  <si>
    <t>Further information about these statistics can be found in the 2013 edition of the annual Military Search and Rescue publication:</t>
  </si>
  <si>
    <t>Land and foreshore holdings</t>
  </si>
  <si>
    <t>Royal Air Force</t>
  </si>
  <si>
    <r>
      <t>Total land &amp; foreshore holdings and Rights held</t>
    </r>
    <r>
      <rPr>
        <b/>
        <vertAlign val="superscript"/>
        <sz val="10"/>
        <rFont val="Arial"/>
        <family val="2"/>
      </rPr>
      <t>5</t>
    </r>
  </si>
  <si>
    <r>
      <t>Rights held</t>
    </r>
    <r>
      <rPr>
        <vertAlign val="superscript"/>
        <sz val="10"/>
        <rFont val="Arial"/>
        <family val="2"/>
      </rPr>
      <t>5</t>
    </r>
  </si>
  <si>
    <r>
      <t>The Centre</t>
    </r>
    <r>
      <rPr>
        <b/>
        <vertAlign val="superscript"/>
        <sz val="10"/>
        <rFont val="Arial"/>
        <family val="2"/>
      </rPr>
      <t>6</t>
    </r>
  </si>
  <si>
    <r>
      <t>Other</t>
    </r>
    <r>
      <rPr>
        <b/>
        <vertAlign val="superscript"/>
        <sz val="10"/>
        <rFont val="Arial"/>
        <family val="2"/>
      </rPr>
      <t>7</t>
    </r>
  </si>
  <si>
    <t>The large changes in the allocations to parent service areas between 2010 and 2011 reflect the outcome of the Defence Estate Training Review, with the Training Estate now transferred to the Defence Infrastructure Organisation, part of the Centre.</t>
  </si>
  <si>
    <t xml:space="preserve">Rights held are land and foreshore that are not owned by, or leased to MOD, but over which the Department has limited rights under grants and rights. </t>
  </si>
  <si>
    <t>The Centre includes Defence Equipment &amp; Support, Defence Infrastructure Organisation (including former Defence Training Estate (hence marked increase in values from 2011) and Service family quarters leased from Annington Property Ltd.) and Centre TLBs.</t>
  </si>
  <si>
    <t>Includes Permanent Joint Headquarters and Trading Funds.</t>
  </si>
  <si>
    <t>Source: MOD Joint Arms Control Implementation Group</t>
  </si>
  <si>
    <t>Defence Inflation, 2005/06 to 2012/13</t>
  </si>
  <si>
    <t>https://www.gov.uk/government/collections/defence-inflation-estimates-index</t>
  </si>
  <si>
    <t>https://www.gov.uk/government/statistics/defence-budget-inflation-estimates-financial-year-201213</t>
  </si>
  <si>
    <t>Further information about the quality of data and methods used in the production of these statistics, along with details of their intended use can be found in the Background Quality Report.</t>
  </si>
  <si>
    <t>Defence Inflation Estimates 2005/6 - 2012/13 (Table 1)</t>
  </si>
  <si>
    <t xml:space="preserve">Table 12 - Finance &amp; Economics </t>
  </si>
  <si>
    <t>Table 18</t>
  </si>
  <si>
    <t>Table 19</t>
  </si>
  <si>
    <t>Table 20</t>
  </si>
  <si>
    <t>Military Personnel</t>
  </si>
  <si>
    <t>Civilian Personnel</t>
  </si>
  <si>
    <t>Table 21</t>
  </si>
  <si>
    <t>Trade, Industry and Contracts</t>
  </si>
  <si>
    <t>3. Health</t>
  </si>
  <si>
    <t>Table 22</t>
  </si>
  <si>
    <t>Table 23</t>
  </si>
  <si>
    <t>4. Equipment</t>
  </si>
  <si>
    <t>Table 24</t>
  </si>
  <si>
    <t>Table 25</t>
  </si>
  <si>
    <t>Table 26</t>
  </si>
  <si>
    <t>5. Activities</t>
  </si>
  <si>
    <t>Table 27</t>
  </si>
  <si>
    <t xml:space="preserve">6. Other </t>
  </si>
  <si>
    <t>Table 28</t>
  </si>
  <si>
    <t>Table 29</t>
  </si>
  <si>
    <t>Thousands of dwellings</t>
  </si>
  <si>
    <t>Total Stock</t>
  </si>
  <si>
    <t>By Condition:</t>
  </si>
  <si>
    <t>Standard 1 for Condition</t>
  </si>
  <si>
    <t>Standard 2 for Condition</t>
  </si>
  <si>
    <t>Standard 3 for Condition</t>
  </si>
  <si>
    <t>Standard 4 for Condition</t>
  </si>
  <si>
    <t>*</t>
  </si>
  <si>
    <t>Percentage of SFA which are Standard 1 or 2 (excludes Not Recorded)</t>
  </si>
  <si>
    <t>Source: MOD Defence Infrastructure Organisation</t>
  </si>
  <si>
    <t>Surveyed condition of Service Family Accommodation in the United Kingdom at 31 March each year (Table 6.02.02)</t>
  </si>
  <si>
    <t>Table 29 - Other</t>
  </si>
  <si>
    <t>Northern Ireland data is included from 2009 onwards, due to Defence Infrastructure Organisation assuming responsibility for Northern Ireland. Years prior to 2009 cover Great Britain only.</t>
  </si>
  <si>
    <t xml:space="preserve"> As at 2011, Northern Ireland represents 97% of the "Not Recorded" stock. 80% of this stock is assessed to be in good condition.</t>
  </si>
  <si>
    <t xml:space="preserve">Further Information about these statistics can be found in the 2014 edition of Statistical Bulletin 6.02 Service Family Accommodation </t>
  </si>
  <si>
    <t>Further information about the quality of data and methods used in the production of these statistics, along with details of their intended use can be found in the Background Quality Report:</t>
  </si>
  <si>
    <t>https://www.gov.uk/government/statistics/service-family-accommodation-bulletin-2014</t>
  </si>
  <si>
    <t>https://www.gov.uk/government/collections/service-family-accommodation-bulletin-index</t>
  </si>
  <si>
    <t>Thousand hectares</t>
  </si>
  <si>
    <t>Freehold</t>
  </si>
  <si>
    <t>Leasehold</t>
  </si>
  <si>
    <t>Of which:</t>
  </si>
  <si>
    <t>Source: MOD Defence Infrastructure Organisation (DIO)</t>
  </si>
  <si>
    <t>The figures presented for years 2009 and 2010 were rounded to the nearest thousand hectares.</t>
  </si>
  <si>
    <t>Naval Service</t>
  </si>
  <si>
    <t>Army</t>
  </si>
  <si>
    <t>RAF</t>
  </si>
  <si>
    <t>Rates have been age and gender standardised to the 2013 Armed Forces population, expressed per 100,000 strength.</t>
  </si>
  <si>
    <t>Number of deaths</t>
  </si>
  <si>
    <t>Total</t>
  </si>
  <si>
    <r>
      <t>Rate per 100,000</t>
    </r>
    <r>
      <rPr>
        <vertAlign val="superscript"/>
        <sz val="10"/>
        <rFont val="Arial"/>
        <family val="2"/>
      </rPr>
      <t>1</t>
    </r>
  </si>
  <si>
    <t>Requirement</t>
  </si>
  <si>
    <t xml:space="preserve"> RN/RM</t>
  </si>
  <si>
    <t xml:space="preserve"> Army</t>
  </si>
  <si>
    <t xml:space="preserve"> Royal Air Force</t>
  </si>
  <si>
    <t>Source: Defence Statistics (Tri-Service)</t>
  </si>
  <si>
    <r>
      <t>Strength</t>
    </r>
    <r>
      <rPr>
        <vertAlign val="superscript"/>
        <sz val="10"/>
        <rFont val="Arial"/>
        <family val="2"/>
      </rPr>
      <t>2</t>
    </r>
  </si>
  <si>
    <r>
      <t>Surplus/</t>
    </r>
    <r>
      <rPr>
        <sz val="10"/>
        <color indexed="10"/>
        <rFont val="Arial"/>
        <family val="2"/>
      </rPr>
      <t>Deficit</t>
    </r>
  </si>
  <si>
    <r>
      <t>Surplus/</t>
    </r>
    <r>
      <rPr>
        <i/>
        <sz val="10"/>
        <color indexed="10"/>
        <rFont val="Arial"/>
        <family val="2"/>
      </rPr>
      <t>Deficit</t>
    </r>
    <r>
      <rPr>
        <i/>
        <sz val="10"/>
        <rFont val="Arial"/>
        <family val="2"/>
      </rPr>
      <t xml:space="preserve"> as % of requirement</t>
    </r>
  </si>
  <si>
    <t>By Service:</t>
  </si>
  <si>
    <t>The Full-Time Trained Strength of the UK Armed Forces is defined as comprising of trained UK Regular Forces, trained Gurkhas and elements of the FTRS (Full Time Reserve Service) personnel. It does not include mobilised reservists.</t>
  </si>
  <si>
    <r>
      <t>Surplus/</t>
    </r>
    <r>
      <rPr>
        <i/>
        <sz val="10"/>
        <color indexed="10"/>
        <rFont val="Arial"/>
        <family val="2"/>
      </rPr>
      <t xml:space="preserve">Deficit </t>
    </r>
    <r>
      <rPr>
        <i/>
        <sz val="10"/>
        <rFont val="Arial"/>
        <family val="2"/>
      </rPr>
      <t>as % of requirement</t>
    </r>
  </si>
  <si>
    <t>The latest Civilian personnel figures are published in the Quarterly Civilian Personnel Report:</t>
  </si>
  <si>
    <t>Further information about these statistics can be found in the 2014 edition of the Tri-Service Personnel Bulletin:</t>
  </si>
  <si>
    <t xml:space="preserve">https://www.gov.uk/government/collections/tri-service-personnel-bulletin-statistics-index </t>
  </si>
  <si>
    <t>The latest Tri-Service personnel figures are published in the Quarterly Personnel Report:</t>
  </si>
  <si>
    <t xml:space="preserve">https://www.gov.uk/government/collections/uk-armed-forces-quarterly-manning-report-statistics-index </t>
  </si>
  <si>
    <t>https://www.gov.uk/government/statistics/tri-service-personnel-bulletin-background-quality-reports</t>
  </si>
  <si>
    <r>
      <t xml:space="preserve">Since 2000/01 the Departmental Resource Accounts (DRAc) follow Statement of Standard Accounting Practice 13, "Accounting for Research and Development". The figures are calculated on a resource basis, and are consistent with the aggregate of Research &amp; Expensed Development plus Additions to Intangible Assets. Following the 2009 quality review, figures from 2003/04 onwards continue to be consistent with the aggregate of Research &amp; Expensed Development but comprise only that element of Additions to Intangible Assets (taken to represent capitalised development) which has been assessed as Frascati compliant. This table therefore comprises elements from both the Operating Cost Statement and the Balance Sheet in the MOD accounts. In </t>
    </r>
    <r>
      <rPr>
        <b/>
        <sz val="8"/>
        <rFont val="Arial"/>
        <family val="2"/>
      </rPr>
      <t xml:space="preserve">Table </t>
    </r>
    <r>
      <rPr>
        <sz val="8"/>
        <rFont val="Arial"/>
        <family val="2"/>
      </rPr>
      <t>1.03.04 of the Departmental Resources Bulletin we display the numbers from this table separately alongside numbers for the remainder of the aggregate of Research &amp; Expensed Development that is considered to be non-Frascati compliant.</t>
    </r>
  </si>
  <si>
    <t xml:space="preserve">From 2010/11, the methodology for estimating inflation in military labour costs was reviewed and improved following availability of new data sources. The change in methodology means comparisons of military labour cost inflation rates from 2010/11 and onwards with historical estimates are not possible. For further details refer to Defence Inflation: Military Labour Costs – Statistical Bulletin No. 12 (see link in related information below). </t>
  </si>
  <si>
    <t>Number</t>
  </si>
  <si>
    <t>Percentage</t>
  </si>
  <si>
    <t>White</t>
  </si>
  <si>
    <t>Black and Minority Ethnic</t>
  </si>
  <si>
    <t>Unknown</t>
  </si>
  <si>
    <t>Mixed</t>
  </si>
  <si>
    <t>Asian</t>
  </si>
  <si>
    <t>Black</t>
  </si>
  <si>
    <t>Officers</t>
  </si>
  <si>
    <t>Other Ranks</t>
  </si>
  <si>
    <t>RN/RM</t>
  </si>
  <si>
    <t>Commander / Lieutenant Colonel and above</t>
  </si>
  <si>
    <t>~</t>
  </si>
  <si>
    <t>Lieutenant Commander / Major and below</t>
  </si>
  <si>
    <t>Petty Officer / Sergeant and above</t>
  </si>
  <si>
    <t>Leading Rate / Corporal and below</t>
  </si>
  <si>
    <t>Lieutenant Colonel and above</t>
  </si>
  <si>
    <t>Major and below</t>
  </si>
  <si>
    <t>Sergeant and above</t>
  </si>
  <si>
    <t>Corporal and below</t>
  </si>
  <si>
    <t>Wing Commander and above</t>
  </si>
  <si>
    <t>Squadron Leader and below</t>
  </si>
  <si>
    <r>
      <t>Lieutenant Colonel</t>
    </r>
    <r>
      <rPr>
        <vertAlign val="superscript"/>
        <sz val="10"/>
        <rFont val="Arial"/>
        <family val="2"/>
      </rPr>
      <t>1</t>
    </r>
    <r>
      <rPr>
        <sz val="10"/>
        <rFont val="Arial"/>
        <family val="2"/>
      </rPr>
      <t xml:space="preserve"> and above</t>
    </r>
  </si>
  <si>
    <r>
      <t>Major</t>
    </r>
    <r>
      <rPr>
        <vertAlign val="superscript"/>
        <sz val="10"/>
        <rFont val="Arial"/>
        <family val="2"/>
      </rPr>
      <t>1</t>
    </r>
    <r>
      <rPr>
        <sz val="10"/>
        <rFont val="Arial"/>
        <family val="2"/>
      </rPr>
      <t xml:space="preserve"> and below</t>
    </r>
  </si>
  <si>
    <r>
      <t>Sergeant</t>
    </r>
    <r>
      <rPr>
        <vertAlign val="superscript"/>
        <sz val="10"/>
        <rFont val="Arial"/>
        <family val="2"/>
      </rPr>
      <t>1</t>
    </r>
    <r>
      <rPr>
        <sz val="10"/>
        <rFont val="Arial"/>
        <family val="2"/>
      </rPr>
      <t xml:space="preserve"> and above</t>
    </r>
  </si>
  <si>
    <r>
      <t>Corporal</t>
    </r>
    <r>
      <rPr>
        <vertAlign val="superscript"/>
        <sz val="10"/>
        <rFont val="Arial"/>
        <family val="2"/>
      </rPr>
      <t xml:space="preserve">1 </t>
    </r>
    <r>
      <rPr>
        <sz val="10"/>
        <rFont val="Arial"/>
        <family val="2"/>
      </rPr>
      <t>and below</t>
    </r>
  </si>
  <si>
    <t>All Personnel</t>
  </si>
  <si>
    <t>Percentages are calculated from unrounded data and only include personnel with a known ethnic origin.</t>
  </si>
  <si>
    <t>Mixed comprises Mixed Black African and White, Mixed Asian and White, Mixed Black Caribbean and White and other Mixed Ethnic Backgrounds.</t>
  </si>
  <si>
    <t>Asian comprises Asian Bangladeshi, Asian Pakistani, Asian Indian and other Asian Backgrounds, and reflecting changes made in the 2011 Census, now includes Chinese.</t>
  </si>
  <si>
    <t>Black comprises Black Caribbean, Black African and other Black Backgrounds.</t>
  </si>
  <si>
    <t>Other is defined as "other ethnic background".</t>
  </si>
  <si>
    <t>Includes those with an unrecorded ethnic origin and those who chose not to declare.</t>
  </si>
  <si>
    <t>All figures are rounded to the nearest 10, with the exception of those in the detailed BME categories.  These figures are rounded to the nearest 5 so as not to obscure the data, and therefore may not sum to the totals shown.</t>
  </si>
  <si>
    <t xml:space="preserve">r   </t>
  </si>
  <si>
    <t xml:space="preserve">As the 2014 edition of Bulletin 1.03 - Departmental Resources will not be published until after the MOD Annual Report &amp; Accounts has been released, the associated tables in this Factsheet only provide the figures from the 2013 edition. </t>
  </si>
  <si>
    <r>
      <t>Cabinet Office</t>
    </r>
    <r>
      <rPr>
        <vertAlign val="superscript"/>
        <sz val="10"/>
        <rFont val="Arial"/>
        <family val="2"/>
      </rPr>
      <t>2,3</t>
    </r>
  </si>
  <si>
    <r>
      <t>QinetiQ Ltd</t>
    </r>
    <r>
      <rPr>
        <vertAlign val="superscript"/>
        <sz val="10"/>
        <rFont val="Arial"/>
        <family val="2"/>
      </rPr>
      <t>2,3</t>
    </r>
  </si>
  <si>
    <r>
      <t>Babcock Land Ltd</t>
    </r>
    <r>
      <rPr>
        <vertAlign val="superscript"/>
        <sz val="10"/>
        <rFont val="Arial"/>
        <family val="2"/>
      </rPr>
      <t>3</t>
    </r>
  </si>
  <si>
    <t>Debut Services (South West) Ltd</t>
  </si>
  <si>
    <t>Further information about the quality of data and methods used in the production of these statistics, along with details of their intended use can be found in the 2014 edition of the Background Quality Report - Industry Statistics:</t>
  </si>
  <si>
    <t xml:space="preserve">These figures were revised in an updated version of the 2012/13 Defence Inflation Estimates Statistical Notice, published in May 2014. </t>
  </si>
  <si>
    <t>Defence Statistics Bulletin 13</t>
  </si>
  <si>
    <t>1. Revisions for 2010/11 are the result of the methodological improvements discussed in Defence Statistics Bulletin 13 (see link below for further information) .</t>
  </si>
  <si>
    <r>
      <t>Financial Services, Business Activities, Education, Health, &amp; Other Service Activities excluding those industries itemised below</t>
    </r>
    <r>
      <rPr>
        <vertAlign val="superscript"/>
        <sz val="10"/>
        <rFont val="Arial"/>
        <family val="2"/>
      </rPr>
      <t xml:space="preserve"> 4, 5</t>
    </r>
  </si>
  <si>
    <t>See footnotes over the page:</t>
  </si>
  <si>
    <t xml:space="preserve">See footnotes over the page: </t>
  </si>
  <si>
    <t>Figures show outflow from UK Regular Forces, both trained and untrained, including personnel leaving the Services, deaths, recalled reservists on release and outflow to the Home Service battalions of the Royal Irish Regiment (which disbanded on 31 March 2008). They do not include promotion from ranks to officers or flows between Services and are not comparable with gains to trained strength figures in Table 2.19 in the Tri-Service Personnel Bulletin (see link below) which include promotion from ranks to officers.</t>
  </si>
  <si>
    <t>Outflow figures up to and including 2006/07 include the net flow of between 100 and 200 personnel from the Regular Army to Long Term Absentee (LTA). Outflow figures from 2007/08 do not include this net flow to LTA. See glossary in the Tri-Service Personnel Bulletin (see link below) for more details.</t>
  </si>
  <si>
    <t>Further information about these statistics can be found in the 2014 edition of the Service and Civilian Personnel Bulletin:</t>
  </si>
  <si>
    <t>Source: Aeronautical Rescue Coordination Centre (ARCC)</t>
  </si>
  <si>
    <r>
      <t>Civilian Personnel</t>
    </r>
    <r>
      <rPr>
        <b/>
        <vertAlign val="superscript"/>
        <sz val="14"/>
        <rFont val="Arial"/>
        <family val="2"/>
      </rPr>
      <t>1</t>
    </r>
    <r>
      <rPr>
        <b/>
        <sz val="14"/>
        <rFont val="Arial"/>
        <family val="2"/>
      </rPr>
      <t>,</t>
    </r>
    <r>
      <rPr>
        <b/>
        <vertAlign val="superscript"/>
        <sz val="14"/>
        <rFont val="Arial"/>
        <family val="2"/>
      </rPr>
      <t xml:space="preserve"> </t>
    </r>
    <r>
      <rPr>
        <b/>
        <sz val="14"/>
        <rFont val="Arial"/>
        <family val="2"/>
      </rPr>
      <t>at 1 April each year (Table 2.02.01)</t>
    </r>
  </si>
  <si>
    <t>Civilian Personnel, at 1 April each year (Table 2.02.01)</t>
  </si>
  <si>
    <t xml:space="preserve">This table is an Official Statistic. </t>
  </si>
  <si>
    <r>
      <t>Full-Time Trained Strength</t>
    </r>
    <r>
      <rPr>
        <b/>
        <vertAlign val="superscript"/>
        <sz val="14"/>
        <rFont val="Arial"/>
        <family val="2"/>
      </rPr>
      <t>1</t>
    </r>
    <r>
      <rPr>
        <b/>
        <sz val="14"/>
        <rFont val="Arial"/>
        <family val="2"/>
      </rPr>
      <t xml:space="preserve"> and Requirement, at 1 April each year (Table 2.01.01a)</t>
    </r>
  </si>
  <si>
    <r>
      <t>Intake</t>
    </r>
    <r>
      <rPr>
        <b/>
        <vertAlign val="superscript"/>
        <sz val="14"/>
        <rFont val="Arial"/>
        <family val="2"/>
      </rPr>
      <t xml:space="preserve">1 </t>
    </r>
    <r>
      <rPr>
        <b/>
        <sz val="14"/>
        <rFont val="Arial"/>
        <family val="2"/>
      </rPr>
      <t>to UK Regular Forces by Service (Table 2.01.14)</t>
    </r>
  </si>
  <si>
    <t>Intake to UK Regular Forces by Service (Table 2.01.14)</t>
  </si>
  <si>
    <t>Figures show intake to UK Regular Forces which comprises new entrants, re-entrants, direct trained entrants (including professionally qualified officers) and intake from the reserves. They exclude all movements within the Regular Forces; including flows from untrained to trained strength, transfers between Services and flows from ranks to officer due to promotion.</t>
  </si>
  <si>
    <t>From 2009/10 Army intake figures include transfers from the Gurkhas to the UK Regular Forces.</t>
  </si>
  <si>
    <r>
      <t xml:space="preserve">Army </t>
    </r>
    <r>
      <rPr>
        <b/>
        <vertAlign val="superscript"/>
        <sz val="10"/>
        <rFont val="Arial"/>
        <family val="0"/>
      </rPr>
      <t>2</t>
    </r>
  </si>
  <si>
    <t xml:space="preserve"> </t>
  </si>
  <si>
    <t>Other ranks</t>
  </si>
  <si>
    <t>UK regular Armed Forces deaths by Service, Year of occurrence 2004-2013, numbers, age and gender standardised rates (Table 1)</t>
  </si>
  <si>
    <t>Disease-related conditions</t>
  </si>
  <si>
    <t xml:space="preserve">     Cancers</t>
  </si>
  <si>
    <t xml:space="preserve">     Diseases of the circulatory system</t>
  </si>
  <si>
    <t xml:space="preserve">     Other</t>
  </si>
  <si>
    <t>External causes of injury and poisoning</t>
  </si>
  <si>
    <t xml:space="preserve">     Deaths due to accidents</t>
  </si>
  <si>
    <t xml:space="preserve">          Land Transport Accidents</t>
  </si>
  <si>
    <t xml:space="preserve">          Other</t>
  </si>
  <si>
    <t xml:space="preserve">     Deaths due to violence</t>
  </si>
  <si>
    <t xml:space="preserve">          Hostile Action</t>
  </si>
  <si>
    <t xml:space="preserve">     Suicide and Open verdicts</t>
  </si>
  <si>
    <t>Cause not currently available</t>
  </si>
  <si>
    <t>Numbers</t>
  </si>
  <si>
    <t>Change in how UK deaths collated, prior to 2006 includes deaths occurred in year, post 2006 includes deaths registered in year.</t>
  </si>
  <si>
    <t>Deaths in the UK Regular Armed Forces: Causes, 2004-2013 (Table 5)</t>
  </si>
  <si>
    <t>https://www.gov.uk/government/collections/uk-armed-forces-deaths-in-service-statistics-index</t>
  </si>
  <si>
    <t>https://www.gov.uk/government/statistics/military-deaths-in-service-statistics-background-quality-reports</t>
  </si>
  <si>
    <t xml:space="preserve">The UK Defence Statistics (UKDS) Factsheet 2014 contains a selection of statistics published by the Ministry of Defence, which have been taken from current Official or National Statistics publications. </t>
  </si>
  <si>
    <t>UK Regular Armed Forces deaths by Service, Year of occurrence 2004-2013, numbers, age and gender standardised rates (Table 1)</t>
  </si>
  <si>
    <t>Male</t>
  </si>
  <si>
    <t>Female</t>
  </si>
  <si>
    <t>Suicide</t>
  </si>
  <si>
    <t>Open</t>
  </si>
  <si>
    <t>Awaiting verdicts since 2007.</t>
  </si>
  <si>
    <t>All Services</t>
  </si>
  <si>
    <t xml:space="preserve">Open </t>
  </si>
  <si>
    <t xml:space="preserve">Table 24 - Health </t>
  </si>
  <si>
    <t>https://www.gov.uk/government/collections/uk-armed-forces-suicide-and-open-verdict-deaths-index</t>
  </si>
  <si>
    <t>Incidents</t>
  </si>
  <si>
    <t>Overseas</t>
  </si>
  <si>
    <t>UK Callouts</t>
  </si>
  <si>
    <t>Royal Navy Helicopters</t>
  </si>
  <si>
    <t>RAF Helicopters</t>
  </si>
  <si>
    <t>Fixed wing aircraft</t>
  </si>
  <si>
    <t>RAF Mountain Rescue</t>
  </si>
  <si>
    <t>People moved (in UK)</t>
  </si>
  <si>
    <t>Defence Spending</t>
  </si>
  <si>
    <t>Departmental Expenditure Limits (DEL)</t>
  </si>
  <si>
    <t>Cash Resource DEL</t>
  </si>
  <si>
    <t>Personnel Costs</t>
  </si>
  <si>
    <t>Asset/Estate Disposal Costs</t>
  </si>
  <si>
    <t>New Loans and Loan Repayments</t>
  </si>
  <si>
    <t>Arm's Length Bodies</t>
  </si>
  <si>
    <t>Depreciation &amp; Impairment</t>
  </si>
  <si>
    <t>Provisions</t>
  </si>
  <si>
    <t>Cash Release of Provisions</t>
  </si>
  <si>
    <t>Movement on Fair Value of Financial Instruments</t>
  </si>
  <si>
    <t>War Pensions Benefits</t>
  </si>
  <si>
    <t>Military and other ranks pay and other allowances; SCAPE; Employer's National Insurance Contributions (ERNIC).</t>
  </si>
  <si>
    <r>
      <t>Service Personnel Costs</t>
    </r>
    <r>
      <rPr>
        <vertAlign val="superscript"/>
        <sz val="10"/>
        <rFont val="Arial"/>
        <family val="2"/>
      </rPr>
      <t>1</t>
    </r>
  </si>
  <si>
    <r>
      <t>Civilian Personnel Costs</t>
    </r>
    <r>
      <rPr>
        <vertAlign val="superscript"/>
        <sz val="10"/>
        <rFont val="Arial"/>
        <family val="2"/>
      </rPr>
      <t>2</t>
    </r>
  </si>
  <si>
    <r>
      <t>Infrastructure Costs</t>
    </r>
    <r>
      <rPr>
        <vertAlign val="superscript"/>
        <sz val="10"/>
        <rFont val="Arial"/>
        <family val="2"/>
      </rPr>
      <t>3</t>
    </r>
  </si>
  <si>
    <r>
      <t>Inventory Consumption</t>
    </r>
    <r>
      <rPr>
        <vertAlign val="superscript"/>
        <sz val="10"/>
        <rFont val="Arial"/>
        <family val="2"/>
      </rPr>
      <t>4</t>
    </r>
  </si>
  <si>
    <r>
      <t>Equipment Support Costs</t>
    </r>
    <r>
      <rPr>
        <vertAlign val="superscript"/>
        <sz val="10"/>
        <rFont val="Arial"/>
        <family val="2"/>
      </rPr>
      <t>5</t>
    </r>
  </si>
  <si>
    <r>
      <t>Other Costs &amp; Services</t>
    </r>
    <r>
      <rPr>
        <vertAlign val="superscript"/>
        <sz val="10"/>
        <rFont val="Arial"/>
        <family val="2"/>
      </rPr>
      <t>6</t>
    </r>
  </si>
  <si>
    <r>
      <t>Receipts &amp; Other Income</t>
    </r>
    <r>
      <rPr>
        <vertAlign val="superscript"/>
        <sz val="10"/>
        <rFont val="Arial"/>
        <family val="2"/>
      </rPr>
      <t>7</t>
    </r>
  </si>
  <si>
    <r>
      <t>Depreciation &amp; Impairment</t>
    </r>
    <r>
      <rPr>
        <vertAlign val="superscript"/>
        <sz val="10"/>
        <rFont val="Arial"/>
        <family val="2"/>
      </rPr>
      <t>8</t>
    </r>
  </si>
  <si>
    <r>
      <t>Cash Release of Provisions</t>
    </r>
    <r>
      <rPr>
        <vertAlign val="superscript"/>
        <sz val="10"/>
        <rFont val="Arial"/>
        <family val="2"/>
      </rPr>
      <t>9</t>
    </r>
  </si>
  <si>
    <r>
      <t>Research &amp; Development Costs</t>
    </r>
    <r>
      <rPr>
        <vertAlign val="superscript"/>
        <sz val="10"/>
        <rFont val="Arial"/>
        <family val="2"/>
      </rPr>
      <t>10</t>
    </r>
  </si>
  <si>
    <r>
      <t>Arm's Length Bodies</t>
    </r>
    <r>
      <rPr>
        <vertAlign val="superscript"/>
        <sz val="10"/>
        <rFont val="Arial"/>
        <family val="2"/>
      </rPr>
      <t>11</t>
    </r>
  </si>
  <si>
    <r>
      <t>Capital DEL</t>
    </r>
    <r>
      <rPr>
        <b/>
        <vertAlign val="superscript"/>
        <sz val="10"/>
        <rFont val="Arial"/>
        <family val="2"/>
      </rPr>
      <t>12</t>
    </r>
  </si>
  <si>
    <r>
      <t>Single Use Military Equipment</t>
    </r>
    <r>
      <rPr>
        <vertAlign val="superscript"/>
        <sz val="10"/>
        <rFont val="Arial"/>
        <family val="2"/>
      </rPr>
      <t>13</t>
    </r>
  </si>
  <si>
    <r>
      <t>Other (Fiscal)</t>
    </r>
    <r>
      <rPr>
        <vertAlign val="superscript"/>
        <sz val="10"/>
        <rFont val="Arial"/>
        <family val="2"/>
      </rPr>
      <t>14</t>
    </r>
  </si>
  <si>
    <r>
      <t>Annually Managed Expenditure (AME)</t>
    </r>
    <r>
      <rPr>
        <b/>
        <vertAlign val="superscript"/>
        <sz val="10"/>
        <rFont val="Arial"/>
        <family val="2"/>
      </rPr>
      <t>15</t>
    </r>
  </si>
  <si>
    <t>Outturn 2011/12</t>
  </si>
  <si>
    <t>Outturn 2012/13</t>
  </si>
  <si>
    <t>https://www.gov.uk/government/collections/military-search-and-rescue-annual-statistics-index</t>
  </si>
  <si>
    <t>https://www.gov.uk/government/statistics/military-search-and-rescue-annual-background-quality-report</t>
  </si>
  <si>
    <t>Further information about these statistics can be found in the 2013 edition of the Suicide and Open Verdict Deaths publication:</t>
  </si>
  <si>
    <t>Further information about these statistics can be found in the 2013 edition of the Deaths in the UK Regular Armed Forces publication:</t>
  </si>
  <si>
    <t>Further information about these statistics can be found in the 2012/13 edition of the Defence Inflation Estimates publication:</t>
  </si>
  <si>
    <t>Public Expenditure by Departmental Grouping (Table 1.03.02)</t>
  </si>
  <si>
    <t>Civilian pay and other allowances; pension contributions; Employer's National Insurance Contributions (ERNIC).</t>
  </si>
  <si>
    <t>Property management; service charges; IT &amp; communications costs; utilities costs.</t>
  </si>
  <si>
    <t>The 2011/12 AME figures have been revised following the removal from the total of Capital AME, which is a balance sheet movement which is not voted or included in the outturn.</t>
  </si>
  <si>
    <t>Equipment support costs, including leases &amp; hire charges for plant, machinery and transport.</t>
  </si>
  <si>
    <t>Travel &amp; subsistence; professional services &amp; fees; training.</t>
  </si>
  <si>
    <t>Receipts from various sources; costs recoveries; dividends; interest.</t>
  </si>
  <si>
    <t>Depreciation &amp; impairments on Non-Current Assets (Property, SUME, dual purpose).</t>
  </si>
  <si>
    <t>Nuclear and non nuclear provisions e.g. staff redundancies, legal costs, environmental, etc.</t>
  </si>
  <si>
    <t>11.</t>
  </si>
  <si>
    <t xml:space="preserve">Army Benevolent Fund; Council of Reserve Forces and Cadet Associations; Royal Hospital Chelsea; National Army Museum; RAF Museum; National Museum of the Royal Navy; Commonwealth War Graves Commission. </t>
  </si>
  <si>
    <t>12.</t>
  </si>
  <si>
    <t>Expenditure on the acquisition of Non-Current Assets.</t>
  </si>
  <si>
    <t>13.</t>
  </si>
  <si>
    <t>14.</t>
  </si>
  <si>
    <t>Expenditure on Property, Plant and dual use military equipment that could be used by civilian organisations for the production of goods and services.</t>
  </si>
  <si>
    <t>Inclusive of non-recoverable VAT at Current Prices (£ million)</t>
  </si>
  <si>
    <t xml:space="preserve">Source: Defence Economics (Defence Expenditure Analysis) and Defence Resources  </t>
  </si>
  <si>
    <t>7.</t>
  </si>
  <si>
    <t>8.</t>
  </si>
  <si>
    <t>9.</t>
  </si>
  <si>
    <t>10.</t>
  </si>
  <si>
    <t>Conflict Pool</t>
  </si>
  <si>
    <t>Single Use Military Equipment (SUME) are assets which only have a military use, such as tanks and fighter aircraft. Dual use items (those that also have a civilian use) are recorded under the Other category.</t>
  </si>
  <si>
    <t>15.</t>
  </si>
  <si>
    <t>Munitions; stores; fuel (marine &amp; aviation); clothing; other materials consumed e.g. stationary, sundries, general stores, etc.</t>
  </si>
  <si>
    <t>Current Prices (£ billion)</t>
  </si>
  <si>
    <t>Outturn</t>
  </si>
  <si>
    <t>Total Resource DEL</t>
  </si>
  <si>
    <t xml:space="preserve">Of which: </t>
  </si>
  <si>
    <t>Education</t>
  </si>
  <si>
    <t>NHS (Health)</t>
  </si>
  <si>
    <t>CLG Local Government</t>
  </si>
  <si>
    <t>Home Office</t>
  </si>
  <si>
    <t>Defence</t>
  </si>
  <si>
    <t>Work and Pensions</t>
  </si>
  <si>
    <t>Total Capital DEL</t>
  </si>
  <si>
    <t>1,3</t>
  </si>
  <si>
    <t>1,4</t>
  </si>
  <si>
    <t>Total Departmental AME</t>
  </si>
  <si>
    <t>Source: HMT Public Spending Statistics: July 2013 (Table 1.3 and Table 1.8)</t>
  </si>
  <si>
    <t xml:space="preserve">These statistics cover a wide range of Defence-related areas such as Finance &amp; Economics, Personnel, Health, Equipment and Activities of the UK Armed Forces. </t>
  </si>
  <si>
    <t>Percentage of total value by type of contract:</t>
  </si>
  <si>
    <t>Percentage of total number by type of contract:</t>
  </si>
  <si>
    <t>Excluded from the 2010/11 (69), 2011/12 (41), 2012/13 (73) and 2013/14 (83) statistics are Pan Government Enabling Contracts that appear on MOD systems but which will incur expenditure from Other Government Departments as well as from MOD.</t>
  </si>
  <si>
    <t>can be found in the 2014 edition of Statistical Bulletin 1.01 Trade, Industry and Contracts (see link below for further information).</t>
  </si>
  <si>
    <t xml:space="preserve">Email: </t>
  </si>
  <si>
    <t>DefStrat-Stat-WDS-hd@mod.uk</t>
  </si>
  <si>
    <r>
      <t>Tel:</t>
    </r>
    <r>
      <rPr>
        <sz val="10"/>
        <rFont val="Arial"/>
        <family val="0"/>
      </rPr>
      <t xml:space="preserve"> 020 7807 8792</t>
    </r>
  </si>
  <si>
    <t xml:space="preserve">For the definitions of 'Defence Contracts', 'Labour Costs', and 'Cash Offices' used for the defence inflation estimates, refer to the Glossary of the Defence Inflation Estimates 2012/13 publication (see link below for further information). </t>
  </si>
  <si>
    <t>For 2008/09 and 2009/10 the revisions to Resource DEL and Departmental AME are mainly due to the Department of Business, Innovation and Skills revising non-cash outturn data in respect of student loans.  Figures for all years reflect a switch from AME to Resource DEL in respect of the transfer of Council Tax Benefits from Work and Pensions to CLG Local Government, the Scottish Government and the Welsh Assembly Government. For 2011/12 data has been revised as final outturn replaces provisional estimates. In respect of Departmental AME, for 2010/11 the data includes outturn data from the Northern Ireland Executive to reflect the scoring of provisions for public service pensions.</t>
  </si>
  <si>
    <t>In the June 2010 Budget Statement it was announced that the Government would use the CPI rather than the RPI for the indexation of public service pensions. This change has been recognised as a negative past service cost in 2010/11 in accordance with IAS 19, explaining the negative numbers appearing in the 2010/11 AME figures.</t>
  </si>
  <si>
    <r>
      <t>Departmental Expenditure Limits (RDEL + CDEL)</t>
    </r>
    <r>
      <rPr>
        <b/>
        <vertAlign val="superscript"/>
        <sz val="10"/>
        <rFont val="Arial"/>
        <family val="2"/>
      </rPr>
      <t>2</t>
    </r>
  </si>
  <si>
    <r>
      <t>Defence</t>
    </r>
    <r>
      <rPr>
        <vertAlign val="superscript"/>
        <sz val="10"/>
        <rFont val="Arial"/>
        <family val="2"/>
      </rPr>
      <t>5</t>
    </r>
  </si>
  <si>
    <r>
      <t>Of which:</t>
    </r>
    <r>
      <rPr>
        <sz val="10"/>
        <rFont val="Arial"/>
        <family val="2"/>
      </rPr>
      <t xml:space="preserve"> Defence (Excluding AFPS)</t>
    </r>
    <r>
      <rPr>
        <vertAlign val="superscript"/>
        <sz val="10"/>
        <rFont val="Arial"/>
        <family val="2"/>
      </rPr>
      <t>6</t>
    </r>
  </si>
  <si>
    <r>
      <t>Total departmental spending (RDEL + CDEL + AME)</t>
    </r>
    <r>
      <rPr>
        <b/>
        <vertAlign val="superscript"/>
        <sz val="10"/>
        <rFont val="Arial"/>
        <family val="2"/>
      </rPr>
      <t>1</t>
    </r>
  </si>
  <si>
    <t>Further information about these statistics can be found in the 2013 edition of Statistical Bulletin 1.03 Departmental Resources:</t>
  </si>
  <si>
    <t>https://www.gov.uk/government/collections/defence-departmental-resources-index</t>
  </si>
  <si>
    <t xml:space="preserve">https://www.gov.uk/government/statistics/defence-departmental-resources-2013 </t>
  </si>
  <si>
    <t>Further information about these statistics can be found in the 2014 edition of Statistical Bulletin 1.02 International Defence:</t>
  </si>
  <si>
    <t>Further information about these statistics can be found in the 2014 edition of Statistical Bulletin 1.01 Trade, Industry and Contracts:</t>
  </si>
  <si>
    <t xml:space="preserve">Further information about these statistics can be found in the 2014 edition of Statistical Bulletin 1.01 Trade, Industry and Contracts: </t>
  </si>
  <si>
    <t xml:space="preserve">Table  7 - Finance &amp; Economics </t>
  </si>
  <si>
    <t xml:space="preserve">Table  8 - Finance &amp; Economics </t>
  </si>
  <si>
    <t xml:space="preserve">Table  9 - Finance &amp; Economics </t>
  </si>
  <si>
    <t xml:space="preserve">Table  10 - Finance &amp; Economics </t>
  </si>
  <si>
    <t xml:space="preserve">Table  11 - Finance &amp; Economics </t>
  </si>
  <si>
    <t>Public Expenditure by Departmental Grouping (1.03.02)</t>
  </si>
  <si>
    <t>Defence Expenditure by Commodity Block (Table 1.03.03)</t>
  </si>
  <si>
    <t>MOD Research and Development Expenditure Outturn (Table 1.03.05)</t>
  </si>
  <si>
    <t>MOD Expenditure on External Assistance (Table 1.03.09)</t>
  </si>
  <si>
    <t>Table 13 - Personnel (Military)</t>
  </si>
  <si>
    <t>Table 14 - Personnel (Military)</t>
  </si>
  <si>
    <t xml:space="preserve">Table 25 - Health </t>
  </si>
  <si>
    <t xml:space="preserve">Note: Table numbers in brackets e.g. (Table 1.01.02a) refer to the equivalent table in the relevant Official Statistics publication. </t>
  </si>
  <si>
    <t>Falcon Support Services Ltd</t>
  </si>
  <si>
    <t>Further information about the quality of data and methods used in the production of these statistics, along with details of their intended use can be found in the 2014 edition of the Background Quality Report: Contracts and Commercial Statistics</t>
  </si>
  <si>
    <r>
      <t>Deaths in the UK Regular Armed Forces: Causes, 2004-2013</t>
    </r>
    <r>
      <rPr>
        <b/>
        <vertAlign val="superscript"/>
        <sz val="14"/>
        <rFont val="Arial"/>
        <family val="2"/>
      </rPr>
      <t>1</t>
    </r>
    <r>
      <rPr>
        <b/>
        <sz val="14"/>
        <rFont val="Arial"/>
        <family val="2"/>
      </rPr>
      <t xml:space="preserve"> (Table 5)</t>
    </r>
  </si>
  <si>
    <t>Further information about the quality of data and methods used in the production of these statistics, along with details of their intended use can be found in the 2014 edition of the Background Quality Report - Contracts and Commercial Statistics:</t>
  </si>
  <si>
    <t>Tanks</t>
  </si>
  <si>
    <t>Artillery</t>
  </si>
  <si>
    <t>Attack Helicopters</t>
  </si>
  <si>
    <t>Combat Aircraft</t>
  </si>
  <si>
    <t>Countries in NATO</t>
  </si>
  <si>
    <t>Bulgaria</t>
  </si>
  <si>
    <t>Slovakia</t>
  </si>
  <si>
    <t>United States of America</t>
  </si>
  <si>
    <t>Armoured Combat Vehicles</t>
  </si>
  <si>
    <t>Estimated Defence Expenditure Outturn in the UK: Breakdown by Industry Group 
(Table 1.01.08b)</t>
  </si>
  <si>
    <t>Estimated Defence Expenditure Outturn in the UK: Breakdown by Industry Group (Table 1.01.08b)</t>
  </si>
  <si>
    <t>SIC(07) Section</t>
  </si>
  <si>
    <t>Equipment Holdings within the scope of the Conventional Armed Forces in Europe Treaty as at 1 Jan 2014 (Table 4.02.04-4.02.08)</t>
  </si>
  <si>
    <t>https://www.gov.uk/government/statistics/conventional-armed-forces-in-europe-equipment-holdings-statistics-2014</t>
  </si>
  <si>
    <t>Further information about these statistics can be found in the 2014 edition of the Vehicle &amp; Aircraft Holdings within the scope of the Conventional Armed Forces in Europe Treaty publication:</t>
  </si>
  <si>
    <t>https://www.gov.uk/government/collections/conventional-armed-forces-in-europe-equipment-holdings-statistics-index</t>
  </si>
  <si>
    <t>Equipment Holdings within the scope of the Conventional Armed Forces in Europe Treaty</t>
  </si>
  <si>
    <t>Intake and Outflow of Civilian Personnel (Table 2.02.09)</t>
  </si>
  <si>
    <t>Table 16 - Personnel (Military)</t>
  </si>
  <si>
    <t>Table 15 - Personnel (Military)</t>
  </si>
  <si>
    <t>Table 17 - Personnel (Military)</t>
  </si>
  <si>
    <t>Table 20 - Personnel (Civilian)</t>
  </si>
  <si>
    <t>Table 21 - Personnel (Civilian)</t>
  </si>
  <si>
    <t>Military &amp; Civilian Personnel</t>
  </si>
  <si>
    <t>Suicide, open verdict and waiting verdict deaths by Service and gender, 1994-2013 (Table 1)</t>
  </si>
  <si>
    <t>Provisional</t>
  </si>
  <si>
    <t>Symbols and Conventions</t>
  </si>
  <si>
    <t>e</t>
  </si>
  <si>
    <t>Discontinuity in the time series</t>
  </si>
  <si>
    <t>Not available</t>
  </si>
  <si>
    <t>Revised</t>
  </si>
  <si>
    <t>Estimate</t>
  </si>
  <si>
    <t>Zero or rounded to zero</t>
  </si>
  <si>
    <t xml:space="preserve">Rounding </t>
  </si>
  <si>
    <t xml:space="preserve">In some instances, individual figures in the tables are rounded and thus may not sum precisely to the totals shown. </t>
  </si>
  <si>
    <t>Data from 2011 has been compiled using a new spatial dataset which allows for greater accuracy in the measurement of the estate. Because of this new dataset, comparable figures for earlier years are not available. Figures have been rounded to the nearest hundred hectares.</t>
  </si>
  <si>
    <t>Part of the Kinlochleven Training Area in Scotland, over which MOD holds rights, is now included, having been omitted from figures previously reported. It was highlighted by data quality improvement work as a result of the introduction of the DIO's Infrastructure Management System.</t>
  </si>
  <si>
    <r>
      <t>Not Recorded</t>
    </r>
    <r>
      <rPr>
        <vertAlign val="superscript"/>
        <sz val="10"/>
        <rFont val="Arial"/>
        <family val="0"/>
      </rPr>
      <t>3</t>
    </r>
  </si>
  <si>
    <t>Land holdings by type of use and whether owned, leased or with legal rights, at 1 April each year (Table 6.01.01)</t>
  </si>
  <si>
    <t xml:space="preserve">https://www.gov.uk/government/collections/mod-land-holdings-bulletin-index </t>
  </si>
  <si>
    <t xml:space="preserve">https://www.gov.uk/government/statistics/mod-land-holdings-bulletin-2014 </t>
  </si>
  <si>
    <t>Further Information about these statistics can be found in the 2014 edition of Statistical Bulletin 6.01 Land Holdings:</t>
  </si>
  <si>
    <t>VAT exclusive at Current Prices (£ million)</t>
  </si>
  <si>
    <t>Over £500 million (8 Organisations)</t>
  </si>
  <si>
    <t>BAE Systems Surface Ships Ltd</t>
  </si>
  <si>
    <t>NETMA</t>
  </si>
  <si>
    <t>Devonport Royal Dockyard Ltd</t>
  </si>
  <si>
    <t>£250 - £500 million (13 Organisations)</t>
  </si>
  <si>
    <t>Airtanker Ltd</t>
  </si>
  <si>
    <t xml:space="preserve">European Aeronautic Defence &amp; Space Company (EADS) NV </t>
  </si>
  <si>
    <t>Aspire Defence Ltd</t>
  </si>
  <si>
    <t>HM Revenue &amp; Customs</t>
  </si>
  <si>
    <t>Rolls-Royce Power Engineering PLC</t>
  </si>
  <si>
    <t>Boeing Company (The)</t>
  </si>
  <si>
    <t>Paradigm Secure Communications Ltd</t>
  </si>
  <si>
    <t>Organisations paid £25 million or more by the Ministry of Defence Core Department and its Trading Funds in 2013/14 (Table 1.01.02a)</t>
  </si>
  <si>
    <t>Voluntary Release or Redundancy</t>
  </si>
  <si>
    <t xml:space="preserve">Total intake and outflow includes all permanent, casual and Trading Funds civilian personnel, but excludes all Royal Fleet Auxiliary and Locally engaged civilians. Intake is purely a record of recruitment into the Department and does not reflect movements. </t>
  </si>
  <si>
    <r>
      <t>Trading Funds</t>
    </r>
    <r>
      <rPr>
        <vertAlign val="superscript"/>
        <sz val="10"/>
        <rFont val="Arial"/>
        <family val="2"/>
      </rPr>
      <t>6</t>
    </r>
  </si>
  <si>
    <r>
      <t>Organisations paid £25 million or more by the Ministry of Defence Core Department and its Trading Funds in 2013/14 (Table 1.01.02a)</t>
    </r>
    <r>
      <rPr>
        <b/>
        <vertAlign val="superscript"/>
        <sz val="14"/>
        <rFont val="Arial"/>
        <family val="2"/>
      </rPr>
      <t>1</t>
    </r>
  </si>
  <si>
    <t>Table 1.01.02a includes details of Organisations paid £5 million or more by the Ministry of Defence Core Department and its Trading Funds in 2013/14, only those paid £25 million or more are shown here. Full tables</t>
  </si>
  <si>
    <r>
      <t>Agustawestland Ltd</t>
    </r>
    <r>
      <rPr>
        <vertAlign val="superscript"/>
        <sz val="10"/>
        <rFont val="Arial"/>
        <family val="2"/>
      </rPr>
      <t>2</t>
    </r>
  </si>
  <si>
    <r>
      <t>BAE Systems Marine Ltd</t>
    </r>
    <r>
      <rPr>
        <vertAlign val="superscript"/>
        <sz val="10"/>
        <rFont val="Arial"/>
        <family val="2"/>
      </rPr>
      <t>2</t>
    </r>
  </si>
  <si>
    <r>
      <t>HP Enterprise Services Defence &amp; Security UK Ltd</t>
    </r>
    <r>
      <rPr>
        <vertAlign val="superscript"/>
        <sz val="10"/>
        <rFont val="Arial"/>
        <family val="2"/>
      </rPr>
      <t>2</t>
    </r>
  </si>
  <si>
    <r>
      <t>AWE Management Ltd</t>
    </r>
    <r>
      <rPr>
        <vertAlign val="superscript"/>
        <sz val="10"/>
        <rFont val="Arial"/>
        <family val="2"/>
      </rPr>
      <t>2</t>
    </r>
  </si>
  <si>
    <r>
      <t>BAE Systems (Operations) Ltd</t>
    </r>
    <r>
      <rPr>
        <vertAlign val="superscript"/>
        <sz val="10"/>
        <rFont val="Arial"/>
        <family val="2"/>
      </rPr>
      <t>2</t>
    </r>
  </si>
  <si>
    <r>
      <t>Rolls-Royce PLC</t>
    </r>
    <r>
      <rPr>
        <vertAlign val="superscript"/>
        <sz val="10"/>
        <rFont val="Arial"/>
        <family val="2"/>
      </rPr>
      <t>2</t>
    </r>
  </si>
  <si>
    <r>
      <t>MBDA UK Ltd</t>
    </r>
    <r>
      <rPr>
        <vertAlign val="superscript"/>
        <sz val="10"/>
        <rFont val="Arial"/>
        <family val="2"/>
      </rPr>
      <t>2</t>
    </r>
  </si>
  <si>
    <r>
      <t>Thales UK Ltd</t>
    </r>
    <r>
      <rPr>
        <vertAlign val="superscript"/>
        <sz val="10"/>
        <rFont val="Arial"/>
        <family val="2"/>
      </rPr>
      <t>2</t>
    </r>
  </si>
  <si>
    <r>
      <t>British Telecommunications PLC</t>
    </r>
    <r>
      <rPr>
        <vertAlign val="superscript"/>
        <sz val="10"/>
        <rFont val="Arial"/>
        <family val="2"/>
      </rPr>
      <t>2,4</t>
    </r>
  </si>
  <si>
    <r>
      <t>Council of Reserve Forces &amp; Cadets Associations</t>
    </r>
    <r>
      <rPr>
        <vertAlign val="superscript"/>
        <sz val="10"/>
        <rFont val="Arial"/>
        <family val="2"/>
      </rPr>
      <t>5</t>
    </r>
  </si>
  <si>
    <r>
      <t>Office of Communications (Ofcom)</t>
    </r>
    <r>
      <rPr>
        <vertAlign val="superscript"/>
        <sz val="10"/>
        <rFont val="Arial"/>
        <family val="2"/>
      </rPr>
      <t>2</t>
    </r>
  </si>
  <si>
    <r>
      <t>EDF Energy Customers PLC</t>
    </r>
    <r>
      <rPr>
        <vertAlign val="superscript"/>
        <sz val="10"/>
        <rFont val="Arial"/>
        <family val="2"/>
      </rPr>
      <t>2</t>
    </r>
  </si>
  <si>
    <r>
      <t>BAE Systems Global Combat Systems Ltd</t>
    </r>
    <r>
      <rPr>
        <vertAlign val="superscript"/>
        <sz val="10"/>
        <rFont val="Arial"/>
        <family val="2"/>
      </rPr>
      <t>2,4</t>
    </r>
  </si>
  <si>
    <r>
      <t>Selex ES Ltd</t>
    </r>
    <r>
      <rPr>
        <vertAlign val="superscript"/>
        <sz val="10"/>
        <rFont val="Arial"/>
        <family val="2"/>
      </rPr>
      <t>2</t>
    </r>
  </si>
  <si>
    <r>
      <t>BAE Systems Integrated System Technologies Ltd</t>
    </r>
    <r>
      <rPr>
        <vertAlign val="superscript"/>
        <sz val="10"/>
        <rFont val="Arial"/>
        <family val="2"/>
      </rPr>
      <t>2</t>
    </r>
  </si>
  <si>
    <r>
      <t>Serco Ltd</t>
    </r>
    <r>
      <rPr>
        <vertAlign val="superscript"/>
        <sz val="10"/>
        <rFont val="Arial"/>
        <family val="2"/>
      </rPr>
      <t>2</t>
    </r>
  </si>
  <si>
    <r>
      <t>Boeing Defence UK Ltd</t>
    </r>
    <r>
      <rPr>
        <vertAlign val="superscript"/>
        <sz val="10"/>
        <rFont val="Arial"/>
        <family val="2"/>
      </rPr>
      <t>2</t>
    </r>
  </si>
  <si>
    <r>
      <t>Lockheed Martin UK Ltd</t>
    </r>
    <r>
      <rPr>
        <vertAlign val="superscript"/>
        <sz val="10"/>
        <rFont val="Arial"/>
        <family val="2"/>
      </rPr>
      <t>2</t>
    </r>
  </si>
  <si>
    <r>
      <t>Kellogg Brown &amp; Root Ltd</t>
    </r>
    <r>
      <rPr>
        <vertAlign val="superscript"/>
        <sz val="10"/>
        <rFont val="Arial"/>
        <family val="2"/>
      </rPr>
      <t>4</t>
    </r>
  </si>
  <si>
    <r>
      <t>Landmarc Support Services Ltd</t>
    </r>
    <r>
      <rPr>
        <vertAlign val="superscript"/>
        <sz val="10"/>
        <rFont val="Arial"/>
        <family val="2"/>
      </rPr>
      <t>2</t>
    </r>
  </si>
  <si>
    <r>
      <t>Lockheed Martin UK Ampthill Ltd</t>
    </r>
    <r>
      <rPr>
        <vertAlign val="superscript"/>
        <sz val="10"/>
        <rFont val="Arial"/>
        <family val="2"/>
      </rPr>
      <t>2</t>
    </r>
  </si>
  <si>
    <r>
      <t>Capita Business Services Ltd</t>
    </r>
    <r>
      <rPr>
        <vertAlign val="superscript"/>
        <sz val="10"/>
        <rFont val="Arial"/>
        <family val="2"/>
      </rPr>
      <t>3</t>
    </r>
  </si>
  <si>
    <r>
      <t>Man Truck &amp; Bus UK Ltd</t>
    </r>
    <r>
      <rPr>
        <vertAlign val="superscript"/>
        <sz val="10"/>
        <rFont val="Arial"/>
        <family val="2"/>
      </rPr>
      <t>4</t>
    </r>
  </si>
  <si>
    <r>
      <t>Corona Energy Retail 4 Ltd</t>
    </r>
    <r>
      <rPr>
        <vertAlign val="superscript"/>
        <sz val="10"/>
        <rFont val="Arial"/>
        <family val="2"/>
      </rPr>
      <t>2</t>
    </r>
  </si>
  <si>
    <r>
      <t>Software Box Ltd</t>
    </r>
    <r>
      <rPr>
        <vertAlign val="superscript"/>
        <sz val="10"/>
        <rFont val="Arial"/>
        <family val="2"/>
      </rPr>
      <t>3</t>
    </r>
  </si>
  <si>
    <r>
      <t>Steria Ltd</t>
    </r>
    <r>
      <rPr>
        <vertAlign val="superscript"/>
        <sz val="10"/>
        <rFont val="Arial"/>
        <family val="2"/>
      </rPr>
      <t>2,3</t>
    </r>
  </si>
  <si>
    <r>
      <t>Northrop Grumman Information Technology International Inc</t>
    </r>
    <r>
      <rPr>
        <vertAlign val="superscript"/>
        <sz val="10"/>
        <rFont val="Arial"/>
        <family val="2"/>
      </rPr>
      <t>2</t>
    </r>
  </si>
  <si>
    <r>
      <t>Ultra Electronics Ltd</t>
    </r>
    <r>
      <rPr>
        <vertAlign val="superscript"/>
        <sz val="10"/>
        <rFont val="Arial"/>
        <family val="2"/>
      </rPr>
      <t>2</t>
    </r>
  </si>
  <si>
    <r>
      <t>Hogg Robinson (Travel) Ltd</t>
    </r>
    <r>
      <rPr>
        <vertAlign val="superscript"/>
        <sz val="10"/>
        <rFont val="Arial"/>
        <family val="2"/>
      </rPr>
      <t>6</t>
    </r>
  </si>
  <si>
    <r>
      <t>United States Government</t>
    </r>
    <r>
      <rPr>
        <vertAlign val="superscript"/>
        <sz val="10"/>
        <rFont val="Arial"/>
        <family val="2"/>
      </rPr>
      <t>2</t>
    </r>
  </si>
  <si>
    <r>
      <t>Davitt Jones Bould Ltd</t>
    </r>
    <r>
      <rPr>
        <vertAlign val="superscript"/>
        <sz val="10"/>
        <rFont val="Arial"/>
        <family val="2"/>
      </rPr>
      <t>2</t>
    </r>
  </si>
  <si>
    <r>
      <t>Aramark Ltd</t>
    </r>
    <r>
      <rPr>
        <vertAlign val="superscript"/>
        <sz val="10"/>
        <rFont val="Arial"/>
        <family val="2"/>
      </rPr>
      <t>2</t>
    </r>
  </si>
  <si>
    <r>
      <t>NP Aerospace Ltd</t>
    </r>
    <r>
      <rPr>
        <vertAlign val="superscript"/>
        <sz val="10"/>
        <rFont val="Arial"/>
        <family val="2"/>
      </rPr>
      <t>2</t>
    </r>
  </si>
  <si>
    <r>
      <t>Qioptiq Ltd</t>
    </r>
    <r>
      <rPr>
        <vertAlign val="superscript"/>
        <sz val="10"/>
        <rFont val="Arial"/>
        <family val="2"/>
      </rPr>
      <t>2</t>
    </r>
  </si>
  <si>
    <r>
      <t>Babcock Marine (Rosyth) Ltd</t>
    </r>
    <r>
      <rPr>
        <vertAlign val="superscript"/>
        <sz val="10"/>
        <rFont val="Arial"/>
        <family val="2"/>
      </rPr>
      <t>2</t>
    </r>
  </si>
  <si>
    <r>
      <t>Babcock Support Services Ltd</t>
    </r>
    <r>
      <rPr>
        <vertAlign val="superscript"/>
        <sz val="10"/>
        <rFont val="Arial"/>
        <family val="2"/>
      </rPr>
      <t>4</t>
    </r>
  </si>
  <si>
    <r>
      <t>IBM United Kingdom Ltd</t>
    </r>
    <r>
      <rPr>
        <vertAlign val="superscript"/>
        <sz val="10"/>
        <rFont val="Arial"/>
        <family val="2"/>
      </rPr>
      <t>2</t>
    </r>
  </si>
  <si>
    <r>
      <t>Capita Resourcing Ltd</t>
    </r>
    <r>
      <rPr>
        <vertAlign val="superscript"/>
        <sz val="10"/>
        <rFont val="Arial"/>
        <family val="2"/>
      </rPr>
      <t>2,3</t>
    </r>
  </si>
  <si>
    <r>
      <t>CGI IT UK Ltd</t>
    </r>
    <r>
      <rPr>
        <vertAlign val="superscript"/>
        <sz val="10"/>
        <rFont val="Arial"/>
        <family val="2"/>
      </rPr>
      <t>2,3</t>
    </r>
  </si>
  <si>
    <t>£100 - £250 million (27 Organisations)</t>
  </si>
  <si>
    <t>Annington Receivables Ltd</t>
  </si>
  <si>
    <t>Modern Housing Solutions (Prime) Ltd</t>
  </si>
  <si>
    <t>Babcock Dyncorp Ltd</t>
  </si>
  <si>
    <t>Debut Services Ltd</t>
  </si>
  <si>
    <t>Organisation for Joint Armaments Co-Operation Executive Admin</t>
  </si>
  <si>
    <t>Babcock Marine (Clyde) Ltd</t>
  </si>
  <si>
    <t>Pride (SERP) Ltd</t>
  </si>
  <si>
    <t>General Dynamics United Kingdom Ltd</t>
  </si>
  <si>
    <t>Purple Foodservice Solutions Ltd</t>
  </si>
  <si>
    <t>BAE Systems Global Combat Systems Munitions Ltd</t>
  </si>
  <si>
    <t>Holdfast Training Services Ltd</t>
  </si>
  <si>
    <t>Interserve (Defence) Ltd</t>
  </si>
  <si>
    <t>Sodexo Ltd</t>
  </si>
  <si>
    <t>Carillion Enterprise Ltd</t>
  </si>
  <si>
    <t>Marshall of Cambridge Aerospace Ltd</t>
  </si>
  <si>
    <t>US Treasury</t>
  </si>
  <si>
    <t>£50 - £100 million (36 Organisations)</t>
  </si>
  <si>
    <t>BAE Systems Electronics Ltd</t>
  </si>
  <si>
    <t>RMPA Services PLC</t>
  </si>
  <si>
    <t>BP Oil International Ltd</t>
  </si>
  <si>
    <t>SD Marine Services Ltd</t>
  </si>
  <si>
    <t>Other</t>
  </si>
  <si>
    <r>
      <t>Surveyed condition</t>
    </r>
    <r>
      <rPr>
        <b/>
        <sz val="12"/>
        <color indexed="8"/>
        <rFont val="Arial"/>
        <family val="2"/>
      </rPr>
      <t xml:space="preserve"> of Service Family Accommodation in the United Kingdom at 31 March each year (Table 6.02.02)</t>
    </r>
  </si>
  <si>
    <t>2008</t>
  </si>
  <si>
    <t>For the period 2002-07, the condition of holdings was reported against core stock. Core stock are those properties that are expected to be required in the longer term. From 2008, for consistency with other reporting, this was changed back to reporting against total stock. Core stock are those properties that are expected to be required in the longer term.</t>
  </si>
  <si>
    <t>Cammell Laird Shiprepairers &amp; Shipbuilders Ltd</t>
  </si>
  <si>
    <t>SHAPE</t>
  </si>
  <si>
    <t>Shell Eastern Trading (Pte) Ltd</t>
  </si>
  <si>
    <t>Modus Services Ltd</t>
  </si>
  <si>
    <t>Shell UK Oil Products Ltd</t>
  </si>
  <si>
    <t>CSC Computer Sciences Ltd</t>
  </si>
  <si>
    <t>NATO Consultation Command and Control Agency</t>
  </si>
  <si>
    <t>FB Heliservices Ltd</t>
  </si>
  <si>
    <t>NATO Support Agency (NSPA)</t>
  </si>
  <si>
    <t>Force Protection Europe Ltd</t>
  </si>
  <si>
    <t>NATS (En Route) PLC</t>
  </si>
  <si>
    <t>Turbomeca UK Ltd</t>
  </si>
  <si>
    <t>Foreign &amp; Commonwealth Office</t>
  </si>
  <si>
    <t>Turner Estate Solutions Ltd</t>
  </si>
  <si>
    <t>Gallagher Bassett International Ltd</t>
  </si>
  <si>
    <t>Polar Ship Invest II AS</t>
  </si>
  <si>
    <t>Turner Facilities Management Ltd</t>
  </si>
  <si>
    <t>HCR Ltd</t>
  </si>
  <si>
    <t>Raytheon Systems Ltd</t>
  </si>
  <si>
    <t>Receiver General for Canada</t>
  </si>
  <si>
    <t>£25 - £50 million (52 Organisations)</t>
  </si>
  <si>
    <t>A&amp;P Group Ltd</t>
  </si>
  <si>
    <t>Commonwealth War Graves Commission</t>
  </si>
  <si>
    <t>Meteorological Office</t>
  </si>
  <si>
    <t>A400M Training Services Ltd</t>
  </si>
  <si>
    <t>Compania Espanola De Petroleos SA</t>
  </si>
  <si>
    <t>MLS (Overseas) Ltd</t>
  </si>
  <si>
    <t>Agility Logistics Ltd</t>
  </si>
  <si>
    <t>Compass Contract Services (UK) Ltd</t>
  </si>
  <si>
    <t>Motor Oil (Hellas) Corinth Refineries SA</t>
  </si>
  <si>
    <t>Airbus Helicopters UK Ltd</t>
  </si>
  <si>
    <t>Daewoo Shipbuilding and Marine Engineering Co. Ltd</t>
  </si>
  <si>
    <t>NATO (North Atlantic Treaty Organisation)</t>
  </si>
  <si>
    <t>ALC (SPC) Ltd</t>
  </si>
  <si>
    <t>Navy Army And Air Force Institutes (The)</t>
  </si>
  <si>
    <t>Defence Management (Watchfield) Ltd</t>
  </si>
  <si>
    <t>Ascent Flight Training (Management) Ltd</t>
  </si>
  <si>
    <t>Eastbury Park Ltd</t>
  </si>
  <si>
    <t>PA Technology Solutions Ltd</t>
  </si>
  <si>
    <t>Aviation Training International Ltd</t>
  </si>
  <si>
    <t>Babcock Aerospace Ltd</t>
  </si>
  <si>
    <t>Foreland Shipping Ltd</t>
  </si>
  <si>
    <t>Saab AB (Publ)</t>
  </si>
  <si>
    <t>Babcock Flagship Ltd</t>
  </si>
  <si>
    <t>FR Aviation Ltd</t>
  </si>
  <si>
    <t>Services Sound &amp; Vision Corporation</t>
  </si>
  <si>
    <t>Gama Support Services Ltd</t>
  </si>
  <si>
    <t>Severn Trent Services Defence Ltd</t>
  </si>
  <si>
    <t>Government Communications Bureau</t>
  </si>
  <si>
    <t>SSAFA GSTT Care LLP</t>
  </si>
  <si>
    <t>BAE Systems (Defence Systems) Ltd</t>
  </si>
  <si>
    <t>Hess Energy Trading Co (UK) Ltd</t>
  </si>
  <si>
    <t>The Treasury Solicitor</t>
  </si>
  <si>
    <t>Bundeskasse Halle</t>
  </si>
  <si>
    <t>Vector Aerospace International Ltd</t>
  </si>
  <si>
    <t>Inteq Services Ltd</t>
  </si>
  <si>
    <t>Vinci Construction UK Ltd</t>
  </si>
  <si>
    <t>Certas Energy UK Ltd</t>
  </si>
  <si>
    <t>ISS Mediclean Ltd</t>
  </si>
  <si>
    <t>World Fuel Services Europe Ltd</t>
  </si>
  <si>
    <t>Kelda Water Services (Estates) Ltd</t>
  </si>
  <si>
    <t>Chapman Freeborn Airchartering Ltd</t>
  </si>
  <si>
    <t>KPMG LLP</t>
  </si>
  <si>
    <t>Source: Defence Economics (Defence Expenditure Analysis)</t>
  </si>
  <si>
    <t>2007/08</t>
  </si>
  <si>
    <t>2008/09</t>
  </si>
  <si>
    <t>2009/10</t>
  </si>
  <si>
    <t>2010/11</t>
  </si>
  <si>
    <t>2011/12</t>
  </si>
  <si>
    <t>2012/13</t>
  </si>
  <si>
    <t>2013/14</t>
  </si>
  <si>
    <t>p</t>
  </si>
  <si>
    <t>Competitive</t>
  </si>
  <si>
    <t>Non-Competitive</t>
  </si>
  <si>
    <t>Total Number of new MOD HQ Contracts Placed</t>
  </si>
  <si>
    <t>1.</t>
  </si>
  <si>
    <t>The total value of new contracts in 2007/08 and 2008/09 have been inflated by the placing of a number of high value contracts during that period. These include a £10.4 billion competitive contract for Future Strategic Tanker Aircraft let in 2007/08 and 2 non competitive contracts valued at a total of £6.1 billion, including £3.1 billion for the Future Aircraft Carrier, placed in 2008/09.</t>
  </si>
  <si>
    <t>2.</t>
  </si>
  <si>
    <t>3.</t>
  </si>
  <si>
    <t xml:space="preserve">Contract values have been taken from the DBS Finance database after the end of the Financial Year in which the contract started and in some cases the value of the contract may be higher at the point the data was extracted than when it was first set up. In a small number of cases, less than 1 percent of all contracts over the last 6 years, the value is shown as a nominal figure of less than £5. Around two thirds of these contracts have been identified as Enabling contracts where the full value of the contract has not been shown. The remaining reported Enabling contracts have a more realistic value shown on the systems although this is more likely to be a basic cost of the contract rather than the final value of the contract once it is completed. </t>
  </si>
  <si>
    <t>4.</t>
  </si>
  <si>
    <t>Contracts where the Competition Marker is not known are mainly contracts with QinetiQ or Dstl where the contract has been let as a Terms of Business Agreement (TOBA), so a Def Form 57 has not been raised.</t>
  </si>
  <si>
    <t>2005/06</t>
  </si>
  <si>
    <t>2006/07</t>
  </si>
  <si>
    <t>||</t>
  </si>
  <si>
    <t>A, B</t>
  </si>
  <si>
    <t>Agriculture, Fishing and Mining</t>
  </si>
  <si>
    <t>-</t>
  </si>
  <si>
    <t xml:space="preserve"> -</t>
  </si>
  <si>
    <t>C</t>
  </si>
  <si>
    <t>Manufacturing, excluding those industries itemised below</t>
  </si>
  <si>
    <t>Weapons &amp; Ammunition</t>
  </si>
  <si>
    <t>Data Processing Equipment</t>
  </si>
  <si>
    <t>Other Electrical Engineering</t>
  </si>
  <si>
    <t>Electronics</t>
  </si>
  <si>
    <t>Precision Instruments</t>
  </si>
  <si>
    <t>Motor Vehicles &amp; Parts</t>
  </si>
  <si>
    <t>Shipbuilding &amp; Repairing</t>
  </si>
  <si>
    <t>Aircraft &amp; Spacecraft</t>
  </si>
  <si>
    <t>D, E</t>
  </si>
  <si>
    <t>Electricity, Gas &amp; Water</t>
  </si>
  <si>
    <t>F</t>
  </si>
  <si>
    <t>Construction</t>
  </si>
  <si>
    <t>G</t>
  </si>
  <si>
    <t>Wholesale and Retail Trade; Repair of Motor Vehicles</t>
  </si>
  <si>
    <t>H, I, J</t>
  </si>
  <si>
    <t>Hotels, Catering &amp; Restaurants</t>
  </si>
  <si>
    <t>Transport via Railways</t>
  </si>
  <si>
    <t>Other Land Transport (incl. via pipelines)</t>
  </si>
  <si>
    <t>Water, Air and Auxiliary/freight supply transportation</t>
  </si>
  <si>
    <t>Post &amp; Courier Services</t>
  </si>
  <si>
    <t>Telecommunications</t>
  </si>
  <si>
    <t>K, L, M, N, O, P, Q, R, S, T</t>
  </si>
  <si>
    <t>Real Estate &amp; Renting</t>
  </si>
  <si>
    <t>Computer Services</t>
  </si>
  <si>
    <t xml:space="preserve">Related information can be found at the links below: </t>
  </si>
  <si>
    <t>Public Spending Statistics - July 2013</t>
  </si>
  <si>
    <t>UK Defence Statistics - 2009 edition</t>
  </si>
  <si>
    <t>The figures here are different from Total DEL in Public Spending Statistics: July 2013 (see link in related information below), which presents Total DEL as RDEL plus CDEL less depreciation.</t>
  </si>
  <si>
    <t>For more information relating to the increase in Government AME in 2008/09 please refer to the main findings in the Departmental Resources section of UKDS 2009 (see link in related information below).</t>
  </si>
  <si>
    <t>In years prior to UKDS 2011 the figures for Defence's departmental AME were adjusted to remove contributions to the Armed Forces Pensions Scheme (AFPS). This table now aligns with the presentation in Public Spending Statistics 2013 (see link in related information below) and includes the AFPS.</t>
  </si>
  <si>
    <t>The figures for Defence (excluding AFPS) align with data displayed in Tables 1.03.01 and 1.03.03 from the Departmental Resouces Bulletin and exclude contributions to the Armed Forces Pensions Scheme.</t>
  </si>
  <si>
    <t>Please see Table 1.03.05 in the Departmental Resources Bulletin for details of how these figures have been compiled.</t>
  </si>
  <si>
    <t xml:space="preserve">No Frascati defined net R&amp;D figures or Other R&amp;D figures for 2012/13 are currently available. The survey to collect this data is being undertaken during Autumn 2013 and will be published in the 2014 edition of Bulletin 1.03. </t>
  </si>
  <si>
    <t>Research and Development expenditure is incurred mainly for the future benefit of the Department. Such expenditure is primarily incurred on the development of new Single Use Military Equipment (SUME), and on the improvement of the effectiveness and capability of existing SUME.</t>
  </si>
  <si>
    <t>UK Defence Statistics 2012</t>
  </si>
  <si>
    <t>Please refer to the Resource Accounting &amp; Budgeting section of UKDS 2012 (Chapter 1 - see link in related information below) to view important information relating to the introduction of the International Financial Reporting Standard (IFRS), the implementation of the Clear Line of Sight (CLoS) Alignment project and recent accounting changes resulting from the publication of the Strategic Defence &amp; Security Review (SDSR) 2010, which have led to significant presentational changes in the reporting of the accounts since 2010/11.</t>
  </si>
  <si>
    <r>
      <t>Growth rate (percentage)</t>
    </r>
    <r>
      <rPr>
        <vertAlign val="superscript"/>
        <sz val="10"/>
        <rFont val="Arial"/>
        <family val="2"/>
      </rPr>
      <t>1</t>
    </r>
  </si>
  <si>
    <r>
      <t>Weights</t>
    </r>
    <r>
      <rPr>
        <b/>
        <vertAlign val="superscript"/>
        <sz val="10"/>
        <rFont val="Arial"/>
        <family val="2"/>
      </rPr>
      <t>2</t>
    </r>
  </si>
  <si>
    <r>
      <t>2010/11</t>
    </r>
    <r>
      <rPr>
        <b/>
        <vertAlign val="superscript"/>
        <sz val="10"/>
        <color indexed="8"/>
        <rFont val="Arial"/>
        <family val="2"/>
      </rPr>
      <t>3</t>
    </r>
  </si>
  <si>
    <r>
      <t>2011/12</t>
    </r>
    <r>
      <rPr>
        <b/>
        <vertAlign val="superscript"/>
        <sz val="10"/>
        <color indexed="8"/>
        <rFont val="Arial"/>
        <family val="2"/>
      </rPr>
      <t>4</t>
    </r>
  </si>
  <si>
    <r>
      <t>Defence Contracts</t>
    </r>
    <r>
      <rPr>
        <vertAlign val="superscript"/>
        <sz val="10"/>
        <rFont val="Arial"/>
        <family val="2"/>
      </rPr>
      <t>5</t>
    </r>
  </si>
  <si>
    <r>
      <t>Labour Costs</t>
    </r>
    <r>
      <rPr>
        <vertAlign val="superscript"/>
        <sz val="10"/>
        <rFont val="Arial"/>
        <family val="2"/>
      </rPr>
      <t>5</t>
    </r>
  </si>
  <si>
    <r>
      <t>Cash Offices</t>
    </r>
    <r>
      <rPr>
        <vertAlign val="superscript"/>
        <sz val="10"/>
        <rFont val="Arial"/>
        <family val="2"/>
      </rPr>
      <t>5</t>
    </r>
  </si>
  <si>
    <t xml:space="preserve">Related information can be found at the link below: </t>
  </si>
  <si>
    <t>Related information can be found at the link below:</t>
  </si>
  <si>
    <t>Defence Inflation: Military Labour Costs - Statistical Bulletin 12</t>
  </si>
  <si>
    <t>From 2011/12, the methodology for estimating the adjustment to contract inflation as a result of foreign exchange was reviewed and improved following availability of a new data source. The change in methodology means comparisons of 2011/12 and 2012/13 contract inflation rates with historical estimates are not possible. For further information refer to the Defence Inflation Estimates publication (see link below), Chapter 5: Methodology.</t>
  </si>
  <si>
    <t xml:space="preserve">The data in this table are not National Statistics because the product from which they are sourced has not been externally published due to sensitivity concerns. </t>
  </si>
  <si>
    <t>2000/01</t>
  </si>
  <si>
    <t>Total Gross Expenditure on R&amp;D</t>
  </si>
  <si>
    <t>Intramural</t>
  </si>
  <si>
    <t>Extramural</t>
  </si>
  <si>
    <t>Of which used:</t>
  </si>
  <si>
    <t>Intramurally</t>
  </si>
  <si>
    <t>Extramurally</t>
  </si>
  <si>
    <t>Total Net Expenditure on R&amp;D</t>
  </si>
  <si>
    <t>Research</t>
  </si>
  <si>
    <t>Total Gross Expenditure on Research</t>
  </si>
  <si>
    <t>Total Net Expenditure on Research</t>
  </si>
  <si>
    <t>Development</t>
  </si>
  <si>
    <t>Total Gross Expenditure on Development</t>
  </si>
  <si>
    <t>Total Net Expenditure on Development</t>
  </si>
  <si>
    <t>Not applicable</t>
  </si>
  <si>
    <t xml:space="preserve">Civilian Level 1 - Permanent </t>
  </si>
  <si>
    <t xml:space="preserve">Non-industrial </t>
  </si>
  <si>
    <t xml:space="preserve">Industrial </t>
  </si>
  <si>
    <t>66 440</t>
  </si>
  <si>
    <t>FTE</t>
  </si>
  <si>
    <t xml:space="preserve">Permanent </t>
  </si>
  <si>
    <t>Casual</t>
  </si>
  <si>
    <t>Source: Defence Statistics (Civilian)</t>
  </si>
  <si>
    <t xml:space="preserve">Civilian Level 0 and 1 are defined in footnotes 2 and 3 respectively. </t>
  </si>
  <si>
    <r>
      <t>Civilian Level 0</t>
    </r>
    <r>
      <rPr>
        <b/>
        <vertAlign val="superscript"/>
        <sz val="10"/>
        <rFont val="Arial"/>
        <family val="2"/>
      </rPr>
      <t>2</t>
    </r>
  </si>
  <si>
    <r>
      <t>Civilian Level 1</t>
    </r>
    <r>
      <rPr>
        <b/>
        <vertAlign val="superscript"/>
        <sz val="10"/>
        <rFont val="Arial"/>
        <family val="2"/>
      </rPr>
      <t>3</t>
    </r>
  </si>
  <si>
    <t xml:space="preserve">4. </t>
  </si>
  <si>
    <t xml:space="preserve">Casual staff are usually engaged for less than 12 months. </t>
  </si>
  <si>
    <r>
      <t>Civilian Level 1 - Casual</t>
    </r>
    <r>
      <rPr>
        <vertAlign val="superscript"/>
        <sz val="10"/>
        <rFont val="Arial"/>
        <family val="2"/>
      </rPr>
      <t>4</t>
    </r>
  </si>
  <si>
    <r>
      <t>Civilian Level 1 - RFA</t>
    </r>
    <r>
      <rPr>
        <vertAlign val="superscript"/>
        <sz val="10"/>
        <rFont val="Arial"/>
        <family val="2"/>
      </rPr>
      <t>5</t>
    </r>
  </si>
  <si>
    <t xml:space="preserve">5. </t>
  </si>
  <si>
    <t xml:space="preserve">RFA personnel are assumed to be permanent. </t>
  </si>
  <si>
    <r>
      <t>Trading Funds</t>
    </r>
    <r>
      <rPr>
        <b/>
        <vertAlign val="superscript"/>
        <sz val="10"/>
        <rFont val="Arial"/>
        <family val="2"/>
      </rPr>
      <t>6</t>
    </r>
  </si>
  <si>
    <t xml:space="preserve">At 1 October 2011 the Meterological Office transferred to the Department for Business Innovation and Skills (1,800). </t>
  </si>
  <si>
    <r>
      <t>Civilian Personnel:</t>
    </r>
    <r>
      <rPr>
        <b/>
        <sz val="10"/>
        <color indexed="12"/>
        <rFont val="Arial"/>
        <family val="2"/>
      </rPr>
      <t xml:space="preserve"> </t>
    </r>
    <r>
      <rPr>
        <b/>
        <u val="single"/>
        <sz val="10"/>
        <color indexed="12"/>
        <rFont val="Arial"/>
        <family val="2"/>
      </rPr>
      <t>https://www.gov.uk/government/statistics/mod-civilian-personnel-quarterly-report-background-quality-report</t>
    </r>
  </si>
  <si>
    <r>
      <t>Military Personnel:</t>
    </r>
    <r>
      <rPr>
        <b/>
        <sz val="10"/>
        <color indexed="12"/>
        <rFont val="Arial"/>
        <family val="2"/>
      </rPr>
      <t xml:space="preserve"> </t>
    </r>
    <r>
      <rPr>
        <b/>
        <u val="single"/>
        <sz val="10"/>
        <color indexed="12"/>
        <rFont val="Arial"/>
        <family val="2"/>
      </rPr>
      <t>https://www.gov.uk/government/statistics/tri-service-personnel-bulletin-background-quality-reports</t>
    </r>
  </si>
  <si>
    <t xml:space="preserve">https://www.gov.uk/government/collections/mod-civilian-personnel-quarterly-statistics-index </t>
  </si>
  <si>
    <t>https://www.gov.uk/government/statistics/mod-civilian-personnel-quarterly-report-background-quality-report</t>
  </si>
  <si>
    <t>MOD excluding Trading Funds</t>
  </si>
  <si>
    <t>Total intake</t>
  </si>
  <si>
    <t>Total outflow</t>
  </si>
  <si>
    <t>Non-industrial</t>
  </si>
  <si>
    <t>Intake</t>
  </si>
  <si>
    <t>Outflow</t>
  </si>
  <si>
    <t>Resignation</t>
  </si>
  <si>
    <t>Industrial</t>
  </si>
  <si>
    <r>
      <t>Intake and Outflow of Civilian Personnel</t>
    </r>
    <r>
      <rPr>
        <b/>
        <vertAlign val="superscript"/>
        <sz val="14"/>
        <rFont val="Arial"/>
        <family val="2"/>
      </rPr>
      <t>1</t>
    </r>
    <r>
      <rPr>
        <b/>
        <sz val="14"/>
        <rFont val="Arial"/>
        <family val="2"/>
      </rPr>
      <t xml:space="preserve"> (Table 2.02.09)</t>
    </r>
  </si>
  <si>
    <t>MOD excluding Trading Funds by type of personnel:</t>
  </si>
  <si>
    <r>
      <t>As a percentage of personnel in post:</t>
    </r>
    <r>
      <rPr>
        <i/>
        <vertAlign val="superscript"/>
        <sz val="10"/>
        <rFont val="Arial"/>
        <family val="2"/>
      </rPr>
      <t>2</t>
    </r>
  </si>
  <si>
    <t>End of Appointments</t>
  </si>
  <si>
    <t>Compulsory Severance or Retirement</t>
  </si>
  <si>
    <t>Health/Death in Service</t>
  </si>
  <si>
    <t>Dismissed</t>
  </si>
  <si>
    <t>Transfer out of MOD</t>
  </si>
  <si>
    <t>Privatisation of Function</t>
  </si>
  <si>
    <r>
      <t>Voluntary Early Release Scheme</t>
    </r>
    <r>
      <rPr>
        <vertAlign val="superscript"/>
        <sz val="10"/>
        <rFont val="Arial"/>
        <family val="2"/>
      </rPr>
      <t>3</t>
    </r>
  </si>
  <si>
    <r>
      <t>Retirement</t>
    </r>
    <r>
      <rPr>
        <vertAlign val="superscript"/>
        <sz val="10"/>
        <rFont val="Arial"/>
        <family val="2"/>
      </rPr>
      <t>4</t>
    </r>
  </si>
  <si>
    <r>
      <t>Other</t>
    </r>
    <r>
      <rPr>
        <vertAlign val="superscript"/>
        <sz val="10"/>
        <rFont val="Arial"/>
        <family val="2"/>
      </rPr>
      <t>5</t>
    </r>
  </si>
  <si>
    <t>Rates are the number of people who join or leave the Department per 100 of the average headcount strength in each category, but exclude the effect of net transfers between MOD Main TLB and Trading Funds.</t>
  </si>
  <si>
    <t xml:space="preserve">Personnel exiting under the Voluntary Early Release Scheme (VERS) from 30 Sep 2011 onwards are listed separately from exits due to alternative release or redundancy schemes. </t>
  </si>
  <si>
    <t>Headcount</t>
  </si>
  <si>
    <t xml:space="preserve">MOD civil servants can take normal retirement at either age 60 or age 65. As restrictions on working above normal retirement age were removed in 2010, allowing personnel to work beyond retirement age, and normal retirement age is due to increase in coming years, this category has been redefined from previous publications to incorporate normal retirement at any age, including early retirement, in line with definitions used in other National Statistics publications. As a result figures shown here have been calculated according to current definitions for the time series and may not match those published in previous years. </t>
  </si>
  <si>
    <t xml:space="preserve">Includes those whose reason for leaving is unknown. Since April 2010 improvements in data recording have led to a substantial fall in these numbers. Personnel who were dismissed, transferred out of MOD, privatised or at the end of casual or fixed term appointment are now shown as individual outflow categories. </t>
  </si>
  <si>
    <t>Non-industrial total</t>
  </si>
  <si>
    <t>ACI</t>
  </si>
  <si>
    <t>BFO</t>
  </si>
  <si>
    <t>CIR</t>
  </si>
  <si>
    <t>DDS</t>
  </si>
  <si>
    <t>DEM</t>
  </si>
  <si>
    <t>DEY</t>
  </si>
  <si>
    <t>Diseases of the blood forming organs and certain disorders..</t>
  </si>
  <si>
    <t>Diseases of the circulatory system</t>
  </si>
  <si>
    <t>Diseases of the digestive system</t>
  </si>
  <si>
    <t>Diseases of the ear and mastoid process</t>
  </si>
  <si>
    <t>Diseases of the eye and adnexa</t>
  </si>
  <si>
    <t>Diseases of the genito-urinary system</t>
  </si>
  <si>
    <t>Diseases of the respiratory system</t>
  </si>
  <si>
    <t>DGY</t>
  </si>
  <si>
    <t>DRS</t>
  </si>
  <si>
    <t>EMN</t>
  </si>
  <si>
    <t>MSD</t>
  </si>
  <si>
    <t>NGB</t>
  </si>
  <si>
    <t>NSS</t>
  </si>
  <si>
    <t>OPP</t>
  </si>
  <si>
    <t>PCP</t>
  </si>
  <si>
    <t>PSD</t>
  </si>
  <si>
    <t>SCO</t>
  </si>
  <si>
    <t>SID</t>
  </si>
  <si>
    <t>Endocrine, nutritional and metabolic diseases</t>
  </si>
  <si>
    <t>Certain infectious and parasitic diseases</t>
  </si>
  <si>
    <t>Diseases of the musculoskeletal system and connective tissue</t>
  </si>
  <si>
    <t>Neoplasms</t>
  </si>
  <si>
    <t>IPO</t>
  </si>
  <si>
    <t>Diseases of the nervous system</t>
  </si>
  <si>
    <t>Pregnancy, childbirth and the peurperium</t>
  </si>
  <si>
    <t>Mental and behavioural disorders</t>
  </si>
  <si>
    <t>Cause of absence not yet known</t>
  </si>
  <si>
    <t xml:space="preserve">Industrial total </t>
  </si>
  <si>
    <t>Industrial total</t>
  </si>
  <si>
    <t xml:space="preserve">Year ending 31 March </t>
  </si>
  <si>
    <t>Working days (thousands)</t>
  </si>
  <si>
    <r>
      <t>Non-industrial total</t>
    </r>
    <r>
      <rPr>
        <b/>
        <vertAlign val="superscript"/>
        <sz val="10"/>
        <rFont val="Arial"/>
        <family val="2"/>
      </rPr>
      <t>2</t>
    </r>
  </si>
  <si>
    <r>
      <t>ICD Category</t>
    </r>
    <r>
      <rPr>
        <i/>
        <vertAlign val="superscript"/>
        <sz val="10"/>
        <rFont val="Arial"/>
        <family val="2"/>
      </rPr>
      <t>3</t>
    </r>
  </si>
  <si>
    <r>
      <t>Sickness rates</t>
    </r>
    <r>
      <rPr>
        <b/>
        <vertAlign val="superscript"/>
        <sz val="10"/>
        <rFont val="Arial"/>
        <family val="2"/>
      </rPr>
      <t>4</t>
    </r>
    <r>
      <rPr>
        <b/>
        <sz val="10"/>
        <rFont val="Arial"/>
        <family val="2"/>
      </rPr>
      <t xml:space="preserve"> by Average Working Days Lost</t>
    </r>
    <r>
      <rPr>
        <b/>
        <vertAlign val="superscript"/>
        <sz val="10"/>
        <rFont val="Arial"/>
        <family val="2"/>
      </rPr>
      <t>5</t>
    </r>
  </si>
  <si>
    <t>Table 19 - Personnel (Civilian)</t>
  </si>
  <si>
    <t xml:space="preserve">Table 22 - Personnel (Military &amp; Civilian)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</si>
</sst>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0"/>
    <numFmt numFmtId="165" formatCode="#\ ###"/>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 ###\ ##0"/>
    <numFmt numFmtId="172" formatCode="#\ ##0.0"/>
    <numFmt numFmtId="173" formatCode="#.\ ##0"/>
    <numFmt numFmtId="174" formatCode="0.0%"/>
    <numFmt numFmtId="175" formatCode="[$-809]dd\ mmmm\ yyyy"/>
    <numFmt numFmtId="176" formatCode="#\ ##0;\-#,##0;\-"/>
    <numFmt numFmtId="177" formatCode="#,##0.0"/>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 ;###########"/>
    <numFmt numFmtId="183" formatCode="0.000000"/>
    <numFmt numFmtId="184" formatCode="#,##0;\-#,##0;\-"/>
    <numFmt numFmtId="185" formatCode="####"/>
    <numFmt numFmtId="186" formatCode="yyyy"/>
    <numFmt numFmtId="187" formatCode="#\ ##0;[Red]\-#\ ##0;\-"/>
    <numFmt numFmtId="188" formatCode="#,##0.0;[Red]\-#,##0.0"/>
    <numFmt numFmtId="189" formatCode="#\ ##0;;\-"/>
    <numFmt numFmtId="190" formatCode="#\ ##0;#\ ##0;\ &quot;-&quot;"/>
    <numFmt numFmtId="191" formatCode="#\ ##0;\-#\ ##0;\-"/>
    <numFmt numFmtId="192" formatCode="#\ ###;\-#\ ###;\-"/>
  </numFmts>
  <fonts count="55">
    <font>
      <sz val="10"/>
      <name val="Arial"/>
      <family val="0"/>
    </font>
    <font>
      <b/>
      <sz val="14"/>
      <name val="Arial"/>
      <family val="2"/>
    </font>
    <font>
      <sz val="8"/>
      <color indexed="10"/>
      <name val="Arial"/>
      <family val="2"/>
    </font>
    <font>
      <sz val="8"/>
      <name val="Arial"/>
      <family val="2"/>
    </font>
    <font>
      <sz val="10"/>
      <color indexed="10"/>
      <name val="Arial"/>
      <family val="2"/>
    </font>
    <font>
      <b/>
      <sz val="14"/>
      <color indexed="10"/>
      <name val="Arial"/>
      <family val="2"/>
    </font>
    <font>
      <b/>
      <sz val="8"/>
      <color indexed="10"/>
      <name val="Arial"/>
      <family val="2"/>
    </font>
    <font>
      <sz val="9"/>
      <name val="Arial"/>
      <family val="2"/>
    </font>
    <font>
      <sz val="11"/>
      <name val="Arial"/>
      <family val="0"/>
    </font>
    <font>
      <b/>
      <sz val="10"/>
      <name val="Arial"/>
      <family val="2"/>
    </font>
    <font>
      <b/>
      <sz val="16"/>
      <name val="Arial"/>
      <family val="2"/>
    </font>
    <font>
      <sz val="10"/>
      <color indexed="8"/>
      <name val="Arial"/>
      <family val="2"/>
    </font>
    <font>
      <b/>
      <sz val="12"/>
      <name val="Arial"/>
      <family val="2"/>
    </font>
    <font>
      <b/>
      <sz val="10"/>
      <color indexed="8"/>
      <name val="Arial"/>
      <family val="2"/>
    </font>
    <font>
      <u val="single"/>
      <sz val="10"/>
      <color indexed="12"/>
      <name val="Arial"/>
      <family val="0"/>
    </font>
    <font>
      <b/>
      <sz val="11"/>
      <name val="Arial"/>
      <family val="2"/>
    </font>
    <font>
      <vertAlign val="superscript"/>
      <sz val="10"/>
      <name val="Arial"/>
      <family val="2"/>
    </font>
    <font>
      <b/>
      <u val="single"/>
      <sz val="10"/>
      <color indexed="12"/>
      <name val="Arial"/>
      <family val="2"/>
    </font>
    <font>
      <i/>
      <sz val="10"/>
      <name val="Arial"/>
      <family val="2"/>
    </font>
    <font>
      <sz val="12"/>
      <name val="Arial"/>
      <family val="2"/>
    </font>
    <font>
      <b/>
      <vertAlign val="superscript"/>
      <sz val="10"/>
      <name val="Arial"/>
      <family val="2"/>
    </font>
    <font>
      <i/>
      <vertAlign val="superscript"/>
      <sz val="10"/>
      <name val="Arial"/>
      <family val="2"/>
    </font>
    <font>
      <u val="single"/>
      <sz val="7"/>
      <color indexed="36"/>
      <name val="Arial"/>
      <family val="0"/>
    </font>
    <font>
      <sz val="14"/>
      <name val="Arial"/>
      <family val="2"/>
    </font>
    <font>
      <b/>
      <sz val="10"/>
      <color indexed="10"/>
      <name val="Arial"/>
      <family val="2"/>
    </font>
    <font>
      <b/>
      <sz val="8"/>
      <name val="Arial"/>
      <family val="2"/>
    </font>
    <font>
      <b/>
      <i/>
      <sz val="10"/>
      <name val="Arial"/>
      <family val="2"/>
    </font>
    <font>
      <b/>
      <i/>
      <vertAlign val="superscript"/>
      <sz val="10"/>
      <color indexed="10"/>
      <name val="Arial"/>
      <family val="2"/>
    </font>
    <font>
      <b/>
      <i/>
      <vertAlign val="superscript"/>
      <sz val="10"/>
      <name val="Arial"/>
      <family val="2"/>
    </font>
    <font>
      <b/>
      <vertAlign val="superscript"/>
      <sz val="10"/>
      <color indexed="10"/>
      <name val="Arial"/>
      <family val="2"/>
    </font>
    <font>
      <vertAlign val="superscript"/>
      <sz val="10"/>
      <color indexed="10"/>
      <name val="Arial"/>
      <family val="2"/>
    </font>
    <font>
      <i/>
      <vertAlign val="superscript"/>
      <sz val="10"/>
      <color indexed="10"/>
      <name val="Arial"/>
      <family val="2"/>
    </font>
    <font>
      <b/>
      <vertAlign val="superscript"/>
      <sz val="10"/>
      <color indexed="8"/>
      <name val="Arial"/>
      <family val="2"/>
    </font>
    <font>
      <sz val="8"/>
      <color indexed="8"/>
      <name val="Arial"/>
      <family val="0"/>
    </font>
    <font>
      <b/>
      <sz val="12"/>
      <color indexed="8"/>
      <name val="Arial"/>
      <family val="2"/>
    </font>
    <font>
      <sz val="12"/>
      <color indexed="8"/>
      <name val="Arial"/>
      <family val="2"/>
    </font>
    <font>
      <vertAlign val="superscript"/>
      <sz val="9"/>
      <name val="Arial"/>
      <family val="2"/>
    </font>
    <font>
      <i/>
      <sz val="10"/>
      <color indexed="8"/>
      <name val="Arial"/>
      <family val="0"/>
    </font>
    <font>
      <vertAlign val="superscript"/>
      <sz val="8"/>
      <name val="Arial"/>
      <family val="2"/>
    </font>
    <font>
      <b/>
      <vertAlign val="superscript"/>
      <sz val="8"/>
      <name val="Arial"/>
      <family val="2"/>
    </font>
    <font>
      <b/>
      <vertAlign val="superscript"/>
      <sz val="8"/>
      <color indexed="17"/>
      <name val="Arial"/>
      <family val="2"/>
    </font>
    <font>
      <b/>
      <sz val="11"/>
      <color indexed="10"/>
      <name val="Arial"/>
      <family val="2"/>
    </font>
    <font>
      <b/>
      <vertAlign val="superscript"/>
      <sz val="14"/>
      <name val="Arial"/>
      <family val="2"/>
    </font>
    <font>
      <sz val="11"/>
      <color indexed="10"/>
      <name val="Arial"/>
      <family val="2"/>
    </font>
    <font>
      <sz val="10"/>
      <color indexed="12"/>
      <name val="Arial"/>
      <family val="0"/>
    </font>
    <font>
      <b/>
      <sz val="10"/>
      <color indexed="12"/>
      <name val="Arial"/>
      <family val="0"/>
    </font>
    <font>
      <b/>
      <u val="single"/>
      <sz val="10"/>
      <name val="Arial"/>
      <family val="2"/>
    </font>
    <font>
      <b/>
      <vertAlign val="superscript"/>
      <sz val="12"/>
      <name val="Arial"/>
      <family val="2"/>
    </font>
    <font>
      <b/>
      <vertAlign val="superscript"/>
      <sz val="9"/>
      <color indexed="10"/>
      <name val="Arial"/>
      <family val="2"/>
    </font>
    <font>
      <b/>
      <vertAlign val="superscript"/>
      <sz val="9"/>
      <name val="Arial"/>
      <family val="2"/>
    </font>
    <font>
      <i/>
      <sz val="10"/>
      <color indexed="10"/>
      <name val="Arial"/>
      <family val="2"/>
    </font>
    <font>
      <sz val="10"/>
      <name val="P-HLV"/>
      <family val="0"/>
    </font>
    <font>
      <i/>
      <sz val="10"/>
      <name val="P-HLV"/>
      <family val="0"/>
    </font>
    <font>
      <b/>
      <sz val="9"/>
      <name val="Arial"/>
      <family val="0"/>
    </font>
    <font>
      <sz val="7"/>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9">
    <border>
      <left/>
      <right/>
      <top/>
      <bottom/>
      <diagonal/>
    </border>
    <border>
      <left>
        <color indexed="63"/>
      </left>
      <right>
        <color indexed="63"/>
      </right>
      <top style="medium"/>
      <bottom>
        <color indexed="63"/>
      </bottom>
    </border>
    <border>
      <left>
        <color indexed="63"/>
      </left>
      <right>
        <color indexed="63"/>
      </right>
      <top>
        <color indexed="63"/>
      </top>
      <bottom style="medium">
        <color indexed="8"/>
      </botto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medium"/>
      <bottom style="medium"/>
    </border>
    <border>
      <left>
        <color indexed="63"/>
      </left>
      <right style="thin"/>
      <top>
        <color indexed="63"/>
      </top>
      <bottom>
        <color indexed="63"/>
      </bottom>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54"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vertical="top"/>
      <protection/>
    </xf>
    <xf numFmtId="0" fontId="54" fillId="0" borderId="0">
      <alignment/>
      <protection/>
    </xf>
    <xf numFmtId="0" fontId="7" fillId="0" borderId="0">
      <alignment/>
      <protection/>
    </xf>
    <xf numFmtId="0" fontId="3" fillId="0" borderId="0">
      <alignment/>
      <protection/>
    </xf>
    <xf numFmtId="0" fontId="7" fillId="0" borderId="0">
      <alignment/>
      <protection/>
    </xf>
    <xf numFmtId="0" fontId="0" fillId="0" borderId="0" applyFont="0" applyFill="0" applyBorder="0" applyAlignment="0" applyProtection="0"/>
    <xf numFmtId="9" fontId="0" fillId="0" borderId="0" applyFont="0" applyFill="0" applyBorder="0" applyAlignment="0" applyProtection="0"/>
  </cellStyleXfs>
  <cellXfs count="1224">
    <xf numFmtId="0" fontId="0" fillId="0" borderId="0" xfId="0" applyAlignment="1">
      <alignment/>
    </xf>
    <xf numFmtId="0" fontId="2" fillId="0" borderId="0" xfId="15" applyFont="1" applyBorder="1" applyAlignment="1" applyProtection="1">
      <alignment horizontal="center" wrapText="1"/>
      <protection/>
    </xf>
    <xf numFmtId="0" fontId="2" fillId="0" borderId="0" xfId="15" applyFont="1" applyAlignment="1" applyProtection="1">
      <alignment horizontal="left"/>
      <protection/>
    </xf>
    <xf numFmtId="0" fontId="0" fillId="0" borderId="0" xfId="15" applyFont="1" applyBorder="1" applyAlignment="1">
      <alignment horizontal="right"/>
      <protection/>
    </xf>
    <xf numFmtId="0" fontId="3" fillId="0" borderId="0" xfId="15" applyFont="1" applyBorder="1" applyAlignment="1">
      <alignment horizontal="right"/>
      <protection/>
    </xf>
    <xf numFmtId="0" fontId="4" fillId="0" borderId="0" xfId="15" applyFont="1" applyBorder="1" applyAlignment="1">
      <alignment horizontal="center"/>
      <protection/>
    </xf>
    <xf numFmtId="0" fontId="2" fillId="0" borderId="0" xfId="26" applyFont="1" applyAlignment="1" applyProtection="1">
      <alignment horizontal="right"/>
      <protection/>
    </xf>
    <xf numFmtId="0" fontId="6" fillId="0" borderId="0" xfId="26" applyFont="1" applyAlignment="1">
      <alignment wrapText="1"/>
      <protection/>
    </xf>
    <xf numFmtId="0" fontId="4" fillId="0" borderId="0" xfId="26" applyFont="1" applyFill="1" applyBorder="1">
      <alignment/>
      <protection/>
    </xf>
    <xf numFmtId="0" fontId="5" fillId="0" borderId="0" xfId="27" applyFont="1" applyFill="1" applyBorder="1" applyAlignment="1">
      <alignment horizontal="center"/>
      <protection/>
    </xf>
    <xf numFmtId="0" fontId="3" fillId="0" borderId="0" xfId="27" applyNumberFormat="1" applyFont="1" applyFill="1" applyAlignment="1" quotePrefix="1">
      <alignment vertical="top" wrapText="1"/>
      <protection/>
    </xf>
    <xf numFmtId="0" fontId="3" fillId="0" borderId="0" xfId="27" applyNumberFormat="1" applyFont="1" applyFill="1" applyAlignment="1">
      <alignment horizontal="left" vertical="top" wrapText="1"/>
      <protection/>
    </xf>
    <xf numFmtId="0" fontId="3" fillId="0" borderId="0" xfId="27" applyNumberFormat="1" applyFont="1" applyFill="1" applyAlignment="1" quotePrefix="1">
      <alignment horizontal="left" vertical="top" wrapText="1"/>
      <protection/>
    </xf>
    <xf numFmtId="0" fontId="9" fillId="0" borderId="0" xfId="0" applyFont="1" applyAlignment="1">
      <alignment/>
    </xf>
    <xf numFmtId="0" fontId="10" fillId="0" borderId="0" xfId="0" applyFont="1" applyAlignment="1">
      <alignment horizontal="left"/>
    </xf>
    <xf numFmtId="0" fontId="0"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Alignment="1">
      <alignment wrapText="1" shrinkToFit="1"/>
    </xf>
    <xf numFmtId="0" fontId="14" fillId="0" borderId="0" xfId="23" applyAlignment="1">
      <alignment/>
    </xf>
    <xf numFmtId="0" fontId="0" fillId="0" borderId="0" xfId="0" applyBorder="1" applyAlignment="1">
      <alignment wrapText="1" shrinkToFit="1"/>
    </xf>
    <xf numFmtId="0" fontId="11" fillId="0" borderId="0" xfId="0" applyFont="1" applyAlignment="1">
      <alignment wrapText="1" shrinkToFit="1"/>
    </xf>
    <xf numFmtId="0" fontId="0" fillId="0" borderId="0" xfId="0" applyBorder="1" applyAlignment="1">
      <alignment/>
    </xf>
    <xf numFmtId="0" fontId="0" fillId="0" borderId="0" xfId="0" applyAlignment="1">
      <alignment wrapText="1"/>
    </xf>
    <xf numFmtId="0" fontId="0" fillId="0" borderId="0" xfId="0" applyFont="1" applyFill="1" applyBorder="1" applyAlignment="1">
      <alignment/>
    </xf>
    <xf numFmtId="0" fontId="2" fillId="0" borderId="0" xfId="15" applyFont="1" applyFill="1" applyBorder="1" applyAlignment="1" applyProtection="1">
      <alignment horizontal="center" vertical="center" wrapText="1"/>
      <protection/>
    </xf>
    <xf numFmtId="0" fontId="3" fillId="0" borderId="0" xfId="15" applyFont="1" applyFill="1" applyAlignment="1">
      <alignment horizontal="left" vertical="center" wrapText="1"/>
      <protection/>
    </xf>
    <xf numFmtId="0" fontId="9" fillId="0" borderId="0" xfId="0" applyFont="1" applyFill="1" applyAlignment="1">
      <alignment horizontal="left"/>
    </xf>
    <xf numFmtId="0" fontId="15" fillId="0" borderId="0" xfId="0" applyFont="1" applyAlignment="1">
      <alignment/>
    </xf>
    <xf numFmtId="0" fontId="9" fillId="0" borderId="0" xfId="15" applyFont="1" applyFill="1" applyBorder="1" applyAlignment="1" applyProtection="1">
      <alignment horizontal="left" wrapText="1"/>
      <protection/>
    </xf>
    <xf numFmtId="0" fontId="0" fillId="0" borderId="0" xfId="15" applyFont="1" applyFill="1" applyBorder="1" applyAlignment="1">
      <alignment horizontal="left"/>
      <protection/>
    </xf>
    <xf numFmtId="0" fontId="0" fillId="0" borderId="0" xfId="15" applyFont="1" applyFill="1" applyBorder="1">
      <alignment/>
      <protection/>
    </xf>
    <xf numFmtId="0" fontId="9" fillId="0" borderId="0" xfId="15" applyFont="1" applyFill="1" applyBorder="1" applyAlignment="1" applyProtection="1">
      <alignment/>
      <protection/>
    </xf>
    <xf numFmtId="0" fontId="0" fillId="0" borderId="0" xfId="15" applyFont="1" applyFill="1" applyBorder="1" applyAlignment="1">
      <alignment/>
      <protection/>
    </xf>
    <xf numFmtId="0" fontId="0" fillId="0" borderId="0" xfId="15" applyFont="1" applyBorder="1" applyAlignment="1">
      <alignment horizontal="left"/>
      <protection/>
    </xf>
    <xf numFmtId="0" fontId="0" fillId="0" borderId="0" xfId="15" applyFont="1" applyBorder="1">
      <alignment/>
      <protection/>
    </xf>
    <xf numFmtId="0" fontId="0" fillId="0" borderId="0" xfId="15" applyFont="1" applyBorder="1" applyAlignment="1">
      <alignment/>
      <protection/>
    </xf>
    <xf numFmtId="0" fontId="0" fillId="0" borderId="0" xfId="0" applyFont="1" applyFill="1" applyBorder="1" applyAlignment="1">
      <alignment horizontal="left" wrapText="1"/>
    </xf>
    <xf numFmtId="0" fontId="0" fillId="0" borderId="0" xfId="0" applyFill="1" applyAlignment="1">
      <alignment/>
    </xf>
    <xf numFmtId="0" fontId="9" fillId="2" borderId="0" xfId="0" applyFont="1" applyFill="1" applyAlignment="1">
      <alignment/>
    </xf>
    <xf numFmtId="0" fontId="0" fillId="2" borderId="0" xfId="0" applyFont="1" applyFill="1" applyAlignment="1">
      <alignment/>
    </xf>
    <xf numFmtId="0" fontId="7" fillId="0" borderId="0" xfId="0" applyFont="1" applyAlignment="1">
      <alignment wrapText="1"/>
    </xf>
    <xf numFmtId="0" fontId="0" fillId="0" borderId="0" xfId="0" applyFont="1" applyAlignment="1">
      <alignment/>
    </xf>
    <xf numFmtId="0" fontId="0" fillId="0" borderId="0" xfId="0" applyBorder="1" applyAlignment="1">
      <alignment/>
    </xf>
    <xf numFmtId="0" fontId="0" fillId="0" borderId="0" xfId="0" applyAlignment="1">
      <alignment/>
    </xf>
    <xf numFmtId="0" fontId="0" fillId="0" borderId="1" xfId="0" applyBorder="1" applyAlignment="1">
      <alignment/>
    </xf>
    <xf numFmtId="0" fontId="8" fillId="0" borderId="0" xfId="0" applyFont="1" applyAlignment="1">
      <alignment/>
    </xf>
    <xf numFmtId="0" fontId="18" fillId="0" borderId="0" xfId="15" applyFont="1" applyBorder="1">
      <alignment/>
      <protection/>
    </xf>
    <xf numFmtId="0" fontId="21" fillId="0" borderId="0" xfId="15" applyFont="1" applyBorder="1">
      <alignment/>
      <protection/>
    </xf>
    <xf numFmtId="0" fontId="21" fillId="0" borderId="0" xfId="15" applyFont="1" applyBorder="1" applyAlignment="1">
      <alignment horizontal="right"/>
      <protection/>
    </xf>
    <xf numFmtId="0" fontId="9" fillId="0" borderId="0" xfId="0" applyFont="1" applyAlignment="1">
      <alignment wrapText="1"/>
    </xf>
    <xf numFmtId="0" fontId="23" fillId="0" borderId="0" xfId="0" applyFont="1" applyAlignment="1">
      <alignment vertical="top" wrapText="1"/>
    </xf>
    <xf numFmtId="0" fontId="16" fillId="0" borderId="0" xfId="15" applyFont="1" applyBorder="1" applyAlignment="1">
      <alignment horizontal="right"/>
      <protection/>
    </xf>
    <xf numFmtId="1" fontId="18" fillId="0" borderId="0" xfId="15" applyNumberFormat="1" applyFont="1" applyBorder="1">
      <alignment/>
      <protection/>
    </xf>
    <xf numFmtId="0" fontId="16" fillId="0" borderId="0" xfId="15" applyFont="1" applyBorder="1">
      <alignment/>
      <protection/>
    </xf>
    <xf numFmtId="0" fontId="18" fillId="0" borderId="2" xfId="15" applyFont="1" applyBorder="1">
      <alignment/>
      <protection/>
    </xf>
    <xf numFmtId="0" fontId="21" fillId="0" borderId="2" xfId="15" applyFont="1" applyBorder="1">
      <alignment/>
      <protection/>
    </xf>
    <xf numFmtId="0" fontId="16" fillId="0" borderId="2" xfId="15" applyFont="1" applyBorder="1">
      <alignment/>
      <protection/>
    </xf>
    <xf numFmtId="1" fontId="18" fillId="0" borderId="2" xfId="15" applyNumberFormat="1" applyFont="1" applyBorder="1">
      <alignment/>
      <protection/>
    </xf>
    <xf numFmtId="0" fontId="16" fillId="0" borderId="2" xfId="15" applyFont="1" applyBorder="1" applyAlignment="1">
      <alignment horizontal="right"/>
      <protection/>
    </xf>
    <xf numFmtId="0" fontId="18" fillId="0" borderId="3" xfId="15" applyFont="1" applyBorder="1">
      <alignment/>
      <protection/>
    </xf>
    <xf numFmtId="0" fontId="21" fillId="0" borderId="3" xfId="15" applyFont="1" applyBorder="1">
      <alignment/>
      <protection/>
    </xf>
    <xf numFmtId="0" fontId="16" fillId="0" borderId="3" xfId="15" applyFont="1" applyBorder="1" applyAlignment="1">
      <alignment horizontal="right"/>
      <protection/>
    </xf>
    <xf numFmtId="1" fontId="18" fillId="0" borderId="3" xfId="15" applyNumberFormat="1" applyFont="1" applyBorder="1">
      <alignment/>
      <protection/>
    </xf>
    <xf numFmtId="0" fontId="9" fillId="0" borderId="4" xfId="15" applyFont="1" applyFill="1" applyBorder="1" applyAlignment="1" applyProtection="1">
      <alignment vertical="center"/>
      <protection/>
    </xf>
    <xf numFmtId="164" fontId="9" fillId="0" borderId="4" xfId="15" applyNumberFormat="1" applyFont="1" applyFill="1" applyBorder="1" applyAlignment="1">
      <alignment horizontal="right" vertical="center"/>
      <protection/>
    </xf>
    <xf numFmtId="164" fontId="9" fillId="0" borderId="4" xfId="15" applyNumberFormat="1" applyFont="1" applyFill="1" applyBorder="1" applyAlignment="1">
      <alignment vertical="center"/>
      <protection/>
    </xf>
    <xf numFmtId="0" fontId="16" fillId="0" borderId="4" xfId="15" applyFont="1" applyFill="1" applyBorder="1" applyAlignment="1">
      <alignment vertical="center"/>
      <protection/>
    </xf>
    <xf numFmtId="165" fontId="9" fillId="0" borderId="4" xfId="15" applyNumberFormat="1" applyFont="1" applyFill="1" applyBorder="1" applyAlignment="1">
      <alignment vertical="center"/>
      <protection/>
    </xf>
    <xf numFmtId="165" fontId="20" fillId="0" borderId="4" xfId="15" applyNumberFormat="1" applyFont="1" applyFill="1" applyBorder="1" applyAlignment="1">
      <alignment vertical="center"/>
      <protection/>
    </xf>
    <xf numFmtId="165" fontId="20" fillId="0" borderId="4" xfId="15" applyNumberFormat="1" applyFont="1" applyFill="1" applyBorder="1" applyAlignment="1">
      <alignment horizontal="right" vertical="center"/>
      <protection/>
    </xf>
    <xf numFmtId="165" fontId="16" fillId="0" borderId="4" xfId="15" applyNumberFormat="1" applyFont="1" applyFill="1" applyBorder="1" applyAlignment="1">
      <alignment horizontal="right" vertical="center"/>
      <protection/>
    </xf>
    <xf numFmtId="0" fontId="12" fillId="0" borderId="0" xfId="15" applyFont="1" applyAlignment="1" applyProtection="1">
      <alignment horizontal="left"/>
      <protection/>
    </xf>
    <xf numFmtId="0" fontId="1" fillId="0" borderId="0" xfId="15" applyFont="1" applyAlignment="1" applyProtection="1">
      <alignment horizontal="left"/>
      <protection/>
    </xf>
    <xf numFmtId="0" fontId="0" fillId="2" borderId="0" xfId="0" applyFill="1" applyAlignment="1">
      <alignment/>
    </xf>
    <xf numFmtId="0" fontId="0" fillId="0" borderId="0" xfId="15" applyFont="1" applyAlignment="1" applyProtection="1">
      <alignment horizontal="left"/>
      <protection/>
    </xf>
    <xf numFmtId="0" fontId="14" fillId="0" borderId="0" xfId="23" applyFont="1" applyAlignment="1">
      <alignment/>
    </xf>
    <xf numFmtId="0" fontId="4" fillId="0" borderId="0" xfId="26" applyFont="1" applyBorder="1" applyAlignment="1" applyProtection="1">
      <alignment/>
      <protection/>
    </xf>
    <xf numFmtId="0" fontId="4" fillId="0" borderId="0" xfId="26" applyFont="1" applyBorder="1" applyAlignment="1">
      <alignment/>
      <protection/>
    </xf>
    <xf numFmtId="0" fontId="0" fillId="0" borderId="0" xfId="26" applyFont="1" applyBorder="1" applyAlignment="1">
      <alignment horizontal="right"/>
      <protection/>
    </xf>
    <xf numFmtId="0" fontId="0" fillId="0" borderId="0" xfId="26" applyFont="1" applyBorder="1">
      <alignment/>
      <protection/>
    </xf>
    <xf numFmtId="164" fontId="0" fillId="0" borderId="0" xfId="26" applyNumberFormat="1" applyFont="1" applyBorder="1" applyAlignment="1">
      <alignment horizontal="right"/>
      <protection/>
    </xf>
    <xf numFmtId="0" fontId="0" fillId="0" borderId="0" xfId="26" applyFont="1" applyFill="1" applyBorder="1" applyAlignment="1">
      <alignment horizontal="left"/>
      <protection/>
    </xf>
    <xf numFmtId="0" fontId="0" fillId="0" borderId="0" xfId="26" applyFont="1" applyFill="1" applyBorder="1">
      <alignment/>
      <protection/>
    </xf>
    <xf numFmtId="165" fontId="0" fillId="0" borderId="0" xfId="26" applyNumberFormat="1" applyFont="1" applyBorder="1">
      <alignment/>
      <protection/>
    </xf>
    <xf numFmtId="166" fontId="16" fillId="0" borderId="0" xfId="17" applyNumberFormat="1" applyFont="1" applyFill="1" applyBorder="1" applyAlignment="1">
      <alignment horizontal="left" wrapText="1"/>
    </xf>
    <xf numFmtId="0" fontId="0" fillId="0" borderId="0" xfId="26" applyFont="1" applyBorder="1" applyAlignment="1">
      <alignment horizontal="left"/>
      <protection/>
    </xf>
    <xf numFmtId="0" fontId="0" fillId="0" borderId="0" xfId="26" applyFont="1" applyFill="1" applyBorder="1" applyAlignment="1">
      <alignment/>
      <protection/>
    </xf>
    <xf numFmtId="165" fontId="0" fillId="0" borderId="0" xfId="26" applyNumberFormat="1" applyFont="1" applyFill="1" applyBorder="1">
      <alignment/>
      <protection/>
    </xf>
    <xf numFmtId="0" fontId="24" fillId="0" borderId="0" xfId="26" applyFont="1" applyFill="1" applyBorder="1" applyProtection="1">
      <alignment/>
      <protection/>
    </xf>
    <xf numFmtId="165" fontId="24" fillId="0" borderId="0" xfId="26" applyNumberFormat="1" applyFont="1" applyFill="1" applyBorder="1" applyAlignment="1" applyProtection="1">
      <alignment horizontal="right"/>
      <protection/>
    </xf>
    <xf numFmtId="0" fontId="4" fillId="0" borderId="0" xfId="26" applyFont="1" applyFill="1">
      <alignment/>
      <protection/>
    </xf>
    <xf numFmtId="165" fontId="4" fillId="0" borderId="0" xfId="26" applyNumberFormat="1" applyFont="1" applyFill="1" applyBorder="1" applyAlignment="1" applyProtection="1">
      <alignment horizontal="right"/>
      <protection/>
    </xf>
    <xf numFmtId="0" fontId="4" fillId="0" borderId="0" xfId="26" applyFont="1" applyFill="1" applyBorder="1" applyAlignment="1">
      <alignment vertical="top" wrapText="1"/>
      <protection/>
    </xf>
    <xf numFmtId="0" fontId="4" fillId="0" borderId="0" xfId="26" applyFont="1" applyBorder="1" applyAlignment="1">
      <alignment horizontal="right"/>
      <protection/>
    </xf>
    <xf numFmtId="0" fontId="0" fillId="0" borderId="0" xfId="26" applyFont="1" applyFill="1" applyBorder="1" applyProtection="1">
      <alignment/>
      <protection/>
    </xf>
    <xf numFmtId="0" fontId="9" fillId="0" borderId="0" xfId="26" applyFont="1" applyFill="1" applyBorder="1" applyAlignment="1" applyProtection="1">
      <alignment/>
      <protection/>
    </xf>
    <xf numFmtId="165" fontId="0" fillId="0" borderId="3" xfId="26" applyNumberFormat="1" applyFont="1" applyBorder="1">
      <alignment/>
      <protection/>
    </xf>
    <xf numFmtId="166" fontId="16" fillId="0" borderId="3" xfId="17" applyNumberFormat="1" applyFont="1" applyFill="1" applyBorder="1" applyAlignment="1">
      <alignment horizontal="left" wrapText="1"/>
    </xf>
    <xf numFmtId="0" fontId="0" fillId="0" borderId="5" xfId="15" applyFont="1" applyBorder="1" applyAlignment="1">
      <alignment/>
      <protection/>
    </xf>
    <xf numFmtId="0" fontId="4" fillId="0" borderId="5" xfId="26" applyFont="1" applyBorder="1" applyAlignment="1">
      <alignment horizontal="right"/>
      <protection/>
    </xf>
    <xf numFmtId="0" fontId="0" fillId="0" borderId="0" xfId="26" applyFont="1" applyAlignment="1">
      <alignment/>
      <protection/>
    </xf>
    <xf numFmtId="0" fontId="7" fillId="0" borderId="0" xfId="15" applyFont="1" applyFill="1" applyBorder="1" applyAlignment="1" applyProtection="1" quotePrefix="1">
      <alignment vertical="top" wrapText="1"/>
      <protection/>
    </xf>
    <xf numFmtId="0" fontId="7" fillId="0" borderId="0" xfId="15" applyFont="1" applyBorder="1" applyAlignment="1" quotePrefix="1">
      <alignment vertical="top" wrapText="1"/>
      <protection/>
    </xf>
    <xf numFmtId="0" fontId="7" fillId="0" borderId="0" xfId="0" applyFont="1" applyAlignment="1">
      <alignment/>
    </xf>
    <xf numFmtId="49" fontId="7" fillId="0" borderId="0" xfId="15" applyNumberFormat="1" applyFont="1" applyFill="1" applyBorder="1" applyAlignment="1" applyProtection="1" quotePrefix="1">
      <alignment vertical="top" wrapText="1"/>
      <protection/>
    </xf>
    <xf numFmtId="0" fontId="0" fillId="0" borderId="0" xfId="0" applyFill="1" applyAlignment="1">
      <alignment/>
    </xf>
    <xf numFmtId="0" fontId="1" fillId="0" borderId="0" xfId="0" applyFont="1" applyAlignment="1">
      <alignment/>
    </xf>
    <xf numFmtId="165" fontId="9" fillId="0" borderId="0" xfId="15" applyNumberFormat="1" applyFont="1" applyFill="1" applyBorder="1" applyAlignment="1" applyProtection="1">
      <alignment horizontal="right"/>
      <protection/>
    </xf>
    <xf numFmtId="165" fontId="0" fillId="0" borderId="0" xfId="27" applyNumberFormat="1" applyFont="1" applyFill="1" applyBorder="1" applyAlignment="1">
      <alignment horizontal="right"/>
      <protection/>
    </xf>
    <xf numFmtId="165" fontId="9" fillId="0" borderId="0" xfId="27" applyNumberFormat="1" applyFont="1" applyFill="1" applyBorder="1" applyAlignment="1" applyProtection="1">
      <alignment horizontal="right"/>
      <protection/>
    </xf>
    <xf numFmtId="165" fontId="0" fillId="0" borderId="0" xfId="27" applyNumberFormat="1" applyFont="1" applyFill="1" applyBorder="1">
      <alignment/>
      <protection/>
    </xf>
    <xf numFmtId="0" fontId="0" fillId="0" borderId="0" xfId="27" applyFont="1" applyFill="1" applyBorder="1">
      <alignment/>
      <protection/>
    </xf>
    <xf numFmtId="0" fontId="0" fillId="0" borderId="0" xfId="27" applyFont="1" applyBorder="1">
      <alignment/>
      <protection/>
    </xf>
    <xf numFmtId="165" fontId="0" fillId="0" borderId="0" xfId="15" applyNumberFormat="1" applyFont="1" applyFill="1" applyBorder="1" applyAlignment="1" applyProtection="1">
      <alignment horizontal="right" vertical="center"/>
      <protection/>
    </xf>
    <xf numFmtId="165" fontId="0" fillId="0" borderId="0" xfId="27" applyNumberFormat="1" applyFont="1" applyFill="1" applyBorder="1" applyAlignment="1">
      <alignment horizontal="right" vertical="center"/>
      <protection/>
    </xf>
    <xf numFmtId="165" fontId="0" fillId="0" borderId="0" xfId="27" applyNumberFormat="1" applyFont="1" applyFill="1" applyBorder="1" applyAlignment="1" applyProtection="1">
      <alignment horizontal="right" vertical="center"/>
      <protection/>
    </xf>
    <xf numFmtId="165" fontId="0" fillId="0" borderId="0" xfId="27" applyNumberFormat="1" applyFont="1" applyBorder="1" applyAlignment="1">
      <alignment vertical="center"/>
      <protection/>
    </xf>
    <xf numFmtId="0" fontId="0" fillId="0" borderId="0" xfId="27" applyFont="1" applyBorder="1" applyAlignment="1">
      <alignment vertical="center"/>
      <protection/>
    </xf>
    <xf numFmtId="1" fontId="0" fillId="0" borderId="0" xfId="27" applyNumberFormat="1" applyFont="1" applyBorder="1" applyAlignment="1">
      <alignment vertical="center"/>
      <protection/>
    </xf>
    <xf numFmtId="0" fontId="0" fillId="0" borderId="5" xfId="27" applyFont="1" applyBorder="1" applyAlignment="1">
      <alignment vertical="center"/>
      <protection/>
    </xf>
    <xf numFmtId="0" fontId="0" fillId="0" borderId="5" xfId="27" applyFont="1" applyBorder="1" applyAlignment="1" applyProtection="1">
      <alignment horizontal="right" vertical="center"/>
      <protection/>
    </xf>
    <xf numFmtId="0" fontId="0" fillId="0" borderId="5" xfId="27" applyFont="1" applyFill="1" applyBorder="1" applyAlignment="1">
      <alignment horizontal="right" vertical="center"/>
      <protection/>
    </xf>
    <xf numFmtId="0" fontId="16" fillId="0" borderId="5" xfId="27" applyFont="1" applyBorder="1" applyAlignment="1" applyProtection="1">
      <alignment horizontal="left" vertical="center"/>
      <protection/>
    </xf>
    <xf numFmtId="0" fontId="16" fillId="0" borderId="5" xfId="27" applyFont="1" applyBorder="1" applyAlignment="1">
      <alignment horizontal="left" vertical="center"/>
      <protection/>
    </xf>
    <xf numFmtId="0" fontId="9" fillId="0" borderId="5" xfId="27" applyFont="1" applyFill="1" applyBorder="1" applyAlignment="1">
      <alignment horizontal="right" vertical="center"/>
      <protection/>
    </xf>
    <xf numFmtId="0" fontId="9" fillId="0" borderId="5" xfId="27" applyFont="1" applyBorder="1" applyAlignment="1" applyProtection="1">
      <alignment horizontal="right" vertical="center"/>
      <protection/>
    </xf>
    <xf numFmtId="0" fontId="9" fillId="0" borderId="5" xfId="27" applyFont="1" applyBorder="1" applyAlignment="1">
      <alignment vertical="center"/>
      <protection/>
    </xf>
    <xf numFmtId="0" fontId="0" fillId="0" borderId="0" xfId="0" applyAlignment="1">
      <alignment horizontal="left" wrapText="1"/>
    </xf>
    <xf numFmtId="0" fontId="0" fillId="0" borderId="4" xfId="0" applyFont="1" applyBorder="1" applyAlignment="1">
      <alignment horizontal="left" vertical="top" wrapText="1"/>
    </xf>
    <xf numFmtId="0" fontId="9" fillId="0" borderId="4" xfId="27" applyFont="1" applyFill="1" applyBorder="1" applyAlignment="1" applyProtection="1">
      <alignment horizontal="left" vertical="top"/>
      <protection/>
    </xf>
    <xf numFmtId="0" fontId="9" fillId="0" borderId="1" xfId="15" applyFont="1" applyBorder="1" applyAlignment="1">
      <alignment horizontal="right"/>
      <protection/>
    </xf>
    <xf numFmtId="0" fontId="20" fillId="0" borderId="1" xfId="15" applyFont="1" applyBorder="1" applyAlignment="1">
      <alignment horizontal="left"/>
      <protection/>
    </xf>
    <xf numFmtId="0" fontId="20" fillId="0" borderId="1" xfId="15" applyFont="1" applyBorder="1" applyAlignment="1">
      <alignment horizontal="right"/>
      <protection/>
    </xf>
    <xf numFmtId="0" fontId="0" fillId="0" borderId="0" xfId="27" applyFont="1" applyFill="1" applyBorder="1" applyAlignment="1">
      <alignment horizontal="left"/>
      <protection/>
    </xf>
    <xf numFmtId="0" fontId="0" fillId="0" borderId="0" xfId="0" applyBorder="1" applyAlignment="1">
      <alignment vertical="top"/>
    </xf>
    <xf numFmtId="0" fontId="0" fillId="0" borderId="0" xfId="0" applyFont="1" applyAlignment="1">
      <alignment wrapText="1"/>
    </xf>
    <xf numFmtId="0" fontId="4" fillId="0" borderId="0" xfId="15" applyFont="1" applyFill="1" applyBorder="1" applyAlignment="1">
      <alignment/>
      <protection/>
    </xf>
    <xf numFmtId="0" fontId="1" fillId="0" borderId="0" xfId="15" applyFont="1" applyFill="1" applyBorder="1" applyAlignment="1">
      <alignment horizontal="left" vertical="center" wrapText="1"/>
      <protection/>
    </xf>
    <xf numFmtId="0" fontId="0" fillId="0" borderId="3" xfId="15" applyFont="1" applyBorder="1" applyAlignment="1">
      <alignment horizontal="right"/>
      <protection/>
    </xf>
    <xf numFmtId="0" fontId="0" fillId="0" borderId="2" xfId="15" applyFont="1" applyBorder="1" applyAlignment="1">
      <alignment horizontal="right"/>
      <protection/>
    </xf>
    <xf numFmtId="0" fontId="0" fillId="0" borderId="3" xfId="15" applyFont="1" applyBorder="1" applyAlignment="1">
      <alignment/>
      <protection/>
    </xf>
    <xf numFmtId="0" fontId="0" fillId="0" borderId="0" xfId="27" applyFont="1" applyFill="1" applyBorder="1" applyAlignment="1" applyProtection="1">
      <alignment horizontal="right" vertical="center"/>
      <protection/>
    </xf>
    <xf numFmtId="0" fontId="3" fillId="0" borderId="0" xfId="15" applyFont="1" applyFill="1" applyAlignment="1" quotePrefix="1">
      <alignment horizontal="left" vertical="top"/>
      <protection/>
    </xf>
    <xf numFmtId="0" fontId="3" fillId="0" borderId="0" xfId="15" applyFont="1" applyFill="1" applyAlignment="1">
      <alignment horizontal="left" vertical="top"/>
      <protection/>
    </xf>
    <xf numFmtId="0" fontId="3" fillId="0" borderId="0" xfId="15" applyFont="1" applyFill="1" applyAlignment="1" quotePrefix="1">
      <alignment horizontal="left" vertical="top" wrapText="1"/>
      <protection/>
    </xf>
    <xf numFmtId="0" fontId="1" fillId="0" borderId="0" xfId="37" applyFont="1" applyFill="1" applyBorder="1" applyAlignment="1">
      <alignment horizontal="left" wrapText="1"/>
      <protection/>
    </xf>
    <xf numFmtId="0" fontId="1" fillId="0" borderId="0" xfId="37" applyFont="1" applyFill="1" applyBorder="1" applyAlignment="1">
      <alignment horizontal="left" vertical="center" wrapText="1"/>
      <protection/>
    </xf>
    <xf numFmtId="0" fontId="3" fillId="0" borderId="0" xfId="15" applyFont="1" applyAlignment="1" quotePrefix="1">
      <alignment horizontal="left" vertical="top"/>
      <protection/>
    </xf>
    <xf numFmtId="0" fontId="3" fillId="0" borderId="0" xfId="15" applyFont="1" applyAlignment="1">
      <alignment horizontal="left" vertical="top"/>
      <protection/>
    </xf>
    <xf numFmtId="0" fontId="4" fillId="0" borderId="0" xfId="15" applyFont="1">
      <alignment/>
      <protection/>
    </xf>
    <xf numFmtId="171" fontId="24" fillId="0" borderId="0" xfId="15" applyNumberFormat="1" applyFont="1" applyFill="1" applyBorder="1" applyAlignment="1" applyProtection="1">
      <alignment horizontal="right"/>
      <protection/>
    </xf>
    <xf numFmtId="171" fontId="29" fillId="0" borderId="0" xfId="15" applyNumberFormat="1" applyFont="1" applyFill="1" applyBorder="1" applyAlignment="1" applyProtection="1">
      <alignment horizontal="right"/>
      <protection/>
    </xf>
    <xf numFmtId="0" fontId="21" fillId="0" borderId="0" xfId="15" applyFont="1" applyBorder="1" applyAlignment="1">
      <alignment horizontal="right" vertical="center"/>
      <protection/>
    </xf>
    <xf numFmtId="0" fontId="18" fillId="0" borderId="0" xfId="15" applyFont="1" applyFill="1" applyBorder="1" applyAlignment="1">
      <alignment vertical="center"/>
      <protection/>
    </xf>
    <xf numFmtId="0" fontId="21" fillId="0" borderId="0" xfId="15" applyFont="1" applyFill="1" applyBorder="1" applyAlignment="1">
      <alignment horizontal="right" vertical="center"/>
      <protection/>
    </xf>
    <xf numFmtId="166" fontId="18" fillId="0" borderId="0" xfId="15" applyNumberFormat="1" applyFont="1" applyFill="1" applyBorder="1" applyAlignment="1">
      <alignment horizontal="right" vertical="center"/>
      <protection/>
    </xf>
    <xf numFmtId="166" fontId="18" fillId="0" borderId="0" xfId="15" applyNumberFormat="1" applyFont="1" applyFill="1" applyBorder="1" applyAlignment="1">
      <alignment vertical="center"/>
      <protection/>
    </xf>
    <xf numFmtId="166" fontId="18" fillId="0" borderId="0" xfId="15" applyNumberFormat="1" applyFont="1" applyBorder="1" applyAlignment="1" applyProtection="1">
      <alignment horizontal="right" vertical="center"/>
      <protection hidden="1" locked="0"/>
    </xf>
    <xf numFmtId="0" fontId="18" fillId="0" borderId="0" xfId="15" applyFont="1" applyBorder="1" applyAlignment="1">
      <alignment horizontal="right" vertical="center"/>
      <protection/>
    </xf>
    <xf numFmtId="171" fontId="9" fillId="0" borderId="0" xfId="15" applyNumberFormat="1" applyFont="1" applyFill="1" applyBorder="1" applyAlignment="1" applyProtection="1">
      <alignment horizontal="right"/>
      <protection/>
    </xf>
    <xf numFmtId="0" fontId="0" fillId="0" borderId="0" xfId="15" applyFont="1" applyFill="1" applyBorder="1" applyAlignment="1">
      <alignment vertical="center"/>
      <protection/>
    </xf>
    <xf numFmtId="166" fontId="26" fillId="0" borderId="0" xfId="15" applyNumberFormat="1" applyFont="1" applyFill="1" applyBorder="1" applyAlignment="1" applyProtection="1">
      <alignment horizontal="right" vertical="center"/>
      <protection/>
    </xf>
    <xf numFmtId="166" fontId="27" fillId="0" borderId="0" xfId="15" applyNumberFormat="1" applyFont="1" applyFill="1" applyBorder="1" applyAlignment="1" applyProtection="1">
      <alignment horizontal="right" vertical="center"/>
      <protection/>
    </xf>
    <xf numFmtId="166" fontId="26" fillId="0" borderId="0" xfId="15" applyNumberFormat="1" applyFont="1" applyFill="1" applyBorder="1" applyAlignment="1">
      <alignment vertical="center"/>
      <protection/>
    </xf>
    <xf numFmtId="166" fontId="28" fillId="0" borderId="0" xfId="15" applyNumberFormat="1" applyFont="1" applyFill="1" applyBorder="1" applyAlignment="1">
      <alignment horizontal="right" vertical="center"/>
      <protection/>
    </xf>
    <xf numFmtId="0" fontId="30" fillId="0" borderId="0" xfId="15" applyFont="1" applyFill="1" applyBorder="1" applyAlignment="1">
      <alignment/>
      <protection/>
    </xf>
    <xf numFmtId="166" fontId="27" fillId="0" borderId="0" xfId="15" applyNumberFormat="1" applyFont="1" applyFill="1" applyBorder="1" applyAlignment="1">
      <alignment vertical="center"/>
      <protection/>
    </xf>
    <xf numFmtId="166" fontId="31" fillId="0" borderId="0" xfId="15" applyNumberFormat="1" applyFont="1" applyFill="1" applyBorder="1" applyAlignment="1">
      <alignment horizontal="right" vertical="center"/>
      <protection/>
    </xf>
    <xf numFmtId="166" fontId="31" fillId="0" borderId="0" xfId="15" applyNumberFormat="1" applyFont="1" applyFill="1" applyBorder="1" applyAlignment="1">
      <alignment vertical="center"/>
      <protection/>
    </xf>
    <xf numFmtId="0" fontId="21" fillId="0" borderId="0" xfId="15" applyFont="1" applyFill="1" applyBorder="1" applyAlignment="1">
      <alignment vertical="center"/>
      <protection/>
    </xf>
    <xf numFmtId="0" fontId="31" fillId="0" borderId="0" xfId="15" applyFont="1" applyFill="1" applyBorder="1" applyAlignment="1">
      <alignment vertical="center"/>
      <protection/>
    </xf>
    <xf numFmtId="166" fontId="21" fillId="0" borderId="0" xfId="15" applyNumberFormat="1" applyFont="1" applyFill="1" applyBorder="1" applyAlignment="1">
      <alignment vertical="center"/>
      <protection/>
    </xf>
    <xf numFmtId="0" fontId="18" fillId="0" borderId="0" xfId="15" applyFont="1" applyFill="1" applyBorder="1" applyAlignment="1" applyProtection="1">
      <alignment horizontal="right" vertical="center"/>
      <protection/>
    </xf>
    <xf numFmtId="0" fontId="30" fillId="0" borderId="0" xfId="15" applyFont="1" applyFill="1" applyBorder="1" applyAlignment="1">
      <alignment horizontal="right"/>
      <protection/>
    </xf>
    <xf numFmtId="0" fontId="9" fillId="0" borderId="0" xfId="15" applyFont="1" applyFill="1" applyBorder="1" applyAlignment="1">
      <alignment horizontal="left"/>
      <protection/>
    </xf>
    <xf numFmtId="166" fontId="26" fillId="0" borderId="0" xfId="15" applyNumberFormat="1" applyFont="1" applyFill="1" applyBorder="1" applyAlignment="1">
      <alignment horizontal="right" vertical="center"/>
      <protection/>
    </xf>
    <xf numFmtId="166" fontId="18" fillId="0" borderId="3" xfId="15" applyNumberFormat="1" applyFont="1" applyBorder="1" applyAlignment="1" applyProtection="1">
      <alignment horizontal="right" vertical="center"/>
      <protection hidden="1" locked="0"/>
    </xf>
    <xf numFmtId="0" fontId="18" fillId="0" borderId="3" xfId="15" applyFont="1" applyBorder="1" applyAlignment="1">
      <alignment horizontal="right" vertical="center"/>
      <protection/>
    </xf>
    <xf numFmtId="0" fontId="21" fillId="0" borderId="3" xfId="15" applyFont="1" applyBorder="1" applyAlignment="1">
      <alignment horizontal="right" vertical="center"/>
      <protection/>
    </xf>
    <xf numFmtId="0" fontId="0" fillId="0" borderId="2" xfId="15" applyFont="1" applyBorder="1" applyAlignment="1">
      <alignment horizontal="left"/>
      <protection/>
    </xf>
    <xf numFmtId="0" fontId="0" fillId="0" borderId="3" xfId="15" applyFont="1" applyBorder="1" applyAlignment="1">
      <alignment horizontal="left"/>
      <protection/>
    </xf>
    <xf numFmtId="0" fontId="0" fillId="0" borderId="0" xfId="27" applyFont="1" applyFill="1" applyBorder="1" applyAlignment="1" applyProtection="1">
      <alignment horizontal="left" vertical="center"/>
      <protection/>
    </xf>
    <xf numFmtId="0" fontId="9" fillId="0" borderId="0" xfId="15" applyFont="1" applyFill="1" applyBorder="1" applyAlignment="1" applyProtection="1">
      <alignment vertical="center"/>
      <protection/>
    </xf>
    <xf numFmtId="164" fontId="9" fillId="0" borderId="0" xfId="15" applyNumberFormat="1" applyFont="1" applyFill="1" applyBorder="1" applyAlignment="1">
      <alignment horizontal="right" vertical="center"/>
      <protection/>
    </xf>
    <xf numFmtId="164" fontId="9" fillId="0" borderId="0" xfId="15" applyNumberFormat="1" applyFont="1" applyFill="1" applyBorder="1" applyAlignment="1">
      <alignment vertical="center"/>
      <protection/>
    </xf>
    <xf numFmtId="0" fontId="16" fillId="0" borderId="0" xfId="15" applyFont="1" applyFill="1" applyBorder="1" applyAlignment="1">
      <alignment vertical="center"/>
      <protection/>
    </xf>
    <xf numFmtId="165" fontId="9" fillId="0" borderId="0" xfId="15" applyNumberFormat="1" applyFont="1" applyFill="1" applyBorder="1" applyAlignment="1">
      <alignment vertical="center"/>
      <protection/>
    </xf>
    <xf numFmtId="165" fontId="20" fillId="0" borderId="0" xfId="15" applyNumberFormat="1" applyFont="1" applyFill="1" applyBorder="1" applyAlignment="1">
      <alignment vertical="center"/>
      <protection/>
    </xf>
    <xf numFmtId="165" fontId="16" fillId="0" borderId="0" xfId="15" applyNumberFormat="1" applyFont="1" applyFill="1" applyBorder="1" applyAlignment="1">
      <alignment horizontal="right" vertical="center"/>
      <protection/>
    </xf>
    <xf numFmtId="165" fontId="20" fillId="0" borderId="0" xfId="15" applyNumberFormat="1" applyFont="1" applyFill="1" applyBorder="1" applyAlignment="1">
      <alignment horizontal="right" vertical="center"/>
      <protection/>
    </xf>
    <xf numFmtId="0" fontId="0" fillId="0" borderId="0" xfId="15" applyFont="1" applyFill="1" applyBorder="1" applyAlignment="1" applyProtection="1">
      <alignment horizontal="left" vertical="center"/>
      <protection/>
    </xf>
    <xf numFmtId="0" fontId="18" fillId="0" borderId="0" xfId="15" applyFont="1" applyFill="1" applyBorder="1" applyAlignment="1" applyProtection="1">
      <alignment horizontal="left" vertical="center"/>
      <protection/>
    </xf>
    <xf numFmtId="0" fontId="9" fillId="0" borderId="1" xfId="15" applyFont="1" applyBorder="1" applyAlignment="1" applyProtection="1">
      <alignment horizontal="right" vertical="center"/>
      <protection/>
    </xf>
    <xf numFmtId="0" fontId="24" fillId="0" borderId="1" xfId="15" applyFont="1" applyBorder="1" applyAlignment="1" applyProtection="1">
      <alignment horizontal="right" vertical="center"/>
      <protection/>
    </xf>
    <xf numFmtId="0" fontId="9" fillId="0" borderId="1" xfId="15" applyFont="1" applyBorder="1" applyAlignment="1">
      <alignment horizontal="right" vertical="center"/>
      <protection/>
    </xf>
    <xf numFmtId="166" fontId="26" fillId="0" borderId="4" xfId="15" applyNumberFormat="1" applyFont="1" applyFill="1" applyBorder="1" applyAlignment="1" applyProtection="1">
      <alignment horizontal="right" vertical="center"/>
      <protection/>
    </xf>
    <xf numFmtId="166" fontId="27" fillId="0" borderId="4" xfId="15" applyNumberFormat="1" applyFont="1" applyFill="1" applyBorder="1" applyAlignment="1" applyProtection="1">
      <alignment horizontal="right" vertical="center"/>
      <protection/>
    </xf>
    <xf numFmtId="166" fontId="26" fillId="0" borderId="4" xfId="15" applyNumberFormat="1" applyFont="1" applyFill="1" applyBorder="1" applyAlignment="1">
      <alignment vertical="center"/>
      <protection/>
    </xf>
    <xf numFmtId="166" fontId="28" fillId="0" borderId="4" xfId="15" applyNumberFormat="1" applyFont="1" applyFill="1" applyBorder="1" applyAlignment="1">
      <alignment vertical="center"/>
      <protection/>
    </xf>
    <xf numFmtId="0" fontId="0" fillId="0" borderId="0" xfId="15" applyFont="1" applyBorder="1" applyAlignment="1" applyProtection="1">
      <alignment horizontal="left"/>
      <protection/>
    </xf>
    <xf numFmtId="0" fontId="0" fillId="0" borderId="3" xfId="15" applyFont="1" applyBorder="1" applyAlignment="1" applyProtection="1">
      <alignment horizontal="left"/>
      <protection/>
    </xf>
    <xf numFmtId="0" fontId="18" fillId="0" borderId="0" xfId="15" applyFont="1" applyFill="1" applyBorder="1" applyAlignment="1">
      <alignment horizontal="left"/>
      <protection/>
    </xf>
    <xf numFmtId="0" fontId="25" fillId="0" borderId="0" xfId="15" applyFont="1" applyFill="1" applyBorder="1" applyAlignment="1">
      <alignment horizontal="left" vertical="top"/>
      <protection/>
    </xf>
    <xf numFmtId="0" fontId="9" fillId="2" borderId="0" xfId="0" applyFont="1" applyFill="1" applyAlignment="1">
      <alignment/>
    </xf>
    <xf numFmtId="0" fontId="0" fillId="2" borderId="0" xfId="0" applyFill="1" applyAlignment="1">
      <alignment/>
    </xf>
    <xf numFmtId="0" fontId="9" fillId="0" borderId="0" xfId="0" applyFont="1" applyFill="1" applyAlignment="1">
      <alignment/>
    </xf>
    <xf numFmtId="0" fontId="0" fillId="2" borderId="0" xfId="0" applyFill="1" applyAlignment="1">
      <alignment wrapText="1"/>
    </xf>
    <xf numFmtId="0" fontId="12" fillId="0" borderId="0" xfId="15" applyFont="1" applyFill="1" applyBorder="1" applyAlignment="1">
      <alignment horizontal="left" vertical="center"/>
      <protection/>
    </xf>
    <xf numFmtId="0" fontId="4" fillId="0" borderId="0" xfId="15" applyFont="1" applyBorder="1" applyAlignment="1">
      <alignment vertical="center"/>
      <protection/>
    </xf>
    <xf numFmtId="0" fontId="0" fillId="0" borderId="0" xfId="15" applyFont="1" applyBorder="1" applyAlignment="1">
      <alignment vertical="center"/>
      <protection/>
    </xf>
    <xf numFmtId="0" fontId="2" fillId="0" borderId="0" xfId="15" applyFont="1" applyBorder="1">
      <alignment/>
      <protection/>
    </xf>
    <xf numFmtId="0" fontId="6" fillId="0" borderId="0" xfId="15" applyFont="1" applyBorder="1">
      <alignment/>
      <protection/>
    </xf>
    <xf numFmtId="0" fontId="0" fillId="0" borderId="5" xfId="15" applyFont="1" applyBorder="1" applyAlignment="1">
      <alignment vertical="center"/>
      <protection/>
    </xf>
    <xf numFmtId="0" fontId="9" fillId="0" borderId="5" xfId="15" applyFont="1" applyBorder="1" applyAlignment="1">
      <alignment vertical="center"/>
      <protection/>
    </xf>
    <xf numFmtId="165" fontId="0" fillId="0" borderId="0" xfId="15" applyNumberFormat="1" applyFont="1" applyFill="1" applyBorder="1" applyAlignment="1" applyProtection="1">
      <alignment horizontal="right" wrapText="1"/>
      <protection/>
    </xf>
    <xf numFmtId="165" fontId="0" fillId="0" borderId="0" xfId="15" applyNumberFormat="1" applyFont="1" applyFill="1" applyBorder="1" applyAlignment="1" applyProtection="1">
      <alignment horizontal="right"/>
      <protection/>
    </xf>
    <xf numFmtId="0" fontId="0" fillId="0" borderId="0" xfId="15" applyFont="1" applyFill="1" applyBorder="1" applyAlignment="1">
      <alignment horizontal="right"/>
      <protection/>
    </xf>
    <xf numFmtId="165" fontId="0" fillId="0" borderId="0" xfId="15" applyNumberFormat="1" applyFont="1" applyFill="1" applyBorder="1" applyAlignment="1" applyProtection="1">
      <alignment horizontal="left"/>
      <protection/>
    </xf>
    <xf numFmtId="165" fontId="4" fillId="0" borderId="0" xfId="15" applyNumberFormat="1" applyFont="1" applyFill="1" applyBorder="1" applyAlignment="1" applyProtection="1">
      <alignment horizontal="left"/>
      <protection/>
    </xf>
    <xf numFmtId="166" fontId="0" fillId="0" borderId="0" xfId="15" applyNumberFormat="1" applyFont="1" applyFill="1" applyBorder="1" applyAlignment="1">
      <alignment horizontal="right"/>
      <protection/>
    </xf>
    <xf numFmtId="164" fontId="0" fillId="0" borderId="0" xfId="15" applyNumberFormat="1" applyFont="1" applyFill="1" applyBorder="1" applyAlignment="1">
      <alignment horizontal="right"/>
      <protection/>
    </xf>
    <xf numFmtId="166" fontId="18" fillId="0" borderId="0" xfId="15" applyNumberFormat="1" applyFont="1" applyFill="1" applyBorder="1" applyAlignment="1">
      <alignment horizontal="right"/>
      <protection/>
    </xf>
    <xf numFmtId="0" fontId="4" fillId="0" borderId="0" xfId="15" applyFont="1" applyFill="1" applyBorder="1">
      <alignment/>
      <protection/>
    </xf>
    <xf numFmtId="166" fontId="0" fillId="0" borderId="0" xfId="15" applyNumberFormat="1" applyFont="1" applyFill="1" applyBorder="1">
      <alignment/>
      <protection/>
    </xf>
    <xf numFmtId="1" fontId="0" fillId="0" borderId="0" xfId="15" applyNumberFormat="1" applyFont="1" applyFill="1" applyBorder="1" applyAlignment="1">
      <alignment horizontal="right"/>
      <protection/>
    </xf>
    <xf numFmtId="166" fontId="9" fillId="0" borderId="0" xfId="15" applyNumberFormat="1" applyFont="1" applyFill="1" applyBorder="1" applyAlignment="1" applyProtection="1">
      <alignment horizontal="right"/>
      <protection/>
    </xf>
    <xf numFmtId="1" fontId="9" fillId="0" borderId="0" xfId="15" applyNumberFormat="1" applyFont="1" applyFill="1" applyBorder="1" applyAlignment="1" applyProtection="1">
      <alignment horizontal="right"/>
      <protection/>
    </xf>
    <xf numFmtId="166" fontId="26" fillId="0" borderId="0" xfId="15" applyNumberFormat="1" applyFont="1" applyFill="1" applyBorder="1" applyAlignment="1" applyProtection="1">
      <alignment horizontal="right"/>
      <protection/>
    </xf>
    <xf numFmtId="0" fontId="24" fillId="0" borderId="0" xfId="15" applyFont="1" applyFill="1" applyBorder="1">
      <alignment/>
      <protection/>
    </xf>
    <xf numFmtId="172" fontId="9" fillId="0" borderId="0" xfId="15" applyNumberFormat="1" applyFont="1" applyFill="1" applyBorder="1" applyAlignment="1" applyProtection="1">
      <alignment horizontal="right"/>
      <protection/>
    </xf>
    <xf numFmtId="165" fontId="9" fillId="0" borderId="0" xfId="15" applyNumberFormat="1" applyFont="1" applyFill="1" applyBorder="1" applyAlignment="1" applyProtection="1">
      <alignment horizontal="left" wrapText="1"/>
      <protection/>
    </xf>
    <xf numFmtId="1" fontId="26" fillId="0" borderId="0" xfId="15" applyNumberFormat="1" applyFont="1" applyFill="1" applyBorder="1" applyAlignment="1" applyProtection="1">
      <alignment horizontal="right"/>
      <protection/>
    </xf>
    <xf numFmtId="172" fontId="0" fillId="0" borderId="0" xfId="15" applyNumberFormat="1" applyFont="1" applyFill="1" applyBorder="1" applyAlignment="1" quotePrefix="1">
      <alignment horizontal="right"/>
      <protection/>
    </xf>
    <xf numFmtId="173" fontId="9" fillId="0" borderId="3" xfId="15" applyNumberFormat="1" applyFont="1" applyFill="1" applyBorder="1" applyAlignment="1" applyProtection="1">
      <alignment horizontal="right"/>
      <protection/>
    </xf>
    <xf numFmtId="1" fontId="9" fillId="0" borderId="3" xfId="15" applyNumberFormat="1" applyFont="1" applyFill="1" applyBorder="1" applyAlignment="1" applyProtection="1">
      <alignment horizontal="right"/>
      <protection/>
    </xf>
    <xf numFmtId="1" fontId="26" fillId="0" borderId="3" xfId="15" applyNumberFormat="1" applyFont="1" applyFill="1" applyBorder="1" applyAlignment="1" applyProtection="1" quotePrefix="1">
      <alignment horizontal="right"/>
      <protection/>
    </xf>
    <xf numFmtId="0" fontId="26" fillId="0" borderId="3" xfId="15" applyFont="1" applyFill="1" applyBorder="1" applyAlignment="1" applyProtection="1">
      <alignment horizontal="right" wrapText="1"/>
      <protection/>
    </xf>
    <xf numFmtId="165" fontId="9" fillId="0" borderId="0" xfId="15" applyNumberFormat="1" applyFont="1" applyFill="1" applyBorder="1" applyAlignment="1" applyProtection="1">
      <alignment horizontal="right" wrapText="1"/>
      <protection/>
    </xf>
    <xf numFmtId="0" fontId="0" fillId="0" borderId="5" xfId="0" applyBorder="1" applyAlignment="1">
      <alignment wrapText="1"/>
    </xf>
    <xf numFmtId="0" fontId="9" fillId="0" borderId="0" xfId="15" applyFont="1" applyFill="1" applyBorder="1" applyAlignment="1">
      <alignment horizontal="right"/>
      <protection/>
    </xf>
    <xf numFmtId="165" fontId="9" fillId="0" borderId="0" xfId="15" applyNumberFormat="1" applyFont="1" applyFill="1" applyBorder="1" applyAlignment="1" applyProtection="1">
      <alignment horizontal="left"/>
      <protection/>
    </xf>
    <xf numFmtId="165" fontId="24" fillId="0" borderId="0" xfId="15" applyNumberFormat="1" applyFont="1" applyFill="1" applyBorder="1" applyAlignment="1" applyProtection="1">
      <alignment horizontal="center"/>
      <protection/>
    </xf>
    <xf numFmtId="165" fontId="9" fillId="0" borderId="0" xfId="15" applyNumberFormat="1" applyFont="1" applyFill="1" applyBorder="1" applyAlignment="1" applyProtection="1">
      <alignment horizontal="center"/>
      <protection/>
    </xf>
    <xf numFmtId="0" fontId="1" fillId="0" borderId="0" xfId="37" applyFont="1" applyFill="1" applyBorder="1" applyAlignment="1">
      <alignment horizontal="left"/>
      <protection/>
    </xf>
    <xf numFmtId="0" fontId="12" fillId="0" borderId="0" xfId="37" applyFont="1" applyFill="1" applyBorder="1" applyAlignment="1">
      <alignment horizontal="left"/>
      <protection/>
    </xf>
    <xf numFmtId="0" fontId="0" fillId="0" borderId="3" xfId="0" applyBorder="1" applyAlignment="1">
      <alignment wrapText="1"/>
    </xf>
    <xf numFmtId="0" fontId="12" fillId="0" borderId="0" xfId="0" applyFont="1" applyBorder="1" applyAlignment="1">
      <alignment/>
    </xf>
    <xf numFmtId="0" fontId="18" fillId="0" borderId="0" xfId="0" applyFont="1" applyAlignment="1">
      <alignment/>
    </xf>
    <xf numFmtId="0" fontId="9" fillId="3" borderId="0" xfId="0" applyFont="1" applyFill="1" applyAlignment="1">
      <alignment/>
    </xf>
    <xf numFmtId="0" fontId="0" fillId="3" borderId="0" xfId="0" applyFill="1" applyAlignment="1">
      <alignment/>
    </xf>
    <xf numFmtId="0" fontId="0" fillId="3" borderId="0" xfId="0" applyFill="1" applyBorder="1" applyAlignment="1">
      <alignment/>
    </xf>
    <xf numFmtId="174" fontId="0" fillId="3" borderId="0" xfId="40" applyNumberFormat="1" applyFont="1" applyFill="1" applyBorder="1" applyAlignment="1">
      <alignment horizontal="right" vertical="center"/>
    </xf>
    <xf numFmtId="0" fontId="0" fillId="3" borderId="0" xfId="0" applyFont="1" applyFill="1" applyBorder="1" applyAlignment="1">
      <alignment vertical="center"/>
    </xf>
    <xf numFmtId="0" fontId="13" fillId="3" borderId="0" xfId="0" applyFont="1" applyFill="1" applyBorder="1" applyAlignment="1">
      <alignment horizontal="center" vertical="center"/>
    </xf>
    <xf numFmtId="0" fontId="9" fillId="3" borderId="0" xfId="0" applyFont="1" applyFill="1" applyBorder="1" applyAlignment="1">
      <alignment horizontal="center" vertical="center"/>
    </xf>
    <xf numFmtId="0" fontId="11" fillId="3" borderId="0" xfId="0" applyFont="1" applyFill="1" applyBorder="1" applyAlignment="1">
      <alignment horizontal="center" vertical="center"/>
    </xf>
    <xf numFmtId="1" fontId="9" fillId="3" borderId="0" xfId="0" applyNumberFormat="1" applyFont="1" applyFill="1" applyBorder="1" applyAlignment="1">
      <alignment horizontal="center" vertical="center"/>
    </xf>
    <xf numFmtId="174" fontId="0" fillId="3" borderId="0" xfId="40" applyNumberFormat="1" applyFont="1" applyFill="1" applyBorder="1" applyAlignment="1">
      <alignment horizontal="center" vertical="center"/>
    </xf>
    <xf numFmtId="174" fontId="16" fillId="3" borderId="0" xfId="40" applyNumberFormat="1" applyFont="1" applyFill="1" applyBorder="1" applyAlignment="1">
      <alignment horizontal="left" vertical="center"/>
    </xf>
    <xf numFmtId="0" fontId="13" fillId="0" borderId="0" xfId="0" applyFont="1" applyFill="1" applyBorder="1" applyAlignment="1">
      <alignment horizontal="center" vertical="center"/>
    </xf>
    <xf numFmtId="0" fontId="0" fillId="0" borderId="0" xfId="0" applyFont="1" applyAlignment="1">
      <alignment/>
    </xf>
    <xf numFmtId="0" fontId="0" fillId="0" borderId="0" xfId="0" applyAlignment="1">
      <alignment horizontal="right"/>
    </xf>
    <xf numFmtId="0" fontId="13" fillId="3" borderId="0" xfId="0" applyFont="1" applyFill="1" applyBorder="1" applyAlignment="1">
      <alignment horizontal="center" vertical="center" wrapText="1"/>
    </xf>
    <xf numFmtId="1" fontId="18" fillId="3" borderId="0" xfId="0" applyNumberFormat="1" applyFont="1" applyFill="1" applyBorder="1" applyAlignment="1">
      <alignment horizontal="center" vertical="center"/>
    </xf>
    <xf numFmtId="0" fontId="24" fillId="0" borderId="0" xfId="0" applyFont="1" applyAlignment="1">
      <alignment/>
    </xf>
    <xf numFmtId="0" fontId="0" fillId="0" borderId="5" xfId="0" applyBorder="1" applyAlignment="1">
      <alignment/>
    </xf>
    <xf numFmtId="0" fontId="0" fillId="0" borderId="3" xfId="0" applyBorder="1" applyAlignment="1">
      <alignment/>
    </xf>
    <xf numFmtId="0" fontId="33" fillId="3" borderId="0" xfId="0" applyFont="1" applyFill="1" applyBorder="1" applyAlignment="1">
      <alignment horizontal="left" vertical="center"/>
    </xf>
    <xf numFmtId="0" fontId="0" fillId="3" borderId="0" xfId="0" applyFill="1" applyBorder="1" applyAlignment="1">
      <alignment/>
    </xf>
    <xf numFmtId="0" fontId="3" fillId="0" borderId="0" xfId="0" applyFont="1" applyAlignment="1">
      <alignment horizontal="left" vertical="center"/>
    </xf>
    <xf numFmtId="165" fontId="9" fillId="0" borderId="3" xfId="15" applyNumberFormat="1" applyFont="1" applyFill="1" applyBorder="1" applyAlignment="1" applyProtection="1">
      <alignment horizontal="right"/>
      <protection/>
    </xf>
    <xf numFmtId="0" fontId="3" fillId="0" borderId="0" xfId="0" applyFont="1" applyAlignment="1">
      <alignment/>
    </xf>
    <xf numFmtId="0" fontId="3" fillId="0" borderId="0" xfId="0" applyFont="1" applyAlignment="1">
      <alignment horizontal="left"/>
    </xf>
    <xf numFmtId="0" fontId="3" fillId="0" borderId="0" xfId="0" applyFont="1" applyAlignment="1">
      <alignment vertical="top"/>
    </xf>
    <xf numFmtId="0" fontId="9" fillId="3" borderId="0" xfId="0" applyFont="1" applyFill="1" applyBorder="1" applyAlignment="1">
      <alignment/>
    </xf>
    <xf numFmtId="0" fontId="33" fillId="3" borderId="0" xfId="0" applyFont="1" applyFill="1" applyBorder="1" applyAlignment="1">
      <alignment horizontal="left" vertical="top"/>
    </xf>
    <xf numFmtId="0" fontId="0" fillId="0" borderId="0" xfId="0" applyAlignment="1">
      <alignment vertical="top"/>
    </xf>
    <xf numFmtId="0" fontId="4" fillId="0" borderId="0" xfId="0" applyFont="1" applyAlignment="1">
      <alignment horizontal="right"/>
    </xf>
    <xf numFmtId="49" fontId="3" fillId="0" borderId="0" xfId="0" applyNumberFormat="1" applyFont="1" applyAlignment="1">
      <alignment vertical="top"/>
    </xf>
    <xf numFmtId="49" fontId="3" fillId="0" borderId="0" xfId="0" applyNumberFormat="1" applyFont="1" applyAlignment="1">
      <alignment/>
    </xf>
    <xf numFmtId="0" fontId="9" fillId="0" borderId="5" xfId="0" applyFont="1" applyBorder="1" applyAlignment="1">
      <alignment horizontal="right"/>
    </xf>
    <xf numFmtId="0" fontId="13" fillId="3" borderId="5" xfId="0" applyFont="1" applyFill="1" applyBorder="1" applyAlignment="1">
      <alignment horizontal="right"/>
    </xf>
    <xf numFmtId="0" fontId="13" fillId="0" borderId="5" xfId="0" applyFont="1" applyFill="1" applyBorder="1" applyAlignment="1">
      <alignment horizontal="right"/>
    </xf>
    <xf numFmtId="0" fontId="34" fillId="0" borderId="0" xfId="0" applyFont="1" applyAlignment="1">
      <alignment/>
    </xf>
    <xf numFmtId="0" fontId="35" fillId="0" borderId="0" xfId="0" applyFont="1" applyAlignment="1">
      <alignment/>
    </xf>
    <xf numFmtId="0" fontId="7" fillId="0" borderId="0" xfId="0" applyFont="1" applyAlignment="1">
      <alignment horizontal="right"/>
    </xf>
    <xf numFmtId="49" fontId="3" fillId="0" borderId="0" xfId="0" applyNumberFormat="1" applyFont="1" applyAlignment="1">
      <alignment horizontal="left" vertical="top"/>
    </xf>
    <xf numFmtId="0" fontId="36"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Fill="1" applyAlignment="1">
      <alignment/>
    </xf>
    <xf numFmtId="0" fontId="9" fillId="0" borderId="5" xfId="0" applyFont="1" applyBorder="1" applyAlignment="1">
      <alignment horizontal="left" vertical="center"/>
    </xf>
    <xf numFmtId="0" fontId="9" fillId="0" borderId="5" xfId="0" applyFont="1" applyBorder="1" applyAlignment="1">
      <alignment horizontal="right" vertical="center"/>
    </xf>
    <xf numFmtId="0" fontId="9" fillId="0" borderId="1" xfId="0" applyFont="1" applyFill="1" applyBorder="1" applyAlignment="1">
      <alignment horizontal="center" vertical="center"/>
    </xf>
    <xf numFmtId="0" fontId="9" fillId="0" borderId="5" xfId="0" applyNumberFormat="1" applyFont="1" applyFill="1" applyBorder="1" applyAlignment="1" quotePrefix="1">
      <alignment horizontal="right" vertical="center"/>
    </xf>
    <xf numFmtId="0" fontId="20" fillId="0" borderId="5" xfId="0" applyNumberFormat="1" applyFont="1" applyFill="1" applyBorder="1" applyAlignment="1" quotePrefix="1">
      <alignment horizontal="left" vertical="center"/>
    </xf>
    <xf numFmtId="0" fontId="9" fillId="0" borderId="6" xfId="0" applyNumberFormat="1" applyFont="1" applyFill="1" applyBorder="1" applyAlignment="1" quotePrefix="1">
      <alignment horizontal="right" vertical="center"/>
    </xf>
    <xf numFmtId="0" fontId="9" fillId="0" borderId="6" xfId="0" applyFont="1" applyFill="1" applyBorder="1" applyAlignment="1">
      <alignment horizontal="right" vertical="center"/>
    </xf>
    <xf numFmtId="0" fontId="9" fillId="0" borderId="6" xfId="0" applyFont="1" applyBorder="1" applyAlignment="1">
      <alignment horizontal="right" vertical="center"/>
    </xf>
    <xf numFmtId="166" fontId="9" fillId="0" borderId="0" xfId="0" applyNumberFormat="1" applyFont="1" applyFill="1" applyBorder="1" applyAlignment="1">
      <alignment vertical="center"/>
    </xf>
    <xf numFmtId="0" fontId="9" fillId="0" borderId="4" xfId="0" applyFont="1" applyFill="1" applyBorder="1" applyAlignment="1">
      <alignment horizontal="center" vertical="center"/>
    </xf>
    <xf numFmtId="166" fontId="9" fillId="0" borderId="0" xfId="0" applyNumberFormat="1" applyFont="1" applyFill="1" applyBorder="1" applyAlignment="1">
      <alignment horizontal="right" vertical="center"/>
    </xf>
    <xf numFmtId="0" fontId="9" fillId="0" borderId="0" xfId="0" applyFont="1" applyFill="1" applyBorder="1" applyAlignment="1">
      <alignment horizontal="right" vertical="center"/>
    </xf>
    <xf numFmtId="166" fontId="9" fillId="0" borderId="0" xfId="0" applyNumberFormat="1" applyFont="1" applyFill="1" applyBorder="1" applyAlignment="1">
      <alignment/>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18" fillId="0" borderId="0" xfId="36" applyFont="1" applyFill="1" applyBorder="1" applyAlignment="1">
      <alignment horizontal="left"/>
      <protection/>
    </xf>
    <xf numFmtId="0" fontId="0" fillId="0" borderId="0" xfId="36" applyFont="1" applyFill="1" applyBorder="1" applyAlignment="1">
      <alignment horizontal="left" indent="1"/>
      <protection/>
    </xf>
    <xf numFmtId="166" fontId="0" fillId="0" borderId="0" xfId="0" applyNumberFormat="1" applyFont="1" applyFill="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166" fontId="0" fillId="0" borderId="0" xfId="0" applyNumberFormat="1" applyFont="1" applyFill="1" applyBorder="1" applyAlignment="1">
      <alignment horizontal="left" vertical="center"/>
    </xf>
    <xf numFmtId="0" fontId="0" fillId="0" borderId="0" xfId="0" applyFont="1" applyBorder="1" applyAlignment="1">
      <alignment vertical="center"/>
    </xf>
    <xf numFmtId="166" fontId="0" fillId="0" borderId="0" xfId="0" applyNumberFormat="1" applyFont="1" applyBorder="1" applyAlignment="1">
      <alignment vertical="center"/>
    </xf>
    <xf numFmtId="0" fontId="0" fillId="0" borderId="0" xfId="0" applyFont="1" applyBorder="1" applyAlignment="1" quotePrefix="1">
      <alignment horizontal="right" vertical="center"/>
    </xf>
    <xf numFmtId="0" fontId="16" fillId="0" borderId="0" xfId="0" applyNumberFormat="1" applyFont="1" applyFill="1" applyBorder="1" applyAlignment="1">
      <alignment horizontal="left" vertical="center"/>
    </xf>
    <xf numFmtId="166"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0" borderId="0" xfId="0" applyFont="1" applyFill="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166" fontId="37" fillId="0" borderId="4" xfId="0" applyNumberFormat="1" applyFont="1" applyBorder="1" applyAlignment="1">
      <alignment horizontal="right" vertical="top"/>
    </xf>
    <xf numFmtId="1" fontId="11" fillId="0" borderId="4" xfId="0" applyNumberFormat="1" applyFont="1" applyBorder="1" applyAlignment="1">
      <alignment horizontal="center" vertical="top"/>
    </xf>
    <xf numFmtId="1" fontId="11" fillId="0" borderId="4" xfId="0" applyNumberFormat="1" applyFont="1" applyBorder="1" applyAlignment="1">
      <alignment horizontal="right" vertical="top"/>
    </xf>
    <xf numFmtId="1" fontId="11" fillId="0" borderId="4" xfId="0" applyNumberFormat="1" applyFont="1" applyBorder="1" applyAlignment="1">
      <alignment vertical="top"/>
    </xf>
    <xf numFmtId="1" fontId="18" fillId="0" borderId="0" xfId="0" applyNumberFormat="1" applyFont="1" applyAlignment="1">
      <alignment horizontal="right" vertical="center"/>
    </xf>
    <xf numFmtId="1" fontId="0" fillId="0" borderId="0" xfId="0" applyNumberFormat="1" applyFont="1" applyBorder="1" applyAlignment="1">
      <alignment horizontal="center" vertical="center"/>
    </xf>
    <xf numFmtId="1" fontId="0" fillId="0" borderId="0" xfId="0" applyNumberFormat="1" applyFont="1" applyAlignment="1">
      <alignment vertical="center"/>
    </xf>
    <xf numFmtId="0" fontId="0" fillId="0" borderId="0" xfId="0" applyFont="1" applyAlignment="1">
      <alignment/>
    </xf>
    <xf numFmtId="0" fontId="0" fillId="0" borderId="0" xfId="0" applyFont="1" applyBorder="1" applyAlignment="1">
      <alignment/>
    </xf>
    <xf numFmtId="0" fontId="0" fillId="0" borderId="1" xfId="0" applyFont="1" applyBorder="1" applyAlignment="1">
      <alignment/>
    </xf>
    <xf numFmtId="0" fontId="0" fillId="0" borderId="1" xfId="0" applyFont="1" applyBorder="1" applyAlignment="1">
      <alignment horizontal="right"/>
    </xf>
    <xf numFmtId="49" fontId="0" fillId="0" borderId="0" xfId="40" applyNumberFormat="1" applyFont="1" applyBorder="1" applyAlignment="1">
      <alignment horizontal="right" vertical="top"/>
    </xf>
    <xf numFmtId="0" fontId="0" fillId="0" borderId="0" xfId="0" applyFont="1" applyFill="1" applyBorder="1" applyAlignment="1">
      <alignment/>
    </xf>
    <xf numFmtId="0" fontId="0" fillId="0" borderId="0" xfId="0" applyFont="1" applyFill="1" applyBorder="1" applyAlignment="1">
      <alignment horizontal="left"/>
    </xf>
    <xf numFmtId="166" fontId="0" fillId="0" borderId="0" xfId="0" applyNumberFormat="1" applyFont="1" applyFill="1" applyBorder="1" applyAlignment="1">
      <alignment/>
    </xf>
    <xf numFmtId="0" fontId="9" fillId="0" borderId="0" xfId="0" applyFont="1" applyFill="1" applyBorder="1" applyAlignment="1">
      <alignment/>
    </xf>
    <xf numFmtId="166" fontId="0" fillId="0" borderId="0" xfId="40" applyNumberFormat="1" applyFont="1" applyFill="1" applyBorder="1" applyAlignment="1">
      <alignment/>
    </xf>
    <xf numFmtId="166" fontId="0" fillId="0" borderId="0" xfId="0" applyNumberFormat="1" applyFont="1" applyFill="1" applyBorder="1" applyAlignment="1">
      <alignment horizontal="center"/>
    </xf>
    <xf numFmtId="166" fontId="0" fillId="0" borderId="0" xfId="40" applyNumberFormat="1" applyFont="1" applyBorder="1" applyAlignment="1">
      <alignment/>
    </xf>
    <xf numFmtId="49" fontId="0" fillId="0" borderId="0" xfId="40" applyNumberFormat="1" applyFont="1" applyBorder="1" applyAlignment="1">
      <alignment horizontal="right" vertical="center"/>
    </xf>
    <xf numFmtId="0" fontId="9" fillId="0" borderId="0" xfId="0" applyFont="1" applyFill="1" applyBorder="1" applyAlignment="1">
      <alignment horizontal="left"/>
    </xf>
    <xf numFmtId="166" fontId="9" fillId="0" borderId="0" xfId="0" applyNumberFormat="1" applyFont="1" applyFill="1" applyBorder="1" applyAlignment="1">
      <alignment/>
    </xf>
    <xf numFmtId="0" fontId="0" fillId="0" borderId="0" xfId="0" applyFont="1" applyFill="1" applyBorder="1" applyAlignment="1">
      <alignment horizontal="right"/>
    </xf>
    <xf numFmtId="166" fontId="9" fillId="0" borderId="0" xfId="0" applyNumberFormat="1" applyFont="1" applyFill="1" applyBorder="1" applyAlignment="1">
      <alignment horizontal="right"/>
    </xf>
    <xf numFmtId="166" fontId="0" fillId="0" borderId="0" xfId="0" applyNumberFormat="1" applyFont="1" applyFill="1" applyBorder="1" applyAlignment="1">
      <alignment horizontal="left"/>
    </xf>
    <xf numFmtId="166" fontId="0" fillId="0" borderId="0" xfId="0" applyNumberFormat="1" applyFont="1" applyFill="1" applyBorder="1" applyAlignment="1">
      <alignment horizontal="right"/>
    </xf>
    <xf numFmtId="166" fontId="0" fillId="0" borderId="0" xfId="0" applyNumberFormat="1" applyFont="1" applyFill="1" applyBorder="1" applyAlignment="1" quotePrefix="1">
      <alignment horizontal="right"/>
    </xf>
    <xf numFmtId="0" fontId="0" fillId="0" borderId="0" xfId="0" applyFont="1" applyFill="1" applyBorder="1" applyAlignment="1" quotePrefix="1">
      <alignment horizontal="right"/>
    </xf>
    <xf numFmtId="0" fontId="0" fillId="0" borderId="3" xfId="0" applyFont="1" applyFill="1" applyBorder="1" applyAlignment="1">
      <alignment/>
    </xf>
    <xf numFmtId="166" fontId="0" fillId="0" borderId="3" xfId="0" applyNumberFormat="1" applyFont="1" applyFill="1" applyBorder="1" applyAlignment="1">
      <alignment/>
    </xf>
    <xf numFmtId="166" fontId="0" fillId="0" borderId="3" xfId="0" applyNumberFormat="1" applyFont="1" applyFill="1" applyBorder="1" applyAlignment="1">
      <alignment horizontal="right"/>
    </xf>
    <xf numFmtId="0" fontId="4" fillId="0" borderId="5" xfId="26" applyFont="1" applyBorder="1" applyAlignment="1" applyProtection="1">
      <alignment horizontal="right"/>
      <protection/>
    </xf>
    <xf numFmtId="0" fontId="0" fillId="0" borderId="5" xfId="0" applyBorder="1" applyAlignment="1">
      <alignment vertical="center"/>
    </xf>
    <xf numFmtId="0" fontId="9" fillId="0" borderId="0" xfId="0" applyFont="1" applyBorder="1" applyAlignment="1">
      <alignment/>
    </xf>
    <xf numFmtId="0" fontId="0" fillId="0" borderId="6" xfId="0" applyBorder="1" applyAlignment="1">
      <alignment/>
    </xf>
    <xf numFmtId="49" fontId="3" fillId="0" borderId="0" xfId="0" applyNumberFormat="1" applyFont="1" applyAlignment="1">
      <alignment/>
    </xf>
    <xf numFmtId="0" fontId="3" fillId="0" borderId="0" xfId="0" applyFont="1" applyAlignment="1">
      <alignment/>
    </xf>
    <xf numFmtId="0" fontId="0" fillId="0" borderId="3" xfId="0" applyBorder="1" applyAlignment="1">
      <alignment horizontal="right"/>
    </xf>
    <xf numFmtId="49" fontId="0" fillId="0" borderId="0" xfId="0" applyNumberFormat="1" applyAlignment="1">
      <alignment/>
    </xf>
    <xf numFmtId="0" fontId="9" fillId="0" borderId="5" xfId="0" applyFont="1" applyBorder="1" applyAlignment="1">
      <alignment/>
    </xf>
    <xf numFmtId="0" fontId="9" fillId="0" borderId="0" xfId="0" applyFont="1" applyAlignment="1">
      <alignment horizontal="right"/>
    </xf>
    <xf numFmtId="0" fontId="0" fillId="0" borderId="0" xfId="0" applyBorder="1" applyAlignment="1">
      <alignment horizontal="right"/>
    </xf>
    <xf numFmtId="0" fontId="9" fillId="0" borderId="0" xfId="0" applyFont="1" applyBorder="1" applyAlignment="1">
      <alignment horizontal="right"/>
    </xf>
    <xf numFmtId="0" fontId="0" fillId="0" borderId="5" xfId="0" applyBorder="1" applyAlignment="1">
      <alignment horizontal="right"/>
    </xf>
    <xf numFmtId="0" fontId="0" fillId="0" borderId="0" xfId="0" applyFill="1" applyAlignment="1">
      <alignment wrapText="1"/>
    </xf>
    <xf numFmtId="165" fontId="0" fillId="0" borderId="0" xfId="0" applyNumberFormat="1" applyAlignment="1">
      <alignment/>
    </xf>
    <xf numFmtId="165" fontId="9" fillId="0" borderId="0" xfId="0" applyNumberFormat="1" applyFont="1" applyAlignment="1">
      <alignment horizontal="right"/>
    </xf>
    <xf numFmtId="165" fontId="0" fillId="0" borderId="0" xfId="0" applyNumberFormat="1" applyAlignment="1">
      <alignment horizontal="right"/>
    </xf>
    <xf numFmtId="0" fontId="19" fillId="0" borderId="0" xfId="0" applyFont="1" applyAlignment="1">
      <alignment/>
    </xf>
    <xf numFmtId="165" fontId="0" fillId="0" borderId="0" xfId="0" applyNumberFormat="1" applyFont="1" applyAlignment="1">
      <alignment horizontal="right"/>
    </xf>
    <xf numFmtId="165" fontId="0" fillId="0" borderId="3" xfId="0" applyNumberFormat="1" applyBorder="1" applyAlignment="1">
      <alignment horizontal="right"/>
    </xf>
    <xf numFmtId="0" fontId="0" fillId="0" borderId="0" xfId="0" applyFill="1" applyAlignment="1">
      <alignment wrapText="1" shrinkToFit="1"/>
    </xf>
    <xf numFmtId="0" fontId="0" fillId="2" borderId="0" xfId="0" applyFill="1" applyAlignment="1">
      <alignment wrapText="1" shrinkToFit="1"/>
    </xf>
    <xf numFmtId="0" fontId="9" fillId="0" borderId="0" xfId="0" applyFont="1" applyAlignment="1">
      <alignment/>
    </xf>
    <xf numFmtId="0" fontId="9" fillId="0" borderId="5" xfId="0" applyFont="1" applyBorder="1" applyAlignment="1">
      <alignment horizontal="right" wrapText="1"/>
    </xf>
    <xf numFmtId="0" fontId="9" fillId="0" borderId="0" xfId="0" applyFont="1" applyBorder="1" applyAlignment="1">
      <alignment/>
    </xf>
    <xf numFmtId="0" fontId="9" fillId="0" borderId="0" xfId="0" applyFont="1" applyBorder="1" applyAlignment="1">
      <alignment horizontal="right" wrapText="1"/>
    </xf>
    <xf numFmtId="0" fontId="9" fillId="0" borderId="5" xfId="0" applyFont="1" applyBorder="1" applyAlignment="1">
      <alignment horizontal="right" vertical="top" wrapText="1"/>
    </xf>
    <xf numFmtId="0" fontId="0" fillId="0" borderId="0" xfId="0" applyAlignment="1">
      <alignment horizontal="left" vertical="top" wrapText="1"/>
    </xf>
    <xf numFmtId="1" fontId="16" fillId="0" borderId="0" xfId="0" applyNumberFormat="1" applyFont="1" applyBorder="1" applyAlignment="1">
      <alignment/>
    </xf>
    <xf numFmtId="1" fontId="4" fillId="0" borderId="0" xfId="0" applyNumberFormat="1" applyFont="1" applyBorder="1" applyAlignment="1">
      <alignment horizontal="left"/>
    </xf>
    <xf numFmtId="177" fontId="0" fillId="0" borderId="0" xfId="0" applyNumberFormat="1" applyFont="1" applyBorder="1" applyAlignment="1">
      <alignment/>
    </xf>
    <xf numFmtId="1" fontId="2" fillId="0" borderId="0" xfId="0" applyNumberFormat="1" applyFont="1" applyFill="1" applyBorder="1" applyAlignment="1">
      <alignment/>
    </xf>
    <xf numFmtId="1" fontId="16" fillId="0" borderId="0" xfId="0" applyNumberFormat="1" applyFont="1" applyFill="1" applyBorder="1" applyAlignment="1">
      <alignment/>
    </xf>
    <xf numFmtId="166" fontId="4" fillId="0" borderId="0" xfId="0" applyNumberFormat="1" applyFont="1" applyBorder="1" applyAlignment="1">
      <alignment/>
    </xf>
    <xf numFmtId="1" fontId="30" fillId="0" borderId="0" xfId="0" applyNumberFormat="1" applyFont="1" applyFill="1" applyBorder="1" applyAlignment="1">
      <alignment/>
    </xf>
    <xf numFmtId="1" fontId="0" fillId="0" borderId="0" xfId="0" applyNumberFormat="1" applyFont="1" applyFill="1" applyBorder="1" applyAlignment="1">
      <alignment/>
    </xf>
    <xf numFmtId="1" fontId="3" fillId="0" borderId="0" xfId="0" applyNumberFormat="1" applyFont="1" applyFill="1" applyBorder="1" applyAlignment="1">
      <alignment horizontal="right" wrapText="1"/>
    </xf>
    <xf numFmtId="1" fontId="38" fillId="0" borderId="0" xfId="0" applyNumberFormat="1" applyFont="1" applyFill="1" applyBorder="1" applyAlignment="1" quotePrefix="1">
      <alignment horizontal="left" wrapText="1"/>
    </xf>
    <xf numFmtId="166" fontId="39" fillId="0" borderId="0" xfId="0" applyNumberFormat="1" applyFont="1" applyFill="1" applyBorder="1" applyAlignment="1">
      <alignment horizontal="center" vertical="center"/>
    </xf>
    <xf numFmtId="166" fontId="39" fillId="0" borderId="0" xfId="0" applyNumberFormat="1" applyFont="1" applyFill="1" applyBorder="1" applyAlignment="1">
      <alignment horizontal="left" vertical="center"/>
    </xf>
    <xf numFmtId="1" fontId="0" fillId="0" borderId="0" xfId="0" applyNumberFormat="1" applyFont="1" applyFill="1" applyBorder="1" applyAlignment="1">
      <alignment horizontal="right" wrapText="1"/>
    </xf>
    <xf numFmtId="1" fontId="16" fillId="0" borderId="0" xfId="0" applyNumberFormat="1" applyFont="1" applyFill="1" applyBorder="1" applyAlignment="1" quotePrefix="1">
      <alignment horizontal="left" wrapText="1"/>
    </xf>
    <xf numFmtId="1" fontId="18" fillId="0" borderId="0" xfId="0" applyNumberFormat="1" applyFont="1" applyFill="1" applyBorder="1" applyAlignment="1">
      <alignment horizontal="left"/>
    </xf>
    <xf numFmtId="1" fontId="18" fillId="0" borderId="0" xfId="0" applyNumberFormat="1" applyFont="1" applyFill="1" applyBorder="1" applyAlignment="1">
      <alignment horizontal="left"/>
    </xf>
    <xf numFmtId="166" fontId="24" fillId="0" borderId="0" xfId="0" applyNumberFormat="1" applyFont="1" applyFill="1" applyBorder="1" applyAlignment="1">
      <alignment wrapText="1"/>
    </xf>
    <xf numFmtId="166" fontId="24" fillId="0" borderId="0" xfId="0" applyNumberFormat="1" applyFont="1" applyFill="1" applyBorder="1" applyAlignment="1">
      <alignment wrapText="1"/>
    </xf>
    <xf numFmtId="166" fontId="20" fillId="0" borderId="0" xfId="0" applyNumberFormat="1" applyFont="1" applyFill="1" applyBorder="1" applyAlignment="1">
      <alignment horizontal="center" wrapText="1"/>
    </xf>
    <xf numFmtId="166" fontId="0" fillId="0" borderId="0" xfId="0" applyNumberFormat="1" applyFont="1" applyFill="1" applyBorder="1" applyAlignment="1">
      <alignment horizontal="right" wrapText="1"/>
    </xf>
    <xf numFmtId="1" fontId="16" fillId="0" borderId="0" xfId="0" applyNumberFormat="1" applyFont="1" applyFill="1" applyBorder="1" applyAlignment="1">
      <alignment vertical="center"/>
    </xf>
    <xf numFmtId="166" fontId="16" fillId="0" borderId="0" xfId="0" applyNumberFormat="1" applyFont="1" applyFill="1" applyBorder="1" applyAlignment="1">
      <alignment horizontal="left" wrapText="1"/>
    </xf>
    <xf numFmtId="166" fontId="20" fillId="0" borderId="0" xfId="0" applyNumberFormat="1" applyFont="1" applyFill="1" applyBorder="1" applyAlignment="1">
      <alignment horizontal="center" vertical="center"/>
    </xf>
    <xf numFmtId="166" fontId="20" fillId="0" borderId="0" xfId="0" applyNumberFormat="1" applyFont="1" applyFill="1" applyBorder="1" applyAlignment="1">
      <alignment horizontal="left" vertical="center"/>
    </xf>
    <xf numFmtId="1" fontId="3" fillId="0" borderId="0" xfId="0" applyNumberFormat="1" applyFont="1" applyFill="1" applyBorder="1" applyAlignment="1" quotePrefix="1">
      <alignment horizontal="left" vertical="top"/>
    </xf>
    <xf numFmtId="1" fontId="2" fillId="0" borderId="0" xfId="0" applyNumberFormat="1" applyFont="1" applyFill="1" applyBorder="1" applyAlignment="1">
      <alignment horizontal="left"/>
    </xf>
    <xf numFmtId="1" fontId="3" fillId="0" borderId="0" xfId="0" applyNumberFormat="1" applyFont="1" applyAlignment="1" quotePrefix="1">
      <alignment horizontal="left" vertical="top"/>
    </xf>
    <xf numFmtId="1"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166" fontId="9" fillId="0" borderId="0" xfId="0" applyNumberFormat="1" applyFont="1" applyFill="1" applyBorder="1" applyAlignment="1">
      <alignment horizontal="right" vertical="center"/>
    </xf>
    <xf numFmtId="166" fontId="20" fillId="0" borderId="0" xfId="0" applyNumberFormat="1" applyFont="1" applyFill="1" applyBorder="1" applyAlignment="1">
      <alignment horizontal="left" vertical="center"/>
    </xf>
    <xf numFmtId="1" fontId="24" fillId="0" borderId="1" xfId="0" applyNumberFormat="1" applyFont="1" applyFill="1" applyBorder="1" applyAlignment="1">
      <alignment horizontal="center"/>
    </xf>
    <xf numFmtId="1" fontId="24" fillId="0" borderId="1" xfId="0" applyNumberFormat="1" applyFont="1" applyFill="1" applyBorder="1" applyAlignment="1">
      <alignment horizontal="center"/>
    </xf>
    <xf numFmtId="1" fontId="9" fillId="0" borderId="1" xfId="0" applyNumberFormat="1" applyFont="1" applyFill="1" applyBorder="1" applyAlignment="1">
      <alignment horizontal="right" wrapText="1"/>
    </xf>
    <xf numFmtId="1" fontId="9" fillId="0" borderId="1" xfId="0" applyNumberFormat="1" applyFont="1" applyBorder="1" applyAlignment="1">
      <alignment/>
    </xf>
    <xf numFmtId="1" fontId="9" fillId="0" borderId="1" xfId="0" applyNumberFormat="1" applyFont="1" applyBorder="1" applyAlignment="1">
      <alignment horizontal="right" wrapText="1"/>
    </xf>
    <xf numFmtId="1" fontId="24" fillId="0" borderId="6" xfId="0" applyNumberFormat="1" applyFont="1" applyFill="1" applyBorder="1" applyAlignment="1">
      <alignment horizontal="center"/>
    </xf>
    <xf numFmtId="1" fontId="9" fillId="0" borderId="6" xfId="0" applyNumberFormat="1" applyFont="1" applyFill="1" applyBorder="1" applyAlignment="1" quotePrefix="1">
      <alignment horizontal="right" wrapText="1"/>
    </xf>
    <xf numFmtId="1" fontId="16" fillId="0" borderId="6" xfId="0" applyNumberFormat="1" applyFont="1" applyBorder="1" applyAlignment="1">
      <alignment horizontal="left"/>
    </xf>
    <xf numFmtId="1" fontId="9" fillId="0" borderId="6" xfId="0" applyNumberFormat="1" applyFont="1" applyBorder="1" applyAlignment="1" quotePrefix="1">
      <alignment horizontal="right"/>
    </xf>
    <xf numFmtId="14" fontId="9" fillId="0" borderId="6" xfId="0" applyNumberFormat="1" applyFont="1" applyBorder="1" applyAlignment="1">
      <alignment horizontal="right"/>
    </xf>
    <xf numFmtId="166" fontId="20" fillId="0" borderId="0" xfId="0" applyNumberFormat="1" applyFont="1" applyFill="1" applyBorder="1" applyAlignment="1">
      <alignment horizontal="center" vertical="center"/>
    </xf>
    <xf numFmtId="0" fontId="0" fillId="0" borderId="0" xfId="0" applyFont="1" applyBorder="1" applyAlignment="1" applyProtection="1">
      <alignment horizontal="right"/>
      <protection/>
    </xf>
    <xf numFmtId="1" fontId="3" fillId="0" borderId="0" xfId="0" applyNumberFormat="1" applyFont="1" applyFill="1" applyBorder="1" applyAlignment="1">
      <alignment horizontal="left"/>
    </xf>
    <xf numFmtId="1" fontId="2" fillId="0" borderId="0" xfId="0" applyNumberFormat="1" applyFont="1" applyAlignment="1">
      <alignment horizontal="left" vertical="top"/>
    </xf>
    <xf numFmtId="1" fontId="3" fillId="0" borderId="0" xfId="0" applyNumberFormat="1" applyFont="1" applyAlignment="1">
      <alignment horizontal="left" vertical="top"/>
    </xf>
    <xf numFmtId="1" fontId="3" fillId="0" borderId="0" xfId="0" applyNumberFormat="1" applyFont="1" applyFill="1" applyBorder="1" applyAlignment="1">
      <alignment horizontal="left" vertical="top"/>
    </xf>
    <xf numFmtId="1" fontId="0" fillId="0" borderId="1" xfId="0" applyNumberFormat="1" applyFont="1" applyBorder="1" applyAlignment="1">
      <alignment/>
    </xf>
    <xf numFmtId="1" fontId="0" fillId="0" borderId="1" xfId="0" applyNumberFormat="1" applyFont="1" applyFill="1" applyBorder="1" applyAlignment="1">
      <alignment horizontal="right" wrapText="1"/>
    </xf>
    <xf numFmtId="1" fontId="0" fillId="0" borderId="1" xfId="0" applyNumberFormat="1" applyFont="1" applyBorder="1" applyAlignment="1">
      <alignment horizontal="right" wrapText="1"/>
    </xf>
    <xf numFmtId="166" fontId="0" fillId="0" borderId="0" xfId="0" applyNumberFormat="1" applyFont="1" applyFill="1" applyBorder="1" applyAlignment="1" quotePrefix="1">
      <alignment horizontal="right" wrapText="1"/>
    </xf>
    <xf numFmtId="177" fontId="20" fillId="0" borderId="0" xfId="0" applyNumberFormat="1" applyFont="1" applyFill="1" applyBorder="1" applyAlignment="1">
      <alignment horizontal="left" vertical="center"/>
    </xf>
    <xf numFmtId="0" fontId="3" fillId="0" borderId="0" xfId="0" applyFont="1" applyAlignment="1" applyProtection="1">
      <alignment horizontal="right"/>
      <protection/>
    </xf>
    <xf numFmtId="1" fontId="0" fillId="0" borderId="3" xfId="0" applyNumberFormat="1" applyFont="1" applyFill="1" applyBorder="1" applyAlignment="1">
      <alignment horizontal="left"/>
    </xf>
    <xf numFmtId="166" fontId="0" fillId="0" borderId="3" xfId="0" applyNumberFormat="1" applyFont="1" applyFill="1" applyBorder="1" applyAlignment="1" quotePrefix="1">
      <alignment horizontal="right" wrapText="1"/>
    </xf>
    <xf numFmtId="1" fontId="16" fillId="0" borderId="3" xfId="0" applyNumberFormat="1" applyFont="1" applyFill="1" applyBorder="1" applyAlignment="1">
      <alignment vertical="center"/>
    </xf>
    <xf numFmtId="166" fontId="0" fillId="0" borderId="3" xfId="0" applyNumberFormat="1" applyFont="1" applyFill="1" applyBorder="1" applyAlignment="1">
      <alignment horizontal="right" wrapText="1"/>
    </xf>
    <xf numFmtId="166" fontId="16" fillId="0" borderId="3" xfId="0" applyNumberFormat="1" applyFont="1" applyFill="1" applyBorder="1" applyAlignment="1">
      <alignment horizontal="left" wrapText="1"/>
    </xf>
    <xf numFmtId="0" fontId="0" fillId="0" borderId="0" xfId="0" applyBorder="1" applyAlignment="1">
      <alignment wrapText="1"/>
    </xf>
    <xf numFmtId="0" fontId="3" fillId="0" borderId="0" xfId="0" applyFont="1" applyBorder="1" applyAlignment="1" applyProtection="1">
      <alignment horizontal="right"/>
      <protection/>
    </xf>
    <xf numFmtId="166" fontId="4" fillId="0" borderId="0" xfId="0" applyNumberFormat="1" applyFont="1" applyFill="1" applyBorder="1" applyAlignment="1">
      <alignment/>
    </xf>
    <xf numFmtId="166" fontId="39" fillId="0" borderId="0" xfId="0" applyNumberFormat="1" applyFont="1" applyFill="1" applyBorder="1" applyAlignment="1">
      <alignment horizontal="center"/>
    </xf>
    <xf numFmtId="166" fontId="40" fillId="0" borderId="0" xfId="0" applyNumberFormat="1" applyFont="1" applyFill="1" applyBorder="1" applyAlignment="1">
      <alignment horizontal="center" vertical="center"/>
    </xf>
    <xf numFmtId="1" fontId="9" fillId="0" borderId="0" xfId="0" applyNumberFormat="1" applyFont="1" applyFill="1" applyBorder="1" applyAlignment="1">
      <alignment vertical="center"/>
    </xf>
    <xf numFmtId="1" fontId="9" fillId="0" borderId="0" xfId="0" applyNumberFormat="1" applyFont="1" applyFill="1" applyBorder="1" applyAlignment="1">
      <alignment vertical="center"/>
    </xf>
    <xf numFmtId="166" fontId="24" fillId="0" borderId="0" xfId="0" applyNumberFormat="1" applyFont="1" applyFill="1" applyBorder="1" applyAlignment="1">
      <alignment/>
    </xf>
    <xf numFmtId="166" fontId="24" fillId="0" borderId="0" xfId="0" applyNumberFormat="1" applyFont="1" applyFill="1" applyBorder="1" applyAlignment="1">
      <alignment/>
    </xf>
    <xf numFmtId="1" fontId="0" fillId="0" borderId="1" xfId="0" applyNumberFormat="1" applyFont="1" applyFill="1" applyBorder="1" applyAlignment="1">
      <alignment/>
    </xf>
    <xf numFmtId="1" fontId="16" fillId="0" borderId="6" xfId="0" applyNumberFormat="1" applyFont="1" applyFill="1" applyBorder="1" applyAlignment="1">
      <alignment horizontal="left"/>
    </xf>
    <xf numFmtId="1" fontId="9" fillId="0" borderId="6" xfId="0" applyNumberFormat="1" applyFont="1" applyFill="1" applyBorder="1" applyAlignment="1" quotePrefix="1">
      <alignment horizontal="right"/>
    </xf>
    <xf numFmtId="14" fontId="9" fillId="0" borderId="6" xfId="0" applyNumberFormat="1" applyFont="1" applyFill="1" applyBorder="1" applyAlignment="1">
      <alignment horizontal="right"/>
    </xf>
    <xf numFmtId="1" fontId="4" fillId="0" borderId="0" xfId="0" applyNumberFormat="1" applyFont="1" applyFill="1" applyBorder="1" applyAlignment="1">
      <alignment/>
    </xf>
    <xf numFmtId="1" fontId="3" fillId="0" borderId="0" xfId="0" applyNumberFormat="1" applyFont="1" applyFill="1" applyBorder="1" applyAlignment="1">
      <alignment horizontal="right"/>
    </xf>
    <xf numFmtId="166" fontId="9" fillId="0" borderId="7" xfId="0" applyNumberFormat="1" applyFont="1" applyFill="1" applyBorder="1" applyAlignment="1">
      <alignment horizontal="right" vertical="center"/>
    </xf>
    <xf numFmtId="1" fontId="16" fillId="0" borderId="7" xfId="0" applyNumberFormat="1" applyFont="1" applyFill="1" applyBorder="1" applyAlignment="1">
      <alignment horizontal="left" vertical="center"/>
    </xf>
    <xf numFmtId="1" fontId="16" fillId="0" borderId="7" xfId="0" applyNumberFormat="1" applyFont="1" applyFill="1" applyBorder="1" applyAlignment="1">
      <alignment vertical="center"/>
    </xf>
    <xf numFmtId="166" fontId="20" fillId="0" borderId="7" xfId="0" applyNumberFormat="1" applyFont="1" applyFill="1" applyBorder="1" applyAlignment="1">
      <alignment horizontal="left" vertical="center"/>
    </xf>
    <xf numFmtId="177" fontId="20" fillId="0" borderId="7" xfId="0" applyNumberFormat="1" applyFont="1" applyFill="1" applyBorder="1" applyAlignment="1">
      <alignment horizontal="left" vertical="center"/>
    </xf>
    <xf numFmtId="1" fontId="0" fillId="0" borderId="0" xfId="0" applyNumberFormat="1" applyFont="1" applyFill="1" applyBorder="1" applyAlignment="1">
      <alignment horizontal="right"/>
    </xf>
    <xf numFmtId="0" fontId="4" fillId="0" borderId="0" xfId="0" applyFont="1" applyAlignment="1">
      <alignment/>
    </xf>
    <xf numFmtId="1" fontId="9" fillId="0" borderId="7" xfId="0" applyNumberFormat="1" applyFont="1" applyFill="1" applyBorder="1" applyAlignment="1">
      <alignment horizontal="left" vertical="center"/>
    </xf>
    <xf numFmtId="177" fontId="9" fillId="0" borderId="7" xfId="0" applyNumberFormat="1" applyFont="1" applyFill="1" applyBorder="1" applyAlignment="1">
      <alignment horizontal="right" vertical="center"/>
    </xf>
    <xf numFmtId="166" fontId="20" fillId="0" borderId="7" xfId="0" applyNumberFormat="1" applyFont="1" applyFill="1" applyBorder="1" applyAlignment="1">
      <alignment horizontal="center" vertical="center"/>
    </xf>
    <xf numFmtId="0" fontId="17" fillId="0" borderId="0" xfId="23" applyFont="1" applyAlignment="1">
      <alignment/>
    </xf>
    <xf numFmtId="0" fontId="2" fillId="0" borderId="0" xfId="28" applyFont="1" applyFill="1" applyBorder="1" applyAlignment="1">
      <alignment vertical="center" wrapText="1"/>
      <protection/>
    </xf>
    <xf numFmtId="0" fontId="2" fillId="0" borderId="0" xfId="28" applyFont="1" applyFill="1" applyBorder="1" applyAlignment="1">
      <alignment/>
      <protection/>
    </xf>
    <xf numFmtId="164" fontId="4" fillId="0" borderId="0" xfId="28" applyNumberFormat="1" applyFont="1" applyBorder="1">
      <alignment/>
      <protection/>
    </xf>
    <xf numFmtId="164" fontId="16" fillId="0" borderId="0" xfId="28" applyNumberFormat="1" applyFont="1" applyBorder="1">
      <alignment/>
      <protection/>
    </xf>
    <xf numFmtId="0" fontId="0" fillId="0" borderId="0" xfId="0" applyBorder="1" applyAlignment="1">
      <alignment horizontal="right" vertical="top" wrapText="1"/>
    </xf>
    <xf numFmtId="0" fontId="4" fillId="0" borderId="0" xfId="28" applyFont="1" applyFill="1" applyAlignment="1">
      <alignment horizontal="left" vertical="top" wrapText="1"/>
      <protection/>
    </xf>
    <xf numFmtId="0" fontId="3" fillId="0" borderId="0" xfId="28" applyFont="1" applyAlignment="1" quotePrefix="1">
      <alignment horizontal="left" vertical="top" wrapText="1"/>
      <protection/>
    </xf>
    <xf numFmtId="0" fontId="3" fillId="0" borderId="0" xfId="28" applyFont="1" applyFill="1" applyBorder="1" applyAlignment="1" quotePrefix="1">
      <alignment horizontal="left" vertical="top" wrapText="1"/>
      <protection/>
    </xf>
    <xf numFmtId="1" fontId="3" fillId="0" borderId="0" xfId="28" applyNumberFormat="1" applyFont="1" applyFill="1" applyBorder="1" applyAlignment="1" quotePrefix="1">
      <alignment horizontal="left" vertical="top" wrapText="1"/>
      <protection/>
    </xf>
    <xf numFmtId="0" fontId="4" fillId="0" borderId="0" xfId="28" applyFont="1" applyFill="1" applyBorder="1" applyAlignment="1">
      <alignment vertical="center" wrapText="1"/>
      <protection/>
    </xf>
    <xf numFmtId="0" fontId="0" fillId="0" borderId="0" xfId="28" applyFont="1" applyBorder="1" applyAlignment="1">
      <alignment horizontal="center"/>
      <protection/>
    </xf>
    <xf numFmtId="0" fontId="4" fillId="0" borderId="0" xfId="28" applyFont="1" applyFill="1" applyBorder="1">
      <alignment/>
      <protection/>
    </xf>
    <xf numFmtId="0" fontId="16" fillId="0" borderId="0" xfId="28" applyFont="1" applyFill="1" applyBorder="1">
      <alignment/>
      <protection/>
    </xf>
    <xf numFmtId="0" fontId="0" fillId="0" borderId="0" xfId="28" applyFont="1" applyBorder="1" applyAlignment="1">
      <alignment horizontal="left"/>
      <protection/>
    </xf>
    <xf numFmtId="0" fontId="4" fillId="0" borderId="0" xfId="28" applyFont="1" applyFill="1" applyBorder="1" applyAlignment="1">
      <alignment horizontal="right"/>
      <protection/>
    </xf>
    <xf numFmtId="0" fontId="16" fillId="0" borderId="0" xfId="28" applyFont="1" applyFill="1" applyBorder="1" applyAlignment="1">
      <alignment horizontal="right"/>
      <protection/>
    </xf>
    <xf numFmtId="164" fontId="4" fillId="0" borderId="0" xfId="28" applyNumberFormat="1" applyFont="1" applyFill="1" applyBorder="1" applyAlignment="1">
      <alignment horizontal="right"/>
      <protection/>
    </xf>
    <xf numFmtId="164" fontId="20" fillId="0" borderId="0" xfId="28" applyNumberFormat="1" applyFont="1" applyFill="1" applyBorder="1" applyAlignment="1">
      <alignment horizontal="right"/>
      <protection/>
    </xf>
    <xf numFmtId="0" fontId="9" fillId="0" borderId="0" xfId="28" applyFont="1" applyBorder="1" applyAlignment="1">
      <alignment horizontal="center"/>
      <protection/>
    </xf>
    <xf numFmtId="164" fontId="16" fillId="0" borderId="0" xfId="28" applyNumberFormat="1" applyFont="1" applyFill="1" applyBorder="1" applyAlignment="1">
      <alignment horizontal="right"/>
      <protection/>
    </xf>
    <xf numFmtId="164" fontId="30" fillId="0" borderId="0" xfId="28" applyNumberFormat="1" applyFont="1" applyFill="1" applyBorder="1" applyAlignment="1">
      <alignment horizontal="right"/>
      <protection/>
    </xf>
    <xf numFmtId="0" fontId="18" fillId="0" borderId="0" xfId="28" applyFont="1" applyBorder="1" applyAlignment="1">
      <alignment/>
      <protection/>
    </xf>
    <xf numFmtId="0" fontId="0" fillId="0" borderId="0" xfId="28" applyFont="1" applyBorder="1" applyAlignment="1">
      <alignment/>
      <protection/>
    </xf>
    <xf numFmtId="0" fontId="9" fillId="0" borderId="0" xfId="28" applyFont="1" applyFill="1" applyBorder="1" applyAlignment="1">
      <alignment horizontal="center"/>
      <protection/>
    </xf>
    <xf numFmtId="164" fontId="24" fillId="0" borderId="0" xfId="28" applyNumberFormat="1" applyFont="1" applyFill="1" applyBorder="1" applyAlignment="1">
      <alignment horizontal="right"/>
      <protection/>
    </xf>
    <xf numFmtId="3" fontId="18" fillId="0" borderId="0" xfId="28" applyNumberFormat="1" applyFont="1" applyFill="1" applyBorder="1" applyAlignment="1">
      <alignment horizontal="left"/>
      <protection/>
    </xf>
    <xf numFmtId="0" fontId="9" fillId="0" borderId="4" xfId="28" applyFont="1" applyFill="1" applyBorder="1" applyAlignment="1">
      <alignment horizontal="left"/>
      <protection/>
    </xf>
    <xf numFmtId="165" fontId="24" fillId="0" borderId="4" xfId="28" applyNumberFormat="1" applyFont="1" applyFill="1" applyBorder="1" applyAlignment="1">
      <alignment horizontal="right" wrapText="1"/>
      <protection/>
    </xf>
    <xf numFmtId="164" fontId="29" fillId="0" borderId="4" xfId="28" applyNumberFormat="1" applyFont="1" applyFill="1" applyBorder="1" applyAlignment="1">
      <alignment horizontal="right"/>
      <protection/>
    </xf>
    <xf numFmtId="165" fontId="20" fillId="0" borderId="4" xfId="28" applyNumberFormat="1" applyFont="1" applyFill="1" applyBorder="1" applyAlignment="1">
      <alignment horizontal="right" wrapText="1"/>
      <protection/>
    </xf>
    <xf numFmtId="0" fontId="0" fillId="0" borderId="0" xfId="28" applyFont="1" applyFill="1" applyBorder="1" applyAlignment="1">
      <alignment horizontal="center"/>
      <protection/>
    </xf>
    <xf numFmtId="0" fontId="9" fillId="0" borderId="0" xfId="28" applyFont="1" applyFill="1" applyBorder="1" applyAlignment="1">
      <alignment/>
      <protection/>
    </xf>
    <xf numFmtId="0" fontId="9" fillId="0" borderId="0" xfId="28" applyFont="1" applyFill="1" applyBorder="1" applyAlignment="1">
      <alignment horizontal="left"/>
      <protection/>
    </xf>
    <xf numFmtId="164" fontId="29" fillId="0" borderId="0" xfId="28" applyNumberFormat="1" applyFont="1" applyFill="1" applyBorder="1" applyAlignment="1">
      <alignment horizontal="right"/>
      <protection/>
    </xf>
    <xf numFmtId="164" fontId="9" fillId="0" borderId="0" xfId="28" applyNumberFormat="1" applyFont="1" applyFill="1" applyBorder="1" applyAlignment="1">
      <alignment horizontal="right"/>
      <protection/>
    </xf>
    <xf numFmtId="0" fontId="0" fillId="0" borderId="0" xfId="28" applyFont="1" applyFill="1" applyBorder="1" applyAlignment="1">
      <alignment horizontal="right"/>
      <protection/>
    </xf>
    <xf numFmtId="164" fontId="0" fillId="0" borderId="0" xfId="28" applyNumberFormat="1" applyFont="1" applyFill="1" applyBorder="1" applyAlignment="1">
      <alignment horizontal="right"/>
      <protection/>
    </xf>
    <xf numFmtId="0" fontId="4" fillId="0" borderId="1" xfId="28" applyFont="1" applyBorder="1" applyAlignment="1">
      <alignment horizontal="center"/>
      <protection/>
    </xf>
    <xf numFmtId="0" fontId="4" fillId="0" borderId="1" xfId="28" applyFont="1" applyBorder="1" applyAlignment="1">
      <alignment horizontal="right"/>
      <protection/>
    </xf>
    <xf numFmtId="0" fontId="9" fillId="0" borderId="1" xfId="28" applyFont="1" applyBorder="1" applyAlignment="1">
      <alignment horizontal="right"/>
      <protection/>
    </xf>
    <xf numFmtId="0" fontId="24" fillId="0" borderId="1" xfId="28" applyFont="1" applyBorder="1" applyAlignment="1">
      <alignment horizontal="right"/>
      <protection/>
    </xf>
    <xf numFmtId="165" fontId="9" fillId="0" borderId="4" xfId="28" applyNumberFormat="1" applyFont="1" applyFill="1" applyBorder="1" applyAlignment="1">
      <alignment horizontal="right" wrapText="1"/>
      <protection/>
    </xf>
    <xf numFmtId="165" fontId="9" fillId="0" borderId="4" xfId="28" applyNumberFormat="1" applyFont="1" applyFill="1" applyBorder="1" applyAlignment="1">
      <alignment horizontal="right"/>
      <protection/>
    </xf>
    <xf numFmtId="164" fontId="0" fillId="0" borderId="0" xfId="28" applyNumberFormat="1" applyFont="1" applyBorder="1" applyAlignment="1">
      <alignment horizontal="right"/>
      <protection/>
    </xf>
    <xf numFmtId="164" fontId="0" fillId="0" borderId="3" xfId="28" applyNumberFormat="1" applyFont="1" applyFill="1" applyBorder="1" applyAlignment="1">
      <alignment horizontal="right"/>
      <protection/>
    </xf>
    <xf numFmtId="0" fontId="9" fillId="0" borderId="5" xfId="28" applyFont="1" applyBorder="1" applyAlignment="1">
      <alignment horizontal="right"/>
      <protection/>
    </xf>
    <xf numFmtId="0" fontId="18" fillId="0" borderId="0" xfId="28" applyFont="1" applyBorder="1" applyAlignment="1">
      <alignment horizontal="left"/>
      <protection/>
    </xf>
    <xf numFmtId="0" fontId="9" fillId="0" borderId="0" xfId="0" applyFont="1" applyFill="1" applyAlignment="1">
      <alignment/>
    </xf>
    <xf numFmtId="0" fontId="3" fillId="0" borderId="0" xfId="28" applyFont="1" applyFill="1" applyBorder="1" applyAlignment="1">
      <alignment horizontal="left" vertical="top"/>
      <protection/>
    </xf>
    <xf numFmtId="0" fontId="0" fillId="0" borderId="0" xfId="0" applyAlignment="1">
      <alignment horizontal="left" vertical="top"/>
    </xf>
    <xf numFmtId="0" fontId="3" fillId="0" borderId="0" xfId="28" applyFont="1" applyAlignment="1">
      <alignment horizontal="left" vertical="top"/>
      <protection/>
    </xf>
    <xf numFmtId="0" fontId="41" fillId="0" borderId="0" xfId="0" applyFont="1" applyAlignment="1">
      <alignment/>
    </xf>
    <xf numFmtId="0" fontId="5" fillId="0" borderId="0" xfId="30" applyFont="1" applyFill="1" applyBorder="1" applyAlignment="1">
      <alignment horizontal="left"/>
      <protection/>
    </xf>
    <xf numFmtId="0" fontId="3" fillId="0" borderId="0" xfId="30" applyFont="1" applyFill="1" applyBorder="1" applyAlignment="1">
      <alignment horizontal="right" wrapText="1"/>
      <protection/>
    </xf>
    <xf numFmtId="0" fontId="0" fillId="0" borderId="0" xfId="30" applyFont="1" applyBorder="1">
      <alignment/>
      <protection/>
    </xf>
    <xf numFmtId="0" fontId="4" fillId="0" borderId="0" xfId="30" applyFont="1" applyBorder="1">
      <alignment/>
      <protection/>
    </xf>
    <xf numFmtId="0" fontId="0" fillId="0" borderId="6" xfId="30" applyFont="1" applyBorder="1">
      <alignment/>
      <protection/>
    </xf>
    <xf numFmtId="0" fontId="43" fillId="0" borderId="0" xfId="30" applyFont="1" applyFill="1" applyBorder="1" applyAlignment="1">
      <alignment horizontal="left"/>
      <protection/>
    </xf>
    <xf numFmtId="0" fontId="3" fillId="0" borderId="0" xfId="30" applyFont="1" applyFill="1" applyBorder="1" applyAlignment="1" quotePrefix="1">
      <alignment horizontal="left" vertical="top" wrapText="1"/>
      <protection/>
    </xf>
    <xf numFmtId="0" fontId="3" fillId="0" borderId="0" xfId="30" applyFont="1" applyFill="1" applyBorder="1" applyAlignment="1">
      <alignment horizontal="left" vertical="top" wrapText="1"/>
      <protection/>
    </xf>
    <xf numFmtId="0" fontId="3" fillId="0" borderId="0" xfId="30" applyFont="1" applyFill="1" applyBorder="1" applyAlignment="1">
      <alignment horizontal="left" vertical="center" wrapText="1"/>
      <protection/>
    </xf>
    <xf numFmtId="0" fontId="2" fillId="0" borderId="0" xfId="30" applyFont="1" applyFill="1" applyBorder="1" applyAlignment="1">
      <alignment horizontal="left" vertical="center" wrapText="1"/>
      <protection/>
    </xf>
    <xf numFmtId="0" fontId="2" fillId="0" borderId="0" xfId="30" applyFont="1" applyFill="1" applyBorder="1" applyAlignment="1">
      <alignment horizontal="center" vertical="center" wrapText="1"/>
      <protection/>
    </xf>
    <xf numFmtId="0" fontId="0" fillId="0" borderId="0" xfId="30" applyFont="1" applyAlignment="1">
      <alignment horizontal="left" vertical="top" wrapText="1"/>
      <protection/>
    </xf>
    <xf numFmtId="0" fontId="3" fillId="0" borderId="0" xfId="30" applyFont="1" applyFill="1" applyBorder="1" applyAlignment="1">
      <alignment horizontal="right"/>
      <protection/>
    </xf>
    <xf numFmtId="0" fontId="0" fillId="0" borderId="0" xfId="30" applyFont="1" applyBorder="1" applyAlignment="1">
      <alignment horizontal="left"/>
      <protection/>
    </xf>
    <xf numFmtId="165" fontId="0" fillId="0" borderId="0" xfId="30" applyNumberFormat="1" applyFont="1" applyFill="1" applyBorder="1" applyAlignment="1">
      <alignment horizontal="right"/>
      <protection/>
    </xf>
    <xf numFmtId="0" fontId="0" fillId="0" borderId="0" xfId="30" applyFont="1" applyBorder="1" applyAlignment="1">
      <alignment horizontal="center"/>
      <protection/>
    </xf>
    <xf numFmtId="165" fontId="0" fillId="0" borderId="0" xfId="30" applyNumberFormat="1" applyFont="1" applyBorder="1">
      <alignment/>
      <protection/>
    </xf>
    <xf numFmtId="164" fontId="0" fillId="0" borderId="0" xfId="30" applyNumberFormat="1" applyFont="1" applyFill="1" applyBorder="1" applyAlignment="1">
      <alignment horizontal="right"/>
      <protection/>
    </xf>
    <xf numFmtId="165" fontId="0" fillId="0" borderId="0" xfId="30" applyNumberFormat="1" applyFont="1" applyBorder="1" applyAlignment="1">
      <alignment horizontal="right"/>
      <protection/>
    </xf>
    <xf numFmtId="164" fontId="0" fillId="0" borderId="0" xfId="30" applyNumberFormat="1" applyFont="1" applyFill="1" applyBorder="1" applyAlignment="1">
      <alignment horizontal="center"/>
      <protection/>
    </xf>
    <xf numFmtId="165" fontId="0" fillId="0" borderId="0" xfId="30" applyNumberFormat="1" applyFont="1" applyBorder="1" applyAlignment="1">
      <alignment horizontal="left" vertical="top"/>
      <protection/>
    </xf>
    <xf numFmtId="165" fontId="4" fillId="0" borderId="0" xfId="30" applyNumberFormat="1" applyFont="1" applyBorder="1" applyAlignment="1">
      <alignment horizontal="right"/>
      <protection/>
    </xf>
    <xf numFmtId="0" fontId="18" fillId="0" borderId="0" xfId="30" applyFont="1" applyBorder="1" applyAlignment="1">
      <alignment horizontal="left"/>
      <protection/>
    </xf>
    <xf numFmtId="0" fontId="4" fillId="0" borderId="5" xfId="30" applyFont="1" applyBorder="1" applyAlignment="1">
      <alignment horizontal="center"/>
      <protection/>
    </xf>
    <xf numFmtId="0" fontId="9" fillId="0" borderId="5" xfId="30" applyFont="1" applyFill="1" applyBorder="1" applyAlignment="1">
      <alignment horizontal="right"/>
      <protection/>
    </xf>
    <xf numFmtId="0" fontId="9" fillId="0" borderId="5" xfId="30" applyFont="1" applyBorder="1" applyAlignment="1">
      <alignment horizontal="right"/>
      <protection/>
    </xf>
    <xf numFmtId="0" fontId="20" fillId="0" borderId="5" xfId="30" applyFont="1" applyBorder="1" applyAlignment="1">
      <alignment horizontal="left" vertical="top"/>
      <protection/>
    </xf>
    <xf numFmtId="0" fontId="9" fillId="0" borderId="0" xfId="30" applyFont="1" applyFill="1" applyBorder="1" applyAlignment="1">
      <alignment horizontal="left"/>
      <protection/>
    </xf>
    <xf numFmtId="165" fontId="9" fillId="0" borderId="0" xfId="30" applyNumberFormat="1" applyFont="1" applyFill="1" applyBorder="1" applyAlignment="1">
      <alignment horizontal="right"/>
      <protection/>
    </xf>
    <xf numFmtId="164" fontId="9" fillId="0" borderId="0" xfId="30" applyNumberFormat="1" applyFont="1" applyFill="1" applyBorder="1" applyAlignment="1">
      <alignment horizontal="right"/>
      <protection/>
    </xf>
    <xf numFmtId="164" fontId="9" fillId="0" borderId="0" xfId="30" applyNumberFormat="1" applyFont="1" applyFill="1" applyBorder="1" applyAlignment="1">
      <alignment horizontal="center"/>
      <protection/>
    </xf>
    <xf numFmtId="165" fontId="9" fillId="0" borderId="0" xfId="30" applyNumberFormat="1" applyFont="1" applyFill="1" applyBorder="1" applyAlignment="1">
      <alignment horizontal="left" vertical="top"/>
      <protection/>
    </xf>
    <xf numFmtId="0" fontId="0" fillId="0" borderId="6" xfId="30" applyFont="1" applyBorder="1" applyAlignment="1">
      <alignment horizontal="left"/>
      <protection/>
    </xf>
    <xf numFmtId="165" fontId="0" fillId="0" borderId="6" xfId="30" applyNumberFormat="1" applyFont="1" applyBorder="1" applyAlignment="1">
      <alignment horizontal="right"/>
      <protection/>
    </xf>
    <xf numFmtId="164" fontId="0" fillId="0" borderId="6" xfId="30" applyNumberFormat="1" applyFont="1" applyFill="1" applyBorder="1" applyAlignment="1">
      <alignment horizontal="right"/>
      <protection/>
    </xf>
    <xf numFmtId="164" fontId="0" fillId="0" borderId="6" xfId="30" applyNumberFormat="1" applyFont="1" applyFill="1" applyBorder="1" applyAlignment="1">
      <alignment horizontal="center"/>
      <protection/>
    </xf>
    <xf numFmtId="165" fontId="4" fillId="0" borderId="6" xfId="30" applyNumberFormat="1" applyFont="1" applyBorder="1" applyAlignment="1">
      <alignment horizontal="right"/>
      <protection/>
    </xf>
    <xf numFmtId="0" fontId="2" fillId="0" borderId="0" xfId="30" applyFont="1" applyFill="1" applyBorder="1" applyAlignment="1">
      <alignment horizontal="center" vertical="center"/>
      <protection/>
    </xf>
    <xf numFmtId="0" fontId="2" fillId="0" borderId="0" xfId="30" applyFont="1" applyFill="1" applyBorder="1" applyAlignment="1">
      <alignment horizontal="left" vertical="center"/>
      <protection/>
    </xf>
    <xf numFmtId="0" fontId="3" fillId="0" borderId="0" xfId="30" applyFont="1" applyFill="1" applyBorder="1" applyAlignment="1" quotePrefix="1">
      <alignment horizontal="left" vertical="top"/>
      <protection/>
    </xf>
    <xf numFmtId="0" fontId="7" fillId="0" borderId="0" xfId="28" applyFont="1" applyFill="1" applyAlignment="1">
      <alignment horizontal="left" vertical="top"/>
      <protection/>
    </xf>
    <xf numFmtId="0" fontId="4" fillId="0" borderId="0" xfId="29" applyFont="1">
      <alignment/>
      <protection/>
    </xf>
    <xf numFmtId="182" fontId="3" fillId="0" borderId="0" xfId="29" applyNumberFormat="1" applyFont="1" applyFill="1" applyBorder="1" applyAlignment="1" applyProtection="1">
      <alignment horizontal="left"/>
      <protection/>
    </xf>
    <xf numFmtId="0" fontId="3" fillId="0" borderId="0" xfId="29" applyNumberFormat="1" applyFont="1" applyFill="1" applyBorder="1" applyAlignment="1" quotePrefix="1">
      <alignment horizontal="left" vertical="top" wrapText="1"/>
      <protection/>
    </xf>
    <xf numFmtId="0" fontId="3" fillId="0" borderId="0" xfId="29" applyFont="1" applyFill="1" applyBorder="1" applyAlignment="1" quotePrefix="1">
      <alignment horizontal="left" vertical="top" wrapText="1"/>
      <protection/>
    </xf>
    <xf numFmtId="0" fontId="2" fillId="0" borderId="0" xfId="29" applyFont="1" applyFill="1" applyBorder="1" applyAlignment="1">
      <alignment horizontal="left" vertical="top" wrapText="1"/>
      <protection/>
    </xf>
    <xf numFmtId="0" fontId="3" fillId="0" borderId="0" xfId="29" applyNumberFormat="1" applyFont="1" applyFill="1" applyBorder="1" applyAlignment="1">
      <alignment horizontal="left" vertical="top"/>
      <protection/>
    </xf>
    <xf numFmtId="0" fontId="2" fillId="0" borderId="0" xfId="29" applyFont="1" applyFill="1" applyBorder="1" applyAlignment="1">
      <alignment horizontal="left" vertical="top"/>
      <protection/>
    </xf>
    <xf numFmtId="182" fontId="4" fillId="0" borderId="0" xfId="29" applyNumberFormat="1" applyFont="1" applyBorder="1">
      <alignment/>
      <protection/>
    </xf>
    <xf numFmtId="182" fontId="0" fillId="0" borderId="0" xfId="29" applyNumberFormat="1" applyFont="1" applyBorder="1" applyAlignment="1">
      <alignment horizontal="left"/>
      <protection/>
    </xf>
    <xf numFmtId="182" fontId="0" fillId="0" borderId="0" xfId="29" applyNumberFormat="1" applyFont="1" applyFill="1" applyBorder="1" applyAlignment="1">
      <alignment horizontal="left"/>
      <protection/>
    </xf>
    <xf numFmtId="182" fontId="9" fillId="0" borderId="0" xfId="29" applyNumberFormat="1" applyFont="1" applyFill="1" applyBorder="1" applyAlignment="1" applyProtection="1">
      <alignment horizontal="left"/>
      <protection/>
    </xf>
    <xf numFmtId="182" fontId="0" fillId="0" borderId="0" xfId="29" applyNumberFormat="1" applyFont="1" applyFill="1" applyBorder="1" applyAlignment="1" applyProtection="1">
      <alignment wrapText="1"/>
      <protection/>
    </xf>
    <xf numFmtId="182" fontId="0" fillId="0" borderId="0" xfId="29" applyNumberFormat="1" applyFont="1" applyFill="1" applyBorder="1" applyAlignment="1" applyProtection="1">
      <alignment horizontal="left"/>
      <protection/>
    </xf>
    <xf numFmtId="0" fontId="9" fillId="0" borderId="5" xfId="29" applyFont="1" applyBorder="1" applyAlignment="1">
      <alignment horizontal="right"/>
      <protection/>
    </xf>
    <xf numFmtId="0" fontId="9" fillId="0" borderId="5" xfId="29" applyFont="1" applyBorder="1" applyAlignment="1" applyProtection="1">
      <alignment horizontal="center"/>
      <protection/>
    </xf>
    <xf numFmtId="0" fontId="9" fillId="0" borderId="5" xfId="29" applyFont="1" applyFill="1" applyBorder="1" applyAlignment="1">
      <alignment horizontal="right"/>
      <protection/>
    </xf>
    <xf numFmtId="182" fontId="9" fillId="0" borderId="5" xfId="29" applyNumberFormat="1" applyFont="1" applyFill="1" applyBorder="1" applyAlignment="1">
      <alignment horizontal="right"/>
      <protection/>
    </xf>
    <xf numFmtId="182" fontId="9" fillId="0" borderId="5" xfId="29" applyNumberFormat="1" applyFont="1" applyFill="1" applyBorder="1" applyAlignment="1">
      <alignment horizontal="center"/>
      <protection/>
    </xf>
    <xf numFmtId="182" fontId="9" fillId="0" borderId="5" xfId="29" applyNumberFormat="1" applyFont="1" applyBorder="1" applyAlignment="1">
      <alignment horizontal="right"/>
      <protection/>
    </xf>
    <xf numFmtId="0" fontId="0" fillId="0" borderId="0" xfId="0" applyAlignment="1">
      <alignment shrinkToFit="1"/>
    </xf>
    <xf numFmtId="0" fontId="3" fillId="0" borderId="0" xfId="31" applyFont="1" applyFill="1" applyAlignment="1">
      <alignment horizontal="left" wrapText="1"/>
      <protection/>
    </xf>
    <xf numFmtId="1" fontId="25" fillId="0" borderId="0" xfId="31" applyNumberFormat="1" applyFont="1" applyFill="1" applyBorder="1" applyAlignment="1">
      <alignment horizontal="right"/>
      <protection/>
    </xf>
    <xf numFmtId="0" fontId="3" fillId="0" borderId="0" xfId="31" applyFont="1" applyBorder="1" applyAlignment="1">
      <alignment horizontal="right"/>
      <protection/>
    </xf>
    <xf numFmtId="0" fontId="2" fillId="0" borderId="0" xfId="31" applyFont="1" applyAlignment="1">
      <alignment/>
      <protection/>
    </xf>
    <xf numFmtId="2" fontId="2" fillId="0" borderId="0" xfId="31" applyNumberFormat="1" applyFont="1" applyAlignment="1">
      <alignment/>
      <protection/>
    </xf>
    <xf numFmtId="0" fontId="3" fillId="0" borderId="0" xfId="31" applyFont="1" applyAlignment="1" quotePrefix="1">
      <alignment horizontal="left" vertical="top"/>
      <protection/>
    </xf>
    <xf numFmtId="0" fontId="3" fillId="0" borderId="0" xfId="31" applyFont="1" applyAlignment="1" quotePrefix="1">
      <alignment horizontal="left" vertical="top" wrapText="1"/>
      <protection/>
    </xf>
    <xf numFmtId="0" fontId="3" fillId="0" borderId="0" xfId="31" applyFont="1" applyFill="1" applyBorder="1" applyAlignment="1">
      <alignment horizontal="left" wrapText="1"/>
      <protection/>
    </xf>
    <xf numFmtId="0" fontId="0" fillId="0" borderId="0" xfId="0" applyFont="1" applyBorder="1" applyAlignment="1">
      <alignment/>
    </xf>
    <xf numFmtId="0" fontId="0" fillId="0" borderId="0" xfId="31" applyFont="1" applyBorder="1" applyAlignment="1">
      <alignment horizontal="right"/>
      <protection/>
    </xf>
    <xf numFmtId="0" fontId="9" fillId="0" borderId="0" xfId="31" applyFont="1" applyFill="1" applyBorder="1">
      <alignment/>
      <protection/>
    </xf>
    <xf numFmtId="0" fontId="0" fillId="0" borderId="0" xfId="31" applyFont="1" applyFill="1" applyBorder="1">
      <alignment/>
      <protection/>
    </xf>
    <xf numFmtId="1" fontId="0" fillId="0" borderId="0" xfId="31" applyNumberFormat="1" applyFont="1" applyBorder="1">
      <alignment/>
      <protection/>
    </xf>
    <xf numFmtId="2" fontId="4" fillId="0" borderId="0" xfId="31" applyNumberFormat="1" applyFont="1" applyBorder="1">
      <alignment/>
      <protection/>
    </xf>
    <xf numFmtId="1" fontId="0" fillId="0" borderId="0" xfId="31" applyNumberFormat="1" applyFont="1" applyBorder="1" applyAlignment="1">
      <alignment horizontal="right"/>
      <protection/>
    </xf>
    <xf numFmtId="1" fontId="9" fillId="0" borderId="0" xfId="31" applyNumberFormat="1" applyFont="1" applyBorder="1" applyAlignment="1">
      <alignment horizontal="right"/>
      <protection/>
    </xf>
    <xf numFmtId="2" fontId="24" fillId="0" borderId="0" xfId="31" applyNumberFormat="1" applyFont="1" applyBorder="1">
      <alignment/>
      <protection/>
    </xf>
    <xf numFmtId="0" fontId="0" fillId="0" borderId="0" xfId="31" applyFont="1" applyBorder="1">
      <alignment/>
      <protection/>
    </xf>
    <xf numFmtId="1" fontId="0" fillId="0" borderId="0" xfId="31" applyNumberFormat="1" applyFont="1" applyBorder="1" applyAlignment="1" quotePrefix="1">
      <alignment horizontal="right"/>
      <protection/>
    </xf>
    <xf numFmtId="0" fontId="0" fillId="0" borderId="0" xfId="0" applyFont="1" applyBorder="1" applyAlignment="1">
      <alignment/>
    </xf>
    <xf numFmtId="0" fontId="9" fillId="0" borderId="5" xfId="31" applyFont="1" applyBorder="1" applyAlignment="1">
      <alignment horizontal="right"/>
      <protection/>
    </xf>
    <xf numFmtId="2" fontId="9" fillId="0" borderId="5" xfId="31" applyNumberFormat="1" applyFont="1" applyBorder="1" applyAlignment="1">
      <alignment horizontal="right"/>
      <protection/>
    </xf>
    <xf numFmtId="2" fontId="9" fillId="0" borderId="5" xfId="31" applyNumberFormat="1" applyFont="1" applyBorder="1" applyAlignment="1" quotePrefix="1">
      <alignment horizontal="right"/>
      <protection/>
    </xf>
    <xf numFmtId="1" fontId="9" fillId="0" borderId="0" xfId="31" applyNumberFormat="1" applyFont="1" applyFill="1" applyBorder="1" applyAlignment="1">
      <alignment horizontal="right"/>
      <protection/>
    </xf>
    <xf numFmtId="1" fontId="20" fillId="0" borderId="0" xfId="31" applyNumberFormat="1" applyFont="1" applyFill="1" applyBorder="1" applyAlignment="1">
      <alignment horizontal="right"/>
      <protection/>
    </xf>
    <xf numFmtId="0" fontId="3" fillId="0" borderId="0" xfId="31" applyFont="1" applyAlignment="1">
      <alignment horizontal="left" vertical="top"/>
      <protection/>
    </xf>
    <xf numFmtId="0" fontId="0" fillId="0" borderId="1" xfId="31" applyFont="1" applyBorder="1" applyAlignment="1">
      <alignment horizontal="right"/>
      <protection/>
    </xf>
    <xf numFmtId="0" fontId="0" fillId="0" borderId="0" xfId="0" applyFont="1" applyBorder="1" applyAlignment="1">
      <alignment/>
    </xf>
    <xf numFmtId="0" fontId="3" fillId="0" borderId="0" xfId="0" applyFont="1" applyAlignment="1">
      <alignment horizontal="center"/>
    </xf>
    <xf numFmtId="0" fontId="11" fillId="0" borderId="0" xfId="38" applyFont="1" applyFill="1" applyBorder="1" applyAlignment="1" applyProtection="1">
      <alignment horizontal="left"/>
      <protection/>
    </xf>
    <xf numFmtId="165" fontId="0" fillId="0" borderId="0" xfId="38" applyNumberFormat="1" applyFont="1" applyBorder="1" applyAlignment="1" applyProtection="1">
      <alignment horizontal="right"/>
      <protection/>
    </xf>
    <xf numFmtId="176" fontId="0" fillId="0" borderId="0" xfId="38" applyNumberFormat="1" applyFont="1" applyBorder="1" applyAlignment="1" applyProtection="1">
      <alignment horizontal="right"/>
      <protection/>
    </xf>
    <xf numFmtId="165" fontId="0" fillId="0" borderId="0" xfId="38" applyNumberFormat="1" applyFont="1" applyFill="1" applyBorder="1" applyAlignment="1" applyProtection="1">
      <alignment horizontal="right"/>
      <protection/>
    </xf>
    <xf numFmtId="0" fontId="0" fillId="0" borderId="0" xfId="38" applyFont="1" applyFill="1" applyBorder="1" applyAlignment="1" applyProtection="1">
      <alignment horizontal="left"/>
      <protection/>
    </xf>
    <xf numFmtId="0" fontId="9" fillId="0" borderId="0" xfId="38" applyFont="1" applyFill="1" applyBorder="1" applyAlignment="1" applyProtection="1">
      <alignment horizontal="left"/>
      <protection/>
    </xf>
    <xf numFmtId="165" fontId="9" fillId="0" borderId="0" xfId="38" applyNumberFormat="1" applyFont="1" applyFill="1" applyBorder="1" applyAlignment="1" applyProtection="1">
      <alignment horizontal="right"/>
      <protection/>
    </xf>
    <xf numFmtId="176" fontId="9" fillId="0" borderId="0" xfId="38" applyNumberFormat="1" applyFont="1" applyFill="1" applyBorder="1" applyAlignment="1" applyProtection="1">
      <alignment horizontal="right"/>
      <protection/>
    </xf>
    <xf numFmtId="0" fontId="0" fillId="0" borderId="3" xfId="38" applyFont="1" applyFill="1" applyBorder="1" applyAlignment="1" applyProtection="1">
      <alignment horizontal="left"/>
      <protection/>
    </xf>
    <xf numFmtId="165" fontId="0" fillId="0" borderId="3" xfId="38" applyNumberFormat="1" applyFont="1" applyFill="1" applyBorder="1" applyAlignment="1" applyProtection="1">
      <alignment horizontal="right"/>
      <protection/>
    </xf>
    <xf numFmtId="176" fontId="0" fillId="0" borderId="3" xfId="38" applyNumberFormat="1" applyFont="1" applyBorder="1" applyAlignment="1" applyProtection="1">
      <alignment horizontal="right"/>
      <protection/>
    </xf>
    <xf numFmtId="165" fontId="0" fillId="0" borderId="3" xfId="38" applyNumberFormat="1" applyFont="1" applyBorder="1" applyAlignment="1" applyProtection="1">
      <alignment horizontal="right"/>
      <protection/>
    </xf>
    <xf numFmtId="0" fontId="0" fillId="0" borderId="3" xfId="0" applyFont="1" applyBorder="1" applyAlignment="1">
      <alignment/>
    </xf>
    <xf numFmtId="166" fontId="9" fillId="0" borderId="0" xfId="0" applyNumberFormat="1" applyFont="1" applyFill="1" applyBorder="1" applyAlignment="1">
      <alignment vertical="top" wrapText="1"/>
    </xf>
    <xf numFmtId="166" fontId="9" fillId="0" borderId="0" xfId="40" applyNumberFormat="1" applyFont="1" applyFill="1" applyBorder="1" applyAlignment="1">
      <alignment vertical="top" wrapText="1"/>
    </xf>
    <xf numFmtId="49" fontId="16" fillId="0" borderId="0" xfId="40" applyNumberFormat="1" applyFont="1" applyFill="1" applyBorder="1" applyAlignment="1">
      <alignment horizontal="left" vertical="top" wrapText="1"/>
    </xf>
    <xf numFmtId="0" fontId="9" fillId="0" borderId="0" xfId="0" applyFont="1" applyFill="1" applyBorder="1" applyAlignment="1">
      <alignment vertical="top" wrapText="1"/>
    </xf>
    <xf numFmtId="166" fontId="9" fillId="0" borderId="0" xfId="40" applyNumberFormat="1" applyFont="1" applyFill="1" applyBorder="1" applyAlignment="1">
      <alignment vertical="top"/>
    </xf>
    <xf numFmtId="166" fontId="0" fillId="0" borderId="0" xfId="0" applyNumberFormat="1" applyFont="1" applyBorder="1" applyAlignment="1">
      <alignment/>
    </xf>
    <xf numFmtId="49" fontId="0" fillId="0" borderId="0" xfId="0" applyNumberFormat="1" applyFont="1" applyBorder="1" applyAlignment="1">
      <alignment horizontal="right"/>
    </xf>
    <xf numFmtId="49" fontId="16" fillId="0" borderId="0" xfId="40" applyNumberFormat="1" applyFont="1" applyBorder="1" applyAlignment="1">
      <alignment horizontal="left"/>
    </xf>
    <xf numFmtId="49" fontId="0" fillId="0" borderId="0" xfId="40" applyNumberFormat="1" applyFont="1" applyBorder="1" applyAlignment="1">
      <alignment horizontal="right"/>
    </xf>
    <xf numFmtId="166" fontId="9" fillId="0" borderId="0" xfId="0" applyNumberFormat="1" applyFont="1" applyBorder="1" applyAlignment="1">
      <alignment/>
    </xf>
    <xf numFmtId="166" fontId="9" fillId="0" borderId="0" xfId="40" applyNumberFormat="1" applyFont="1" applyBorder="1" applyAlignment="1">
      <alignment/>
    </xf>
    <xf numFmtId="49" fontId="9" fillId="0" borderId="0" xfId="40" applyNumberFormat="1" applyFont="1" applyBorder="1" applyAlignment="1">
      <alignment horizontal="center"/>
    </xf>
    <xf numFmtId="183" fontId="0" fillId="0" borderId="0" xfId="0" applyNumberFormat="1" applyFont="1" applyBorder="1" applyAlignment="1">
      <alignment/>
    </xf>
    <xf numFmtId="49" fontId="0" fillId="0" borderId="0" xfId="40" applyNumberFormat="1" applyFont="1" applyBorder="1" applyAlignment="1">
      <alignment/>
    </xf>
    <xf numFmtId="166" fontId="9" fillId="0" borderId="0" xfId="40" applyNumberFormat="1" applyFont="1" applyFill="1" applyBorder="1" applyAlignment="1">
      <alignment/>
    </xf>
    <xf numFmtId="49" fontId="9" fillId="0" borderId="0" xfId="40" applyNumberFormat="1" applyFont="1" applyFill="1" applyBorder="1" applyAlignment="1">
      <alignment horizontal="right"/>
    </xf>
    <xf numFmtId="49" fontId="16" fillId="0" borderId="0" xfId="40" applyNumberFormat="1" applyFont="1" applyFill="1" applyBorder="1" applyAlignment="1">
      <alignment horizontal="left"/>
    </xf>
    <xf numFmtId="166" fontId="16" fillId="0" borderId="0" xfId="40" applyNumberFormat="1" applyFont="1" applyFill="1" applyBorder="1" applyAlignment="1">
      <alignment horizontal="left"/>
    </xf>
    <xf numFmtId="49" fontId="0" fillId="0" borderId="0" xfId="40" applyNumberFormat="1" applyFont="1" applyFill="1" applyBorder="1" applyAlignment="1">
      <alignment horizontal="right"/>
    </xf>
    <xf numFmtId="49" fontId="0" fillId="0" borderId="0" xfId="0" applyNumberFormat="1" applyFont="1" applyFill="1" applyBorder="1" applyAlignment="1">
      <alignment horizontal="right"/>
    </xf>
    <xf numFmtId="166" fontId="0" fillId="0" borderId="0" xfId="40" applyNumberFormat="1" applyFont="1" applyFill="1" applyBorder="1" applyAlignment="1" quotePrefix="1">
      <alignment horizontal="right"/>
    </xf>
    <xf numFmtId="184" fontId="0" fillId="0" borderId="3" xfId="0" applyNumberFormat="1" applyFont="1" applyFill="1" applyBorder="1" applyAlignment="1">
      <alignment horizontal="right"/>
    </xf>
    <xf numFmtId="49" fontId="0" fillId="0" borderId="3" xfId="40" applyNumberFormat="1" applyFont="1" applyFill="1" applyBorder="1" applyAlignment="1">
      <alignment horizontal="right"/>
    </xf>
    <xf numFmtId="166" fontId="0" fillId="0" borderId="3" xfId="0" applyNumberFormat="1" applyFont="1" applyFill="1" applyBorder="1" applyAlignment="1" quotePrefix="1">
      <alignment horizontal="right"/>
    </xf>
    <xf numFmtId="49" fontId="16" fillId="0" borderId="3" xfId="0" applyNumberFormat="1" applyFont="1" applyFill="1" applyBorder="1" applyAlignment="1">
      <alignment horizontal="left"/>
    </xf>
    <xf numFmtId="0" fontId="3" fillId="0" borderId="0" xfId="0" applyFont="1" applyAlignment="1">
      <alignment/>
    </xf>
    <xf numFmtId="0" fontId="3" fillId="0" borderId="0" xfId="0" applyFont="1" applyFill="1" applyAlignment="1">
      <alignment/>
    </xf>
    <xf numFmtId="0" fontId="3" fillId="0" borderId="0" xfId="0" applyFont="1" applyAlignment="1">
      <alignment horizontal="left" vertical="top"/>
    </xf>
    <xf numFmtId="165" fontId="3" fillId="0" borderId="0" xfId="0" applyNumberFormat="1" applyFont="1" applyAlignment="1">
      <alignment horizontal="left"/>
    </xf>
    <xf numFmtId="0" fontId="0" fillId="0" borderId="5" xfId="0" applyFont="1" applyBorder="1" applyAlignment="1">
      <alignment vertical="top"/>
    </xf>
    <xf numFmtId="0" fontId="16" fillId="0" borderId="5" xfId="0" applyFont="1" applyBorder="1" applyAlignment="1">
      <alignment horizontal="left" vertical="top"/>
    </xf>
    <xf numFmtId="0" fontId="0" fillId="0" borderId="5" xfId="0" applyNumberFormat="1" applyFont="1" applyBorder="1" applyAlignment="1">
      <alignment vertical="top"/>
    </xf>
    <xf numFmtId="165" fontId="7" fillId="0" borderId="0" xfId="0" applyNumberFormat="1" applyFont="1" applyAlignment="1">
      <alignment horizontal="right"/>
    </xf>
    <xf numFmtId="0" fontId="7" fillId="0" borderId="0" xfId="15" applyFont="1" applyBorder="1" applyAlignment="1" quotePrefix="1">
      <alignment vertical="top"/>
      <protection/>
    </xf>
    <xf numFmtId="0" fontId="7" fillId="0" borderId="0" xfId="15" applyFont="1" applyFill="1" applyBorder="1" applyAlignment="1" quotePrefix="1">
      <alignment vertical="top" wrapText="1"/>
      <protection/>
    </xf>
    <xf numFmtId="0" fontId="9" fillId="2" borderId="0" xfId="0" applyFont="1" applyFill="1" applyBorder="1" applyAlignment="1">
      <alignment/>
    </xf>
    <xf numFmtId="0" fontId="0" fillId="0" borderId="5" xfId="26" applyFont="1" applyBorder="1" applyAlignment="1" applyProtection="1">
      <alignment/>
      <protection/>
    </xf>
    <xf numFmtId="0" fontId="3" fillId="0" borderId="0" xfId="27" applyNumberFormat="1" applyFont="1" applyFill="1" applyAlignment="1">
      <alignment horizontal="left" vertical="top"/>
      <protection/>
    </xf>
    <xf numFmtId="0" fontId="9" fillId="0" borderId="5" xfId="15" applyFont="1" applyBorder="1" applyAlignment="1">
      <alignment horizontal="right" vertical="center"/>
      <protection/>
    </xf>
    <xf numFmtId="0" fontId="9" fillId="2" borderId="0" xfId="0" applyFont="1" applyFill="1" applyAlignment="1">
      <alignment wrapText="1"/>
    </xf>
    <xf numFmtId="49" fontId="0" fillId="0" borderId="0" xfId="15" applyNumberFormat="1" applyFont="1" applyBorder="1" applyAlignment="1">
      <alignment horizontal="right" wrapText="1"/>
      <protection/>
    </xf>
    <xf numFmtId="0" fontId="0" fillId="0" borderId="0" xfId="0" applyFont="1" applyBorder="1" applyAlignment="1">
      <alignment horizontal="right" wrapText="1"/>
    </xf>
    <xf numFmtId="0" fontId="2" fillId="0" borderId="0" xfId="29" applyFont="1" applyAlignment="1" applyProtection="1">
      <alignment horizontal="center"/>
      <protection/>
    </xf>
    <xf numFmtId="49" fontId="0" fillId="0" borderId="0" xfId="0" applyNumberFormat="1" applyFont="1" applyBorder="1" applyAlignment="1">
      <alignment horizontal="right" vertical="top"/>
    </xf>
    <xf numFmtId="0" fontId="44" fillId="0" borderId="0" xfId="0" applyFont="1" applyAlignment="1">
      <alignment/>
    </xf>
    <xf numFmtId="0" fontId="17" fillId="0" borderId="0" xfId="23" applyFont="1" applyAlignment="1">
      <alignment/>
    </xf>
    <xf numFmtId="0" fontId="45" fillId="0" borderId="0" xfId="0" applyFont="1" applyAlignment="1">
      <alignment/>
    </xf>
    <xf numFmtId="0" fontId="45" fillId="2" borderId="0" xfId="0" applyFont="1" applyFill="1" applyAlignment="1">
      <alignment/>
    </xf>
    <xf numFmtId="0" fontId="46" fillId="2" borderId="0" xfId="23" applyFont="1" applyFill="1" applyAlignment="1">
      <alignment wrapText="1"/>
    </xf>
    <xf numFmtId="0" fontId="0" fillId="2" borderId="0" xfId="0" applyFont="1" applyFill="1" applyAlignment="1">
      <alignment wrapText="1"/>
    </xf>
    <xf numFmtId="0" fontId="9" fillId="0" borderId="0" xfId="0" applyFont="1" applyFill="1" applyAlignment="1">
      <alignment wrapText="1"/>
    </xf>
    <xf numFmtId="49" fontId="9" fillId="0" borderId="5" xfId="0" applyNumberFormat="1" applyFont="1" applyFill="1" applyBorder="1" applyAlignment="1">
      <alignment horizontal="right" vertical="center"/>
    </xf>
    <xf numFmtId="166" fontId="0" fillId="0" borderId="0" xfId="0" applyNumberFormat="1" applyAlignment="1">
      <alignment/>
    </xf>
    <xf numFmtId="0" fontId="7" fillId="0" borderId="0" xfId="0" applyFont="1" applyBorder="1" applyAlignment="1">
      <alignment/>
    </xf>
    <xf numFmtId="0" fontId="7" fillId="0" borderId="0" xfId="0" applyFont="1" applyBorder="1" applyAlignment="1">
      <alignment horizontal="left" vertical="top" wrapText="1"/>
    </xf>
    <xf numFmtId="166" fontId="9" fillId="0" borderId="0" xfId="0" applyNumberFormat="1" applyFont="1" applyAlignment="1">
      <alignment/>
    </xf>
    <xf numFmtId="166" fontId="20" fillId="0" borderId="0" xfId="0" applyNumberFormat="1" applyFont="1" applyAlignment="1">
      <alignment/>
    </xf>
    <xf numFmtId="166" fontId="16" fillId="0" borderId="0" xfId="0" applyNumberFormat="1" applyFont="1" applyAlignment="1">
      <alignment/>
    </xf>
    <xf numFmtId="166" fontId="0" fillId="0" borderId="0" xfId="0" applyNumberFormat="1" applyFont="1" applyAlignment="1">
      <alignment/>
    </xf>
    <xf numFmtId="0" fontId="9" fillId="0" borderId="7" xfId="0" applyFont="1" applyBorder="1" applyAlignment="1">
      <alignment/>
    </xf>
    <xf numFmtId="0" fontId="9" fillId="0" borderId="7" xfId="0" applyFont="1" applyBorder="1" applyAlignment="1">
      <alignment horizontal="right"/>
    </xf>
    <xf numFmtId="49" fontId="9" fillId="0" borderId="5" xfId="0" applyNumberFormat="1" applyFont="1" applyBorder="1" applyAlignment="1">
      <alignment horizontal="right"/>
    </xf>
    <xf numFmtId="0" fontId="7" fillId="0" borderId="0" xfId="0" applyFont="1" applyAlignment="1">
      <alignment/>
    </xf>
    <xf numFmtId="49" fontId="0" fillId="0" borderId="0" xfId="0" applyNumberFormat="1" applyAlignment="1">
      <alignment/>
    </xf>
    <xf numFmtId="49" fontId="16" fillId="0" borderId="0" xfId="26" applyNumberFormat="1" applyFont="1" applyBorder="1">
      <alignment/>
      <protection/>
    </xf>
    <xf numFmtId="0" fontId="16" fillId="0" borderId="0" xfId="26" applyFont="1" applyBorder="1" applyAlignment="1">
      <alignment horizontal="left"/>
      <protection/>
    </xf>
    <xf numFmtId="165" fontId="16" fillId="0" borderId="0" xfId="26" applyNumberFormat="1" applyFont="1" applyBorder="1" applyAlignment="1">
      <alignment horizontal="left"/>
      <protection/>
    </xf>
    <xf numFmtId="0" fontId="16" fillId="0" borderId="0" xfId="26" applyFont="1" applyFill="1" applyBorder="1" applyAlignment="1">
      <alignment horizontal="left"/>
      <protection/>
    </xf>
    <xf numFmtId="0" fontId="0" fillId="0" borderId="5" xfId="26" applyFont="1" applyFill="1" applyBorder="1" applyAlignment="1">
      <alignment horizontal="right"/>
      <protection/>
    </xf>
    <xf numFmtId="0" fontId="16" fillId="0" borderId="5" xfId="26" applyFont="1" applyFill="1" applyBorder="1" applyAlignment="1">
      <alignment horizontal="left"/>
      <protection/>
    </xf>
    <xf numFmtId="0" fontId="16" fillId="0" borderId="5" xfId="26" applyNumberFormat="1" applyFont="1" applyFill="1" applyBorder="1" applyAlignment="1">
      <alignment horizontal="left"/>
      <protection/>
    </xf>
    <xf numFmtId="164" fontId="9" fillId="0" borderId="4" xfId="26" applyNumberFormat="1" applyFont="1" applyFill="1" applyBorder="1">
      <alignment/>
      <protection/>
    </xf>
    <xf numFmtId="164" fontId="20" fillId="0" borderId="4" xfId="26" applyNumberFormat="1" applyFont="1" applyFill="1" applyBorder="1">
      <alignment/>
      <protection/>
    </xf>
    <xf numFmtId="49" fontId="20" fillId="0" borderId="4" xfId="26" applyNumberFormat="1" applyFont="1" applyFill="1" applyBorder="1">
      <alignment/>
      <protection/>
    </xf>
    <xf numFmtId="49" fontId="16" fillId="0" borderId="0" xfId="26" applyNumberFormat="1" applyFont="1" applyFill="1" applyBorder="1">
      <alignment/>
      <protection/>
    </xf>
    <xf numFmtId="165" fontId="0" fillId="0" borderId="0" xfId="26" applyNumberFormat="1" applyFont="1" applyBorder="1" applyAlignment="1" quotePrefix="1">
      <alignment horizontal="right"/>
      <protection/>
    </xf>
    <xf numFmtId="49" fontId="16" fillId="0" borderId="3" xfId="26" applyNumberFormat="1" applyFont="1" applyBorder="1">
      <alignment/>
      <protection/>
    </xf>
    <xf numFmtId="0" fontId="3" fillId="0" borderId="0" xfId="26" applyFont="1" applyFill="1" applyBorder="1" applyAlignment="1" applyProtection="1" quotePrefix="1">
      <alignment vertical="top"/>
      <protection/>
    </xf>
    <xf numFmtId="0" fontId="3" fillId="0" borderId="0" xfId="26" applyFont="1" applyFill="1" applyBorder="1" applyAlignment="1" applyProtection="1">
      <alignment vertical="top"/>
      <protection/>
    </xf>
    <xf numFmtId="165" fontId="3" fillId="0" borderId="0" xfId="26" applyNumberFormat="1" applyFont="1" applyFill="1" applyBorder="1" applyAlignment="1" applyProtection="1">
      <alignment horizontal="right" vertical="top"/>
      <protection/>
    </xf>
    <xf numFmtId="49" fontId="3" fillId="0" borderId="0" xfId="26" applyNumberFormat="1" applyFont="1" applyFill="1" applyBorder="1" applyAlignment="1" applyProtection="1">
      <alignment horizontal="right" vertical="top"/>
      <protection/>
    </xf>
    <xf numFmtId="0" fontId="0" fillId="0" borderId="0" xfId="26" applyFont="1" applyFill="1" applyBorder="1" applyAlignment="1">
      <alignment vertical="top"/>
      <protection/>
    </xf>
    <xf numFmtId="0" fontId="7" fillId="0" borderId="0" xfId="26" applyFont="1" applyFill="1" applyBorder="1" applyAlignment="1">
      <alignment vertical="top"/>
      <protection/>
    </xf>
    <xf numFmtId="165" fontId="3" fillId="0" borderId="0" xfId="26" applyNumberFormat="1" applyFont="1" applyFill="1" applyBorder="1" applyAlignment="1" applyProtection="1">
      <alignment horizontal="right"/>
      <protection/>
    </xf>
    <xf numFmtId="49" fontId="3" fillId="0" borderId="0" xfId="26" applyNumberFormat="1" applyFont="1" applyFill="1" applyBorder="1" applyAlignment="1" applyProtection="1">
      <alignment horizontal="right"/>
      <protection/>
    </xf>
    <xf numFmtId="0" fontId="3" fillId="0" borderId="0" xfId="26" applyFont="1" applyFill="1" applyBorder="1" applyAlignment="1" applyProtection="1" quotePrefix="1">
      <alignment horizontal="center" vertical="top"/>
      <protection/>
    </xf>
    <xf numFmtId="0" fontId="7" fillId="0" borderId="0" xfId="26" applyFont="1" applyFill="1" applyBorder="1" applyAlignment="1" applyProtection="1">
      <alignment vertical="top"/>
      <protection/>
    </xf>
    <xf numFmtId="0" fontId="7" fillId="0" borderId="0" xfId="0" applyFont="1" applyAlignment="1">
      <alignment vertical="top"/>
    </xf>
    <xf numFmtId="0" fontId="33" fillId="0" borderId="0" xfId="26" applyFont="1" applyFill="1" applyBorder="1" applyAlignment="1" applyProtection="1">
      <alignment vertical="top"/>
      <protection/>
    </xf>
    <xf numFmtId="0" fontId="11" fillId="0" borderId="0" xfId="0" applyFont="1" applyAlignment="1">
      <alignment vertical="top"/>
    </xf>
    <xf numFmtId="0" fontId="3" fillId="0" borderId="0" xfId="26" applyFont="1" applyFill="1" applyBorder="1" applyAlignment="1" applyProtection="1">
      <alignment/>
      <protection/>
    </xf>
    <xf numFmtId="0" fontId="7" fillId="0" borderId="0" xfId="26" applyFont="1" applyFill="1" applyBorder="1" applyAlignment="1">
      <alignment/>
      <protection/>
    </xf>
    <xf numFmtId="2" fontId="3" fillId="0" borderId="0" xfId="26" applyNumberFormat="1" applyFont="1" applyFill="1" applyBorder="1" applyAlignment="1">
      <alignment horizontal="left" vertical="top"/>
      <protection/>
    </xf>
    <xf numFmtId="0" fontId="3" fillId="0" borderId="0" xfId="26" applyFont="1" applyFill="1" applyBorder="1" applyAlignment="1">
      <alignment horizontal="left" vertical="top"/>
      <protection/>
    </xf>
    <xf numFmtId="0" fontId="4" fillId="0" borderId="0" xfId="26" applyFont="1" applyFill="1" applyBorder="1" applyAlignment="1" applyProtection="1">
      <alignment/>
      <protection/>
    </xf>
    <xf numFmtId="0" fontId="17" fillId="2" borderId="0" xfId="23" applyFont="1" applyFill="1" applyAlignment="1">
      <alignment/>
    </xf>
    <xf numFmtId="0" fontId="17" fillId="2" borderId="0" xfId="23" applyFont="1" applyFill="1" applyAlignment="1">
      <alignment wrapText="1"/>
    </xf>
    <xf numFmtId="166" fontId="30" fillId="0" borderId="0" xfId="15" applyNumberFormat="1" applyFont="1" applyFill="1" applyBorder="1" applyAlignment="1">
      <alignment horizontal="right" vertical="center"/>
      <protection/>
    </xf>
    <xf numFmtId="166" fontId="16" fillId="0" borderId="0" xfId="15" applyNumberFormat="1" applyFont="1" applyFill="1" applyBorder="1" applyAlignment="1">
      <alignment horizontal="right" vertical="center"/>
      <protection/>
    </xf>
    <xf numFmtId="0" fontId="16" fillId="0" borderId="0" xfId="15" applyFont="1" applyFill="1" applyBorder="1" applyAlignment="1" applyProtection="1">
      <alignment horizontal="right" vertical="center"/>
      <protection/>
    </xf>
    <xf numFmtId="166" fontId="20" fillId="0" borderId="0" xfId="15" applyNumberFormat="1" applyFont="1" applyFill="1" applyBorder="1" applyAlignment="1" applyProtection="1">
      <alignment horizontal="right" vertical="center"/>
      <protection/>
    </xf>
    <xf numFmtId="166" fontId="30" fillId="0" borderId="0" xfId="15" applyNumberFormat="1" applyFont="1" applyBorder="1" applyAlignment="1" applyProtection="1">
      <alignment horizontal="right" vertical="center"/>
      <protection hidden="1" locked="0"/>
    </xf>
    <xf numFmtId="166" fontId="16" fillId="0" borderId="3" xfId="15" applyNumberFormat="1" applyFont="1" applyBorder="1" applyAlignment="1" applyProtection="1">
      <alignment horizontal="right" vertical="center"/>
      <protection hidden="1" locked="0"/>
    </xf>
    <xf numFmtId="0" fontId="16" fillId="0" borderId="0" xfId="15" applyFont="1" applyFill="1" applyBorder="1" applyAlignment="1">
      <alignment horizontal="right" vertical="center"/>
      <protection/>
    </xf>
    <xf numFmtId="0" fontId="30" fillId="0" borderId="0" xfId="15" applyFont="1" applyFill="1" applyBorder="1" applyAlignment="1">
      <alignment horizontal="right" vertical="center"/>
      <protection/>
    </xf>
    <xf numFmtId="166" fontId="20" fillId="0" borderId="0" xfId="15" applyNumberFormat="1" applyFont="1" applyFill="1" applyBorder="1" applyAlignment="1">
      <alignment horizontal="right" vertical="center"/>
      <protection/>
    </xf>
    <xf numFmtId="0" fontId="16" fillId="0" borderId="0" xfId="15" applyFont="1" applyBorder="1" applyAlignment="1">
      <alignment horizontal="right" vertical="center"/>
      <protection/>
    </xf>
    <xf numFmtId="0" fontId="16" fillId="0" borderId="3" xfId="15" applyFont="1" applyBorder="1" applyAlignment="1">
      <alignment horizontal="right" vertical="center"/>
      <protection/>
    </xf>
    <xf numFmtId="166" fontId="20" fillId="0" borderId="4" xfId="15" applyNumberFormat="1" applyFont="1" applyFill="1" applyBorder="1" applyAlignment="1">
      <alignment horizontal="right" vertical="center"/>
      <protection/>
    </xf>
    <xf numFmtId="165" fontId="9" fillId="0" borderId="0" xfId="0" applyNumberFormat="1" applyFont="1" applyAlignment="1">
      <alignment/>
    </xf>
    <xf numFmtId="165" fontId="20" fillId="0" borderId="0" xfId="0" applyNumberFormat="1" applyFont="1" applyAlignment="1">
      <alignment/>
    </xf>
    <xf numFmtId="0" fontId="9" fillId="0" borderId="3" xfId="0" applyFont="1" applyBorder="1" applyAlignment="1">
      <alignment/>
    </xf>
    <xf numFmtId="165" fontId="9" fillId="0" borderId="3" xfId="0" applyNumberFormat="1" applyFont="1" applyBorder="1" applyAlignment="1">
      <alignment/>
    </xf>
    <xf numFmtId="165" fontId="20" fillId="0" borderId="3" xfId="0" applyNumberFormat="1" applyFont="1" applyBorder="1" applyAlignment="1">
      <alignment/>
    </xf>
    <xf numFmtId="0" fontId="18" fillId="0" borderId="5" xfId="0" applyFont="1" applyBorder="1" applyAlignment="1">
      <alignment/>
    </xf>
    <xf numFmtId="165" fontId="18" fillId="0" borderId="0" xfId="0" applyNumberFormat="1" applyFont="1" applyAlignment="1">
      <alignment/>
    </xf>
    <xf numFmtId="166" fontId="18" fillId="0" borderId="0" xfId="0" applyNumberFormat="1" applyFont="1" applyAlignment="1">
      <alignment/>
    </xf>
    <xf numFmtId="0" fontId="0" fillId="0" borderId="0" xfId="0" applyFont="1" applyAlignment="1">
      <alignment horizontal="right"/>
    </xf>
    <xf numFmtId="0" fontId="0" fillId="0" borderId="4" xfId="0" applyBorder="1" applyAlignment="1">
      <alignment/>
    </xf>
    <xf numFmtId="0" fontId="18" fillId="0" borderId="6" xfId="0" applyFont="1" applyBorder="1" applyAlignment="1">
      <alignment/>
    </xf>
    <xf numFmtId="165" fontId="18" fillId="0" borderId="6" xfId="0" applyNumberFormat="1" applyFont="1" applyBorder="1" applyAlignment="1">
      <alignment/>
    </xf>
    <xf numFmtId="165" fontId="26" fillId="0" borderId="0" xfId="0" applyNumberFormat="1" applyFont="1" applyAlignment="1">
      <alignment/>
    </xf>
    <xf numFmtId="166" fontId="26" fillId="0" borderId="0" xfId="0" applyNumberFormat="1" applyFont="1" applyAlignment="1">
      <alignment/>
    </xf>
    <xf numFmtId="0" fontId="9" fillId="0" borderId="4" xfId="0" applyFont="1" applyBorder="1" applyAlignment="1">
      <alignment/>
    </xf>
    <xf numFmtId="0" fontId="9" fillId="0" borderId="6" xfId="0" applyFont="1" applyBorder="1" applyAlignment="1">
      <alignment/>
    </xf>
    <xf numFmtId="165" fontId="9" fillId="0" borderId="6" xfId="0" applyNumberFormat="1" applyFont="1" applyBorder="1" applyAlignment="1">
      <alignment/>
    </xf>
    <xf numFmtId="0" fontId="18" fillId="0" borderId="0" xfId="0" applyFont="1" applyAlignment="1">
      <alignment horizontal="right"/>
    </xf>
    <xf numFmtId="165" fontId="0" fillId="0" borderId="3" xfId="0" applyNumberFormat="1" applyBorder="1" applyAlignment="1">
      <alignment/>
    </xf>
    <xf numFmtId="2" fontId="9" fillId="0" borderId="0" xfId="0" applyNumberFormat="1" applyFont="1" applyAlignment="1">
      <alignment/>
    </xf>
    <xf numFmtId="166" fontId="0" fillId="0" borderId="0" xfId="0" applyNumberFormat="1" applyAlignment="1">
      <alignment vertical="top"/>
    </xf>
    <xf numFmtId="166" fontId="9" fillId="0" borderId="0" xfId="0" applyNumberFormat="1" applyFont="1" applyAlignment="1">
      <alignment vertical="top"/>
    </xf>
    <xf numFmtId="2" fontId="26" fillId="0" borderId="4" xfId="0" applyNumberFormat="1" applyFont="1" applyBorder="1" applyAlignment="1">
      <alignment/>
    </xf>
    <xf numFmtId="2" fontId="26" fillId="0" borderId="0" xfId="0" applyNumberFormat="1" applyFont="1" applyBorder="1" applyAlignment="1">
      <alignment/>
    </xf>
    <xf numFmtId="2" fontId="18" fillId="0" borderId="0" xfId="0" applyNumberFormat="1" applyFont="1" applyAlignment="1">
      <alignment/>
    </xf>
    <xf numFmtId="2" fontId="18" fillId="0" borderId="3" xfId="0" applyNumberFormat="1" applyFont="1" applyBorder="1" applyAlignment="1">
      <alignment/>
    </xf>
    <xf numFmtId="0" fontId="9" fillId="0" borderId="5" xfId="27" applyFont="1" applyBorder="1" applyAlignment="1">
      <alignment horizontal="right" vertical="center"/>
      <protection/>
    </xf>
    <xf numFmtId="0" fontId="16" fillId="0" borderId="5" xfId="27" applyFont="1" applyBorder="1" applyAlignment="1" applyProtection="1">
      <alignment vertical="center"/>
      <protection/>
    </xf>
    <xf numFmtId="0" fontId="0" fillId="0" borderId="0" xfId="0" applyAlignment="1">
      <alignment horizontal="left"/>
    </xf>
    <xf numFmtId="0" fontId="0" fillId="0" borderId="0" xfId="0" applyFont="1" applyBorder="1" applyAlignment="1" applyProtection="1">
      <alignment horizontal="left"/>
      <protection/>
    </xf>
    <xf numFmtId="1" fontId="9" fillId="0" borderId="1" xfId="0" applyNumberFormat="1" applyFont="1" applyBorder="1" applyAlignment="1">
      <alignment horizontal="left" wrapText="1"/>
    </xf>
    <xf numFmtId="177" fontId="0" fillId="0" borderId="0" xfId="0" applyNumberFormat="1" applyFont="1" applyBorder="1" applyAlignment="1">
      <alignment horizontal="left"/>
    </xf>
    <xf numFmtId="166" fontId="0" fillId="0" borderId="3" xfId="0" applyNumberFormat="1" applyFont="1" applyFill="1" applyBorder="1" applyAlignment="1">
      <alignment horizontal="left" wrapText="1"/>
    </xf>
    <xf numFmtId="166" fontId="0" fillId="0" borderId="0" xfId="0" applyNumberFormat="1" applyFont="1" applyFill="1" applyBorder="1" applyAlignment="1">
      <alignment horizontal="left" wrapText="1"/>
    </xf>
    <xf numFmtId="1" fontId="0" fillId="0" borderId="1" xfId="0" applyNumberFormat="1" applyFont="1" applyBorder="1" applyAlignment="1">
      <alignment horizontal="left" wrapText="1"/>
    </xf>
    <xf numFmtId="166" fontId="0" fillId="0" borderId="0" xfId="0" applyNumberFormat="1" applyFont="1" applyFill="1" applyBorder="1" applyAlignment="1">
      <alignment horizontal="left"/>
    </xf>
    <xf numFmtId="166" fontId="0" fillId="0" borderId="3" xfId="0" applyNumberFormat="1" applyFont="1" applyFill="1" applyBorder="1" applyAlignment="1">
      <alignment horizontal="left"/>
    </xf>
    <xf numFmtId="0" fontId="3" fillId="0" borderId="0" xfId="0" applyFont="1" applyBorder="1" applyAlignment="1" applyProtection="1">
      <alignment horizontal="left"/>
      <protection/>
    </xf>
    <xf numFmtId="1" fontId="0" fillId="0" borderId="1" xfId="0" applyNumberFormat="1" applyFont="1" applyFill="1" applyBorder="1" applyAlignment="1">
      <alignment horizontal="left" wrapText="1"/>
    </xf>
    <xf numFmtId="166" fontId="0" fillId="0" borderId="0" xfId="0" applyNumberFormat="1" applyFont="1" applyFill="1" applyBorder="1" applyAlignment="1">
      <alignment horizontal="left" wrapText="1"/>
    </xf>
    <xf numFmtId="1" fontId="4" fillId="0" borderId="0" xfId="0" applyNumberFormat="1" applyFont="1" applyFill="1" applyBorder="1" applyAlignment="1">
      <alignment horizontal="left"/>
    </xf>
    <xf numFmtId="0" fontId="9" fillId="2" borderId="0" xfId="0" applyFont="1" applyFill="1" applyAlignment="1">
      <alignment horizontal="left"/>
    </xf>
    <xf numFmtId="0" fontId="0" fillId="0" borderId="0" xfId="30" applyFont="1" applyFill="1" applyBorder="1" applyAlignment="1">
      <alignment horizontal="right"/>
      <protection/>
    </xf>
    <xf numFmtId="165" fontId="9" fillId="0" borderId="0" xfId="29" applyNumberFormat="1" applyFont="1" applyFill="1" applyBorder="1" applyAlignment="1" applyProtection="1">
      <alignment horizontal="right"/>
      <protection/>
    </xf>
    <xf numFmtId="165" fontId="9" fillId="0" borderId="0" xfId="29" applyNumberFormat="1" applyFont="1" applyFill="1" applyBorder="1" applyAlignment="1" applyProtection="1">
      <alignment horizontal="center"/>
      <protection/>
    </xf>
    <xf numFmtId="165" fontId="9" fillId="0" borderId="0" xfId="29" applyNumberFormat="1" applyFont="1" applyFill="1" applyBorder="1" applyAlignment="1">
      <alignment horizontal="right"/>
      <protection/>
    </xf>
    <xf numFmtId="165" fontId="0" fillId="0" borderId="0" xfId="29" applyNumberFormat="1" applyFont="1" applyFill="1" applyBorder="1">
      <alignment/>
      <protection/>
    </xf>
    <xf numFmtId="165" fontId="0" fillId="0" borderId="0" xfId="29" applyNumberFormat="1" applyFont="1" applyFill="1" applyBorder="1" applyAlignment="1">
      <alignment horizontal="right"/>
      <protection/>
    </xf>
    <xf numFmtId="165" fontId="0" fillId="0" borderId="0" xfId="29" applyNumberFormat="1" applyFont="1" applyFill="1" applyBorder="1" applyAlignment="1" applyProtection="1">
      <alignment horizontal="center"/>
      <protection/>
    </xf>
    <xf numFmtId="165" fontId="0" fillId="0" borderId="0" xfId="29" applyNumberFormat="1" applyFont="1" applyFill="1" applyBorder="1" applyAlignment="1" applyProtection="1">
      <alignment horizontal="right"/>
      <protection/>
    </xf>
    <xf numFmtId="165" fontId="0" fillId="0" borderId="0" xfId="40" applyNumberFormat="1" applyFont="1" applyFill="1" applyBorder="1" applyAlignment="1">
      <alignment/>
    </xf>
    <xf numFmtId="165" fontId="9" fillId="0" borderId="0" xfId="29" applyNumberFormat="1" applyFont="1" applyFill="1" applyBorder="1">
      <alignment/>
      <protection/>
    </xf>
    <xf numFmtId="165" fontId="9" fillId="0" borderId="3" xfId="29" applyNumberFormat="1" applyFont="1" applyFill="1" applyBorder="1" applyAlignment="1" applyProtection="1">
      <alignment horizontal="right"/>
      <protection/>
    </xf>
    <xf numFmtId="165" fontId="9" fillId="0" borderId="3" xfId="29" applyNumberFormat="1" applyFont="1" applyFill="1" applyBorder="1" applyAlignment="1" applyProtection="1">
      <alignment horizontal="center"/>
      <protection/>
    </xf>
    <xf numFmtId="165" fontId="9" fillId="0" borderId="3" xfId="29" applyNumberFormat="1" applyFont="1" applyFill="1" applyBorder="1" applyAlignment="1">
      <alignment horizontal="right"/>
      <protection/>
    </xf>
    <xf numFmtId="165" fontId="9" fillId="0" borderId="3" xfId="29" applyNumberFormat="1" applyFont="1" applyFill="1" applyBorder="1">
      <alignment/>
      <protection/>
    </xf>
    <xf numFmtId="165" fontId="0" fillId="0" borderId="0" xfId="29" applyNumberFormat="1" applyFont="1" applyFill="1" applyBorder="1" applyAlignment="1">
      <alignment horizontal="center"/>
      <protection/>
    </xf>
    <xf numFmtId="165" fontId="9" fillId="0" borderId="0" xfId="29" applyNumberFormat="1" applyFont="1" applyFill="1" applyBorder="1" applyAlignment="1" quotePrefix="1">
      <alignment horizontal="right"/>
      <protection/>
    </xf>
    <xf numFmtId="165" fontId="0" fillId="0" borderId="0" xfId="29" applyNumberFormat="1" applyFont="1" applyFill="1" applyBorder="1" applyAlignment="1" quotePrefix="1">
      <alignment horizontal="right"/>
      <protection/>
    </xf>
    <xf numFmtId="165" fontId="9" fillId="0" borderId="0" xfId="29" applyNumberFormat="1" applyFont="1" applyFill="1" applyBorder="1" applyAlignment="1">
      <alignment horizontal="center"/>
      <protection/>
    </xf>
    <xf numFmtId="0" fontId="36" fillId="0" borderId="0" xfId="0" applyFont="1" applyAlignment="1">
      <alignment/>
    </xf>
    <xf numFmtId="0" fontId="48" fillId="0" borderId="0" xfId="0" applyFont="1" applyAlignment="1">
      <alignment/>
    </xf>
    <xf numFmtId="0" fontId="0" fillId="0" borderId="0" xfId="0" applyAlignment="1">
      <alignment vertical="top" wrapText="1"/>
    </xf>
    <xf numFmtId="0" fontId="18" fillId="0" borderId="0" xfId="0" applyFont="1" applyFill="1" applyBorder="1" applyAlignment="1">
      <alignment horizontal="left"/>
    </xf>
    <xf numFmtId="0" fontId="0" fillId="0" borderId="0" xfId="0" applyFont="1" applyFill="1" applyBorder="1" applyAlignment="1">
      <alignment horizontal="center"/>
    </xf>
    <xf numFmtId="0" fontId="49" fillId="0" borderId="0" xfId="0" applyFont="1" applyAlignment="1">
      <alignment/>
    </xf>
    <xf numFmtId="0" fontId="0" fillId="2" borderId="0" xfId="0" applyFill="1" applyAlignment="1">
      <alignment horizontal="left"/>
    </xf>
    <xf numFmtId="0" fontId="14" fillId="2" borderId="0" xfId="23" applyFill="1" applyAlignment="1">
      <alignment horizontal="right"/>
    </xf>
    <xf numFmtId="0" fontId="9" fillId="0" borderId="0" xfId="0" applyFont="1" applyFill="1" applyAlignment="1">
      <alignment horizontal="right"/>
    </xf>
    <xf numFmtId="0" fontId="0" fillId="0" borderId="0" xfId="0" applyFill="1" applyAlignment="1">
      <alignment horizontal="right"/>
    </xf>
    <xf numFmtId="0" fontId="17" fillId="2" borderId="0" xfId="23" applyFont="1" applyFill="1" applyAlignment="1">
      <alignment/>
    </xf>
    <xf numFmtId="49" fontId="9" fillId="0" borderId="0" xfId="0" applyNumberFormat="1" applyFont="1" applyFill="1" applyBorder="1" applyAlignment="1">
      <alignment horizontal="left"/>
    </xf>
    <xf numFmtId="0" fontId="0" fillId="0" borderId="0" xfId="0" applyFont="1" applyFill="1" applyAlignment="1">
      <alignment/>
    </xf>
    <xf numFmtId="187" fontId="0" fillId="0" borderId="0" xfId="0" applyNumberFormat="1" applyFont="1" applyFill="1" applyBorder="1" applyAlignment="1">
      <alignment horizontal="right"/>
    </xf>
    <xf numFmtId="0" fontId="16" fillId="0" borderId="0" xfId="0" applyFont="1" applyFill="1" applyBorder="1" applyAlignment="1">
      <alignment horizontal="left"/>
    </xf>
    <xf numFmtId="0" fontId="30" fillId="0" borderId="0" xfId="0" applyFont="1" applyFill="1" applyBorder="1" applyAlignment="1">
      <alignment horizontal="lef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1" fontId="9" fillId="0" borderId="0" xfId="0" applyNumberFormat="1" applyFont="1" applyFill="1" applyBorder="1" applyAlignment="1">
      <alignment horizontal="right"/>
    </xf>
    <xf numFmtId="0" fontId="0" fillId="0" borderId="0" xfId="0" applyFont="1" applyFill="1" applyBorder="1" applyAlignment="1">
      <alignment horizontal="left"/>
    </xf>
    <xf numFmtId="0" fontId="0" fillId="0" borderId="0" xfId="0" applyFont="1" applyBorder="1" applyAlignment="1">
      <alignment horizontal="right"/>
    </xf>
    <xf numFmtId="0" fontId="0" fillId="0" borderId="0" xfId="0" applyFont="1" applyFill="1" applyBorder="1" applyAlignment="1">
      <alignment horizontal="right"/>
    </xf>
    <xf numFmtId="0" fontId="0" fillId="0" borderId="0" xfId="0" applyFont="1" applyFill="1" applyBorder="1" applyAlignment="1">
      <alignment horizontal="right"/>
    </xf>
    <xf numFmtId="0" fontId="18" fillId="0" borderId="0" xfId="0" applyFont="1" applyFill="1" applyBorder="1" applyAlignment="1">
      <alignment/>
    </xf>
    <xf numFmtId="188" fontId="18" fillId="0" borderId="0" xfId="40" applyNumberFormat="1" applyFont="1" applyFill="1" applyBorder="1" applyAlignment="1">
      <alignment horizontal="right"/>
    </xf>
    <xf numFmtId="0" fontId="31" fillId="0" borderId="0" xfId="0" applyFont="1" applyFill="1" applyBorder="1" applyAlignment="1">
      <alignment horizontal="left"/>
    </xf>
    <xf numFmtId="49" fontId="51" fillId="0" borderId="0" xfId="0" applyNumberFormat="1" applyFont="1" applyFill="1" applyBorder="1" applyAlignment="1">
      <alignment horizontal="center"/>
    </xf>
    <xf numFmtId="0" fontId="0"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Border="1" applyAlignment="1">
      <alignment/>
    </xf>
    <xf numFmtId="0" fontId="0" fillId="0" borderId="5" xfId="0" applyFont="1" applyFill="1" applyBorder="1" applyAlignment="1" quotePrefix="1">
      <alignment/>
    </xf>
    <xf numFmtId="185" fontId="9" fillId="0" borderId="5" xfId="0" applyNumberFormat="1" applyFont="1" applyFill="1" applyBorder="1" applyAlignment="1" applyProtection="1">
      <alignment horizontal="right"/>
      <protection/>
    </xf>
    <xf numFmtId="0" fontId="9" fillId="0" borderId="5" xfId="0" applyFont="1" applyFill="1" applyBorder="1" applyAlignment="1" quotePrefix="1">
      <alignment/>
    </xf>
    <xf numFmtId="186" fontId="9" fillId="0" borderId="5" xfId="0" applyNumberFormat="1" applyFont="1" applyFill="1" applyBorder="1" applyAlignment="1" applyProtection="1">
      <alignment horizontal="right"/>
      <protection/>
    </xf>
    <xf numFmtId="186" fontId="9" fillId="0" borderId="5" xfId="0" applyNumberFormat="1" applyFont="1" applyBorder="1" applyAlignment="1">
      <alignment horizontal="right"/>
    </xf>
    <xf numFmtId="186" fontId="9" fillId="0" borderId="5" xfId="0" applyNumberFormat="1" applyFont="1" applyBorder="1" applyAlignment="1">
      <alignment/>
    </xf>
    <xf numFmtId="0" fontId="18" fillId="0" borderId="3" xfId="0" applyFont="1" applyFill="1" applyBorder="1" applyAlignment="1">
      <alignment/>
    </xf>
    <xf numFmtId="0" fontId="18" fillId="0" borderId="3" xfId="0" applyFont="1" applyFill="1" applyBorder="1" applyAlignment="1">
      <alignment horizontal="left"/>
    </xf>
    <xf numFmtId="188" fontId="18" fillId="0" borderId="3" xfId="40" applyNumberFormat="1" applyFont="1" applyFill="1" applyBorder="1" applyAlignment="1">
      <alignment horizontal="right"/>
    </xf>
    <xf numFmtId="49" fontId="52" fillId="0" borderId="0" xfId="0" applyNumberFormat="1" applyFont="1" applyFill="1" applyBorder="1" applyAlignment="1">
      <alignment horizontal="left"/>
    </xf>
    <xf numFmtId="0" fontId="3" fillId="0" borderId="0" xfId="0" applyFont="1" applyAlignment="1" quotePrefix="1">
      <alignment/>
    </xf>
    <xf numFmtId="0" fontId="3" fillId="0" borderId="0" xfId="0" applyFont="1" applyFill="1" applyAlignment="1">
      <alignment horizontal="left" vertical="top"/>
    </xf>
    <xf numFmtId="0" fontId="7" fillId="0" borderId="0" xfId="0" applyFont="1" applyAlignment="1">
      <alignment vertical="center"/>
    </xf>
    <xf numFmtId="0" fontId="53" fillId="0" borderId="5" xfId="0" applyFont="1" applyBorder="1" applyAlignment="1">
      <alignment vertical="center"/>
    </xf>
    <xf numFmtId="0" fontId="53" fillId="0" borderId="0" xfId="0" applyFont="1" applyAlignment="1">
      <alignment horizontal="right" vertical="center"/>
    </xf>
    <xf numFmtId="0" fontId="7" fillId="0" borderId="0" xfId="0" applyFont="1" applyAlignment="1">
      <alignment horizontal="right" vertical="center"/>
    </xf>
    <xf numFmtId="0" fontId="7" fillId="2" borderId="0" xfId="0" applyFont="1" applyFill="1" applyAlignment="1">
      <alignment vertical="center"/>
    </xf>
    <xf numFmtId="0" fontId="53" fillId="2" borderId="0" xfId="0" applyFont="1" applyFill="1" applyAlignment="1">
      <alignment vertical="center"/>
    </xf>
    <xf numFmtId="0" fontId="53" fillId="0" borderId="5" xfId="0" applyFont="1" applyBorder="1" applyAlignment="1">
      <alignment/>
    </xf>
    <xf numFmtId="0" fontId="53" fillId="0" borderId="0" xfId="0" applyFont="1" applyAlignment="1">
      <alignment horizontal="right"/>
    </xf>
    <xf numFmtId="0" fontId="7" fillId="0" borderId="0" xfId="0" applyFont="1" applyAlignment="1">
      <alignment horizontal="right"/>
    </xf>
    <xf numFmtId="0" fontId="7" fillId="2" borderId="0" xfId="0" applyFont="1" applyFill="1" applyAlignment="1">
      <alignment/>
    </xf>
    <xf numFmtId="0" fontId="53" fillId="2" borderId="0" xfId="0" applyFont="1" applyFill="1" applyAlignment="1">
      <alignment/>
    </xf>
    <xf numFmtId="0" fontId="36" fillId="0" borderId="0" xfId="0" applyFont="1" applyAlignment="1">
      <alignment horizontal="right" vertical="center"/>
    </xf>
    <xf numFmtId="0" fontId="36" fillId="0" borderId="3" xfId="0" applyFont="1" applyBorder="1" applyAlignment="1">
      <alignment horizontal="right" vertical="center"/>
    </xf>
    <xf numFmtId="165" fontId="49" fillId="0" borderId="0" xfId="0" applyNumberFormat="1" applyFont="1" applyAlignment="1">
      <alignment horizontal="left"/>
    </xf>
    <xf numFmtId="165" fontId="36" fillId="0" borderId="0" xfId="0" applyNumberFormat="1" applyFont="1" applyAlignment="1">
      <alignment horizontal="right"/>
    </xf>
    <xf numFmtId="165" fontId="36" fillId="0" borderId="0" xfId="0" applyNumberFormat="1" applyFont="1" applyAlignment="1">
      <alignment horizontal="left"/>
    </xf>
    <xf numFmtId="165" fontId="49" fillId="0" borderId="0" xfId="0" applyNumberFormat="1" applyFont="1" applyAlignment="1">
      <alignment horizontal="right"/>
    </xf>
    <xf numFmtId="0" fontId="0" fillId="0" borderId="0" xfId="39" applyFont="1" applyFill="1" applyBorder="1" applyAlignment="1">
      <alignment horizontal="center"/>
    </xf>
    <xf numFmtId="0" fontId="0" fillId="0" borderId="0" xfId="39" applyFont="1" applyFill="1" applyBorder="1" applyAlignment="1">
      <alignment horizontal="right"/>
    </xf>
    <xf numFmtId="189" fontId="20" fillId="0" borderId="0" xfId="39" applyNumberFormat="1" applyFont="1" applyFill="1" applyBorder="1" applyAlignment="1">
      <alignment horizontal="left"/>
    </xf>
    <xf numFmtId="189" fontId="9" fillId="0" borderId="0" xfId="39" applyNumberFormat="1" applyFont="1" applyFill="1" applyBorder="1" applyAlignment="1">
      <alignment horizontal="right"/>
    </xf>
    <xf numFmtId="189" fontId="18" fillId="0" borderId="0" xfId="39" applyNumberFormat="1" applyFont="1" applyFill="1" applyBorder="1" applyAlignment="1">
      <alignment horizontal="right"/>
    </xf>
    <xf numFmtId="189" fontId="16" fillId="0" borderId="0" xfId="39" applyNumberFormat="1" applyFont="1" applyFill="1" applyBorder="1" applyAlignment="1">
      <alignment horizontal="left"/>
    </xf>
    <xf numFmtId="189" fontId="26" fillId="0" borderId="0" xfId="39" applyNumberFormat="1" applyFont="1" applyFill="1" applyBorder="1" applyAlignment="1">
      <alignment horizontal="right"/>
    </xf>
    <xf numFmtId="189" fontId="0" fillId="0" borderId="0" xfId="39" applyNumberFormat="1" applyFont="1" applyFill="1" applyBorder="1" applyAlignment="1">
      <alignment horizontal="right"/>
    </xf>
    <xf numFmtId="0" fontId="9" fillId="0" borderId="0" xfId="39" applyFont="1" applyFill="1" applyBorder="1" applyAlignment="1">
      <alignment horizontal="right"/>
    </xf>
    <xf numFmtId="0" fontId="0" fillId="0" borderId="0" xfId="39" applyFont="1" applyFill="1" applyBorder="1" applyAlignment="1">
      <alignment/>
    </xf>
    <xf numFmtId="0" fontId="26" fillId="0" borderId="0" xfId="39" applyFont="1" applyFill="1" applyBorder="1" applyAlignment="1">
      <alignment horizontal="right"/>
    </xf>
    <xf numFmtId="0" fontId="18" fillId="0" borderId="0" xfId="39" applyFont="1" applyFill="1" applyBorder="1" applyAlignment="1">
      <alignment horizontal="right" vertical="center"/>
    </xf>
    <xf numFmtId="0" fontId="9" fillId="0" borderId="0" xfId="39" applyFont="1" applyFill="1" applyBorder="1" applyAlignment="1">
      <alignment horizontal="left"/>
    </xf>
    <xf numFmtId="166" fontId="26" fillId="0" borderId="0" xfId="40" applyNumberFormat="1" applyFont="1" applyFill="1" applyBorder="1" applyAlignment="1">
      <alignment horizontal="right"/>
    </xf>
    <xf numFmtId="0" fontId="0" fillId="0" borderId="0" xfId="39" applyFont="1" applyFill="1" applyBorder="1" applyAlignment="1">
      <alignment horizontal="left"/>
    </xf>
    <xf numFmtId="174" fontId="26" fillId="0" borderId="0" xfId="40" applyNumberFormat="1" applyFont="1" applyFill="1" applyBorder="1" applyAlignment="1">
      <alignment horizontal="right"/>
    </xf>
    <xf numFmtId="0" fontId="9" fillId="0" borderId="0" xfId="39" applyFont="1" applyFill="1" applyBorder="1" applyAlignment="1">
      <alignment/>
    </xf>
    <xf numFmtId="166" fontId="18" fillId="0" borderId="0" xfId="40" applyNumberFormat="1" applyFont="1" applyFill="1" applyBorder="1" applyAlignment="1">
      <alignment horizontal="right"/>
    </xf>
    <xf numFmtId="0" fontId="0" fillId="0" borderId="5" xfId="39" applyFont="1" applyFill="1" applyBorder="1" applyAlignment="1">
      <alignment/>
    </xf>
    <xf numFmtId="0" fontId="0" fillId="0" borderId="5" xfId="39" applyFont="1" applyFill="1" applyBorder="1" applyAlignment="1">
      <alignment horizontal="center"/>
    </xf>
    <xf numFmtId="0" fontId="16" fillId="0" borderId="5" xfId="39" applyFont="1" applyFill="1" applyBorder="1" applyAlignment="1">
      <alignment horizontal="left" vertical="top"/>
    </xf>
    <xf numFmtId="0" fontId="18" fillId="0" borderId="5" xfId="39" applyFont="1" applyFill="1" applyBorder="1" applyAlignment="1">
      <alignment/>
    </xf>
    <xf numFmtId="0" fontId="16" fillId="0" borderId="5" xfId="39" applyFont="1" applyFill="1" applyBorder="1" applyAlignment="1">
      <alignment horizontal="left"/>
    </xf>
    <xf numFmtId="0" fontId="0" fillId="0" borderId="6" xfId="39" applyFont="1" applyFill="1" applyBorder="1" applyAlignment="1">
      <alignment/>
    </xf>
    <xf numFmtId="0" fontId="0" fillId="0" borderId="6" xfId="39" applyFont="1" applyFill="1" applyBorder="1" applyAlignment="1">
      <alignment horizontal="center"/>
    </xf>
    <xf numFmtId="0" fontId="0" fillId="0" borderId="6" xfId="39" applyFont="1" applyFill="1" applyBorder="1" applyAlignment="1">
      <alignment horizontal="right"/>
    </xf>
    <xf numFmtId="0" fontId="0" fillId="0" borderId="6" xfId="39" applyFont="1" applyFill="1" applyBorder="1" applyAlignment="1">
      <alignment horizontal="right" wrapText="1"/>
    </xf>
    <xf numFmtId="0" fontId="0" fillId="0" borderId="6" xfId="39" applyFont="1" applyFill="1" applyBorder="1" applyAlignment="1">
      <alignment wrapText="1"/>
    </xf>
    <xf numFmtId="0" fontId="18" fillId="0" borderId="6" xfId="39" applyFont="1" applyFill="1" applyBorder="1" applyAlignment="1">
      <alignment horizontal="right" vertical="center"/>
    </xf>
    <xf numFmtId="0" fontId="0" fillId="0" borderId="6" xfId="0" applyFont="1" applyFill="1" applyBorder="1" applyAlignment="1">
      <alignment/>
    </xf>
    <xf numFmtId="0" fontId="9" fillId="0" borderId="5" xfId="39" applyFont="1" applyFill="1" applyBorder="1" applyAlignment="1">
      <alignment horizontal="right" wrapText="1"/>
    </xf>
    <xf numFmtId="0" fontId="9" fillId="0" borderId="5" xfId="39" applyFont="1" applyFill="1" applyBorder="1" applyAlignment="1">
      <alignment horizontal="right"/>
    </xf>
    <xf numFmtId="189" fontId="0" fillId="0" borderId="1" xfId="39" applyNumberFormat="1" applyFont="1" applyFill="1" applyBorder="1" applyAlignment="1">
      <alignment horizontal="right"/>
    </xf>
    <xf numFmtId="49" fontId="3" fillId="0" borderId="0" xfId="39" applyNumberFormat="1" applyFont="1" applyAlignment="1">
      <alignment/>
    </xf>
    <xf numFmtId="49" fontId="3" fillId="0" borderId="0" xfId="39" applyNumberFormat="1" applyFont="1" applyAlignment="1">
      <alignment horizontal="left"/>
    </xf>
    <xf numFmtId="0" fontId="0" fillId="0" borderId="0" xfId="39" applyFont="1" applyFill="1" applyAlignment="1">
      <alignment/>
    </xf>
    <xf numFmtId="0" fontId="3" fillId="0" borderId="0" xfId="39" applyFont="1" applyBorder="1" applyAlignment="1">
      <alignment horizontal="center"/>
    </xf>
    <xf numFmtId="49" fontId="3" fillId="0" borderId="0" xfId="39" applyNumberFormat="1" applyFont="1" applyBorder="1" applyAlignment="1">
      <alignment horizontal="left" vertical="top"/>
    </xf>
    <xf numFmtId="0" fontId="3" fillId="0" borderId="0" xfId="39" applyFont="1" applyBorder="1" applyAlignment="1">
      <alignment horizontal="left" vertical="top"/>
    </xf>
    <xf numFmtId="189" fontId="20" fillId="0" borderId="0" xfId="39" applyNumberFormat="1" applyFont="1" applyFill="1" applyBorder="1" applyAlignment="1">
      <alignment horizontal="left" vertical="top"/>
    </xf>
    <xf numFmtId="189" fontId="9" fillId="0" borderId="0" xfId="39" applyNumberFormat="1" applyFont="1" applyFill="1" applyBorder="1" applyAlignment="1">
      <alignment horizontal="right"/>
    </xf>
    <xf numFmtId="189" fontId="0" fillId="0" borderId="0" xfId="39" applyNumberFormat="1" applyFont="1" applyFill="1" applyBorder="1" applyAlignment="1">
      <alignment/>
    </xf>
    <xf numFmtId="0" fontId="18" fillId="0" borderId="0" xfId="39" applyNumberFormat="1" applyFont="1" applyFill="1" applyBorder="1" applyAlignment="1" applyProtection="1">
      <alignment horizontal="left" vertical="top"/>
      <protection locked="0"/>
    </xf>
    <xf numFmtId="0" fontId="18" fillId="0" borderId="0" xfId="39" applyNumberFormat="1" applyFont="1" applyFill="1" applyBorder="1" applyAlignment="1" applyProtection="1">
      <alignment horizontal="left"/>
      <protection locked="0"/>
    </xf>
    <xf numFmtId="189" fontId="0" fillId="0" borderId="0" xfId="39" applyNumberFormat="1" applyFont="1" applyFill="1" applyBorder="1" applyAlignment="1">
      <alignment horizontal="right"/>
    </xf>
    <xf numFmtId="49" fontId="0" fillId="0" borderId="0" xfId="39" applyNumberFormat="1" applyFont="1" applyFill="1" applyBorder="1" applyAlignment="1">
      <alignment/>
    </xf>
    <xf numFmtId="0" fontId="0" fillId="0" borderId="0" xfId="24" applyFont="1" applyBorder="1" applyAlignment="1">
      <alignment/>
      <protection/>
    </xf>
    <xf numFmtId="49" fontId="0" fillId="0" borderId="0" xfId="39" applyNumberFormat="1" applyFont="1" applyFill="1" applyBorder="1" applyAlignment="1">
      <alignment horizontal="left"/>
    </xf>
    <xf numFmtId="0" fontId="0" fillId="0" borderId="0" xfId="39" applyFont="1" applyFill="1" applyBorder="1" applyAlignment="1">
      <alignment/>
    </xf>
    <xf numFmtId="189" fontId="9" fillId="0" borderId="0" xfId="39" applyNumberFormat="1" applyFont="1" applyFill="1" applyBorder="1" applyAlignment="1">
      <alignment/>
    </xf>
    <xf numFmtId="0" fontId="18" fillId="0" borderId="0" xfId="39" applyNumberFormat="1" applyFont="1" applyFill="1" applyBorder="1" applyAlignment="1" applyProtection="1">
      <alignment horizontal="center"/>
      <protection locked="0"/>
    </xf>
    <xf numFmtId="0" fontId="0" fillId="0" borderId="0" xfId="39" applyFont="1" applyBorder="1" applyAlignment="1">
      <alignment/>
    </xf>
    <xf numFmtId="189" fontId="0" fillId="0" borderId="0" xfId="39" applyNumberFormat="1" applyFont="1" applyFill="1" applyBorder="1" applyAlignment="1">
      <alignment horizontal="center"/>
    </xf>
    <xf numFmtId="0" fontId="9" fillId="0" borderId="0" xfId="39" applyNumberFormat="1" applyFont="1" applyFill="1" applyBorder="1" applyAlignment="1" applyProtection="1">
      <alignment horizontal="left"/>
      <protection locked="0"/>
    </xf>
    <xf numFmtId="0" fontId="0" fillId="0" borderId="0" xfId="24" applyFont="1" applyFill="1" applyBorder="1" applyAlignment="1">
      <alignment/>
      <protection/>
    </xf>
    <xf numFmtId="0" fontId="0" fillId="0" borderId="0" xfId="39" applyFont="1" applyFill="1" applyBorder="1" applyAlignment="1">
      <alignment horizontal="center"/>
    </xf>
    <xf numFmtId="0" fontId="0" fillId="0" borderId="1" xfId="39" applyFont="1" applyBorder="1" applyAlignment="1">
      <alignment horizontal="right"/>
    </xf>
    <xf numFmtId="0" fontId="0" fillId="0" borderId="5" xfId="39" applyFont="1" applyBorder="1" applyAlignment="1">
      <alignment horizontal="center"/>
    </xf>
    <xf numFmtId="185" fontId="9" fillId="0" borderId="5" xfId="39" applyNumberFormat="1" applyFont="1" applyFill="1" applyBorder="1" applyAlignment="1" applyProtection="1">
      <alignment horizontal="right"/>
      <protection/>
    </xf>
    <xf numFmtId="186" fontId="9" fillId="0" borderId="5" xfId="39" applyNumberFormat="1" applyFont="1" applyFill="1" applyBorder="1" applyAlignment="1">
      <alignment horizontal="right"/>
    </xf>
    <xf numFmtId="0" fontId="0" fillId="0" borderId="4" xfId="39" applyFont="1" applyBorder="1" applyAlignment="1">
      <alignment horizontal="center"/>
    </xf>
    <xf numFmtId="185" fontId="9" fillId="0" borderId="4" xfId="39" applyNumberFormat="1" applyFont="1" applyFill="1" applyBorder="1" applyAlignment="1" applyProtection="1">
      <alignment horizontal="right"/>
      <protection/>
    </xf>
    <xf numFmtId="186" fontId="9" fillId="0" borderId="4" xfId="39" applyNumberFormat="1" applyFont="1" applyFill="1" applyBorder="1" applyAlignment="1">
      <alignment horizontal="right"/>
    </xf>
    <xf numFmtId="0" fontId="0" fillId="0" borderId="0" xfId="0" applyAlignment="1">
      <alignment horizontal="center"/>
    </xf>
    <xf numFmtId="190" fontId="9" fillId="0" borderId="0" xfId="0" applyNumberFormat="1" applyFont="1" applyFill="1" applyBorder="1" applyAlignment="1">
      <alignment horizontal="right" vertical="center"/>
    </xf>
    <xf numFmtId="190" fontId="20" fillId="0" borderId="0" xfId="0" applyNumberFormat="1" applyFont="1" applyFill="1" applyBorder="1" applyAlignment="1">
      <alignment horizontal="left"/>
    </xf>
    <xf numFmtId="0" fontId="9" fillId="0" borderId="0" xfId="0" applyFont="1" applyFill="1" applyBorder="1" applyAlignment="1">
      <alignment horizontal="left"/>
    </xf>
    <xf numFmtId="0" fontId="18" fillId="0" borderId="0" xfId="0" applyFont="1" applyFill="1" applyBorder="1" applyAlignment="1">
      <alignment/>
    </xf>
    <xf numFmtId="0" fontId="0" fillId="0" borderId="0" xfId="0" applyFont="1" applyFill="1" applyBorder="1" applyAlignment="1">
      <alignment/>
    </xf>
    <xf numFmtId="0" fontId="9" fillId="0" borderId="0" xfId="0" applyFont="1" applyFill="1" applyBorder="1" applyAlignment="1">
      <alignment/>
    </xf>
    <xf numFmtId="0" fontId="0" fillId="0" borderId="0" xfId="0" applyFont="1" applyFill="1" applyBorder="1" applyAlignment="1">
      <alignment horizontal="center"/>
    </xf>
    <xf numFmtId="190" fontId="0" fillId="0" borderId="0" xfId="0" applyNumberFormat="1" applyFont="1" applyFill="1" applyBorder="1" applyAlignment="1">
      <alignment horizontal="right" vertical="center"/>
    </xf>
    <xf numFmtId="190" fontId="9" fillId="0" borderId="0" xfId="0" applyNumberFormat="1" applyFont="1" applyFill="1" applyBorder="1" applyAlignment="1">
      <alignment horizontal="right" vertical="center"/>
    </xf>
    <xf numFmtId="0" fontId="3" fillId="0" borderId="0" xfId="0" applyFont="1" applyFill="1" applyAlignment="1">
      <alignment horizontal="right"/>
    </xf>
    <xf numFmtId="0" fontId="0" fillId="0" borderId="5" xfId="0" applyFont="1" applyBorder="1" applyAlignment="1">
      <alignment/>
    </xf>
    <xf numFmtId="0" fontId="9" fillId="0" borderId="5" xfId="0" applyFont="1" applyBorder="1" applyAlignment="1">
      <alignment horizontal="right" vertical="center"/>
    </xf>
    <xf numFmtId="185" fontId="20" fillId="0" borderId="5" xfId="0" applyNumberFormat="1" applyFont="1" applyFill="1" applyBorder="1" applyAlignment="1" applyProtection="1" quotePrefix="1">
      <alignment horizontal="right" vertical="center"/>
      <protection/>
    </xf>
    <xf numFmtId="0" fontId="0" fillId="0" borderId="3" xfId="0" applyFont="1" applyFill="1" applyBorder="1" applyAlignment="1">
      <alignment/>
    </xf>
    <xf numFmtId="190" fontId="0" fillId="0" borderId="3" xfId="0" applyNumberFormat="1" applyFont="1" applyFill="1" applyBorder="1" applyAlignment="1">
      <alignment horizontal="right" vertical="center"/>
    </xf>
    <xf numFmtId="0" fontId="0" fillId="0" borderId="0" xfId="0" applyFont="1" applyFill="1" applyAlignment="1">
      <alignment horizontal="right"/>
    </xf>
    <xf numFmtId="0" fontId="54" fillId="0" borderId="0" xfId="25" applyFill="1" applyBorder="1" applyAlignment="1">
      <alignment horizontal="center"/>
      <protection/>
    </xf>
    <xf numFmtId="49" fontId="3" fillId="0" borderId="0" xfId="25" applyNumberFormat="1" applyFont="1" applyFill="1" applyBorder="1" applyAlignment="1">
      <alignment vertical="top"/>
      <protection/>
    </xf>
    <xf numFmtId="0" fontId="9" fillId="0" borderId="0" xfId="25" applyFont="1" applyFill="1" applyBorder="1" applyAlignment="1">
      <alignment horizontal="left"/>
      <protection/>
    </xf>
    <xf numFmtId="190" fontId="9" fillId="0" borderId="0" xfId="25" applyNumberFormat="1" applyFont="1" applyFill="1" applyBorder="1" applyAlignment="1">
      <alignment horizontal="right" vertical="center"/>
      <protection/>
    </xf>
    <xf numFmtId="0" fontId="0" fillId="0" borderId="0" xfId="25" applyFont="1" applyFill="1" applyBorder="1" applyAlignment="1">
      <alignment/>
      <protection/>
    </xf>
    <xf numFmtId="190" fontId="0" fillId="0" borderId="0" xfId="25" applyNumberFormat="1" applyFont="1" applyFill="1" applyBorder="1" applyAlignment="1">
      <alignment horizontal="right" vertical="center"/>
      <protection/>
    </xf>
    <xf numFmtId="0" fontId="0" fillId="0" borderId="0" xfId="25" applyFont="1" applyFill="1" applyBorder="1" applyAlignment="1">
      <alignment horizontal="center"/>
      <protection/>
    </xf>
    <xf numFmtId="0" fontId="9" fillId="0" borderId="5" xfId="25" applyFont="1" applyFill="1" applyBorder="1" applyAlignment="1" quotePrefix="1">
      <alignment horizontal="center" vertical="center"/>
      <protection/>
    </xf>
    <xf numFmtId="49" fontId="9" fillId="0" borderId="5" xfId="25" applyNumberFormat="1" applyFont="1" applyFill="1" applyBorder="1" applyAlignment="1" applyProtection="1">
      <alignment horizontal="right" vertical="center"/>
      <protection/>
    </xf>
    <xf numFmtId="185" fontId="20" fillId="0" borderId="5" xfId="25" applyNumberFormat="1" applyFont="1" applyFill="1" applyBorder="1" applyAlignment="1" applyProtection="1" quotePrefix="1">
      <alignment horizontal="left" vertical="center"/>
      <protection/>
    </xf>
    <xf numFmtId="0" fontId="0" fillId="0" borderId="0" xfId="25" applyFont="1" applyFill="1" applyBorder="1" applyAlignment="1">
      <alignment horizontal="left"/>
      <protection/>
    </xf>
    <xf numFmtId="0" fontId="3" fillId="0" borderId="1" xfId="25" applyFont="1" applyFill="1" applyBorder="1" applyAlignment="1">
      <alignment horizontal="right"/>
      <protection/>
    </xf>
    <xf numFmtId="0" fontId="0" fillId="0" borderId="1" xfId="25" applyFont="1" applyFill="1" applyBorder="1" applyAlignment="1">
      <alignment horizontal="right"/>
      <protection/>
    </xf>
    <xf numFmtId="49" fontId="3" fillId="0" borderId="0" xfId="35" applyNumberFormat="1" applyFont="1" applyAlignment="1">
      <alignment horizontal="left" vertical="top"/>
      <protection/>
    </xf>
    <xf numFmtId="0" fontId="0" fillId="0" borderId="0" xfId="35" applyFont="1" applyBorder="1" applyAlignment="1">
      <alignment horizontal="right"/>
      <protection/>
    </xf>
    <xf numFmtId="1" fontId="0" fillId="0" borderId="0" xfId="35" applyNumberFormat="1" applyFont="1" applyBorder="1" applyAlignment="1">
      <alignment horizontal="right"/>
      <protection/>
    </xf>
    <xf numFmtId="0" fontId="18" fillId="0" borderId="0" xfId="35" applyFont="1" applyFill="1" applyBorder="1" applyAlignment="1">
      <alignment horizontal="left"/>
      <protection/>
    </xf>
    <xf numFmtId="0" fontId="0" fillId="0" borderId="0" xfId="35" applyFont="1" applyFill="1" applyBorder="1" applyAlignment="1">
      <alignment horizontal="left"/>
      <protection/>
    </xf>
    <xf numFmtId="3" fontId="0" fillId="0" borderId="0" xfId="35" applyNumberFormat="1" applyFont="1" applyFill="1" applyBorder="1" applyAlignment="1">
      <alignment horizontal="right"/>
      <protection/>
    </xf>
    <xf numFmtId="3" fontId="0" fillId="0" borderId="0" xfId="35" applyNumberFormat="1" applyFont="1" applyBorder="1" applyAlignment="1">
      <alignment horizontal="right"/>
      <protection/>
    </xf>
    <xf numFmtId="0" fontId="9" fillId="0" borderId="0" xfId="35" applyFont="1" applyFill="1" applyBorder="1" applyAlignment="1">
      <alignment horizontal="left"/>
      <protection/>
    </xf>
    <xf numFmtId="0" fontId="0" fillId="0" borderId="0" xfId="35" applyFont="1" applyBorder="1" applyAlignment="1">
      <alignment/>
      <protection/>
    </xf>
    <xf numFmtId="0" fontId="0" fillId="0" borderId="0" xfId="35" applyFont="1" applyFill="1" applyBorder="1" applyAlignment="1">
      <alignment/>
      <protection/>
    </xf>
    <xf numFmtId="1" fontId="0" fillId="0" borderId="0" xfId="35" applyNumberFormat="1" applyFont="1" applyFill="1" applyBorder="1" applyAlignment="1">
      <alignment horizontal="right"/>
      <protection/>
    </xf>
    <xf numFmtId="0" fontId="0" fillId="0" borderId="0" xfId="35" applyFont="1" applyBorder="1" applyAlignment="1">
      <alignment horizontal="center"/>
      <protection/>
    </xf>
    <xf numFmtId="0" fontId="18" fillId="0" borderId="0" xfId="35" applyFont="1" applyBorder="1" applyAlignment="1">
      <alignment horizontal="left"/>
      <protection/>
    </xf>
    <xf numFmtId="0" fontId="18" fillId="0" borderId="0" xfId="35" applyFont="1" applyBorder="1" applyAlignment="1">
      <alignment/>
      <protection/>
    </xf>
    <xf numFmtId="0" fontId="37" fillId="0" borderId="0" xfId="35" applyFont="1" applyBorder="1" applyAlignment="1">
      <alignment horizontal="left"/>
      <protection/>
    </xf>
    <xf numFmtId="0" fontId="9" fillId="0" borderId="0" xfId="35" applyFont="1" applyFill="1" applyBorder="1" applyAlignment="1">
      <alignment/>
      <protection/>
    </xf>
    <xf numFmtId="1" fontId="9" fillId="0" borderId="0" xfId="35" applyNumberFormat="1" applyFont="1" applyFill="1" applyBorder="1" applyAlignment="1">
      <alignment horizontal="right"/>
      <protection/>
    </xf>
    <xf numFmtId="0" fontId="0" fillId="0" borderId="5" xfId="35" applyFont="1" applyBorder="1" applyAlignment="1">
      <alignment/>
      <protection/>
    </xf>
    <xf numFmtId="0" fontId="0" fillId="0" borderId="5" xfId="35" applyFont="1" applyBorder="1" applyAlignment="1" quotePrefix="1">
      <alignment/>
      <protection/>
    </xf>
    <xf numFmtId="0" fontId="9" fillId="0" borderId="5" xfId="35" applyFont="1" applyBorder="1" applyAlignment="1" quotePrefix="1">
      <alignment/>
      <protection/>
    </xf>
    <xf numFmtId="0" fontId="9" fillId="0" borderId="5" xfId="35" applyFont="1" applyBorder="1" applyAlignment="1">
      <alignment horizontal="right"/>
      <protection/>
    </xf>
    <xf numFmtId="0" fontId="9" fillId="0" borderId="5" xfId="35" applyFont="1" applyFill="1" applyBorder="1" applyAlignment="1">
      <alignment horizontal="right"/>
      <protection/>
    </xf>
    <xf numFmtId="0" fontId="0" fillId="0" borderId="3" xfId="35" applyFont="1" applyFill="1" applyBorder="1" applyAlignment="1">
      <alignment horizontal="left"/>
      <protection/>
    </xf>
    <xf numFmtId="0" fontId="18" fillId="0" borderId="3" xfId="35" applyFont="1" applyBorder="1" applyAlignment="1">
      <alignment horizontal="left"/>
      <protection/>
    </xf>
    <xf numFmtId="3" fontId="0" fillId="0" borderId="3" xfId="35" applyNumberFormat="1" applyFont="1" applyBorder="1" applyAlignment="1">
      <alignment horizontal="right"/>
      <protection/>
    </xf>
    <xf numFmtId="0" fontId="0" fillId="0" borderId="3" xfId="35" applyFont="1" applyBorder="1" applyAlignment="1">
      <alignment/>
      <protection/>
    </xf>
    <xf numFmtId="3" fontId="0" fillId="0" borderId="3" xfId="35" applyNumberFormat="1" applyFont="1" applyFill="1" applyBorder="1" applyAlignment="1">
      <alignment horizontal="right"/>
      <protection/>
    </xf>
    <xf numFmtId="165" fontId="0" fillId="0" borderId="0" xfId="0" applyNumberFormat="1" applyFont="1" applyAlignment="1">
      <alignment/>
    </xf>
    <xf numFmtId="0" fontId="18" fillId="0" borderId="0" xfId="39" applyFont="1" applyFill="1" applyBorder="1" applyAlignment="1">
      <alignment horizontal="left"/>
    </xf>
    <xf numFmtId="165" fontId="0" fillId="0" borderId="0" xfId="26" applyNumberFormat="1" applyFont="1" applyBorder="1" applyAlignment="1">
      <alignment vertical="center"/>
      <protection/>
    </xf>
    <xf numFmtId="166" fontId="16" fillId="0" borderId="0" xfId="17" applyNumberFormat="1" applyFont="1" applyFill="1" applyBorder="1" applyAlignment="1">
      <alignment horizontal="left" vertical="center" wrapText="1"/>
    </xf>
    <xf numFmtId="0" fontId="16" fillId="0" borderId="0" xfId="26" applyFont="1" applyFill="1" applyBorder="1" applyAlignment="1">
      <alignment horizontal="left" vertical="center"/>
      <protection/>
    </xf>
    <xf numFmtId="0" fontId="0" fillId="0" borderId="0" xfId="27" applyFont="1" applyBorder="1" applyAlignment="1">
      <alignment horizontal="right"/>
      <protection/>
    </xf>
    <xf numFmtId="0" fontId="18" fillId="0" borderId="0" xfId="27" applyFont="1" applyFill="1" applyBorder="1" applyAlignment="1" applyProtection="1">
      <alignment horizontal="left"/>
      <protection/>
    </xf>
    <xf numFmtId="165" fontId="0" fillId="0" borderId="1" xfId="27" applyNumberFormat="1" applyFont="1" applyFill="1" applyBorder="1" applyAlignment="1" applyProtection="1">
      <alignment horizontal="right"/>
      <protection/>
    </xf>
    <xf numFmtId="0" fontId="16" fillId="0" borderId="0" xfId="15" applyFont="1" applyBorder="1" applyAlignment="1">
      <alignment horizontal="left"/>
      <protection/>
    </xf>
    <xf numFmtId="0" fontId="24" fillId="0" borderId="3" xfId="26" applyFont="1" applyFill="1" applyBorder="1" applyAlignment="1" applyProtection="1">
      <alignment/>
      <protection/>
    </xf>
    <xf numFmtId="0" fontId="0" fillId="0" borderId="3" xfId="15" applyFont="1" applyBorder="1" applyAlignment="1">
      <alignment/>
      <protection/>
    </xf>
    <xf numFmtId="0" fontId="0" fillId="0" borderId="3" xfId="26" applyFont="1" applyFill="1" applyBorder="1" applyAlignment="1">
      <alignment horizontal="left"/>
      <protection/>
    </xf>
    <xf numFmtId="0" fontId="0" fillId="0" borderId="0" xfId="26" applyFont="1" applyFill="1" applyBorder="1" applyAlignment="1" applyProtection="1">
      <alignment vertical="top" wrapText="1"/>
      <protection/>
    </xf>
    <xf numFmtId="0" fontId="0" fillId="0" borderId="0" xfId="15" applyFont="1" applyBorder="1" applyAlignment="1">
      <alignment vertical="top" wrapText="1"/>
      <protection/>
    </xf>
    <xf numFmtId="0" fontId="0" fillId="0" borderId="0" xfId="26" applyFont="1" applyFill="1" applyBorder="1" applyAlignment="1">
      <alignment horizontal="left" vertical="top" wrapText="1"/>
      <protection/>
    </xf>
    <xf numFmtId="0" fontId="7" fillId="0" borderId="0" xfId="26" applyFont="1" applyFill="1" applyBorder="1" applyAlignment="1" applyProtection="1">
      <alignment vertical="top" wrapText="1"/>
      <protection/>
    </xf>
    <xf numFmtId="0" fontId="7" fillId="0" borderId="0" xfId="26" applyFont="1" applyFill="1" applyBorder="1" applyAlignment="1" applyProtection="1">
      <alignment vertical="top" wrapText="1" shrinkToFit="1"/>
      <protection/>
    </xf>
    <xf numFmtId="0" fontId="0" fillId="0" borderId="0" xfId="0" applyAlignment="1">
      <alignment vertical="top" wrapText="1" shrinkToFit="1"/>
    </xf>
    <xf numFmtId="0" fontId="2" fillId="0" borderId="0" xfId="27" applyFont="1" applyAlignment="1">
      <alignment horizontal="center"/>
      <protection/>
    </xf>
    <xf numFmtId="0" fontId="0" fillId="0" borderId="0" xfId="26" applyFont="1" applyFill="1" applyBorder="1" applyAlignment="1">
      <alignment horizontal="left"/>
      <protection/>
    </xf>
    <xf numFmtId="0" fontId="7" fillId="0" borderId="0" xfId="0" applyFont="1" applyAlignment="1">
      <alignment vertical="top" wrapText="1"/>
    </xf>
    <xf numFmtId="0" fontId="12" fillId="0" borderId="0" xfId="26" applyFont="1" applyFill="1" applyBorder="1" applyAlignment="1">
      <alignment vertical="center" wrapText="1"/>
      <protection/>
    </xf>
    <xf numFmtId="0" fontId="19" fillId="0" borderId="0" xfId="15" applyFont="1" applyAlignment="1">
      <alignment vertical="center" wrapText="1"/>
      <protection/>
    </xf>
    <xf numFmtId="0" fontId="19" fillId="0" borderId="0" xfId="15" applyFont="1" applyAlignment="1">
      <alignment vertical="center"/>
      <protection/>
    </xf>
    <xf numFmtId="0" fontId="1" fillId="0" borderId="0" xfId="26" applyFont="1" applyFill="1" applyBorder="1" applyAlignment="1">
      <alignment horizontal="left" vertical="center" wrapText="1"/>
      <protection/>
    </xf>
    <xf numFmtId="0" fontId="24" fillId="0" borderId="0" xfId="26" applyFont="1" applyFill="1" applyBorder="1" applyAlignment="1" applyProtection="1">
      <alignment/>
      <protection/>
    </xf>
    <xf numFmtId="0" fontId="1" fillId="0" borderId="0" xfId="26" applyFont="1" applyFill="1" applyAlignment="1" applyProtection="1">
      <alignment vertical="top" wrapText="1"/>
      <protection/>
    </xf>
    <xf numFmtId="0" fontId="23" fillId="0" borderId="0" xfId="0" applyFont="1" applyAlignment="1">
      <alignment vertical="top" wrapText="1"/>
    </xf>
    <xf numFmtId="0" fontId="0" fillId="0" borderId="0" xfId="26" applyFont="1" applyFill="1" applyBorder="1" applyAlignment="1">
      <alignment/>
      <protection/>
    </xf>
    <xf numFmtId="0" fontId="18" fillId="0" borderId="0" xfId="15" applyFont="1" applyFill="1" applyBorder="1" applyAlignment="1" applyProtection="1">
      <alignment horizontal="left"/>
      <protection/>
    </xf>
    <xf numFmtId="0" fontId="0" fillId="0" borderId="0" xfId="15" applyFont="1" applyBorder="1" applyAlignment="1">
      <alignment horizontal="right"/>
      <protection/>
    </xf>
    <xf numFmtId="0" fontId="0" fillId="0" borderId="1" xfId="15" applyFont="1" applyBorder="1" applyAlignment="1" applyProtection="1">
      <alignment horizontal="left"/>
      <protection/>
    </xf>
    <xf numFmtId="0" fontId="17" fillId="2" borderId="0" xfId="23" applyFont="1" applyFill="1" applyAlignment="1">
      <alignment wrapText="1" shrinkToFit="1"/>
    </xf>
    <xf numFmtId="0" fontId="9" fillId="0" borderId="0" xfId="0" applyFont="1" applyAlignment="1">
      <alignment wrapText="1" shrinkToFit="1"/>
    </xf>
    <xf numFmtId="0" fontId="9" fillId="0" borderId="0" xfId="0" applyFont="1" applyAlignment="1">
      <alignment wrapText="1"/>
    </xf>
    <xf numFmtId="0" fontId="17" fillId="0" borderId="0" xfId="23" applyFont="1" applyAlignment="1">
      <alignment/>
    </xf>
    <xf numFmtId="0" fontId="4" fillId="0" borderId="0" xfId="26" applyFont="1" applyFill="1" applyBorder="1" applyAlignment="1" applyProtection="1">
      <alignment/>
      <protection/>
    </xf>
    <xf numFmtId="0" fontId="0" fillId="0" borderId="0" xfId="15" applyFont="1" applyBorder="1" applyAlignment="1">
      <alignment/>
      <protection/>
    </xf>
    <xf numFmtId="0" fontId="0" fillId="0" borderId="0" xfId="26" applyFont="1" applyFill="1" applyBorder="1" applyAlignment="1" applyProtection="1">
      <alignment/>
      <protection/>
    </xf>
    <xf numFmtId="0" fontId="0" fillId="0" borderId="0" xfId="15" applyFont="1" applyBorder="1" applyAlignment="1">
      <alignment horizontal="left"/>
      <protection/>
    </xf>
    <xf numFmtId="0" fontId="17" fillId="2" borderId="0" xfId="23" applyFont="1" applyFill="1" applyAlignment="1">
      <alignment/>
    </xf>
    <xf numFmtId="0" fontId="7" fillId="0" borderId="0" xfId="15" applyFont="1" applyFill="1" applyAlignment="1">
      <alignment horizontal="left" vertical="center" wrapText="1"/>
      <protection/>
    </xf>
    <xf numFmtId="49" fontId="0" fillId="0" borderId="1" xfId="15" applyNumberFormat="1" applyFont="1" applyBorder="1" applyAlignment="1">
      <alignment horizontal="right" wrapText="1"/>
      <protection/>
    </xf>
    <xf numFmtId="0" fontId="4" fillId="0" borderId="8" xfId="32" applyFont="1" applyBorder="1" applyAlignment="1">
      <alignment/>
      <protection/>
    </xf>
    <xf numFmtId="0" fontId="4" fillId="0" borderId="0" xfId="32" applyFont="1" applyBorder="1" applyAlignment="1">
      <alignment/>
      <protection/>
    </xf>
    <xf numFmtId="0" fontId="7" fillId="0" borderId="0" xfId="0" applyFont="1" applyAlignment="1">
      <alignment wrapText="1"/>
    </xf>
    <xf numFmtId="0" fontId="7" fillId="0" borderId="0" xfId="15" applyFont="1" applyFill="1" applyBorder="1" applyAlignment="1" applyProtection="1">
      <alignment horizontal="left" vertical="top" wrapText="1"/>
      <protection/>
    </xf>
    <xf numFmtId="0" fontId="7" fillId="0" borderId="0" xfId="0" applyFont="1" applyAlignment="1">
      <alignment horizontal="left" vertical="top" wrapText="1"/>
    </xf>
    <xf numFmtId="0" fontId="1" fillId="0" borderId="0" xfId="15" applyFont="1" applyFill="1" applyBorder="1" applyAlignment="1">
      <alignment horizontal="left" vertical="center" wrapText="1"/>
      <protection/>
    </xf>
    <xf numFmtId="0" fontId="0" fillId="0" borderId="0" xfId="0" applyAlignment="1">
      <alignment horizontal="left" vertical="center" wrapText="1"/>
    </xf>
    <xf numFmtId="0" fontId="4" fillId="0" borderId="0" xfId="15" applyFont="1" applyBorder="1" applyAlignment="1">
      <alignment horizontal="center"/>
      <protection/>
    </xf>
    <xf numFmtId="0" fontId="9" fillId="0" borderId="0" xfId="0" applyFont="1" applyAlignment="1">
      <alignment/>
    </xf>
    <xf numFmtId="0" fontId="0" fillId="0" borderId="0" xfId="15" applyFont="1" applyBorder="1" applyAlignment="1" applyProtection="1">
      <alignment horizontal="right"/>
      <protection/>
    </xf>
    <xf numFmtId="0" fontId="0" fillId="0" borderId="0" xfId="15" applyFont="1" applyAlignment="1">
      <alignment horizontal="right"/>
      <protection/>
    </xf>
    <xf numFmtId="0" fontId="4" fillId="0" borderId="1" xfId="15" applyFont="1" applyBorder="1" applyAlignment="1" applyProtection="1">
      <alignment horizontal="center"/>
      <protection/>
    </xf>
    <xf numFmtId="0" fontId="3" fillId="0" borderId="0" xfId="15" applyFont="1" applyFill="1" applyBorder="1" applyAlignment="1" applyProtection="1">
      <alignment horizontal="left" vertical="center" wrapText="1"/>
      <protection/>
    </xf>
    <xf numFmtId="0" fontId="2" fillId="0" borderId="0" xfId="15" applyFont="1" applyFill="1" applyBorder="1" applyAlignment="1" applyProtection="1">
      <alignment horizontal="left" vertical="center" wrapText="1"/>
      <protection/>
    </xf>
    <xf numFmtId="0" fontId="0" fillId="0" borderId="1" xfId="15" applyFont="1" applyFill="1" applyBorder="1" applyAlignment="1">
      <alignment horizontal="right" wrapText="1"/>
      <protection/>
    </xf>
    <xf numFmtId="0" fontId="0" fillId="0" borderId="1" xfId="0" applyFont="1" applyBorder="1" applyAlignment="1">
      <alignment horizontal="right" wrapText="1"/>
    </xf>
    <xf numFmtId="0" fontId="9" fillId="0" borderId="0" xfId="15" applyFont="1" applyFill="1" applyBorder="1" applyAlignment="1" applyProtection="1">
      <alignment horizontal="left" wrapText="1"/>
      <protection/>
    </xf>
    <xf numFmtId="0" fontId="0" fillId="0" borderId="0" xfId="0" applyFont="1" applyFill="1" applyBorder="1" applyAlignment="1">
      <alignment horizontal="left" wrapText="1"/>
    </xf>
    <xf numFmtId="0" fontId="0" fillId="0" borderId="8" xfId="15" applyFont="1" applyFill="1" applyBorder="1" applyAlignment="1">
      <alignment horizontal="left" wrapText="1"/>
      <protection/>
    </xf>
    <xf numFmtId="0" fontId="4" fillId="0" borderId="0" xfId="15" applyFont="1" applyFill="1" applyBorder="1" applyAlignment="1">
      <alignment/>
      <protection/>
    </xf>
    <xf numFmtId="0" fontId="0" fillId="0" borderId="8" xfId="15" applyFont="1" applyBorder="1" applyAlignment="1">
      <alignment/>
      <protection/>
    </xf>
    <xf numFmtId="0" fontId="0" fillId="0" borderId="0" xfId="0" applyFont="1" applyBorder="1" applyAlignment="1">
      <alignment/>
    </xf>
    <xf numFmtId="0" fontId="4" fillId="0" borderId="0" xfId="15" applyFont="1" applyBorder="1" applyAlignment="1">
      <alignment/>
      <protection/>
    </xf>
    <xf numFmtId="0" fontId="3" fillId="0" borderId="0" xfId="15" applyFont="1" applyFill="1" applyBorder="1" applyAlignment="1" applyProtection="1">
      <alignment horizontal="left" vertical="top" wrapText="1"/>
      <protection/>
    </xf>
    <xf numFmtId="0" fontId="0" fillId="0" borderId="0" xfId="0" applyFill="1" applyAlignment="1">
      <alignment horizontal="left" vertical="top"/>
    </xf>
    <xf numFmtId="0" fontId="2" fillId="0" borderId="0" xfId="15" applyFont="1" applyFill="1" applyBorder="1" applyAlignment="1" applyProtection="1">
      <alignment horizontal="center" vertical="center" wrapText="1"/>
      <protection/>
    </xf>
    <xf numFmtId="0" fontId="3" fillId="0" borderId="0" xfId="15" applyFont="1" applyFill="1" applyBorder="1" applyAlignment="1" applyProtection="1">
      <alignment vertical="top" wrapText="1"/>
      <protection/>
    </xf>
    <xf numFmtId="0" fontId="4" fillId="0" borderId="0" xfId="15" applyNumberFormat="1" applyFont="1" applyFill="1" applyBorder="1" applyAlignment="1">
      <alignment/>
      <protection/>
    </xf>
    <xf numFmtId="0" fontId="9" fillId="0" borderId="0" xfId="15" applyFont="1" applyFill="1" applyBorder="1" applyAlignment="1" applyProtection="1">
      <alignment/>
      <protection/>
    </xf>
    <xf numFmtId="0" fontId="7" fillId="0" borderId="0" xfId="15" applyFont="1" applyBorder="1" applyAlignment="1">
      <alignment horizontal="left" vertical="top" wrapText="1"/>
      <protection/>
    </xf>
    <xf numFmtId="49" fontId="0" fillId="0" borderId="8" xfId="34" applyNumberFormat="1" applyFont="1" applyFill="1" applyBorder="1" applyAlignment="1">
      <alignment/>
      <protection/>
    </xf>
    <xf numFmtId="0" fontId="0" fillId="0" borderId="0" xfId="0" applyFont="1" applyFill="1" applyBorder="1" applyAlignment="1">
      <alignment/>
    </xf>
    <xf numFmtId="0" fontId="0" fillId="0" borderId="0" xfId="15" applyFont="1" applyFill="1" applyBorder="1" applyAlignment="1">
      <alignment horizontal="left"/>
      <protection/>
    </xf>
    <xf numFmtId="0" fontId="0" fillId="0" borderId="8" xfId="15" applyFont="1" applyFill="1" applyBorder="1" applyAlignment="1">
      <alignment/>
      <protection/>
    </xf>
    <xf numFmtId="0" fontId="2" fillId="0" borderId="0" xfId="15" applyFont="1" applyBorder="1" applyAlignment="1" applyProtection="1">
      <alignment horizontal="center" wrapText="1"/>
      <protection/>
    </xf>
    <xf numFmtId="0" fontId="0" fillId="0" borderId="0" xfId="0" applyFont="1" applyAlignment="1">
      <alignment vertical="top" wrapText="1"/>
    </xf>
    <xf numFmtId="0" fontId="0" fillId="0" borderId="0" xfId="0" applyAlignment="1">
      <alignment vertical="top" wrapText="1"/>
    </xf>
    <xf numFmtId="0" fontId="10" fillId="0" borderId="0" xfId="0" applyFont="1" applyAlignment="1">
      <alignment wrapText="1"/>
    </xf>
    <xf numFmtId="0" fontId="0" fillId="0" borderId="0" xfId="0" applyAlignment="1">
      <alignment wrapText="1"/>
    </xf>
    <xf numFmtId="0" fontId="0" fillId="0" borderId="0" xfId="0" applyFont="1" applyAlignment="1">
      <alignment vertical="top" wrapText="1"/>
    </xf>
    <xf numFmtId="0" fontId="14" fillId="0" borderId="0" xfId="23" applyAlignment="1">
      <alignment wrapText="1"/>
    </xf>
    <xf numFmtId="0" fontId="14" fillId="0" borderId="0" xfId="23" applyFont="1" applyAlignment="1">
      <alignment/>
    </xf>
    <xf numFmtId="0" fontId="0" fillId="0" borderId="0" xfId="0" applyAlignment="1">
      <alignment/>
    </xf>
    <xf numFmtId="0" fontId="0" fillId="0" borderId="0" xfId="0" applyAlignment="1">
      <alignment wrapText="1" shrinkToFit="1"/>
    </xf>
    <xf numFmtId="0" fontId="14" fillId="0" borderId="0" xfId="23" applyFont="1" applyAlignment="1">
      <alignment vertical="center"/>
    </xf>
    <xf numFmtId="0" fontId="0" fillId="0" borderId="0" xfId="0" applyFont="1" applyAlignment="1">
      <alignment wrapText="1"/>
    </xf>
    <xf numFmtId="0" fontId="1" fillId="0" borderId="0" xfId="0" applyFont="1" applyAlignment="1">
      <alignment wrapText="1"/>
    </xf>
    <xf numFmtId="0" fontId="0" fillId="0" borderId="3" xfId="15" applyFont="1" applyFill="1" applyBorder="1" applyAlignment="1" applyProtection="1">
      <alignment horizontal="right" wrapText="1"/>
      <protection/>
    </xf>
    <xf numFmtId="0" fontId="0" fillId="0" borderId="3" xfId="0" applyFont="1" applyBorder="1" applyAlignment="1">
      <alignment wrapText="1"/>
    </xf>
    <xf numFmtId="0" fontId="9" fillId="2" borderId="0" xfId="0" applyFont="1" applyFill="1" applyAlignment="1">
      <alignment wrapText="1"/>
    </xf>
    <xf numFmtId="0" fontId="0" fillId="2" borderId="0" xfId="0" applyFill="1" applyAlignment="1">
      <alignment wrapText="1"/>
    </xf>
    <xf numFmtId="0" fontId="7" fillId="0" borderId="0" xfId="15" applyFont="1" applyBorder="1" applyAlignment="1">
      <alignment horizontal="left" vertical="center" wrapText="1"/>
      <protection/>
    </xf>
    <xf numFmtId="0" fontId="7" fillId="0" borderId="0" xfId="0" applyFont="1" applyBorder="1" applyAlignment="1">
      <alignment horizontal="left" vertical="center" wrapText="1"/>
    </xf>
    <xf numFmtId="0" fontId="7" fillId="0" borderId="0" xfId="15" applyFont="1" applyFill="1" applyBorder="1" applyAlignment="1">
      <alignment horizontal="left" vertical="center" wrapText="1"/>
      <protection/>
    </xf>
    <xf numFmtId="0" fontId="3" fillId="0" borderId="0" xfId="27" applyNumberFormat="1" applyFont="1" applyFill="1" applyAlignment="1">
      <alignment horizontal="left" vertical="top" wrapText="1"/>
      <protection/>
    </xf>
    <xf numFmtId="0" fontId="0" fillId="0" borderId="0" xfId="0" applyAlignment="1">
      <alignment horizontal="left" vertical="top" wrapText="1"/>
    </xf>
    <xf numFmtId="0" fontId="9" fillId="2" borderId="0" xfId="0" applyFont="1" applyFill="1" applyAlignment="1">
      <alignment wrapText="1" shrinkToFit="1"/>
    </xf>
    <xf numFmtId="0" fontId="0" fillId="0" borderId="0" xfId="15" applyFont="1" applyBorder="1" applyAlignment="1">
      <alignment horizontal="left" wrapText="1"/>
      <protection/>
    </xf>
    <xf numFmtId="0" fontId="2" fillId="0" borderId="0" xfId="15" applyFont="1" applyFill="1" applyAlignment="1">
      <alignment horizontal="center"/>
      <protection/>
    </xf>
    <xf numFmtId="0" fontId="3" fillId="0" borderId="0" xfId="15" applyFont="1" applyFill="1" applyAlignment="1">
      <alignment horizontal="left" vertical="top"/>
      <protection/>
    </xf>
    <xf numFmtId="0" fontId="3" fillId="0" borderId="0" xfId="15" applyFont="1" applyFill="1" applyAlignment="1">
      <alignment horizontal="left" vertical="top" wrapText="1"/>
      <protection/>
    </xf>
    <xf numFmtId="0" fontId="9" fillId="0" borderId="0" xfId="15" applyFont="1" applyFill="1" applyBorder="1" applyAlignment="1">
      <alignment horizontal="left"/>
      <protection/>
    </xf>
    <xf numFmtId="0" fontId="0" fillId="0" borderId="0" xfId="15" applyFont="1" applyFill="1" applyBorder="1" applyAlignment="1">
      <alignment/>
      <protection/>
    </xf>
    <xf numFmtId="0" fontId="4" fillId="0" borderId="0" xfId="15" applyFont="1" applyFill="1" applyBorder="1" applyAlignment="1">
      <alignment vertical="center"/>
      <protection/>
    </xf>
    <xf numFmtId="0" fontId="0" fillId="0" borderId="0" xfId="15" applyFont="1" applyFill="1" applyBorder="1" applyAlignment="1">
      <alignment vertical="center"/>
      <protection/>
    </xf>
    <xf numFmtId="0" fontId="9" fillId="0" borderId="0" xfId="15" applyFont="1" applyFill="1" applyBorder="1" applyAlignment="1" applyProtection="1">
      <alignment horizontal="left" vertical="center"/>
      <protection/>
    </xf>
    <xf numFmtId="0" fontId="9" fillId="0" borderId="1" xfId="15" applyFont="1" applyBorder="1" applyAlignment="1" applyProtection="1">
      <alignment horizontal="left" vertical="center"/>
      <protection/>
    </xf>
    <xf numFmtId="0" fontId="9" fillId="0" borderId="1" xfId="15" applyFont="1" applyBorder="1" applyAlignment="1">
      <alignment vertical="center"/>
      <protection/>
    </xf>
    <xf numFmtId="0" fontId="9" fillId="0" borderId="4" xfId="15" applyFont="1" applyFill="1" applyBorder="1" applyAlignment="1" applyProtection="1">
      <alignment horizontal="left" vertical="center"/>
      <protection/>
    </xf>
    <xf numFmtId="0" fontId="0" fillId="0" borderId="4" xfId="15" applyFont="1" applyFill="1" applyBorder="1" applyAlignment="1">
      <alignment vertical="center"/>
      <protection/>
    </xf>
    <xf numFmtId="0" fontId="1" fillId="0" borderId="0" xfId="15" applyFont="1" applyFill="1" applyBorder="1" applyAlignment="1">
      <alignment horizontal="left" wrapText="1"/>
      <protection/>
    </xf>
    <xf numFmtId="165" fontId="9" fillId="0" borderId="4" xfId="15" applyNumberFormat="1" applyFont="1" applyFill="1" applyBorder="1" applyAlignment="1" applyProtection="1">
      <alignment horizontal="right" wrapText="1"/>
      <protection/>
    </xf>
    <xf numFmtId="165" fontId="9" fillId="0" borderId="0" xfId="15" applyNumberFormat="1" applyFont="1" applyFill="1" applyBorder="1" applyAlignment="1" applyProtection="1">
      <alignment horizontal="right" wrapText="1"/>
      <protection/>
    </xf>
    <xf numFmtId="0" fontId="9" fillId="0" borderId="0" xfId="0" applyFont="1" applyAlignment="1">
      <alignment horizontal="right" wrapText="1"/>
    </xf>
    <xf numFmtId="0" fontId="2" fillId="0" borderId="0" xfId="15" applyFont="1" applyAlignment="1">
      <alignment horizontal="center"/>
      <protection/>
    </xf>
    <xf numFmtId="0" fontId="5" fillId="0" borderId="0" xfId="37" applyFont="1" applyFill="1" applyBorder="1" applyAlignment="1">
      <alignment horizontal="left" vertical="center" wrapText="1"/>
      <protection/>
    </xf>
    <xf numFmtId="0" fontId="4" fillId="0" borderId="0" xfId="15" applyFont="1" applyAlignment="1">
      <alignment horizontal="left" vertical="center" wrapText="1"/>
      <protection/>
    </xf>
    <xf numFmtId="165" fontId="9" fillId="0" borderId="3" xfId="15" applyNumberFormat="1" applyFont="1" applyFill="1" applyBorder="1" applyAlignment="1" applyProtection="1">
      <alignment horizontal="right" wrapText="1"/>
      <protection/>
    </xf>
    <xf numFmtId="0" fontId="4" fillId="0" borderId="0" xfId="15" applyFont="1" applyAlignment="1">
      <alignment horizontal="center"/>
      <protection/>
    </xf>
    <xf numFmtId="0" fontId="1" fillId="0" borderId="0" xfId="37" applyFont="1" applyFill="1" applyBorder="1" applyAlignment="1">
      <alignment horizontal="left" wrapText="1"/>
      <protection/>
    </xf>
    <xf numFmtId="0" fontId="1" fillId="0" borderId="0" xfId="37" applyFont="1" applyFill="1" applyBorder="1" applyAlignment="1">
      <alignment horizontal="left" vertical="center" wrapText="1"/>
      <protection/>
    </xf>
    <xf numFmtId="0" fontId="17" fillId="2" borderId="0" xfId="23" applyFont="1" applyFill="1" applyAlignment="1">
      <alignment wrapText="1"/>
    </xf>
    <xf numFmtId="0" fontId="17" fillId="0" borderId="0" xfId="23" applyFont="1" applyAlignment="1">
      <alignment wrapText="1"/>
    </xf>
    <xf numFmtId="1" fontId="3" fillId="0" borderId="0" xfId="0" applyNumberFormat="1" applyFont="1" applyFill="1" applyBorder="1" applyAlignment="1">
      <alignment horizontal="left" vertical="top" wrapText="1"/>
    </xf>
    <xf numFmtId="1" fontId="24" fillId="0" borderId="1" xfId="0" applyNumberFormat="1" applyFont="1" applyFill="1" applyBorder="1" applyAlignment="1">
      <alignment horizontal="center"/>
    </xf>
    <xf numFmtId="1" fontId="24" fillId="0" borderId="1" xfId="0" applyNumberFormat="1" applyFont="1" applyFill="1" applyBorder="1" applyAlignment="1">
      <alignment horizontal="center"/>
    </xf>
    <xf numFmtId="1" fontId="24" fillId="0" borderId="6" xfId="0" applyNumberFormat="1" applyFont="1" applyFill="1" applyBorder="1" applyAlignment="1">
      <alignment horizontal="center"/>
    </xf>
    <xf numFmtId="1" fontId="9" fillId="0" borderId="0" xfId="0" applyNumberFormat="1" applyFont="1" applyFill="1" applyBorder="1" applyAlignment="1">
      <alignment horizontal="left" vertical="center"/>
    </xf>
    <xf numFmtId="1" fontId="3" fillId="0" borderId="0" xfId="0" applyNumberFormat="1" applyFont="1" applyAlignment="1">
      <alignment horizontal="left" vertical="top" wrapText="1"/>
    </xf>
    <xf numFmtId="1" fontId="3" fillId="0" borderId="0" xfId="0" applyNumberFormat="1" applyFont="1" applyFill="1" applyBorder="1" applyAlignment="1">
      <alignment horizontal="left" vertical="top" wrapText="1" shrinkToFit="1"/>
    </xf>
    <xf numFmtId="1" fontId="18" fillId="0" borderId="0" xfId="0" applyNumberFormat="1" applyFont="1" applyFill="1" applyBorder="1" applyAlignment="1">
      <alignment horizontal="left"/>
    </xf>
    <xf numFmtId="1" fontId="18" fillId="0" borderId="0" xfId="0" applyNumberFormat="1" applyFont="1" applyFill="1" applyBorder="1" applyAlignment="1">
      <alignment horizontal="left"/>
    </xf>
    <xf numFmtId="0" fontId="0" fillId="0" borderId="0" xfId="0" applyFont="1" applyAlignment="1">
      <alignment horizontal="left" vertical="top" wrapText="1"/>
    </xf>
    <xf numFmtId="0" fontId="0" fillId="0" borderId="0" xfId="28" applyFont="1" applyBorder="1" applyAlignment="1">
      <alignment horizontal="left"/>
      <protection/>
    </xf>
    <xf numFmtId="0" fontId="0" fillId="0" borderId="0" xfId="28" applyFont="1" applyBorder="1" applyAlignment="1">
      <alignment/>
      <protection/>
    </xf>
    <xf numFmtId="0" fontId="0" fillId="0" borderId="1" xfId="28" applyFont="1" applyFill="1" applyBorder="1" applyAlignment="1">
      <alignment horizontal="right" vertical="top" wrapText="1"/>
      <protection/>
    </xf>
    <xf numFmtId="1" fontId="3" fillId="0" borderId="0" xfId="28" applyNumberFormat="1" applyFont="1" applyFill="1" applyBorder="1" applyAlignment="1">
      <alignment horizontal="left" vertical="top" wrapText="1" shrinkToFit="1"/>
      <protection/>
    </xf>
    <xf numFmtId="0" fontId="3" fillId="0" borderId="0" xfId="28" applyFont="1" applyFill="1" applyBorder="1" applyAlignment="1">
      <alignment horizontal="left" vertical="top" wrapText="1"/>
      <protection/>
    </xf>
    <xf numFmtId="1" fontId="3" fillId="0" borderId="0" xfId="28" applyNumberFormat="1" applyFont="1" applyFill="1" applyBorder="1" applyAlignment="1">
      <alignment horizontal="left" vertical="top" wrapText="1"/>
      <protection/>
    </xf>
    <xf numFmtId="0" fontId="9" fillId="0" borderId="4" xfId="28" applyFont="1" applyFill="1" applyBorder="1" applyAlignment="1">
      <alignment horizontal="left"/>
      <protection/>
    </xf>
    <xf numFmtId="0" fontId="9" fillId="0" borderId="0" xfId="28" applyFont="1" applyBorder="1" applyAlignment="1">
      <alignment horizontal="left"/>
      <protection/>
    </xf>
    <xf numFmtId="0" fontId="9" fillId="0" borderId="0" xfId="28" applyFont="1" applyFill="1" applyBorder="1" applyAlignment="1">
      <alignment horizontal="center"/>
      <protection/>
    </xf>
    <xf numFmtId="0" fontId="0" fillId="0" borderId="0" xfId="28" applyFont="1" applyFill="1" applyBorder="1" applyAlignment="1">
      <alignment/>
      <protection/>
    </xf>
    <xf numFmtId="0" fontId="0" fillId="0" borderId="0" xfId="28" applyFont="1" applyBorder="1" applyAlignment="1">
      <alignment horizontal="center"/>
      <protection/>
    </xf>
    <xf numFmtId="0" fontId="3" fillId="0" borderId="0" xfId="30" applyFont="1" applyFill="1" applyBorder="1" applyAlignment="1">
      <alignment horizontal="left" vertical="top" wrapText="1"/>
      <protection/>
    </xf>
    <xf numFmtId="0" fontId="0" fillId="0" borderId="0" xfId="0" applyAlignment="1">
      <alignment horizontal="left" wrapText="1"/>
    </xf>
    <xf numFmtId="0" fontId="3" fillId="0" borderId="0" xfId="0" applyFont="1" applyFill="1" applyBorder="1" applyAlignment="1">
      <alignment horizontal="left" vertical="top" wrapText="1"/>
    </xf>
    <xf numFmtId="0" fontId="43" fillId="0" borderId="0" xfId="30" applyFont="1" applyFill="1" applyBorder="1" applyAlignment="1">
      <alignment horizontal="left"/>
      <protection/>
    </xf>
    <xf numFmtId="0" fontId="0" fillId="0" borderId="0" xfId="30" applyFont="1" applyFill="1" applyBorder="1" applyAlignment="1">
      <alignment horizontal="right" wrapText="1"/>
      <protection/>
    </xf>
    <xf numFmtId="0" fontId="5" fillId="0" borderId="0" xfId="30" applyFont="1" applyFill="1" applyBorder="1" applyAlignment="1">
      <alignment horizontal="left"/>
      <protection/>
    </xf>
    <xf numFmtId="182" fontId="9" fillId="0" borderId="0" xfId="29" applyNumberFormat="1" applyFont="1" applyFill="1" applyBorder="1" applyAlignment="1" applyProtection="1">
      <alignment horizontal="left"/>
      <protection/>
    </xf>
    <xf numFmtId="182" fontId="0" fillId="0" borderId="0" xfId="29" applyNumberFormat="1" applyFont="1" applyFill="1" applyBorder="1" applyAlignment="1">
      <alignment horizontal="left"/>
      <protection/>
    </xf>
    <xf numFmtId="182" fontId="18" fillId="0" borderId="0" xfId="29" applyNumberFormat="1" applyFont="1" applyFill="1" applyBorder="1" applyAlignment="1" applyProtection="1">
      <alignment horizontal="left"/>
      <protection/>
    </xf>
    <xf numFmtId="0" fontId="0" fillId="0" borderId="0" xfId="29" applyFont="1" applyFill="1" applyBorder="1" applyAlignment="1">
      <alignment horizontal="right" wrapText="1"/>
      <protection/>
    </xf>
    <xf numFmtId="0" fontId="0" fillId="0" borderId="0" xfId="0" applyFont="1" applyAlignment="1">
      <alignment/>
    </xf>
    <xf numFmtId="0" fontId="9" fillId="0" borderId="5" xfId="29" applyFont="1" applyBorder="1" applyAlignment="1" applyProtection="1">
      <alignment horizontal="left"/>
      <protection/>
    </xf>
    <xf numFmtId="0" fontId="9" fillId="0" borderId="5" xfId="29" applyFont="1" applyBorder="1" applyAlignment="1">
      <alignment horizontal="left"/>
      <protection/>
    </xf>
    <xf numFmtId="0" fontId="9" fillId="0" borderId="5" xfId="29" applyFont="1" applyBorder="1" applyAlignment="1">
      <alignment horizontal="right"/>
      <protection/>
    </xf>
    <xf numFmtId="165" fontId="0" fillId="0" borderId="0" xfId="29" applyNumberFormat="1" applyFont="1" applyFill="1" applyBorder="1" applyAlignment="1">
      <alignment horizontal="right"/>
      <protection/>
    </xf>
    <xf numFmtId="165" fontId="9" fillId="0" borderId="4" xfId="29" applyNumberFormat="1" applyFont="1" applyFill="1" applyBorder="1" applyAlignment="1">
      <alignment horizontal="right"/>
      <protection/>
    </xf>
    <xf numFmtId="182" fontId="0" fillId="0" borderId="0" xfId="29" applyNumberFormat="1" applyFont="1" applyFill="1" applyBorder="1" applyAlignment="1" applyProtection="1">
      <alignment horizontal="left"/>
      <protection/>
    </xf>
    <xf numFmtId="165" fontId="9" fillId="0" borderId="0" xfId="29" applyNumberFormat="1" applyFont="1" applyFill="1" applyBorder="1" applyAlignment="1">
      <alignment horizontal="right"/>
      <protection/>
    </xf>
    <xf numFmtId="182" fontId="9" fillId="0" borderId="3" xfId="29" applyNumberFormat="1" applyFont="1" applyFill="1" applyBorder="1" applyAlignment="1" applyProtection="1">
      <alignment horizontal="left"/>
      <protection/>
    </xf>
    <xf numFmtId="182" fontId="0" fillId="0" borderId="3" xfId="29" applyNumberFormat="1" applyFont="1" applyFill="1" applyBorder="1" applyAlignment="1">
      <alignment horizontal="left"/>
      <protection/>
    </xf>
    <xf numFmtId="165" fontId="9" fillId="0" borderId="3" xfId="29" applyNumberFormat="1" applyFont="1" applyFill="1" applyBorder="1" applyAlignment="1">
      <alignment horizontal="right"/>
      <protection/>
    </xf>
    <xf numFmtId="182" fontId="0" fillId="0" borderId="0" xfId="29" applyNumberFormat="1" applyFont="1" applyFill="1" applyBorder="1" applyAlignment="1">
      <alignment horizontal="right"/>
      <protection/>
    </xf>
    <xf numFmtId="182" fontId="0" fillId="0" borderId="0" xfId="29" applyNumberFormat="1" applyFont="1" applyBorder="1" applyAlignment="1">
      <alignment horizontal="right"/>
      <protection/>
    </xf>
    <xf numFmtId="182" fontId="0" fillId="0" borderId="0" xfId="0" applyNumberFormat="1" applyFont="1" applyBorder="1" applyAlignment="1">
      <alignment/>
    </xf>
    <xf numFmtId="182" fontId="9" fillId="0" borderId="5" xfId="29" applyNumberFormat="1" applyFont="1" applyBorder="1" applyAlignment="1" applyProtection="1">
      <alignment horizontal="left"/>
      <protection/>
    </xf>
    <xf numFmtId="182" fontId="9" fillId="0" borderId="5" xfId="29" applyNumberFormat="1" applyFont="1" applyBorder="1" applyAlignment="1">
      <alignment horizontal="left"/>
      <protection/>
    </xf>
    <xf numFmtId="182" fontId="9" fillId="0" borderId="5" xfId="29" applyNumberFormat="1" applyFont="1" applyBorder="1" applyAlignment="1" quotePrefix="1">
      <alignment horizontal="right"/>
      <protection/>
    </xf>
    <xf numFmtId="0" fontId="3" fillId="0" borderId="0" xfId="29" applyFont="1" applyFill="1" applyBorder="1" applyAlignment="1">
      <alignment horizontal="left" vertical="top" wrapText="1"/>
      <protection/>
    </xf>
    <xf numFmtId="165" fontId="3" fillId="0" borderId="0" xfId="29" applyNumberFormat="1" applyFont="1" applyFill="1" applyBorder="1" applyAlignment="1" applyProtection="1">
      <alignment horizontal="right"/>
      <protection/>
    </xf>
    <xf numFmtId="0" fontId="0" fillId="0" borderId="0" xfId="29" applyFont="1" applyAlignment="1">
      <alignment horizontal="right"/>
      <protection/>
    </xf>
    <xf numFmtId="0" fontId="3" fillId="0" borderId="0" xfId="29" applyFont="1" applyAlignment="1">
      <alignment horizontal="left"/>
      <protection/>
    </xf>
    <xf numFmtId="0" fontId="3" fillId="0" borderId="0" xfId="29" applyNumberFormat="1" applyFont="1" applyFill="1" applyBorder="1" applyAlignment="1">
      <alignment horizontal="left" vertical="top" wrapText="1"/>
      <protection/>
    </xf>
    <xf numFmtId="165" fontId="0" fillId="0" borderId="0" xfId="29" applyNumberFormat="1" applyFont="1" applyFill="1" applyBorder="1" applyAlignment="1" quotePrefix="1">
      <alignment horizontal="right"/>
      <protection/>
    </xf>
    <xf numFmtId="165" fontId="9" fillId="0" borderId="0" xfId="29" applyNumberFormat="1" applyFont="1" applyFill="1" applyBorder="1" applyAlignment="1" quotePrefix="1">
      <alignment horizontal="right"/>
      <protection/>
    </xf>
    <xf numFmtId="182" fontId="0" fillId="0" borderId="0" xfId="0" applyNumberFormat="1" applyFont="1" applyFill="1" applyBorder="1" applyAlignment="1">
      <alignment/>
    </xf>
    <xf numFmtId="182" fontId="9" fillId="0" borderId="5" xfId="29" applyNumberFormat="1" applyFont="1" applyFill="1" applyBorder="1" applyAlignment="1" applyProtection="1">
      <alignment horizontal="left"/>
      <protection/>
    </xf>
    <xf numFmtId="182" fontId="9" fillId="0" borderId="5" xfId="29" applyNumberFormat="1" applyFont="1" applyFill="1" applyBorder="1" applyAlignment="1">
      <alignment horizontal="left"/>
      <protection/>
    </xf>
    <xf numFmtId="182" fontId="9" fillId="0" borderId="5" xfId="29" applyNumberFormat="1" applyFont="1" applyFill="1" applyBorder="1" applyAlignment="1" quotePrefix="1">
      <alignment horizontal="right"/>
      <protection/>
    </xf>
    <xf numFmtId="0" fontId="45" fillId="0" borderId="0" xfId="0" applyFont="1" applyAlignment="1">
      <alignment wrapText="1" shrinkToFit="1"/>
    </xf>
    <xf numFmtId="0" fontId="44" fillId="0" borderId="0" xfId="0" applyFont="1" applyAlignment="1">
      <alignment wrapText="1"/>
    </xf>
    <xf numFmtId="0" fontId="4" fillId="0" borderId="5" xfId="31" applyFont="1" applyBorder="1" applyAlignment="1">
      <alignment horizontal="center"/>
      <protection/>
    </xf>
    <xf numFmtId="0" fontId="0" fillId="0" borderId="0" xfId="31" applyFont="1" applyBorder="1" applyAlignment="1">
      <alignment horizontal="center"/>
      <protection/>
    </xf>
    <xf numFmtId="0" fontId="26" fillId="0" borderId="0" xfId="31" applyFont="1" applyBorder="1" applyAlignment="1">
      <alignment horizontal="left"/>
      <protection/>
    </xf>
    <xf numFmtId="0" fontId="0" fillId="0" borderId="0" xfId="31" applyFont="1" applyBorder="1" applyAlignment="1">
      <alignment horizontal="left"/>
      <protection/>
    </xf>
    <xf numFmtId="0" fontId="3" fillId="0" borderId="0" xfId="31" applyFont="1" applyAlignment="1">
      <alignment horizontal="left" vertical="top" wrapText="1"/>
      <protection/>
    </xf>
    <xf numFmtId="1" fontId="9" fillId="3" borderId="0" xfId="0" applyNumberFormat="1" applyFont="1" applyFill="1" applyBorder="1" applyAlignment="1">
      <alignment horizontal="center" vertical="center"/>
    </xf>
    <xf numFmtId="0" fontId="33" fillId="3" borderId="0" xfId="0" applyFont="1" applyFill="1" applyBorder="1" applyAlignment="1">
      <alignment horizontal="left" vertical="top" wrapText="1"/>
    </xf>
    <xf numFmtId="0" fontId="0" fillId="0" borderId="3" xfId="0" applyBorder="1" applyAlignment="1">
      <alignment wrapText="1"/>
    </xf>
    <xf numFmtId="0" fontId="0" fillId="0" borderId="0" xfId="0" applyFont="1" applyAlignment="1">
      <alignment vertical="top" wrapText="1"/>
    </xf>
    <xf numFmtId="0" fontId="3" fillId="0" borderId="0" xfId="0" applyFont="1" applyFill="1" applyAlignment="1">
      <alignment horizontal="left" vertical="top" wrapText="1"/>
    </xf>
    <xf numFmtId="0" fontId="3" fillId="0" borderId="0" xfId="0" applyFont="1" applyAlignment="1">
      <alignment horizontal="left" vertical="top" wrapText="1"/>
    </xf>
    <xf numFmtId="0" fontId="17" fillId="2" borderId="0" xfId="23" applyFont="1" applyFill="1" applyAlignment="1">
      <alignment vertical="top" wrapText="1"/>
    </xf>
    <xf numFmtId="0" fontId="9" fillId="0" borderId="0" xfId="0" applyFont="1" applyAlignment="1">
      <alignment vertical="top" wrapText="1"/>
    </xf>
    <xf numFmtId="0" fontId="3" fillId="0" borderId="0" xfId="39" applyFont="1" applyAlignment="1">
      <alignment horizontal="left" wrapText="1"/>
    </xf>
    <xf numFmtId="0" fontId="0" fillId="0" borderId="0" xfId="39" applyFont="1" applyFill="1" applyAlignment="1">
      <alignment horizontal="center"/>
    </xf>
    <xf numFmtId="0" fontId="3" fillId="0" borderId="0" xfId="39" applyFont="1" applyAlignment="1">
      <alignment horizontal="left"/>
    </xf>
    <xf numFmtId="0" fontId="3" fillId="0" borderId="0" xfId="39" applyFont="1" applyAlignment="1">
      <alignment horizontal="left"/>
    </xf>
    <xf numFmtId="0" fontId="3" fillId="0" borderId="0" xfId="39" applyNumberFormat="1" applyFont="1" applyBorder="1" applyAlignment="1">
      <alignment horizontal="left" vertical="top" wrapText="1"/>
    </xf>
    <xf numFmtId="0" fontId="0" fillId="0" borderId="0" xfId="0" applyAlignment="1">
      <alignment vertical="top"/>
    </xf>
    <xf numFmtId="0" fontId="3" fillId="0" borderId="0" xfId="33" applyFont="1" applyFill="1" applyBorder="1" applyAlignment="1">
      <alignment horizontal="left" vertical="top" wrapText="1"/>
      <protection/>
    </xf>
    <xf numFmtId="0" fontId="3" fillId="0" borderId="0" xfId="33" applyFont="1" applyFill="1" applyBorder="1" applyAlignment="1">
      <alignment horizontal="left" vertical="top" wrapText="1" shrinkToFit="1"/>
      <protection/>
    </xf>
    <xf numFmtId="0" fontId="3" fillId="0" borderId="0" xfId="35" applyFont="1" applyAlignment="1">
      <alignment horizontal="center"/>
      <protection/>
    </xf>
    <xf numFmtId="0" fontId="14" fillId="0" borderId="0" xfId="23" applyFont="1" applyAlignment="1">
      <alignment/>
    </xf>
    <xf numFmtId="0" fontId="25" fillId="0" borderId="0" xfId="0" applyFont="1" applyAlignment="1">
      <alignment wrapText="1"/>
    </xf>
    <xf numFmtId="0" fontId="3" fillId="0" borderId="0" xfId="0" applyNumberFormat="1" applyFont="1" applyAlignment="1">
      <alignment vertical="top" wrapText="1"/>
    </xf>
    <xf numFmtId="0" fontId="3" fillId="0" borderId="0" xfId="0" applyFont="1" applyAlignment="1">
      <alignment vertical="top" wrapText="1"/>
    </xf>
    <xf numFmtId="0" fontId="0" fillId="0" borderId="0" xfId="0" applyFont="1" applyAlignment="1">
      <alignment wrapText="1"/>
    </xf>
    <xf numFmtId="0" fontId="9" fillId="0" borderId="1" xfId="0" applyFont="1" applyBorder="1" applyAlignment="1">
      <alignment horizontal="center"/>
    </xf>
    <xf numFmtId="166" fontId="0" fillId="0" borderId="0" xfId="0" applyNumberFormat="1" applyAlignment="1">
      <alignment vertical="top"/>
    </xf>
    <xf numFmtId="166" fontId="0" fillId="0" borderId="0" xfId="0" applyNumberFormat="1" applyAlignment="1">
      <alignment vertical="top" wrapText="1"/>
    </xf>
    <xf numFmtId="0" fontId="14" fillId="2" borderId="0" xfId="23" applyFill="1" applyAlignment="1">
      <alignment wrapText="1"/>
    </xf>
    <xf numFmtId="49" fontId="3" fillId="0" borderId="0" xfId="0" applyNumberFormat="1" applyFont="1" applyAlignment="1">
      <alignment wrapText="1"/>
    </xf>
    <xf numFmtId="0" fontId="3" fillId="0" borderId="0" xfId="0" applyNumberFormat="1" applyFont="1" applyAlignment="1">
      <alignment wrapText="1" shrinkToFit="1"/>
    </xf>
    <xf numFmtId="0" fontId="3" fillId="0" borderId="0" xfId="0" applyFont="1" applyAlignment="1">
      <alignment wrapText="1"/>
    </xf>
    <xf numFmtId="0" fontId="9" fillId="2" borderId="0" xfId="23" applyFont="1" applyFill="1" applyAlignment="1">
      <alignment wrapText="1"/>
    </xf>
    <xf numFmtId="0" fontId="9" fillId="2" borderId="0" xfId="0" applyFont="1" applyFill="1" applyAlignment="1">
      <alignment/>
    </xf>
    <xf numFmtId="0" fontId="9" fillId="0" borderId="0" xfId="0" applyFont="1" applyAlignment="1">
      <alignment vertical="center"/>
    </xf>
    <xf numFmtId="0" fontId="0" fillId="0" borderId="0" xfId="0" applyAlignment="1">
      <alignment vertical="center" wrapText="1"/>
    </xf>
    <xf numFmtId="49" fontId="3" fillId="0" borderId="0" xfId="0" applyNumberFormat="1" applyFont="1" applyAlignment="1">
      <alignment horizontal="left" vertical="top" wrapText="1"/>
    </xf>
    <xf numFmtId="0" fontId="3" fillId="0" borderId="0" xfId="0" applyFont="1" applyAlignment="1">
      <alignment horizontal="left" vertical="top"/>
    </xf>
    <xf numFmtId="0" fontId="1" fillId="0" borderId="0" xfId="0" applyFont="1" applyAlignment="1">
      <alignment horizontal="left" wrapText="1"/>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1" xfId="0" applyFont="1" applyBorder="1" applyAlignment="1">
      <alignment horizontal="right"/>
    </xf>
    <xf numFmtId="0" fontId="0" fillId="0" borderId="1" xfId="0" applyFont="1" applyBorder="1" applyAlignment="1">
      <alignment/>
    </xf>
    <xf numFmtId="0" fontId="9" fillId="0" borderId="0" xfId="0" applyFont="1" applyFill="1" applyBorder="1" applyAlignment="1">
      <alignment horizontal="left"/>
    </xf>
    <xf numFmtId="0" fontId="9" fillId="0" borderId="0" xfId="0" applyFont="1" applyFill="1" applyBorder="1" applyAlignment="1">
      <alignment horizontal="center"/>
    </xf>
    <xf numFmtId="0" fontId="18" fillId="0" borderId="0" xfId="0" applyFont="1" applyFill="1" applyBorder="1" applyAlignment="1">
      <alignment horizontal="left"/>
    </xf>
    <xf numFmtId="0" fontId="7" fillId="0" borderId="0" xfId="0" applyFont="1" applyAlignment="1">
      <alignment horizontal="center"/>
    </xf>
    <xf numFmtId="0" fontId="0" fillId="0" borderId="0" xfId="0" applyFont="1" applyFill="1" applyAlignment="1">
      <alignment horizontal="left" vertical="center" wrapText="1"/>
    </xf>
    <xf numFmtId="0" fontId="0" fillId="0" borderId="0" xfId="0" applyFont="1" applyFill="1" applyAlignment="1">
      <alignment/>
    </xf>
    <xf numFmtId="0" fontId="0" fillId="0" borderId="0" xfId="0" applyFont="1" applyFill="1" applyAlignment="1">
      <alignment horizontal="right"/>
    </xf>
    <xf numFmtId="0" fontId="0" fillId="0" borderId="5" xfId="0" applyFont="1" applyBorder="1" applyAlignment="1">
      <alignment horizontal="center"/>
    </xf>
    <xf numFmtId="0" fontId="9" fillId="0" borderId="4" xfId="0" applyFont="1" applyFill="1" applyBorder="1" applyAlignment="1">
      <alignment horizontal="left" wrapText="1"/>
    </xf>
    <xf numFmtId="0" fontId="0" fillId="0" borderId="0" xfId="0" applyFont="1" applyBorder="1" applyAlignment="1">
      <alignment horizontal="center"/>
    </xf>
    <xf numFmtId="0" fontId="3" fillId="0" borderId="0" xfId="0" applyNumberFormat="1" applyFont="1" applyAlignment="1">
      <alignment horizontal="left" vertical="top" wrapText="1"/>
    </xf>
    <xf numFmtId="0" fontId="3" fillId="0" borderId="0" xfId="0" applyFont="1" applyAlignment="1">
      <alignment wrapText="1"/>
    </xf>
    <xf numFmtId="0" fontId="3" fillId="0" borderId="0" xfId="0" applyFont="1" applyAlignment="1">
      <alignment horizontal="left" vertical="top" wrapText="1"/>
    </xf>
    <xf numFmtId="0" fontId="3" fillId="0" borderId="0" xfId="0" applyNumberFormat="1" applyFont="1" applyAlignment="1">
      <alignment wrapText="1"/>
    </xf>
    <xf numFmtId="0" fontId="0" fillId="0" borderId="0" xfId="0" applyAlignment="1">
      <alignment/>
    </xf>
    <xf numFmtId="0" fontId="34" fillId="0" borderId="0" xfId="0" applyFont="1" applyAlignment="1">
      <alignment wrapText="1"/>
    </xf>
    <xf numFmtId="0" fontId="0" fillId="0" borderId="0" xfId="0" applyNumberFormat="1" applyAlignment="1">
      <alignment vertical="top" wrapText="1"/>
    </xf>
    <xf numFmtId="0" fontId="13" fillId="0" borderId="4" xfId="0" applyFont="1" applyBorder="1" applyAlignment="1">
      <alignment vertical="top" wrapText="1"/>
    </xf>
    <xf numFmtId="0" fontId="0" fillId="0" borderId="4" xfId="0" applyFont="1" applyBorder="1" applyAlignment="1">
      <alignment wrapText="1"/>
    </xf>
    <xf numFmtId="0" fontId="0" fillId="0" borderId="3" xfId="0" applyFont="1" applyBorder="1" applyAlignment="1">
      <alignment wrapText="1"/>
    </xf>
    <xf numFmtId="0" fontId="0" fillId="0" borderId="3" xfId="0" applyFont="1" applyBorder="1" applyAlignment="1">
      <alignment horizontal="right" wrapText="1"/>
    </xf>
    <xf numFmtId="0" fontId="9" fillId="0" borderId="4" xfId="0" applyFont="1" applyFill="1" applyBorder="1" applyAlignment="1">
      <alignment horizontal="left" vertical="center" wrapText="1"/>
    </xf>
    <xf numFmtId="0" fontId="8" fillId="0" borderId="0" xfId="0" applyFont="1" applyAlignment="1">
      <alignment wrapText="1"/>
    </xf>
  </cellXfs>
  <cellStyles count="26">
    <cellStyle name="Normal" xfId="0"/>
    <cellStyle name="%" xfId="16"/>
    <cellStyle name="_20110808-JT_Table 1.10" xfId="17"/>
    <cellStyle name="Comma" xfId="18"/>
    <cellStyle name="Comma [0]" xfId="19"/>
    <cellStyle name="Currency" xfId="20"/>
    <cellStyle name="Currency [0]" xfId="21"/>
    <cellStyle name="Followed Hyperlink" xfId="22"/>
    <cellStyle name="Hyperlink" xfId="23"/>
    <cellStyle name="Normal_2.12 (value copy)" xfId="24"/>
    <cellStyle name="Normal_2002 Tab2.15 AF Intake" xfId="25"/>
    <cellStyle name="Normal_20060623-NB_Table 1.11 - Expenditure by SIC (DRAFT)" xfId="26"/>
    <cellStyle name="Normal_20070816_NB_REVISED Table 1.12 UKDS 2007" xfId="27"/>
    <cellStyle name="Normal_20130110-JM_Draft_Table_1.3b-U" xfId="28"/>
    <cellStyle name="Normal_20130802-JM_Table_3.5-U" xfId="29"/>
    <cellStyle name="Normal_20130812-JM_Table_3.04-U" xfId="30"/>
    <cellStyle name="Normal_20130903-EA DASA_Table_3 09V3-U" xfId="31"/>
    <cellStyle name="Normal_20140317-JM_Table_1.2_Version2_CURRENT-U" xfId="32"/>
    <cellStyle name="Normal_Reformatting of QPR" xfId="33"/>
    <cellStyle name="Normal_Sheet1_Sheet4" xfId="34"/>
    <cellStyle name="Normal_Table 2.23 MSI" xfId="35"/>
    <cellStyle name="Normal_Table 7-05 Fishery protection @ 13 July 04" xfId="36"/>
    <cellStyle name="Normal_UKDS 2002 Chapter 1 (Last Year)" xfId="37"/>
    <cellStyle name="Normal_UKDS 2010 Chapter 4 Template" xfId="38"/>
    <cellStyle name="Normal_UKDS 2010 COMPLETE CH2 templates" xfId="39"/>
    <cellStyle name="Percent"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19050</xdr:colOff>
      <xdr:row>10</xdr:row>
      <xdr:rowOff>200025</xdr:rowOff>
    </xdr:to>
    <xdr:pic>
      <xdr:nvPicPr>
        <xdr:cNvPr id="1" name="Picture 1"/>
        <xdr:cNvPicPr preferRelativeResize="1">
          <a:picLocks noChangeAspect="1"/>
        </xdr:cNvPicPr>
      </xdr:nvPicPr>
      <xdr:blipFill>
        <a:blip r:embed="rId1"/>
        <a:stretch>
          <a:fillRect/>
        </a:stretch>
      </xdr:blipFill>
      <xdr:spPr>
        <a:xfrm>
          <a:off x="0" y="0"/>
          <a:ext cx="2066925" cy="1914525"/>
        </a:xfrm>
        <a:prstGeom prst="rect">
          <a:avLst/>
        </a:prstGeom>
        <a:noFill/>
        <a:ln w="9525" cmpd="sng">
          <a:noFill/>
        </a:ln>
      </xdr:spPr>
    </xdr:pic>
    <xdr:clientData/>
  </xdr:twoCellAnchor>
  <xdr:twoCellAnchor>
    <xdr:from>
      <xdr:col>9</xdr:col>
      <xdr:colOff>342900</xdr:colOff>
      <xdr:row>0</xdr:row>
      <xdr:rowOff>28575</xdr:rowOff>
    </xdr:from>
    <xdr:to>
      <xdr:col>11</xdr:col>
      <xdr:colOff>200025</xdr:colOff>
      <xdr:row>6</xdr:row>
      <xdr:rowOff>28575</xdr:rowOff>
    </xdr:to>
    <xdr:pic>
      <xdr:nvPicPr>
        <xdr:cNvPr id="2" name="Picture 2"/>
        <xdr:cNvPicPr preferRelativeResize="1">
          <a:picLocks noChangeAspect="1"/>
        </xdr:cNvPicPr>
      </xdr:nvPicPr>
      <xdr:blipFill>
        <a:blip r:embed="rId2"/>
        <a:stretch>
          <a:fillRect/>
        </a:stretch>
      </xdr:blipFill>
      <xdr:spPr>
        <a:xfrm>
          <a:off x="5791200" y="28575"/>
          <a:ext cx="1076325" cy="971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9</xdr:col>
      <xdr:colOff>28575</xdr:colOff>
      <xdr:row>0</xdr:row>
      <xdr:rowOff>28575</xdr:rowOff>
    </xdr:to>
    <xdr:sp>
      <xdr:nvSpPr>
        <xdr:cNvPr id="1" name="AutoShape 1"/>
        <xdr:cNvSpPr>
          <a:spLocks/>
        </xdr:cNvSpPr>
      </xdr:nvSpPr>
      <xdr:spPr>
        <a:xfrm>
          <a:off x="19050" y="28575"/>
          <a:ext cx="6143625" cy="0"/>
        </a:xfrm>
        <a:prstGeom prst="line">
          <a:avLst/>
        </a:prstGeom>
        <a:noFill/>
        <a:ln w="53975" cmpd="sng">
          <a:solidFill>
            <a:srgbClr val="66003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17</xdr:col>
      <xdr:colOff>28575</xdr:colOff>
      <xdr:row>0</xdr:row>
      <xdr:rowOff>28575</xdr:rowOff>
    </xdr:to>
    <xdr:sp>
      <xdr:nvSpPr>
        <xdr:cNvPr id="1" name="AutoShape 1"/>
        <xdr:cNvSpPr>
          <a:spLocks/>
        </xdr:cNvSpPr>
      </xdr:nvSpPr>
      <xdr:spPr>
        <a:xfrm flipV="1">
          <a:off x="19050" y="19050"/>
          <a:ext cx="7496175" cy="9525"/>
        </a:xfrm>
        <a:prstGeom prst="line">
          <a:avLst/>
        </a:prstGeom>
        <a:noFill/>
        <a:ln w="53975" cmpd="sng">
          <a:solidFill>
            <a:srgbClr val="66003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15</xdr:col>
      <xdr:colOff>19050</xdr:colOff>
      <xdr:row>0</xdr:row>
      <xdr:rowOff>28575</xdr:rowOff>
    </xdr:to>
    <xdr:sp>
      <xdr:nvSpPr>
        <xdr:cNvPr id="1" name="AutoShape 1"/>
        <xdr:cNvSpPr>
          <a:spLocks/>
        </xdr:cNvSpPr>
      </xdr:nvSpPr>
      <xdr:spPr>
        <a:xfrm flipV="1">
          <a:off x="19050" y="28575"/>
          <a:ext cx="6962775" cy="0"/>
        </a:xfrm>
        <a:prstGeom prst="line">
          <a:avLst/>
        </a:prstGeom>
        <a:noFill/>
        <a:ln w="53975" cmpd="sng">
          <a:solidFill>
            <a:srgbClr val="66003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12</xdr:col>
      <xdr:colOff>9525</xdr:colOff>
      <xdr:row>0</xdr:row>
      <xdr:rowOff>28575</xdr:rowOff>
    </xdr:to>
    <xdr:sp>
      <xdr:nvSpPr>
        <xdr:cNvPr id="1" name="AutoShape 1"/>
        <xdr:cNvSpPr>
          <a:spLocks/>
        </xdr:cNvSpPr>
      </xdr:nvSpPr>
      <xdr:spPr>
        <a:xfrm flipV="1">
          <a:off x="19050" y="19050"/>
          <a:ext cx="5514975" cy="9525"/>
        </a:xfrm>
        <a:prstGeom prst="line">
          <a:avLst/>
        </a:prstGeom>
        <a:noFill/>
        <a:ln w="53975" cmpd="sng">
          <a:solidFill>
            <a:srgbClr val="66003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13</xdr:col>
      <xdr:colOff>133350</xdr:colOff>
      <xdr:row>0</xdr:row>
      <xdr:rowOff>28575</xdr:rowOff>
    </xdr:to>
    <xdr:sp>
      <xdr:nvSpPr>
        <xdr:cNvPr id="1" name="AutoShape 6"/>
        <xdr:cNvSpPr>
          <a:spLocks/>
        </xdr:cNvSpPr>
      </xdr:nvSpPr>
      <xdr:spPr>
        <a:xfrm flipV="1">
          <a:off x="19050" y="9525"/>
          <a:ext cx="6572250" cy="19050"/>
        </a:xfrm>
        <a:prstGeom prst="line">
          <a:avLst/>
        </a:prstGeom>
        <a:noFill/>
        <a:ln w="53975" cmpd="sng">
          <a:solidFill>
            <a:srgbClr val="66003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12</xdr:col>
      <xdr:colOff>9525</xdr:colOff>
      <xdr:row>0</xdr:row>
      <xdr:rowOff>19050</xdr:rowOff>
    </xdr:to>
    <xdr:sp>
      <xdr:nvSpPr>
        <xdr:cNvPr id="1" name="AutoShape 1"/>
        <xdr:cNvSpPr>
          <a:spLocks/>
        </xdr:cNvSpPr>
      </xdr:nvSpPr>
      <xdr:spPr>
        <a:xfrm>
          <a:off x="9525" y="9525"/>
          <a:ext cx="7667625" cy="9525"/>
        </a:xfrm>
        <a:prstGeom prst="line">
          <a:avLst/>
        </a:prstGeom>
        <a:noFill/>
        <a:ln w="53975" cmpd="sng">
          <a:solidFill>
            <a:srgbClr val="66003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18</xdr:col>
      <xdr:colOff>47625</xdr:colOff>
      <xdr:row>0</xdr:row>
      <xdr:rowOff>38100</xdr:rowOff>
    </xdr:to>
    <xdr:sp>
      <xdr:nvSpPr>
        <xdr:cNvPr id="1" name="AutoShape 1"/>
        <xdr:cNvSpPr>
          <a:spLocks/>
        </xdr:cNvSpPr>
      </xdr:nvSpPr>
      <xdr:spPr>
        <a:xfrm>
          <a:off x="0" y="38100"/>
          <a:ext cx="8953500" cy="0"/>
        </a:xfrm>
        <a:prstGeom prst="line">
          <a:avLst/>
        </a:prstGeom>
        <a:noFill/>
        <a:ln w="53975" cmpd="sng">
          <a:solidFill>
            <a:srgbClr val="66003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12</xdr:col>
      <xdr:colOff>600075</xdr:colOff>
      <xdr:row>0</xdr:row>
      <xdr:rowOff>28575</xdr:rowOff>
    </xdr:to>
    <xdr:sp>
      <xdr:nvSpPr>
        <xdr:cNvPr id="1" name="AutoShape 2"/>
        <xdr:cNvSpPr>
          <a:spLocks/>
        </xdr:cNvSpPr>
      </xdr:nvSpPr>
      <xdr:spPr>
        <a:xfrm>
          <a:off x="19050" y="28575"/>
          <a:ext cx="7077075" cy="0"/>
        </a:xfrm>
        <a:prstGeom prst="line">
          <a:avLst/>
        </a:prstGeom>
        <a:noFill/>
        <a:ln w="53975" cmpd="sng">
          <a:solidFill>
            <a:srgbClr val="66003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10</xdr:col>
      <xdr:colOff>57150</xdr:colOff>
      <xdr:row>0</xdr:row>
      <xdr:rowOff>9525</xdr:rowOff>
    </xdr:to>
    <xdr:sp>
      <xdr:nvSpPr>
        <xdr:cNvPr id="1" name="AutoShape 1"/>
        <xdr:cNvSpPr>
          <a:spLocks/>
        </xdr:cNvSpPr>
      </xdr:nvSpPr>
      <xdr:spPr>
        <a:xfrm>
          <a:off x="0" y="9525"/>
          <a:ext cx="5991225" cy="0"/>
        </a:xfrm>
        <a:prstGeom prst="line">
          <a:avLst/>
        </a:prstGeom>
        <a:noFill/>
        <a:ln w="53975" cmpd="sng">
          <a:solidFill>
            <a:srgbClr val="66003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9</xdr:col>
      <xdr:colOff>600075</xdr:colOff>
      <xdr:row>0</xdr:row>
      <xdr:rowOff>28575</xdr:rowOff>
    </xdr:to>
    <xdr:sp>
      <xdr:nvSpPr>
        <xdr:cNvPr id="1" name="AutoShape 1"/>
        <xdr:cNvSpPr>
          <a:spLocks/>
        </xdr:cNvSpPr>
      </xdr:nvSpPr>
      <xdr:spPr>
        <a:xfrm flipV="1">
          <a:off x="19050" y="9525"/>
          <a:ext cx="5686425" cy="19050"/>
        </a:xfrm>
        <a:prstGeom prst="line">
          <a:avLst/>
        </a:prstGeom>
        <a:noFill/>
        <a:ln w="53975" cmpd="sng">
          <a:solidFill>
            <a:srgbClr val="66003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12</xdr:col>
      <xdr:colOff>0</xdr:colOff>
      <xdr:row>0</xdr:row>
      <xdr:rowOff>28575</xdr:rowOff>
    </xdr:to>
    <xdr:sp>
      <xdr:nvSpPr>
        <xdr:cNvPr id="1" name="AutoShape 1"/>
        <xdr:cNvSpPr>
          <a:spLocks/>
        </xdr:cNvSpPr>
      </xdr:nvSpPr>
      <xdr:spPr>
        <a:xfrm>
          <a:off x="19050" y="28575"/>
          <a:ext cx="7419975" cy="0"/>
        </a:xfrm>
        <a:prstGeom prst="line">
          <a:avLst/>
        </a:prstGeom>
        <a:noFill/>
        <a:ln w="53975" cmpd="sng">
          <a:solidFill>
            <a:srgbClr val="66003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11</xdr:col>
      <xdr:colOff>19050</xdr:colOff>
      <xdr:row>0</xdr:row>
      <xdr:rowOff>38100</xdr:rowOff>
    </xdr:to>
    <xdr:sp>
      <xdr:nvSpPr>
        <xdr:cNvPr id="1" name="AutoShape 1"/>
        <xdr:cNvSpPr>
          <a:spLocks/>
        </xdr:cNvSpPr>
      </xdr:nvSpPr>
      <xdr:spPr>
        <a:xfrm>
          <a:off x="19050" y="28575"/>
          <a:ext cx="6829425" cy="9525"/>
        </a:xfrm>
        <a:prstGeom prst="line">
          <a:avLst/>
        </a:prstGeom>
        <a:noFill/>
        <a:ln w="53975" cmpd="sng">
          <a:solidFill>
            <a:srgbClr val="66003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12</xdr:col>
      <xdr:colOff>47625</xdr:colOff>
      <xdr:row>0</xdr:row>
      <xdr:rowOff>28575</xdr:rowOff>
    </xdr:to>
    <xdr:sp>
      <xdr:nvSpPr>
        <xdr:cNvPr id="1" name="AutoShape 1"/>
        <xdr:cNvSpPr>
          <a:spLocks/>
        </xdr:cNvSpPr>
      </xdr:nvSpPr>
      <xdr:spPr>
        <a:xfrm flipV="1">
          <a:off x="19050" y="19050"/>
          <a:ext cx="6057900" cy="9525"/>
        </a:xfrm>
        <a:prstGeom prst="line">
          <a:avLst/>
        </a:prstGeom>
        <a:noFill/>
        <a:ln w="53975" cmpd="sng">
          <a:solidFill>
            <a:srgbClr val="66003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28575</xdr:colOff>
      <xdr:row>0</xdr:row>
      <xdr:rowOff>28575</xdr:rowOff>
    </xdr:to>
    <xdr:sp>
      <xdr:nvSpPr>
        <xdr:cNvPr id="1" name="AutoShape 1"/>
        <xdr:cNvSpPr>
          <a:spLocks/>
        </xdr:cNvSpPr>
      </xdr:nvSpPr>
      <xdr:spPr>
        <a:xfrm>
          <a:off x="19050" y="28575"/>
          <a:ext cx="6181725" cy="0"/>
        </a:xfrm>
        <a:prstGeom prst="line">
          <a:avLst/>
        </a:prstGeom>
        <a:noFill/>
        <a:ln w="53975" cmpd="sng">
          <a:solidFill>
            <a:srgbClr val="66003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7</xdr:col>
      <xdr:colOff>600075</xdr:colOff>
      <xdr:row>0</xdr:row>
      <xdr:rowOff>28575</xdr:rowOff>
    </xdr:to>
    <xdr:sp>
      <xdr:nvSpPr>
        <xdr:cNvPr id="1" name="AutoShape 1"/>
        <xdr:cNvSpPr>
          <a:spLocks/>
        </xdr:cNvSpPr>
      </xdr:nvSpPr>
      <xdr:spPr>
        <a:xfrm>
          <a:off x="19050" y="28575"/>
          <a:ext cx="6705600" cy="0"/>
        </a:xfrm>
        <a:prstGeom prst="line">
          <a:avLst/>
        </a:prstGeom>
        <a:noFill/>
        <a:ln w="53975" cmpd="sng">
          <a:solidFill>
            <a:srgbClr val="66003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13</xdr:col>
      <xdr:colOff>19050</xdr:colOff>
      <xdr:row>0</xdr:row>
      <xdr:rowOff>38100</xdr:rowOff>
    </xdr:to>
    <xdr:sp>
      <xdr:nvSpPr>
        <xdr:cNvPr id="1" name="AutoShape 1"/>
        <xdr:cNvSpPr>
          <a:spLocks/>
        </xdr:cNvSpPr>
      </xdr:nvSpPr>
      <xdr:spPr>
        <a:xfrm>
          <a:off x="19050" y="28575"/>
          <a:ext cx="7810500" cy="9525"/>
        </a:xfrm>
        <a:prstGeom prst="line">
          <a:avLst/>
        </a:prstGeom>
        <a:noFill/>
        <a:ln w="53975" cmpd="sng">
          <a:solidFill>
            <a:srgbClr val="66003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11</xdr:col>
      <xdr:colOff>561975</xdr:colOff>
      <xdr:row>0</xdr:row>
      <xdr:rowOff>28575</xdr:rowOff>
    </xdr:to>
    <xdr:sp>
      <xdr:nvSpPr>
        <xdr:cNvPr id="1" name="AutoShape 1"/>
        <xdr:cNvSpPr>
          <a:spLocks/>
        </xdr:cNvSpPr>
      </xdr:nvSpPr>
      <xdr:spPr>
        <a:xfrm flipV="1">
          <a:off x="19050" y="9525"/>
          <a:ext cx="6572250" cy="19050"/>
        </a:xfrm>
        <a:prstGeom prst="line">
          <a:avLst/>
        </a:prstGeom>
        <a:noFill/>
        <a:ln w="53975" cmpd="sng">
          <a:solidFill>
            <a:srgbClr val="66003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9525</xdr:colOff>
      <xdr:row>0</xdr:row>
      <xdr:rowOff>28575</xdr:rowOff>
    </xdr:to>
    <xdr:sp>
      <xdr:nvSpPr>
        <xdr:cNvPr id="1" name="AutoShape 1"/>
        <xdr:cNvSpPr>
          <a:spLocks/>
        </xdr:cNvSpPr>
      </xdr:nvSpPr>
      <xdr:spPr>
        <a:xfrm>
          <a:off x="19050" y="19050"/>
          <a:ext cx="8515350" cy="9525"/>
        </a:xfrm>
        <a:prstGeom prst="line">
          <a:avLst/>
        </a:prstGeom>
        <a:noFill/>
        <a:ln w="53975" cmpd="sng">
          <a:solidFill>
            <a:srgbClr val="66003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6</xdr:col>
      <xdr:colOff>581025</xdr:colOff>
      <xdr:row>0</xdr:row>
      <xdr:rowOff>28575</xdr:rowOff>
    </xdr:to>
    <xdr:sp>
      <xdr:nvSpPr>
        <xdr:cNvPr id="1" name="AutoShape 1"/>
        <xdr:cNvSpPr>
          <a:spLocks/>
        </xdr:cNvSpPr>
      </xdr:nvSpPr>
      <xdr:spPr>
        <a:xfrm>
          <a:off x="9525" y="28575"/>
          <a:ext cx="4219575" cy="0"/>
        </a:xfrm>
        <a:prstGeom prst="line">
          <a:avLst/>
        </a:prstGeom>
        <a:noFill/>
        <a:ln w="53975" cmpd="sng">
          <a:solidFill>
            <a:srgbClr val="66003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7</xdr:col>
      <xdr:colOff>9525</xdr:colOff>
      <xdr:row>0</xdr:row>
      <xdr:rowOff>19050</xdr:rowOff>
    </xdr:to>
    <xdr:sp>
      <xdr:nvSpPr>
        <xdr:cNvPr id="1" name="AutoShape 1"/>
        <xdr:cNvSpPr>
          <a:spLocks/>
        </xdr:cNvSpPr>
      </xdr:nvSpPr>
      <xdr:spPr>
        <a:xfrm>
          <a:off x="9525" y="19050"/>
          <a:ext cx="6734175" cy="0"/>
        </a:xfrm>
        <a:prstGeom prst="line">
          <a:avLst/>
        </a:prstGeom>
        <a:noFill/>
        <a:ln w="53975" cmpd="sng">
          <a:solidFill>
            <a:srgbClr val="66003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7</xdr:col>
      <xdr:colOff>19050</xdr:colOff>
      <xdr:row>0</xdr:row>
      <xdr:rowOff>28575</xdr:rowOff>
    </xdr:to>
    <xdr:sp>
      <xdr:nvSpPr>
        <xdr:cNvPr id="1" name="AutoShape 1"/>
        <xdr:cNvSpPr>
          <a:spLocks/>
        </xdr:cNvSpPr>
      </xdr:nvSpPr>
      <xdr:spPr>
        <a:xfrm flipV="1">
          <a:off x="9525" y="19050"/>
          <a:ext cx="4305300" cy="9525"/>
        </a:xfrm>
        <a:prstGeom prst="line">
          <a:avLst/>
        </a:prstGeom>
        <a:noFill/>
        <a:ln w="53975" cmpd="sng">
          <a:solidFill>
            <a:srgbClr val="66003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5</xdr:col>
      <xdr:colOff>9525</xdr:colOff>
      <xdr:row>0</xdr:row>
      <xdr:rowOff>28575</xdr:rowOff>
    </xdr:to>
    <xdr:sp>
      <xdr:nvSpPr>
        <xdr:cNvPr id="1" name="AutoShape 1"/>
        <xdr:cNvSpPr>
          <a:spLocks/>
        </xdr:cNvSpPr>
      </xdr:nvSpPr>
      <xdr:spPr>
        <a:xfrm flipV="1">
          <a:off x="19050" y="28575"/>
          <a:ext cx="10467975" cy="0"/>
        </a:xfrm>
        <a:prstGeom prst="line">
          <a:avLst/>
        </a:prstGeom>
        <a:noFill/>
        <a:ln w="53975" cmpd="sng">
          <a:solidFill>
            <a:srgbClr val="66003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19</xdr:col>
      <xdr:colOff>28575</xdr:colOff>
      <xdr:row>0</xdr:row>
      <xdr:rowOff>28575</xdr:rowOff>
    </xdr:to>
    <xdr:sp>
      <xdr:nvSpPr>
        <xdr:cNvPr id="1" name="AutoShape 1"/>
        <xdr:cNvSpPr>
          <a:spLocks/>
        </xdr:cNvSpPr>
      </xdr:nvSpPr>
      <xdr:spPr>
        <a:xfrm>
          <a:off x="19050" y="28575"/>
          <a:ext cx="7800975" cy="0"/>
        </a:xfrm>
        <a:prstGeom prst="line">
          <a:avLst/>
        </a:prstGeom>
        <a:noFill/>
        <a:ln w="53975" cmpd="sng">
          <a:solidFill>
            <a:srgbClr val="66003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13</xdr:col>
      <xdr:colOff>19050</xdr:colOff>
      <xdr:row>0</xdr:row>
      <xdr:rowOff>38100</xdr:rowOff>
    </xdr:to>
    <xdr:sp>
      <xdr:nvSpPr>
        <xdr:cNvPr id="1" name="AutoShape 3"/>
        <xdr:cNvSpPr>
          <a:spLocks/>
        </xdr:cNvSpPr>
      </xdr:nvSpPr>
      <xdr:spPr>
        <a:xfrm>
          <a:off x="19050" y="28575"/>
          <a:ext cx="7219950" cy="9525"/>
        </a:xfrm>
        <a:prstGeom prst="line">
          <a:avLst/>
        </a:prstGeom>
        <a:noFill/>
        <a:ln w="53975" cmpd="sng">
          <a:solidFill>
            <a:srgbClr val="66003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6</xdr:col>
      <xdr:colOff>47625</xdr:colOff>
      <xdr:row>0</xdr:row>
      <xdr:rowOff>28575</xdr:rowOff>
    </xdr:to>
    <xdr:sp>
      <xdr:nvSpPr>
        <xdr:cNvPr id="1" name="AutoShape 1"/>
        <xdr:cNvSpPr>
          <a:spLocks/>
        </xdr:cNvSpPr>
      </xdr:nvSpPr>
      <xdr:spPr>
        <a:xfrm>
          <a:off x="19050" y="28575"/>
          <a:ext cx="3514725" cy="0"/>
        </a:xfrm>
        <a:prstGeom prst="line">
          <a:avLst/>
        </a:prstGeom>
        <a:noFill/>
        <a:ln w="53975" cmpd="sng">
          <a:solidFill>
            <a:srgbClr val="66003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18</xdr:col>
      <xdr:colOff>19050</xdr:colOff>
      <xdr:row>0</xdr:row>
      <xdr:rowOff>38100</xdr:rowOff>
    </xdr:to>
    <xdr:sp>
      <xdr:nvSpPr>
        <xdr:cNvPr id="1" name="AutoShape 1"/>
        <xdr:cNvSpPr>
          <a:spLocks/>
        </xdr:cNvSpPr>
      </xdr:nvSpPr>
      <xdr:spPr>
        <a:xfrm>
          <a:off x="19050" y="28575"/>
          <a:ext cx="8001000" cy="9525"/>
        </a:xfrm>
        <a:prstGeom prst="line">
          <a:avLst/>
        </a:prstGeom>
        <a:noFill/>
        <a:ln w="53975" cmpd="sng">
          <a:solidFill>
            <a:srgbClr val="66003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9</xdr:col>
      <xdr:colOff>38100</xdr:colOff>
      <xdr:row>0</xdr:row>
      <xdr:rowOff>38100</xdr:rowOff>
    </xdr:to>
    <xdr:sp>
      <xdr:nvSpPr>
        <xdr:cNvPr id="1" name="AutoShape 1"/>
        <xdr:cNvSpPr>
          <a:spLocks/>
        </xdr:cNvSpPr>
      </xdr:nvSpPr>
      <xdr:spPr>
        <a:xfrm>
          <a:off x="19050" y="28575"/>
          <a:ext cx="7162800" cy="9525"/>
        </a:xfrm>
        <a:prstGeom prst="line">
          <a:avLst/>
        </a:prstGeom>
        <a:noFill/>
        <a:ln w="53975" cmpd="sng">
          <a:solidFill>
            <a:srgbClr val="66003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21</xdr:col>
      <xdr:colOff>19050</xdr:colOff>
      <xdr:row>0</xdr:row>
      <xdr:rowOff>28575</xdr:rowOff>
    </xdr:to>
    <xdr:sp>
      <xdr:nvSpPr>
        <xdr:cNvPr id="1" name="AutoShape 3"/>
        <xdr:cNvSpPr>
          <a:spLocks/>
        </xdr:cNvSpPr>
      </xdr:nvSpPr>
      <xdr:spPr>
        <a:xfrm>
          <a:off x="19050" y="28575"/>
          <a:ext cx="10544175" cy="0"/>
        </a:xfrm>
        <a:prstGeom prst="line">
          <a:avLst/>
        </a:prstGeom>
        <a:noFill/>
        <a:ln w="53975" cmpd="sng">
          <a:solidFill>
            <a:srgbClr val="66003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11</xdr:col>
      <xdr:colOff>28575</xdr:colOff>
      <xdr:row>0</xdr:row>
      <xdr:rowOff>28575</xdr:rowOff>
    </xdr:to>
    <xdr:sp>
      <xdr:nvSpPr>
        <xdr:cNvPr id="1" name="AutoShape 1"/>
        <xdr:cNvSpPr>
          <a:spLocks/>
        </xdr:cNvSpPr>
      </xdr:nvSpPr>
      <xdr:spPr>
        <a:xfrm flipV="1">
          <a:off x="19050" y="19050"/>
          <a:ext cx="5314950" cy="9525"/>
        </a:xfrm>
        <a:prstGeom prst="line">
          <a:avLst/>
        </a:prstGeom>
        <a:noFill/>
        <a:ln w="53975" cmpd="sng">
          <a:solidFill>
            <a:srgbClr val="66003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13</xdr:col>
      <xdr:colOff>19050</xdr:colOff>
      <xdr:row>0</xdr:row>
      <xdr:rowOff>28575</xdr:rowOff>
    </xdr:to>
    <xdr:sp>
      <xdr:nvSpPr>
        <xdr:cNvPr id="1" name="AutoShape 1"/>
        <xdr:cNvSpPr>
          <a:spLocks/>
        </xdr:cNvSpPr>
      </xdr:nvSpPr>
      <xdr:spPr>
        <a:xfrm flipV="1">
          <a:off x="19050" y="19050"/>
          <a:ext cx="7524750" cy="9525"/>
        </a:xfrm>
        <a:prstGeom prst="line">
          <a:avLst/>
        </a:prstGeom>
        <a:noFill/>
        <a:ln w="53975" cmpd="sng">
          <a:solidFill>
            <a:srgbClr val="66003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13</xdr:col>
      <xdr:colOff>66675</xdr:colOff>
      <xdr:row>0</xdr:row>
      <xdr:rowOff>47625</xdr:rowOff>
    </xdr:to>
    <xdr:sp>
      <xdr:nvSpPr>
        <xdr:cNvPr id="1" name="AutoShape 1"/>
        <xdr:cNvSpPr>
          <a:spLocks/>
        </xdr:cNvSpPr>
      </xdr:nvSpPr>
      <xdr:spPr>
        <a:xfrm>
          <a:off x="19050" y="28575"/>
          <a:ext cx="7800975" cy="19050"/>
        </a:xfrm>
        <a:prstGeom prst="line">
          <a:avLst/>
        </a:prstGeom>
        <a:noFill/>
        <a:ln w="53975" cmpd="sng">
          <a:solidFill>
            <a:srgbClr val="66003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266700</xdr:colOff>
      <xdr:row>5</xdr:row>
      <xdr:rowOff>0</xdr:rowOff>
    </xdr:from>
    <xdr:to>
      <xdr:col>8</xdr:col>
      <xdr:colOff>0</xdr:colOff>
      <xdr:row>5</xdr:row>
      <xdr:rowOff>0</xdr:rowOff>
    </xdr:to>
    <xdr:sp>
      <xdr:nvSpPr>
        <xdr:cNvPr id="2" name="TextBox 2"/>
        <xdr:cNvSpPr txBox="1">
          <a:spLocks noChangeArrowheads="1"/>
        </xdr:cNvSpPr>
      </xdr:nvSpPr>
      <xdr:spPr>
        <a:xfrm>
          <a:off x="428625" y="914400"/>
          <a:ext cx="47434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  some programme spending cannot reasonably be subject to close control over a multi-year period; or
•  spending relates to non-cash costs other than depreciation and impairments.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organisations/ministry-of-defence/about/statistics" TargetMode="External" /><Relationship Id="rId2" Type="http://schemas.openxmlformats.org/officeDocument/2006/relationships/hyperlink" Target="mailto:DefStrat-Stat-WDS-pubs@mod.uk" TargetMode="External" /><Relationship Id="rId3" Type="http://schemas.openxmlformats.org/officeDocument/2006/relationships/hyperlink" Target="mailto:DefStrat-Stat-WDS-hd@mod.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gov.uk/government/collections/defence-departmental-resources-index" TargetMode="External" /><Relationship Id="rId2" Type="http://schemas.openxmlformats.org/officeDocument/2006/relationships/hyperlink" Target="https://www.gov.uk/government/statistics/defence-departmental-resources-2013" TargetMode="Externa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gov.uk/government/collections/defence-departmental-resources-index" TargetMode="External" /><Relationship Id="rId2" Type="http://schemas.openxmlformats.org/officeDocument/2006/relationships/hyperlink" Target="https://www.gov.uk/government/statistics/defence-departmental-resources-2013" TargetMode="External" /><Relationship Id="rId3" Type="http://schemas.openxmlformats.org/officeDocument/2006/relationships/hyperlink" Target="https://www.gov.uk/government/statistics/uk-defence-statistics-compendium-2012" TargetMode="Externa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gov.uk/government/collections/defence-departmental-resources-index" TargetMode="External" /><Relationship Id="rId2" Type="http://schemas.openxmlformats.org/officeDocument/2006/relationships/hyperlink" Target="https://www.gov.uk/government/statistics/defence-departmental-resources-2013" TargetMode="Externa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gov.uk/government/collections/defence-departmental-resources-index" TargetMode="External" /><Relationship Id="rId2" Type="http://schemas.openxmlformats.org/officeDocument/2006/relationships/hyperlink" Target="https://www.gov.uk/government/statistics/defence-departmental-resources-2013" TargetMode="Externa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gov.uk/government/collections/defence-inflation-estimates-index" TargetMode="External" /><Relationship Id="rId2" Type="http://schemas.openxmlformats.org/officeDocument/2006/relationships/hyperlink" Target="https://www.gov.uk/government/statistics/defence-budget-inflation-estimates-financial-year-201213" TargetMode="External" /><Relationship Id="rId3" Type="http://schemas.openxmlformats.org/officeDocument/2006/relationships/hyperlink" Target="https://www.gov.uk/government/statistics/defence-statistics-finance-bulletins" TargetMode="External" /><Relationship Id="rId4" Type="http://schemas.openxmlformats.org/officeDocument/2006/relationships/drawing" Target="../drawings/drawing14.x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v.uk/government/collections/tri-service-personnel-bulletin-statistics-index" TargetMode="External" /><Relationship Id="rId2" Type="http://schemas.openxmlformats.org/officeDocument/2006/relationships/hyperlink" Target="https://www.gov.uk/government/collections/uk-armed-forces-quarterly-manning-report-statistics-index" TargetMode="External" /><Relationship Id="rId3" Type="http://schemas.openxmlformats.org/officeDocument/2006/relationships/hyperlink" Target="https://www.gov.uk/government/statistics/tri-service-personnel-bulletin-background-quality-reports" TargetMode="External" /><Relationship Id="rId4" Type="http://schemas.openxmlformats.org/officeDocument/2006/relationships/drawing" Target="../drawings/drawing15.xm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gov.uk/government/collections/tri-service-personnel-bulletin-statistics-index" TargetMode="External" /><Relationship Id="rId2" Type="http://schemas.openxmlformats.org/officeDocument/2006/relationships/hyperlink" Target="https://www.gov.uk/government/collections/uk-armed-forces-quarterly-manning-report-statistics-index" TargetMode="External" /><Relationship Id="rId3" Type="http://schemas.openxmlformats.org/officeDocument/2006/relationships/hyperlink" Target="https://www.gov.uk/government/statistics/tri-service-personnel-bulletin-background-quality-reports" TargetMode="External" /><Relationship Id="rId4" Type="http://schemas.openxmlformats.org/officeDocument/2006/relationships/drawing" Target="../drawings/drawing16.xml" /><Relationship Id="rId5"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s://www.gov.uk/government/collections/tri-service-personnel-bulletin-statistics-index" TargetMode="External" /><Relationship Id="rId2" Type="http://schemas.openxmlformats.org/officeDocument/2006/relationships/hyperlink" Target="https://www.gov.uk/government/collections/uk-armed-forces-quarterly-manning-report-statistics-index" TargetMode="External" /><Relationship Id="rId3" Type="http://schemas.openxmlformats.org/officeDocument/2006/relationships/hyperlink" Target="https://www.gov.uk/government/statistics/tri-service-personnel-bulletin-background-quality-reports" TargetMode="External" /><Relationship Id="rId4" Type="http://schemas.openxmlformats.org/officeDocument/2006/relationships/drawing" Target="../drawings/drawing17.xml" /><Relationship Id="rId5"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s://www.gov.uk/government/collections/tri-service-personnel-bulletin-statistics-index" TargetMode="External" /><Relationship Id="rId2" Type="http://schemas.openxmlformats.org/officeDocument/2006/relationships/hyperlink" Target="https://www.gov.uk/government/collections/uk-armed-forces-quarterly-manning-report-statistics-index" TargetMode="External" /><Relationship Id="rId3" Type="http://schemas.openxmlformats.org/officeDocument/2006/relationships/hyperlink" Target="https://www.gov.uk/government/statistics/tri-service-personnel-bulletin-background-quality-reports" TargetMode="External" /><Relationship Id="rId4" Type="http://schemas.openxmlformats.org/officeDocument/2006/relationships/drawing" Target="../drawings/drawing18.xml" /><Relationship Id="rId5"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s://www.gov.uk/government/collections/tri-service-personnel-bulletin-statistics-index" TargetMode="External" /><Relationship Id="rId2" Type="http://schemas.openxmlformats.org/officeDocument/2006/relationships/hyperlink" Target="https://www.gov.uk/government/collections/uk-armed-forces-quarterly-manning-report-statistics-index" TargetMode="External" /><Relationship Id="rId3" Type="http://schemas.openxmlformats.org/officeDocument/2006/relationships/hyperlink" Target="https://www.gov.uk/government/statistics/tri-service-personnel-bulletin-background-quality-reports" TargetMode="External" /><Relationship Id="rId4" Type="http://schemas.openxmlformats.org/officeDocument/2006/relationships/drawing" Target="../drawings/drawing19.xml" /><Relationship Id="rId5"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s://www.gov.uk/government/collections/tri-service-personnel-bulletin-statistics-index" TargetMode="External" /><Relationship Id="rId2" Type="http://schemas.openxmlformats.org/officeDocument/2006/relationships/hyperlink" Target="https://www.gov.uk/government/statistics/tri-service-personnel-bulletin-background-quality-reports" TargetMode="External" /><Relationship Id="rId3" Type="http://schemas.openxmlformats.org/officeDocument/2006/relationships/drawing" Target="../drawings/drawing20.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s://www.gov.uk/government/statistics/mod-civilian-personnel-quarterly-report-background-quality-report" TargetMode="External" /><Relationship Id="rId2" Type="http://schemas.openxmlformats.org/officeDocument/2006/relationships/hyperlink" Target="https://www.gov.uk/government/collections/mod-civilian-personnel-quarterly-statistics-index" TargetMode="External" /><Relationship Id="rId3" Type="http://schemas.openxmlformats.org/officeDocument/2006/relationships/hyperlink" Target="https://www.gov.uk/government/collections/mod-civilian-personnel-bulletin-index" TargetMode="External" /><Relationship Id="rId4" Type="http://schemas.openxmlformats.org/officeDocument/2006/relationships/drawing" Target="../drawings/drawing21.xml" /><Relationship Id="rId5"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s://www.gov.uk/government/statistics/mod-civilian-personnel-quarterly-report-background-quality-report" TargetMode="External" /><Relationship Id="rId2" Type="http://schemas.openxmlformats.org/officeDocument/2006/relationships/hyperlink" Target="https://www.gov.uk/government/collections/mod-civilian-personnel-quarterly-statistics-index" TargetMode="External" /><Relationship Id="rId3" Type="http://schemas.openxmlformats.org/officeDocument/2006/relationships/hyperlink" Target="https://www.gov.uk/government/collections/mod-civilian-personnel-bulletin-index" TargetMode="External" /><Relationship Id="rId4" Type="http://schemas.openxmlformats.org/officeDocument/2006/relationships/drawing" Target="../drawings/drawing22.xml" /><Relationship Id="rId5"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s://www.gov.uk/government/statistics/mod-civilian-personnel-quarterly-report-background-quality-report" TargetMode="External" /><Relationship Id="rId2" Type="http://schemas.openxmlformats.org/officeDocument/2006/relationships/hyperlink" Target="https://www.gov.uk/government/collections/mod-civilian-personnel-bulletin-index" TargetMode="External" /><Relationship Id="rId3" Type="http://schemas.openxmlformats.org/officeDocument/2006/relationships/drawing" Target="../drawings/drawing23.x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s://www.gov.uk/government/collections/mod-service-and-civilian-personnel-bulletin-index" TargetMode="External" /><Relationship Id="rId2" Type="http://schemas.openxmlformats.org/officeDocument/2006/relationships/hyperlink" Target="https://www.gov.uk/government/statistics/mod-civilian-personnel-quarterly-report-background-quality-report" TargetMode="External" /><Relationship Id="rId3" Type="http://schemas.openxmlformats.org/officeDocument/2006/relationships/hyperlink" Target="https://www.gov.uk/government/statistics/tri-service-personnel-bulletin-background-quality-reports" TargetMode="External" /><Relationship Id="rId4" Type="http://schemas.openxmlformats.org/officeDocument/2006/relationships/drawing" Target="../drawings/drawing24.xml" /><Relationship Id="rId5"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s://www.gov.uk/government/statistics/military-deaths-in-service-statistics-background-quality-reports" TargetMode="External" /><Relationship Id="rId2" Type="http://schemas.openxmlformats.org/officeDocument/2006/relationships/hyperlink" Target="https://www.gov.uk/government/collections/uk-armed-forces-deaths-in-service-statistics-index" TargetMode="External" /><Relationship Id="rId3" Type="http://schemas.openxmlformats.org/officeDocument/2006/relationships/drawing" Target="../drawings/drawing25.x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s://www.gov.uk/government/statistics/military-deaths-in-service-statistics-background-quality-reports" TargetMode="External" /><Relationship Id="rId2" Type="http://schemas.openxmlformats.org/officeDocument/2006/relationships/hyperlink" Target="https://www.gov.uk/government/collections/uk-armed-forces-deaths-in-service-statistics-index" TargetMode="External" /><Relationship Id="rId3" Type="http://schemas.openxmlformats.org/officeDocument/2006/relationships/drawing" Target="../drawings/drawing26.x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s://www.gov.uk/government/statistics/military-deaths-in-service-statistics-background-quality-reports" TargetMode="External" /><Relationship Id="rId2" Type="http://schemas.openxmlformats.org/officeDocument/2006/relationships/hyperlink" Target="https://www.gov.uk/government/collections/uk-armed-forces-suicide-and-open-verdict-deaths-index" TargetMode="External" /><Relationship Id="rId3" Type="http://schemas.openxmlformats.org/officeDocument/2006/relationships/drawing" Target="../drawings/drawing27.xml" /><Relationship Id="rId4"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s://www.gov.uk/government/collections/conventional-armed-forces-in-europe-equipment-holdings-statistics-index" TargetMode="External" /><Relationship Id="rId2" Type="http://schemas.openxmlformats.org/officeDocument/2006/relationships/hyperlink" Target="https://www.gov.uk/government/statistics/conventional-armed-forces-in-europe-equipment-holdings-statistics-2014" TargetMode="External" /><Relationship Id="rId3" Type="http://schemas.openxmlformats.org/officeDocument/2006/relationships/drawing" Target="../drawings/drawing28.xml" /><Relationship Id="rId4"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s://www.gov.uk/government/statistics/military-search-and-rescue-annual-background-quality-report" TargetMode="External" /><Relationship Id="rId2" Type="http://schemas.openxmlformats.org/officeDocument/2006/relationships/hyperlink" Target="https://www.gov.uk/government/collections/military-search-and-rescue-annual-statistics-index" TargetMode="External" /><Relationship Id="rId3" Type="http://schemas.openxmlformats.org/officeDocument/2006/relationships/drawing" Target="../drawings/drawing29.xml" /><Relationship Id="rId4"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collections/defence-trade-and-industry-index" TargetMode="External" /><Relationship Id="rId2" Type="http://schemas.openxmlformats.org/officeDocument/2006/relationships/hyperlink" Target="https://www.gov.uk/government/statistics/mod-industry-trade-and-contracts-2014"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s://www.gov.uk/government/collections/mod-land-holdings-bulletin-index" TargetMode="External" /><Relationship Id="rId2" Type="http://schemas.openxmlformats.org/officeDocument/2006/relationships/hyperlink" Target="https://www.gov.uk/government/statistics/mod-land-holdings-bulletin-2014" TargetMode="External" /><Relationship Id="rId3" Type="http://schemas.openxmlformats.org/officeDocument/2006/relationships/drawing" Target="../drawings/drawing30.xml" /><Relationship Id="rId4"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s://www.gov.uk/government/statistics/service-family-accommodation-bulletin-2014" TargetMode="External" /><Relationship Id="rId2" Type="http://schemas.openxmlformats.org/officeDocument/2006/relationships/hyperlink" Target="https://www.gov.uk/government/collections/service-family-accommodation-bulletin-index" TargetMode="External" /><Relationship Id="rId3" Type="http://schemas.openxmlformats.org/officeDocument/2006/relationships/drawing" Target="../drawings/drawing31.xml" /><Relationship Id="rId4"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collections/defence-trade-and-industry-index" TargetMode="External" /><Relationship Id="rId2" Type="http://schemas.openxmlformats.org/officeDocument/2006/relationships/hyperlink" Target="https://www.gov.uk/government/statistics/mod-industry-trade-and-contracts-2014"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gov.uk/government/statistics/mod-industry-trade-and-contracts-2014" TargetMode="External" /><Relationship Id="rId2" Type="http://schemas.openxmlformats.org/officeDocument/2006/relationships/hyperlink" Target="https://www.gov.uk/government/collections/defence-trade-and-industry-index" TargetMode="External" /><Relationship Id="rId3" Type="http://schemas.openxmlformats.org/officeDocument/2006/relationships/hyperlink" Target="https://www.gov.uk/government/collections/defence-trade-and-industry-index" TargetMode="External" /><Relationship Id="rId4" Type="http://schemas.openxmlformats.org/officeDocument/2006/relationships/hyperlink" Target="https://www.gov.uk/government/statistics/defence-statistics-finance-bulletins" TargetMode="External" /><Relationship Id="rId5" Type="http://schemas.openxmlformats.org/officeDocument/2006/relationships/drawing" Target="../drawings/drawing5.x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gov.uk/government/collections/defence-trade-and-industry-index" TargetMode="External" /><Relationship Id="rId2" Type="http://schemas.openxmlformats.org/officeDocument/2006/relationships/hyperlink" Target="https://www.gov.uk/government/statistics/mod-industry-trade-and-contracts-2014"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gov.uk/government/collections/international-defence-expenditure-index" TargetMode="External" /><Relationship Id="rId2" Type="http://schemas.openxmlformats.org/officeDocument/2006/relationships/hyperlink" Target="https://www.gov.uk/government/statistics/international-defence-expenditure-2014--2" TargetMode="Externa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gov.uk/government/collections/international-defence-expenditure-index" TargetMode="External" /><Relationship Id="rId2" Type="http://schemas.openxmlformats.org/officeDocument/2006/relationships/hyperlink" Target="http://www.sipri.org/research/armaments/milex/milex_database/definitions" TargetMode="External" /><Relationship Id="rId3" Type="http://schemas.openxmlformats.org/officeDocument/2006/relationships/hyperlink" Target="https://www.gov.uk/government/statistics/international-defence-expenditure-2014--2" TargetMode="Externa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gov.uk/government/collections/defence-departmental-resources-index" TargetMode="External" /><Relationship Id="rId2" Type="http://schemas.openxmlformats.org/officeDocument/2006/relationships/hyperlink" Target="https://www.gov.uk/government/statistics/defence-departmental-resources-2013" TargetMode="External" /><Relationship Id="rId3" Type="http://schemas.openxmlformats.org/officeDocument/2006/relationships/hyperlink" Target="http://webarchive.nationalarchives.gov.uk/20140116142443/http:/www.dasa.mod.uk/index.php/publications/UK-defence-statistics-compendium" TargetMode="External" /><Relationship Id="rId4" Type="http://schemas.openxmlformats.org/officeDocument/2006/relationships/hyperlink" Target="https://www.gov.uk/government/statistics/public-spending-statistics-release-july-2013" TargetMode="External" /><Relationship Id="rId5" Type="http://schemas.openxmlformats.org/officeDocument/2006/relationships/drawing" Target="../drawings/drawing9.xml" /><Relationship Id="rId6"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9:L42"/>
  <sheetViews>
    <sheetView showGridLines="0" tabSelected="1" zoomScale="90" zoomScaleNormal="90" workbookViewId="0" topLeftCell="A1">
      <selection activeCell="N22" sqref="N22"/>
    </sheetView>
  </sheetViews>
  <sheetFormatPr defaultColWidth="9.140625" defaultRowHeight="12.75"/>
  <cols>
    <col min="1" max="1" width="2.8515625" style="0" customWidth="1"/>
    <col min="4" max="4" width="9.57421875" style="0" customWidth="1"/>
    <col min="5" max="5" width="6.421875" style="0" customWidth="1"/>
    <col min="6" max="6" width="17.140625" style="0" customWidth="1"/>
  </cols>
  <sheetData>
    <row r="9" spans="6:11" ht="20.25">
      <c r="F9" s="1049" t="s">
        <v>141</v>
      </c>
      <c r="G9" s="1049"/>
      <c r="H9" s="1050"/>
      <c r="I9" s="1050"/>
      <c r="J9" s="1050"/>
      <c r="K9" s="1050"/>
    </row>
    <row r="10" spans="6:7" ht="12.75">
      <c r="F10" s="13"/>
      <c r="G10" s="13"/>
    </row>
    <row r="11" spans="6:7" ht="17.25" customHeight="1">
      <c r="F11" s="14">
        <v>2014</v>
      </c>
      <c r="G11" s="14"/>
    </row>
    <row r="12" ht="13.5" thickBot="1">
      <c r="I12" s="13" t="s">
        <v>134</v>
      </c>
    </row>
    <row r="13" spans="1:11" ht="12.75">
      <c r="A13" s="45"/>
      <c r="B13" s="45"/>
      <c r="C13" s="45"/>
      <c r="D13" s="45"/>
      <c r="E13" s="45"/>
      <c r="F13" s="45"/>
      <c r="G13" s="45"/>
      <c r="H13" s="45"/>
      <c r="I13" s="45"/>
      <c r="J13" s="45"/>
      <c r="K13" s="45"/>
    </row>
    <row r="14" spans="1:11" ht="12.75">
      <c r="A14" s="1050" t="s">
        <v>514</v>
      </c>
      <c r="B14" s="1050"/>
      <c r="C14" s="1050"/>
      <c r="D14" s="1050"/>
      <c r="E14" s="1050"/>
      <c r="F14" s="1050"/>
      <c r="G14" s="1050"/>
      <c r="H14" s="1050"/>
      <c r="I14" s="1050"/>
      <c r="J14" s="1050"/>
      <c r="K14" s="1050"/>
    </row>
    <row r="15" spans="1:11" ht="12.75">
      <c r="A15" s="1050"/>
      <c r="B15" s="1050"/>
      <c r="C15" s="1050"/>
      <c r="D15" s="1050"/>
      <c r="E15" s="1050"/>
      <c r="F15" s="1050"/>
      <c r="G15" s="1050"/>
      <c r="H15" s="1050"/>
      <c r="I15" s="1050"/>
      <c r="J15" s="1050"/>
      <c r="K15" s="1050"/>
    </row>
    <row r="16" spans="1:11" ht="12.75">
      <c r="A16" s="23"/>
      <c r="B16" s="23"/>
      <c r="C16" s="23"/>
      <c r="D16" s="23"/>
      <c r="E16" s="23"/>
      <c r="F16" s="23"/>
      <c r="G16" s="23"/>
      <c r="H16" s="23"/>
      <c r="I16" s="23"/>
      <c r="J16" s="23"/>
      <c r="K16" s="23"/>
    </row>
    <row r="17" spans="1:11" ht="12.75">
      <c r="A17" s="1050" t="s">
        <v>609</v>
      </c>
      <c r="B17" s="1050"/>
      <c r="C17" s="1050"/>
      <c r="D17" s="1050"/>
      <c r="E17" s="1050"/>
      <c r="F17" s="1050"/>
      <c r="G17" s="1050"/>
      <c r="H17" s="1050"/>
      <c r="I17" s="1050"/>
      <c r="J17" s="1050"/>
      <c r="K17" s="1050"/>
    </row>
    <row r="18" spans="1:11" ht="12.75">
      <c r="A18" s="1050"/>
      <c r="B18" s="1050"/>
      <c r="C18" s="1050"/>
      <c r="D18" s="1050"/>
      <c r="E18" s="1050"/>
      <c r="F18" s="1050"/>
      <c r="G18" s="1050"/>
      <c r="H18" s="1050"/>
      <c r="I18" s="1050"/>
      <c r="J18" s="1050"/>
      <c r="K18" s="1050"/>
    </row>
    <row r="21" ht="12.75">
      <c r="A21" s="13" t="s">
        <v>199</v>
      </c>
    </row>
    <row r="22" ht="12.75">
      <c r="A22" t="s">
        <v>198</v>
      </c>
    </row>
    <row r="23" spans="1:6" ht="12.75">
      <c r="A23" s="13" t="s">
        <v>616</v>
      </c>
      <c r="E23" s="13" t="s">
        <v>614</v>
      </c>
      <c r="F23" s="19" t="s">
        <v>615</v>
      </c>
    </row>
    <row r="25" spans="1:11" ht="12.75">
      <c r="A25" s="13" t="s">
        <v>142</v>
      </c>
      <c r="E25" s="43"/>
      <c r="F25" s="135"/>
      <c r="G25" s="135"/>
      <c r="H25" s="135"/>
      <c r="I25" s="135"/>
      <c r="J25" s="135"/>
      <c r="K25" s="135"/>
    </row>
    <row r="26" spans="1:11" ht="12.75">
      <c r="A26" s="1052" t="s">
        <v>143</v>
      </c>
      <c r="B26" s="1050"/>
      <c r="C26" s="1050"/>
      <c r="D26" s="1050"/>
      <c r="E26" s="1050"/>
      <c r="F26" s="1050"/>
      <c r="G26" s="1050"/>
      <c r="H26" s="1050"/>
      <c r="I26" s="135"/>
      <c r="J26" s="135"/>
      <c r="K26" s="135"/>
    </row>
    <row r="27" spans="1:11" ht="12.75">
      <c r="A27" s="17"/>
      <c r="E27" s="43"/>
      <c r="F27" s="135"/>
      <c r="G27" s="135"/>
      <c r="H27" s="135"/>
      <c r="I27" s="135"/>
      <c r="J27" s="135"/>
      <c r="K27" s="135"/>
    </row>
    <row r="28" spans="1:12" ht="12.75">
      <c r="A28" s="1050" t="s">
        <v>182</v>
      </c>
      <c r="B28" s="1050"/>
      <c r="C28" s="1050"/>
      <c r="D28" s="1050"/>
      <c r="E28" s="1050"/>
      <c r="F28" s="1050"/>
      <c r="G28" s="1050"/>
      <c r="H28" s="1050"/>
      <c r="I28" s="1050"/>
      <c r="J28" s="1050"/>
      <c r="K28" s="1050"/>
      <c r="L28" s="23"/>
    </row>
    <row r="29" spans="1:12" ht="12.75">
      <c r="A29" s="1050"/>
      <c r="B29" s="1050"/>
      <c r="C29" s="1050"/>
      <c r="D29" s="1050"/>
      <c r="E29" s="1050"/>
      <c r="F29" s="1050"/>
      <c r="G29" s="1050"/>
      <c r="H29" s="1050"/>
      <c r="I29" s="1050"/>
      <c r="J29" s="1050"/>
      <c r="K29" s="1050"/>
      <c r="L29" s="23"/>
    </row>
    <row r="30" ht="12.75">
      <c r="A30" s="19" t="s">
        <v>183</v>
      </c>
    </row>
    <row r="31" spans="1:11" ht="12.75">
      <c r="A31" s="15"/>
      <c r="E31" s="43"/>
      <c r="F31" s="135"/>
      <c r="G31" s="135"/>
      <c r="H31" s="135"/>
      <c r="I31" s="135"/>
      <c r="J31" s="135"/>
      <c r="K31" s="135"/>
    </row>
    <row r="32" spans="1:11" ht="12.75">
      <c r="A32" s="13" t="s">
        <v>132</v>
      </c>
      <c r="E32" s="43"/>
      <c r="F32" s="135"/>
      <c r="G32" s="135"/>
      <c r="H32" s="135"/>
      <c r="I32" s="135"/>
      <c r="J32" s="135"/>
      <c r="K32" s="135"/>
    </row>
    <row r="33" spans="1:11" ht="12.75">
      <c r="A33" s="683" t="s">
        <v>848</v>
      </c>
      <c r="B33" s="1051" t="s">
        <v>469</v>
      </c>
      <c r="C33" s="1051"/>
      <c r="D33" s="1051"/>
      <c r="E33" s="1051"/>
      <c r="F33" s="1051"/>
      <c r="G33" s="1051"/>
      <c r="H33" s="1051"/>
      <c r="I33" s="1051"/>
      <c r="J33" s="1051"/>
      <c r="K33" s="1051"/>
    </row>
    <row r="34" spans="1:11" ht="12.75">
      <c r="A34" s="683"/>
      <c r="B34" s="1051"/>
      <c r="C34" s="1051"/>
      <c r="D34" s="1051"/>
      <c r="E34" s="1051"/>
      <c r="F34" s="1051"/>
      <c r="G34" s="1051"/>
      <c r="H34" s="1051"/>
      <c r="I34" s="1051"/>
      <c r="J34" s="1051"/>
      <c r="K34" s="1051"/>
    </row>
    <row r="35" spans="1:11" ht="12.75">
      <c r="A35" s="683"/>
      <c r="B35" s="1048"/>
      <c r="C35" s="1048"/>
      <c r="D35" s="1048"/>
      <c r="E35" s="1048"/>
      <c r="F35" s="1048"/>
      <c r="G35" s="1048"/>
      <c r="H35" s="1048"/>
      <c r="I35" s="1048"/>
      <c r="J35" s="1048"/>
      <c r="K35" s="1048"/>
    </row>
    <row r="36" spans="1:11" ht="12.75">
      <c r="A36" s="683" t="s">
        <v>850</v>
      </c>
      <c r="B36" s="1047" t="s">
        <v>133</v>
      </c>
      <c r="C36" s="1048"/>
      <c r="D36" s="1048"/>
      <c r="E36" s="1048"/>
      <c r="F36" s="1048"/>
      <c r="G36" s="1048"/>
      <c r="H36" s="1048"/>
      <c r="I36" s="1048"/>
      <c r="J36" s="1048"/>
      <c r="K36" s="1048"/>
    </row>
    <row r="37" spans="1:11" ht="12.75">
      <c r="A37" s="683"/>
      <c r="B37" s="1048"/>
      <c r="C37" s="1048"/>
      <c r="D37" s="1048"/>
      <c r="E37" s="1048"/>
      <c r="F37" s="1048"/>
      <c r="G37" s="1048"/>
      <c r="H37" s="1048"/>
      <c r="I37" s="1048"/>
      <c r="J37" s="1048"/>
      <c r="K37" s="1048"/>
    </row>
    <row r="38" spans="1:11" ht="12.75">
      <c r="A38" s="44"/>
      <c r="B38" s="44"/>
      <c r="C38" s="44"/>
      <c r="D38" s="43"/>
      <c r="E38" s="43"/>
      <c r="F38" s="43"/>
      <c r="G38" s="43"/>
      <c r="H38" s="43"/>
      <c r="I38" s="43"/>
      <c r="J38" s="43"/>
      <c r="K38" s="43"/>
    </row>
    <row r="39" spans="1:11" ht="12.75">
      <c r="A39" s="15"/>
      <c r="E39" s="43"/>
      <c r="F39" s="43"/>
      <c r="G39" s="43"/>
      <c r="H39" s="43"/>
      <c r="I39" s="43"/>
      <c r="J39" s="43"/>
      <c r="K39" s="43"/>
    </row>
    <row r="40" spans="5:11" ht="12.75">
      <c r="E40" s="43"/>
      <c r="F40" s="43"/>
      <c r="G40" s="43"/>
      <c r="H40" s="43"/>
      <c r="I40" s="43"/>
      <c r="J40" s="43"/>
      <c r="K40" s="43"/>
    </row>
    <row r="41" spans="5:11" ht="12.75">
      <c r="E41" s="43"/>
      <c r="F41" s="43"/>
      <c r="G41" s="43"/>
      <c r="H41" s="43"/>
      <c r="I41" s="43"/>
      <c r="J41" s="43"/>
      <c r="K41" s="43"/>
    </row>
    <row r="42" spans="1:7" ht="12.75">
      <c r="A42" s="21"/>
      <c r="B42" s="18"/>
      <c r="C42" s="18"/>
      <c r="D42" s="20"/>
      <c r="E42" s="20"/>
      <c r="F42" s="22"/>
      <c r="G42" s="22"/>
    </row>
  </sheetData>
  <mergeCells count="7">
    <mergeCell ref="B36:K37"/>
    <mergeCell ref="F9:K9"/>
    <mergeCell ref="A14:K15"/>
    <mergeCell ref="A28:K29"/>
    <mergeCell ref="A17:K18"/>
    <mergeCell ref="B33:K35"/>
    <mergeCell ref="A26:H26"/>
  </mergeCells>
  <hyperlinks>
    <hyperlink ref="A26" r:id="rId1" display="https://www.gov.uk/government/organisations/ministry-of-defence/about/statistics "/>
    <hyperlink ref="A30" r:id="rId2" display="DefStrat-Stat-WDS-pubs@mod.uk "/>
    <hyperlink ref="F23" r:id="rId3" display="DefStrat-Stat-WDS-hd@mod.uk"/>
  </hyperlinks>
  <printOptions/>
  <pageMargins left="0.58" right="0.49" top="0.57" bottom="0.45" header="0.5" footer="0.5"/>
  <pageSetup fitToHeight="1" fitToWidth="1" horizontalDpi="600" verticalDpi="600" orientation="portrait" paperSize="9" scale="94" r:id="rId5"/>
  <drawing r:id="rId4"/>
</worksheet>
</file>

<file path=xl/worksheets/sheet10.xml><?xml version="1.0" encoding="utf-8"?>
<worksheet xmlns="http://schemas.openxmlformats.org/spreadsheetml/2006/main" xmlns:r="http://schemas.openxmlformats.org/officeDocument/2006/relationships">
  <sheetPr codeName="Sheet10"/>
  <dimension ref="A1:M78"/>
  <sheetViews>
    <sheetView showGridLines="0" zoomScale="90" zoomScaleNormal="90" workbookViewId="0" topLeftCell="A1">
      <selection activeCell="G40" sqref="G40"/>
    </sheetView>
  </sheetViews>
  <sheetFormatPr defaultColWidth="9.140625" defaultRowHeight="12.75"/>
  <cols>
    <col min="1" max="1" width="3.28125" style="0" customWidth="1"/>
    <col min="2" max="2" width="11.28125" style="0" customWidth="1"/>
    <col min="5" max="5" width="14.7109375" style="0" customWidth="1"/>
    <col min="7" max="7" width="16.7109375" style="0" customWidth="1"/>
    <col min="8" max="8" width="1.8515625" style="0" customWidth="1"/>
    <col min="9" max="9" width="16.7109375" style="0" customWidth="1"/>
  </cols>
  <sheetData>
    <row r="1" ht="12.75">
      <c r="K1" s="76" t="s">
        <v>192</v>
      </c>
    </row>
    <row r="2" ht="15.75">
      <c r="A2" s="245" t="s">
        <v>631</v>
      </c>
    </row>
    <row r="3" ht="18">
      <c r="A3" s="107" t="s">
        <v>636</v>
      </c>
    </row>
    <row r="5" spans="1:11" ht="12.75">
      <c r="A5" t="s">
        <v>487</v>
      </c>
      <c r="K5" s="265"/>
    </row>
    <row r="6" spans="1:10" ht="12.75">
      <c r="A6" s="474"/>
      <c r="B6" s="474"/>
      <c r="C6" s="474"/>
      <c r="D6" s="474"/>
      <c r="E6" s="474"/>
      <c r="F6" s="474"/>
      <c r="G6" s="474"/>
      <c r="H6" s="474"/>
      <c r="I6" s="474"/>
      <c r="J6" s="465"/>
    </row>
    <row r="7" spans="2:10" ht="13.5" thickBot="1">
      <c r="B7" s="500"/>
      <c r="C7" s="500"/>
      <c r="D7" s="500"/>
      <c r="E7" s="500"/>
      <c r="F7" s="500"/>
      <c r="G7" s="500"/>
      <c r="H7" s="500"/>
      <c r="I7" s="500" t="s">
        <v>584</v>
      </c>
      <c r="J7" s="466"/>
    </row>
    <row r="8" spans="1:10" ht="12.75">
      <c r="A8" s="502"/>
      <c r="B8" s="502"/>
      <c r="C8" s="502"/>
      <c r="D8" s="502"/>
      <c r="E8" s="503"/>
      <c r="F8" s="503"/>
      <c r="G8" s="504" t="s">
        <v>561</v>
      </c>
      <c r="H8" s="505"/>
      <c r="I8" s="510" t="s">
        <v>562</v>
      </c>
      <c r="J8" s="363"/>
    </row>
    <row r="9" spans="1:10" ht="14.25">
      <c r="A9" s="1111" t="s">
        <v>533</v>
      </c>
      <c r="B9" s="1111"/>
      <c r="C9" s="1111"/>
      <c r="D9" s="491"/>
      <c r="E9" s="492"/>
      <c r="F9" s="493"/>
      <c r="G9" s="506">
        <v>37169</v>
      </c>
      <c r="H9" s="494"/>
      <c r="I9" s="507">
        <v>34260</v>
      </c>
      <c r="J9" s="363"/>
    </row>
    <row r="10" spans="1:10" ht="14.25">
      <c r="A10" s="495"/>
      <c r="B10" s="495"/>
      <c r="C10" s="495"/>
      <c r="D10" s="495"/>
      <c r="E10" s="476"/>
      <c r="F10" s="476"/>
      <c r="G10" s="476"/>
      <c r="H10" s="477"/>
      <c r="I10" s="500"/>
      <c r="J10" s="363"/>
    </row>
    <row r="11" spans="1:10" ht="14.25">
      <c r="A11" s="496" t="s">
        <v>534</v>
      </c>
      <c r="B11" s="496"/>
      <c r="C11" s="496"/>
      <c r="D11" s="497"/>
      <c r="E11" s="489"/>
      <c r="F11" s="498"/>
      <c r="G11" s="499">
        <v>46994</v>
      </c>
      <c r="H11" s="482"/>
      <c r="I11" s="499">
        <v>43718</v>
      </c>
      <c r="J11" s="363"/>
    </row>
    <row r="12" spans="1:10" ht="14.25">
      <c r="A12" s="478"/>
      <c r="B12" s="478"/>
      <c r="C12" s="478"/>
      <c r="D12" s="478"/>
      <c r="E12" s="479"/>
      <c r="F12" s="479"/>
      <c r="G12" s="500"/>
      <c r="H12" s="480"/>
      <c r="I12" s="500"/>
      <c r="J12" s="363"/>
    </row>
    <row r="13" spans="1:10" ht="14.25">
      <c r="A13" s="1112" t="s">
        <v>535</v>
      </c>
      <c r="B13" s="1112"/>
      <c r="C13" s="1112"/>
      <c r="D13" s="1106"/>
      <c r="E13" s="1106"/>
      <c r="F13" s="481"/>
      <c r="G13" s="499">
        <v>37980</v>
      </c>
      <c r="H13" s="482"/>
      <c r="I13" s="499">
        <v>35874</v>
      </c>
      <c r="J13" s="363"/>
    </row>
    <row r="14" spans="2:10" ht="14.25">
      <c r="B14" s="511" t="s">
        <v>405</v>
      </c>
      <c r="C14" s="483"/>
      <c r="D14" s="483"/>
      <c r="E14" s="481"/>
      <c r="F14" s="481"/>
      <c r="G14" s="501"/>
      <c r="H14" s="484"/>
      <c r="I14" s="501"/>
      <c r="J14" s="363"/>
    </row>
    <row r="15" spans="1:10" ht="14.25">
      <c r="A15" s="487"/>
      <c r="B15" s="1105" t="s">
        <v>536</v>
      </c>
      <c r="C15" s="1105"/>
      <c r="D15" s="1106"/>
      <c r="E15" s="1106"/>
      <c r="F15" s="485"/>
      <c r="G15" s="501">
        <v>12846</v>
      </c>
      <c r="H15" s="484"/>
      <c r="I15" s="501">
        <v>11921</v>
      </c>
      <c r="J15" s="363"/>
    </row>
    <row r="16" spans="1:10" ht="14.25">
      <c r="A16" s="487"/>
      <c r="B16" s="486" t="s">
        <v>405</v>
      </c>
      <c r="D16" s="487" t="s">
        <v>546</v>
      </c>
      <c r="E16" s="487"/>
      <c r="F16" s="481"/>
      <c r="G16" s="501">
        <v>10101</v>
      </c>
      <c r="H16" s="484"/>
      <c r="I16" s="501">
        <v>9598</v>
      </c>
      <c r="J16" s="363"/>
    </row>
    <row r="17" spans="1:10" ht="14.25">
      <c r="A17" s="488"/>
      <c r="C17" s="488"/>
      <c r="D17" s="478" t="s">
        <v>547</v>
      </c>
      <c r="E17" s="487"/>
      <c r="F17" s="481"/>
      <c r="G17" s="501">
        <v>2745</v>
      </c>
      <c r="H17" s="484"/>
      <c r="I17" s="501">
        <v>2323</v>
      </c>
      <c r="J17" s="363"/>
    </row>
    <row r="18" spans="1:10" ht="14.25">
      <c r="A18" s="1113"/>
      <c r="B18" s="1113"/>
      <c r="C18" s="1113"/>
      <c r="D18" s="488"/>
      <c r="E18" s="467"/>
      <c r="F18" s="467"/>
      <c r="G18" s="467"/>
      <c r="H18" s="468"/>
      <c r="I18" s="508"/>
      <c r="J18" s="363"/>
    </row>
    <row r="19" spans="1:10" ht="14.25">
      <c r="A19" s="496"/>
      <c r="B19" s="1105" t="s">
        <v>548</v>
      </c>
      <c r="C19" s="1105"/>
      <c r="D19" s="1106"/>
      <c r="E19" s="1106"/>
      <c r="F19" s="481"/>
      <c r="G19" s="501">
        <v>4580</v>
      </c>
      <c r="H19" s="484"/>
      <c r="I19" s="501">
        <v>4594</v>
      </c>
      <c r="J19" s="363"/>
    </row>
    <row r="20" spans="1:10" ht="14.25">
      <c r="A20" s="496"/>
      <c r="B20" s="1105" t="s">
        <v>549</v>
      </c>
      <c r="C20" s="1105"/>
      <c r="D20" s="1106"/>
      <c r="E20" s="1106"/>
      <c r="F20" s="485"/>
      <c r="G20" s="501">
        <v>2535</v>
      </c>
      <c r="H20" s="484"/>
      <c r="I20" s="501">
        <v>2312</v>
      </c>
      <c r="J20" s="363"/>
    </row>
    <row r="21" spans="1:10" ht="14.25">
      <c r="A21" s="496"/>
      <c r="B21" s="1105" t="s">
        <v>550</v>
      </c>
      <c r="C21" s="1105"/>
      <c r="D21" s="1106"/>
      <c r="E21" s="1106"/>
      <c r="F21" s="481"/>
      <c r="G21" s="501">
        <v>6256</v>
      </c>
      <c r="H21" s="484"/>
      <c r="I21" s="501">
        <v>5588</v>
      </c>
      <c r="J21" s="363"/>
    </row>
    <row r="22" spans="1:10" ht="14.25">
      <c r="A22" s="496"/>
      <c r="B22" s="1105" t="s">
        <v>551</v>
      </c>
      <c r="C22" s="1105"/>
      <c r="D22" s="1106"/>
      <c r="E22" s="1106"/>
      <c r="F22" s="485"/>
      <c r="G22" s="501">
        <v>1850</v>
      </c>
      <c r="H22" s="484"/>
      <c r="I22" s="501">
        <v>1923</v>
      </c>
      <c r="J22" s="363"/>
    </row>
    <row r="23" spans="1:10" ht="14.25">
      <c r="A23" s="496"/>
      <c r="B23" s="1105" t="s">
        <v>552</v>
      </c>
      <c r="C23" s="1105"/>
      <c r="D23" s="1106"/>
      <c r="E23" s="1106"/>
      <c r="F23" s="481"/>
      <c r="G23" s="501">
        <v>-1327</v>
      </c>
      <c r="H23" s="484"/>
      <c r="I23" s="501">
        <v>-1277</v>
      </c>
      <c r="J23" s="363"/>
    </row>
    <row r="24" spans="1:10" ht="14.25">
      <c r="A24" s="496"/>
      <c r="B24" s="1105" t="s">
        <v>553</v>
      </c>
      <c r="C24" s="1105"/>
      <c r="D24" s="1106"/>
      <c r="E24" s="1106"/>
      <c r="F24" s="485"/>
      <c r="G24" s="501">
        <v>9825</v>
      </c>
      <c r="H24" s="484"/>
      <c r="I24" s="501">
        <v>9458</v>
      </c>
      <c r="J24" s="363"/>
    </row>
    <row r="25" spans="1:10" ht="14.25">
      <c r="A25" s="496"/>
      <c r="B25" s="1105" t="s">
        <v>554</v>
      </c>
      <c r="C25" s="1105"/>
      <c r="D25" s="1106"/>
      <c r="E25" s="1106"/>
      <c r="F25" s="481"/>
      <c r="G25" s="501">
        <v>348</v>
      </c>
      <c r="H25" s="484"/>
      <c r="I25" s="501">
        <v>239</v>
      </c>
      <c r="J25" s="363"/>
    </row>
    <row r="26" spans="1:10" ht="14.25">
      <c r="A26" s="496"/>
      <c r="B26" s="1105" t="s">
        <v>555</v>
      </c>
      <c r="C26" s="1105"/>
      <c r="D26" s="1106"/>
      <c r="E26" s="1106"/>
      <c r="F26" s="481"/>
      <c r="G26" s="501">
        <v>833</v>
      </c>
      <c r="H26" s="484"/>
      <c r="I26" s="501">
        <v>944</v>
      </c>
      <c r="J26" s="363"/>
    </row>
    <row r="27" spans="1:10" ht="14.25">
      <c r="A27" s="496"/>
      <c r="B27" s="1105" t="s">
        <v>590</v>
      </c>
      <c r="C27" s="1106"/>
      <c r="D27" s="1106"/>
      <c r="E27" s="1106"/>
      <c r="F27" s="481"/>
      <c r="G27" s="501">
        <v>46</v>
      </c>
      <c r="H27" s="484"/>
      <c r="I27" s="501">
        <v>44</v>
      </c>
      <c r="J27" s="363"/>
    </row>
    <row r="28" spans="1:10" ht="14.25">
      <c r="A28" s="496"/>
      <c r="B28" s="1105" t="s">
        <v>556</v>
      </c>
      <c r="C28" s="1106"/>
      <c r="D28" s="1106"/>
      <c r="E28" s="1106"/>
      <c r="F28" s="481"/>
      <c r="G28" s="501">
        <v>187</v>
      </c>
      <c r="H28" s="484"/>
      <c r="I28" s="501">
        <v>127</v>
      </c>
      <c r="J28" s="363"/>
    </row>
    <row r="29" spans="1:10" ht="14.25">
      <c r="A29" s="1115"/>
      <c r="B29" s="1115"/>
      <c r="C29" s="1115"/>
      <c r="D29" s="475"/>
      <c r="E29" s="481"/>
      <c r="F29" s="481"/>
      <c r="G29" s="481"/>
      <c r="H29" s="484"/>
      <c r="I29" s="501"/>
      <c r="J29" s="363"/>
    </row>
    <row r="30" spans="1:10" ht="14.25">
      <c r="A30" s="1112" t="s">
        <v>557</v>
      </c>
      <c r="B30" s="1112"/>
      <c r="C30" s="1112"/>
      <c r="D30" s="1106"/>
      <c r="E30" s="1106"/>
      <c r="F30" s="489"/>
      <c r="G30" s="499">
        <v>9014</v>
      </c>
      <c r="H30" s="482"/>
      <c r="I30" s="499">
        <v>7843</v>
      </c>
      <c r="J30" s="363"/>
    </row>
    <row r="31" spans="2:10" ht="14.25">
      <c r="B31" s="490" t="s">
        <v>405</v>
      </c>
      <c r="C31" s="490"/>
      <c r="D31" s="490"/>
      <c r="E31" s="481"/>
      <c r="F31" s="481"/>
      <c r="G31" s="481"/>
      <c r="H31" s="484"/>
      <c r="I31" s="501"/>
      <c r="J31" s="363"/>
    </row>
    <row r="32" spans="1:10" ht="14.25">
      <c r="A32" s="490"/>
      <c r="B32" s="1105" t="s">
        <v>558</v>
      </c>
      <c r="C32" s="1106"/>
      <c r="D32" s="1106"/>
      <c r="E32" s="1106"/>
      <c r="F32" s="481"/>
      <c r="G32" s="501">
        <v>5284</v>
      </c>
      <c r="H32" s="484"/>
      <c r="I32" s="501">
        <v>4768</v>
      </c>
      <c r="J32" s="363"/>
    </row>
    <row r="33" spans="1:10" ht="14.25">
      <c r="A33" s="490"/>
      <c r="B33" s="1105" t="s">
        <v>559</v>
      </c>
      <c r="C33" s="1106"/>
      <c r="D33" s="1106"/>
      <c r="E33" s="1106"/>
      <c r="F33" s="481"/>
      <c r="G33" s="501">
        <v>3883</v>
      </c>
      <c r="H33" s="484"/>
      <c r="I33" s="501">
        <v>3141</v>
      </c>
      <c r="J33" s="363"/>
    </row>
    <row r="34" spans="1:10" ht="14.25">
      <c r="A34" s="490"/>
      <c r="B34" s="1105" t="s">
        <v>537</v>
      </c>
      <c r="C34" s="1106"/>
      <c r="D34" s="1106"/>
      <c r="E34" s="1106"/>
      <c r="F34" s="481"/>
      <c r="G34" s="501">
        <v>-150</v>
      </c>
      <c r="H34" s="484"/>
      <c r="I34" s="501">
        <v>-64</v>
      </c>
      <c r="J34" s="363"/>
    </row>
    <row r="35" spans="1:10" ht="14.25">
      <c r="A35" s="490"/>
      <c r="B35" s="1105" t="s">
        <v>538</v>
      </c>
      <c r="C35" s="1106"/>
      <c r="D35" s="1106"/>
      <c r="E35" s="1106"/>
      <c r="F35" s="481"/>
      <c r="G35" s="501">
        <v>-5</v>
      </c>
      <c r="H35" s="484"/>
      <c r="I35" s="501">
        <v>-6</v>
      </c>
      <c r="J35" s="363"/>
    </row>
    <row r="36" spans="1:10" ht="14.25">
      <c r="A36" s="490"/>
      <c r="B36" s="1105" t="s">
        <v>539</v>
      </c>
      <c r="C36" s="1106"/>
      <c r="D36" s="1106"/>
      <c r="E36" s="1106"/>
      <c r="F36" s="481"/>
      <c r="G36" s="501">
        <v>2</v>
      </c>
      <c r="H36" s="484"/>
      <c r="I36" s="501">
        <v>3</v>
      </c>
      <c r="J36" s="363"/>
    </row>
    <row r="37" spans="1:10" ht="14.25">
      <c r="A37" s="490"/>
      <c r="B37" s="478"/>
      <c r="C37" s="478"/>
      <c r="D37" s="478"/>
      <c r="E37" s="481"/>
      <c r="F37" s="481"/>
      <c r="G37" s="481"/>
      <c r="H37" s="484"/>
      <c r="I37" s="501"/>
      <c r="J37" s="363"/>
    </row>
    <row r="38" spans="1:10" ht="14.25">
      <c r="A38" s="490"/>
      <c r="B38" s="478"/>
      <c r="C38" s="478"/>
      <c r="D38" s="478"/>
      <c r="E38" s="481"/>
      <c r="F38" s="481"/>
      <c r="G38" s="481"/>
      <c r="H38" s="484"/>
      <c r="I38" s="501"/>
      <c r="J38" s="363"/>
    </row>
    <row r="39" spans="1:10" ht="14.25">
      <c r="A39" s="1112" t="s">
        <v>560</v>
      </c>
      <c r="B39" s="1112"/>
      <c r="C39" s="1112"/>
      <c r="D39" s="1106"/>
      <c r="E39" s="1106"/>
      <c r="F39" s="481"/>
      <c r="G39" s="499">
        <v>967</v>
      </c>
      <c r="H39" s="482" t="s">
        <v>208</v>
      </c>
      <c r="I39" s="499">
        <v>1867</v>
      </c>
      <c r="J39" s="363"/>
    </row>
    <row r="40" spans="1:10" ht="14.25">
      <c r="A40" s="490"/>
      <c r="B40" s="511" t="s">
        <v>405</v>
      </c>
      <c r="C40" s="478"/>
      <c r="D40" s="478"/>
      <c r="E40" s="481"/>
      <c r="F40" s="481"/>
      <c r="G40" s="481"/>
      <c r="H40" s="484"/>
      <c r="I40" s="501"/>
      <c r="J40" s="363"/>
    </row>
    <row r="41" spans="1:10" ht="14.25">
      <c r="A41" s="487"/>
      <c r="B41" s="1105" t="s">
        <v>540</v>
      </c>
      <c r="C41" s="1105"/>
      <c r="D41" s="1106"/>
      <c r="E41" s="1106"/>
      <c r="F41" s="481"/>
      <c r="G41" s="501">
        <v>510</v>
      </c>
      <c r="H41" s="484"/>
      <c r="I41" s="501">
        <v>1062</v>
      </c>
      <c r="J41" s="363"/>
    </row>
    <row r="42" spans="1:10" ht="14.25">
      <c r="A42" s="487"/>
      <c r="B42" s="1106" t="s">
        <v>541</v>
      </c>
      <c r="C42" s="1106"/>
      <c r="D42" s="1106"/>
      <c r="E42" s="1106"/>
      <c r="F42" s="481"/>
      <c r="G42" s="501">
        <v>-460</v>
      </c>
      <c r="H42" s="484"/>
      <c r="I42" s="501">
        <v>318</v>
      </c>
      <c r="J42" s="363"/>
    </row>
    <row r="43" spans="1:10" ht="14.25">
      <c r="A43" s="496"/>
      <c r="B43" s="1114" t="s">
        <v>542</v>
      </c>
      <c r="C43" s="1106"/>
      <c r="D43" s="1106"/>
      <c r="E43" s="1106"/>
      <c r="F43" s="481"/>
      <c r="G43" s="501">
        <v>-345</v>
      </c>
      <c r="H43" s="484"/>
      <c r="I43" s="501">
        <v>-239</v>
      </c>
      <c r="J43" s="363"/>
    </row>
    <row r="44" spans="1:10" ht="14.25">
      <c r="A44" s="488"/>
      <c r="B44" s="1105" t="s">
        <v>543</v>
      </c>
      <c r="C44" s="1106"/>
      <c r="D44" s="1106"/>
      <c r="E44" s="1106"/>
      <c r="F44" s="481"/>
      <c r="G44" s="501">
        <v>347</v>
      </c>
      <c r="H44" s="484"/>
      <c r="I44" s="501">
        <v>-183</v>
      </c>
      <c r="J44" s="363"/>
    </row>
    <row r="45" spans="1:10" ht="15" thickBot="1">
      <c r="A45" s="488"/>
      <c r="B45" s="1105" t="s">
        <v>544</v>
      </c>
      <c r="C45" s="1106"/>
      <c r="D45" s="1106"/>
      <c r="E45" s="1106"/>
      <c r="F45" s="481"/>
      <c r="G45" s="501">
        <v>916</v>
      </c>
      <c r="H45" s="484"/>
      <c r="I45" s="509">
        <v>908</v>
      </c>
      <c r="J45" s="363"/>
    </row>
    <row r="46" spans="1:10" ht="12.75">
      <c r="A46" s="1107" t="s">
        <v>585</v>
      </c>
      <c r="B46" s="1107"/>
      <c r="C46" s="1107"/>
      <c r="D46" s="1107"/>
      <c r="E46" s="1107"/>
      <c r="F46" s="1107"/>
      <c r="G46" s="1107"/>
      <c r="H46" s="1107"/>
      <c r="I46" s="1107"/>
      <c r="J46" s="469"/>
    </row>
    <row r="47" spans="1:10" ht="12.75">
      <c r="A47" s="557" t="s">
        <v>479</v>
      </c>
      <c r="B47" s="470"/>
      <c r="C47" s="470"/>
      <c r="D47" s="470"/>
      <c r="E47" s="470"/>
      <c r="F47" s="470"/>
      <c r="G47" s="470"/>
      <c r="H47" s="470"/>
      <c r="I47" s="470"/>
      <c r="J47" s="470"/>
    </row>
    <row r="48" spans="1:10" ht="12.75">
      <c r="A48" s="471" t="s">
        <v>848</v>
      </c>
      <c r="B48" s="513" t="s">
        <v>545</v>
      </c>
      <c r="C48" s="513"/>
      <c r="D48" s="513"/>
      <c r="E48" s="513"/>
      <c r="F48" s="513"/>
      <c r="G48" s="513"/>
      <c r="H48" s="513"/>
      <c r="I48" s="513"/>
      <c r="J48" s="514"/>
    </row>
    <row r="49" spans="1:10" ht="12.75">
      <c r="A49" s="471" t="s">
        <v>850</v>
      </c>
      <c r="B49" s="515" t="s">
        <v>569</v>
      </c>
      <c r="C49" s="515"/>
      <c r="D49" s="515"/>
      <c r="E49" s="515"/>
      <c r="F49" s="515"/>
      <c r="G49" s="515"/>
      <c r="H49" s="515"/>
      <c r="I49" s="515"/>
      <c r="J49" s="514"/>
    </row>
    <row r="50" spans="1:10" ht="12.75">
      <c r="A50" s="471" t="s">
        <v>851</v>
      </c>
      <c r="B50" s="513" t="s">
        <v>570</v>
      </c>
      <c r="C50" s="513"/>
      <c r="D50" s="513"/>
      <c r="E50" s="513"/>
      <c r="F50" s="513"/>
      <c r="G50" s="513"/>
      <c r="H50" s="513"/>
      <c r="I50" s="513"/>
      <c r="J50" s="514"/>
    </row>
    <row r="51" spans="1:10" ht="12.75">
      <c r="A51" s="471" t="s">
        <v>853</v>
      </c>
      <c r="B51" s="513" t="s">
        <v>593</v>
      </c>
      <c r="C51" s="513"/>
      <c r="D51" s="513"/>
      <c r="E51" s="513"/>
      <c r="F51" s="513"/>
      <c r="G51" s="513"/>
      <c r="H51" s="513"/>
      <c r="I51" s="513"/>
      <c r="J51" s="514"/>
    </row>
    <row r="52" spans="1:10" ht="12.75">
      <c r="A52" s="472" t="s">
        <v>137</v>
      </c>
      <c r="B52" s="513" t="s">
        <v>572</v>
      </c>
      <c r="C52" s="513"/>
      <c r="D52" s="513"/>
      <c r="E52" s="513"/>
      <c r="F52" s="513"/>
      <c r="G52" s="513"/>
      <c r="H52" s="513"/>
      <c r="I52" s="513"/>
      <c r="J52" s="514"/>
    </row>
    <row r="53" spans="1:10" ht="12.75">
      <c r="A53" s="472" t="s">
        <v>139</v>
      </c>
      <c r="B53" s="513" t="s">
        <v>573</v>
      </c>
      <c r="C53" s="513"/>
      <c r="D53" s="513"/>
      <c r="E53" s="513"/>
      <c r="F53" s="513"/>
      <c r="G53" s="513"/>
      <c r="H53" s="513"/>
      <c r="I53" s="513"/>
      <c r="J53" s="514"/>
    </row>
    <row r="54" spans="1:10" ht="12.75">
      <c r="A54" s="472" t="s">
        <v>586</v>
      </c>
      <c r="B54" s="513" t="s">
        <v>574</v>
      </c>
      <c r="C54" s="513"/>
      <c r="D54" s="513"/>
      <c r="E54" s="513"/>
      <c r="F54" s="513"/>
      <c r="G54" s="513"/>
      <c r="H54" s="513"/>
      <c r="I54" s="513"/>
      <c r="J54" s="514"/>
    </row>
    <row r="55" spans="1:10" ht="12.75">
      <c r="A55" s="472" t="s">
        <v>587</v>
      </c>
      <c r="B55" s="513" t="s">
        <v>575</v>
      </c>
      <c r="C55" s="513"/>
      <c r="D55" s="513"/>
      <c r="E55" s="513"/>
      <c r="F55" s="513"/>
      <c r="G55" s="513"/>
      <c r="H55" s="513"/>
      <c r="I55" s="513"/>
      <c r="J55" s="514"/>
    </row>
    <row r="56" spans="1:10" ht="12.75">
      <c r="A56" s="472" t="s">
        <v>588</v>
      </c>
      <c r="B56" s="513" t="s">
        <v>576</v>
      </c>
      <c r="C56" s="513"/>
      <c r="D56" s="513"/>
      <c r="E56" s="513"/>
      <c r="F56" s="513"/>
      <c r="G56" s="513"/>
      <c r="H56" s="513"/>
      <c r="I56" s="513"/>
      <c r="J56" s="514"/>
    </row>
    <row r="57" spans="1:10" ht="12.75">
      <c r="A57" s="472" t="s">
        <v>589</v>
      </c>
      <c r="B57" s="1109" t="s">
        <v>897</v>
      </c>
      <c r="C57" s="1067"/>
      <c r="D57" s="1067"/>
      <c r="E57" s="1067"/>
      <c r="F57" s="1067"/>
      <c r="G57" s="1067"/>
      <c r="H57" s="1067"/>
      <c r="I57" s="1067"/>
      <c r="J57" s="514"/>
    </row>
    <row r="58" spans="1:10" ht="12" customHeight="1">
      <c r="A58" s="472"/>
      <c r="B58" s="1067"/>
      <c r="C58" s="1067"/>
      <c r="D58" s="1067"/>
      <c r="E58" s="1067"/>
      <c r="F58" s="1067"/>
      <c r="G58" s="1067"/>
      <c r="H58" s="1067"/>
      <c r="I58" s="1067"/>
      <c r="J58" s="380"/>
    </row>
    <row r="59" spans="1:10" ht="12" customHeight="1">
      <c r="A59" s="472"/>
      <c r="B59" s="1067"/>
      <c r="C59" s="1067"/>
      <c r="D59" s="1067"/>
      <c r="E59" s="1067"/>
      <c r="F59" s="1067"/>
      <c r="G59" s="1067"/>
      <c r="H59" s="1067"/>
      <c r="I59" s="1067"/>
      <c r="J59" s="380"/>
    </row>
    <row r="60" spans="1:10" ht="12.75">
      <c r="A60" s="472" t="s">
        <v>577</v>
      </c>
      <c r="B60" s="1109" t="s">
        <v>578</v>
      </c>
      <c r="C60" s="1067"/>
      <c r="D60" s="1067"/>
      <c r="E60" s="1067"/>
      <c r="F60" s="1067"/>
      <c r="G60" s="1067"/>
      <c r="H60" s="1067"/>
      <c r="I60" s="1067"/>
      <c r="J60" s="514"/>
    </row>
    <row r="61" spans="1:10" ht="9.75" customHeight="1">
      <c r="A61" s="472"/>
      <c r="B61" s="1067"/>
      <c r="C61" s="1067"/>
      <c r="D61" s="1067"/>
      <c r="E61" s="1067"/>
      <c r="F61" s="1067"/>
      <c r="G61" s="1067"/>
      <c r="H61" s="1067"/>
      <c r="I61" s="1067"/>
      <c r="J61" s="380"/>
    </row>
    <row r="62" spans="1:10" ht="12.75">
      <c r="A62" s="472" t="s">
        <v>579</v>
      </c>
      <c r="B62" s="513" t="s">
        <v>580</v>
      </c>
      <c r="C62" s="513"/>
      <c r="D62" s="513"/>
      <c r="E62" s="513"/>
      <c r="F62" s="513"/>
      <c r="G62" s="513"/>
      <c r="H62" s="513"/>
      <c r="I62" s="513"/>
      <c r="J62" s="514"/>
    </row>
    <row r="63" spans="1:10" ht="12.75">
      <c r="A63" s="472" t="s">
        <v>581</v>
      </c>
      <c r="B63" s="1109" t="s">
        <v>591</v>
      </c>
      <c r="C63" s="1109"/>
      <c r="D63" s="1109"/>
      <c r="E63" s="1109"/>
      <c r="F63" s="1109"/>
      <c r="G63" s="1109"/>
      <c r="H63" s="1109"/>
      <c r="I63" s="1109"/>
      <c r="J63" s="514"/>
    </row>
    <row r="64" spans="1:10" ht="12.75">
      <c r="A64" s="472"/>
      <c r="B64" s="1109"/>
      <c r="C64" s="1109"/>
      <c r="D64" s="1109"/>
      <c r="E64" s="1109"/>
      <c r="F64" s="1109"/>
      <c r="G64" s="1109"/>
      <c r="H64" s="1109"/>
      <c r="I64" s="1109"/>
      <c r="J64" s="514"/>
    </row>
    <row r="65" spans="1:10" ht="12.75">
      <c r="A65" s="473" t="s">
        <v>582</v>
      </c>
      <c r="B65" s="1108" t="s">
        <v>583</v>
      </c>
      <c r="C65" s="1108"/>
      <c r="D65" s="1108"/>
      <c r="E65" s="1108"/>
      <c r="F65" s="1108"/>
      <c r="G65" s="1108"/>
      <c r="H65" s="1108"/>
      <c r="I65" s="1108"/>
      <c r="J65" s="514"/>
    </row>
    <row r="66" spans="1:10" ht="12.75">
      <c r="A66" s="473"/>
      <c r="B66" s="1108"/>
      <c r="C66" s="1108"/>
      <c r="D66" s="1108"/>
      <c r="E66" s="1108"/>
      <c r="F66" s="1108"/>
      <c r="G66" s="1108"/>
      <c r="H66" s="1108"/>
      <c r="I66" s="1108"/>
      <c r="J66" s="514"/>
    </row>
    <row r="67" spans="1:10" ht="12.75">
      <c r="A67" s="473" t="s">
        <v>592</v>
      </c>
      <c r="B67" s="1110" t="s">
        <v>571</v>
      </c>
      <c r="C67" s="1067"/>
      <c r="D67" s="1067"/>
      <c r="E67" s="1067"/>
      <c r="F67" s="1067"/>
      <c r="G67" s="1067"/>
      <c r="H67" s="1067"/>
      <c r="I67" s="1067"/>
      <c r="J67" s="514"/>
    </row>
    <row r="68" spans="1:10" ht="12.75">
      <c r="A68" s="473"/>
      <c r="B68" s="1067"/>
      <c r="C68" s="1067"/>
      <c r="D68" s="1067"/>
      <c r="E68" s="1067"/>
      <c r="F68" s="1067"/>
      <c r="G68" s="1067"/>
      <c r="H68" s="1067"/>
      <c r="I68" s="1067"/>
      <c r="J68" s="380"/>
    </row>
    <row r="70" spans="1:13" ht="12.75">
      <c r="A70" s="1061" t="s">
        <v>624</v>
      </c>
      <c r="B70" s="1050"/>
      <c r="C70" s="1050"/>
      <c r="D70" s="1050"/>
      <c r="E70" s="1050"/>
      <c r="F70" s="1050"/>
      <c r="G70" s="1050"/>
      <c r="H70" s="1050"/>
      <c r="I70" s="1050"/>
      <c r="J70" s="375"/>
      <c r="K70" s="375"/>
      <c r="L70" s="375"/>
      <c r="M70" s="375"/>
    </row>
    <row r="71" spans="1:13" ht="12.75">
      <c r="A71" s="1050"/>
      <c r="B71" s="1050"/>
      <c r="C71" s="1050"/>
      <c r="D71" s="1050"/>
      <c r="E71" s="1050"/>
      <c r="F71" s="1050"/>
      <c r="G71" s="1050"/>
      <c r="H71" s="1050"/>
      <c r="I71" s="1050"/>
      <c r="J71" s="375"/>
      <c r="K71" s="375"/>
      <c r="L71" s="375"/>
      <c r="M71" s="375"/>
    </row>
    <row r="72" spans="1:13" ht="12.75">
      <c r="A72" s="1009" t="s">
        <v>625</v>
      </c>
      <c r="B72" s="1020"/>
      <c r="C72" s="1020"/>
      <c r="D72" s="1020"/>
      <c r="E72" s="1020"/>
      <c r="F72" s="1020"/>
      <c r="G72" s="1020"/>
      <c r="H72" s="1020"/>
      <c r="I72" s="1020"/>
      <c r="J72" s="206"/>
      <c r="K72" s="206"/>
      <c r="L72" s="512"/>
      <c r="M72" s="512"/>
    </row>
    <row r="73" spans="1:13" ht="12.75">
      <c r="A73" s="205"/>
      <c r="B73" s="205"/>
      <c r="C73" s="205"/>
      <c r="D73" s="205"/>
      <c r="E73" s="205"/>
      <c r="F73" s="205"/>
      <c r="G73" s="205"/>
      <c r="H73" s="205"/>
      <c r="I73" s="205"/>
      <c r="J73" s="106"/>
      <c r="K73" s="106"/>
      <c r="L73" s="38"/>
      <c r="M73" s="38"/>
    </row>
    <row r="74" spans="1:13" ht="12.75">
      <c r="A74" s="1061" t="s">
        <v>87</v>
      </c>
      <c r="B74" s="1050"/>
      <c r="C74" s="1050"/>
      <c r="D74" s="1050"/>
      <c r="E74" s="1050"/>
      <c r="F74" s="1050"/>
      <c r="G74" s="1050"/>
      <c r="H74" s="1050"/>
      <c r="I74" s="1050"/>
      <c r="J74" s="106"/>
      <c r="K74" s="106"/>
      <c r="L74" s="106"/>
      <c r="M74" s="106"/>
    </row>
    <row r="75" spans="1:13" ht="12.75">
      <c r="A75" s="1050"/>
      <c r="B75" s="1050"/>
      <c r="C75" s="1050"/>
      <c r="D75" s="1050"/>
      <c r="E75" s="1050"/>
      <c r="F75" s="1050"/>
      <c r="G75" s="1050"/>
      <c r="H75" s="1050"/>
      <c r="I75" s="1050"/>
      <c r="J75" s="106"/>
      <c r="K75" s="106"/>
      <c r="L75" s="106"/>
      <c r="M75" s="106"/>
    </row>
    <row r="76" spans="1:13" ht="12.75">
      <c r="A76" s="1050"/>
      <c r="B76" s="1050"/>
      <c r="C76" s="1050"/>
      <c r="D76" s="1050"/>
      <c r="E76" s="1050"/>
      <c r="F76" s="1050"/>
      <c r="G76" s="1050"/>
      <c r="H76" s="1050"/>
      <c r="I76" s="1050"/>
      <c r="J76" s="106"/>
      <c r="K76" s="106"/>
      <c r="L76" s="106"/>
      <c r="M76" s="106"/>
    </row>
    <row r="77" spans="1:13" ht="12.75">
      <c r="A77" s="1009" t="s">
        <v>626</v>
      </c>
      <c r="B77" s="1020"/>
      <c r="C77" s="1020"/>
      <c r="D77" s="1020"/>
      <c r="E77" s="1020"/>
      <c r="F77" s="1020"/>
      <c r="G77" s="1020"/>
      <c r="H77" s="1020"/>
      <c r="I77" s="1020"/>
      <c r="J77" s="106"/>
      <c r="K77" s="106"/>
      <c r="L77" s="38"/>
      <c r="M77" s="38"/>
    </row>
    <row r="78" spans="10:13" ht="12.75">
      <c r="J78" s="38"/>
      <c r="K78" s="38"/>
      <c r="L78" s="38"/>
      <c r="M78" s="38"/>
    </row>
  </sheetData>
  <mergeCells count="37">
    <mergeCell ref="A39:E39"/>
    <mergeCell ref="A30:E30"/>
    <mergeCell ref="B32:E32"/>
    <mergeCell ref="B33:E33"/>
    <mergeCell ref="B34:E34"/>
    <mergeCell ref="B35:E35"/>
    <mergeCell ref="B36:E36"/>
    <mergeCell ref="B25:E25"/>
    <mergeCell ref="B26:E26"/>
    <mergeCell ref="B27:E27"/>
    <mergeCell ref="B28:E28"/>
    <mergeCell ref="B41:E41"/>
    <mergeCell ref="B42:E42"/>
    <mergeCell ref="B43:E43"/>
    <mergeCell ref="B19:E19"/>
    <mergeCell ref="B20:E20"/>
    <mergeCell ref="B21:E21"/>
    <mergeCell ref="B22:E22"/>
    <mergeCell ref="B23:E23"/>
    <mergeCell ref="A29:C29"/>
    <mergeCell ref="B24:E24"/>
    <mergeCell ref="A9:C9"/>
    <mergeCell ref="A13:E13"/>
    <mergeCell ref="A18:C18"/>
    <mergeCell ref="B15:E15"/>
    <mergeCell ref="B67:I68"/>
    <mergeCell ref="B60:I61"/>
    <mergeCell ref="A77:I77"/>
    <mergeCell ref="A72:I72"/>
    <mergeCell ref="A74:I76"/>
    <mergeCell ref="A70:I71"/>
    <mergeCell ref="B63:I64"/>
    <mergeCell ref="B45:E45"/>
    <mergeCell ref="B44:E44"/>
    <mergeCell ref="A46:I46"/>
    <mergeCell ref="B65:I66"/>
    <mergeCell ref="B57:I59"/>
  </mergeCells>
  <hyperlinks>
    <hyperlink ref="A72" r:id="rId1" display="https://www.gov.uk/government/collections/defence-departmental-resources-index"/>
    <hyperlink ref="A77" r:id="rId2" display="https://www.gov.uk/government/statistics/defence-departmental-resources-2013 "/>
    <hyperlink ref="K1" location="Contents!A1" display="Back to the Table of Contents"/>
  </hyperlinks>
  <printOptions/>
  <pageMargins left="0.5" right="0.34" top="0.5" bottom="0.46" header="0.5" footer="0.5"/>
  <pageSetup fitToHeight="2" horizontalDpi="600" verticalDpi="600" orientation="portrait" paperSize="9" r:id="rId4"/>
  <rowBreaks count="1" manualBreakCount="1">
    <brk id="47" max="8" man="1"/>
  </rowBreaks>
  <drawing r:id="rId3"/>
</worksheet>
</file>

<file path=xl/worksheets/sheet11.xml><?xml version="1.0" encoding="utf-8"?>
<worksheet xmlns="http://schemas.openxmlformats.org/spreadsheetml/2006/main" xmlns:r="http://schemas.openxmlformats.org/officeDocument/2006/relationships">
  <sheetPr codeName="Sheet11">
    <pageSetUpPr fitToPage="1"/>
  </sheetPr>
  <dimension ref="A1:T62"/>
  <sheetViews>
    <sheetView showGridLines="0" zoomScale="90" zoomScaleNormal="90" workbookViewId="0" topLeftCell="A1">
      <selection activeCell="R1" sqref="R1"/>
    </sheetView>
  </sheetViews>
  <sheetFormatPr defaultColWidth="9.140625" defaultRowHeight="12.75"/>
  <cols>
    <col min="1" max="1" width="4.00390625" style="0" customWidth="1"/>
    <col min="5" max="5" width="6.00390625" style="0" customWidth="1"/>
    <col min="9" max="9" width="2.140625" style="0" customWidth="1"/>
    <col min="11" max="11" width="2.140625" style="0" customWidth="1"/>
    <col min="13" max="13" width="2.140625" style="0" customWidth="1"/>
    <col min="15" max="15" width="2.140625" style="0" customWidth="1"/>
    <col min="17" max="17" width="2.28125" style="0" customWidth="1"/>
  </cols>
  <sheetData>
    <row r="1" spans="19:20" ht="12.75">
      <c r="S1" s="1053" t="s">
        <v>192</v>
      </c>
      <c r="T1" s="1054"/>
    </row>
    <row r="2" ht="15.75">
      <c r="A2" s="245" t="s">
        <v>632</v>
      </c>
    </row>
    <row r="3" ht="21">
      <c r="A3" s="107" t="s">
        <v>176</v>
      </c>
    </row>
    <row r="5" spans="1:19" ht="12.75">
      <c r="A5" s="1050" t="s">
        <v>161</v>
      </c>
      <c r="B5" s="1050"/>
      <c r="C5" s="1050"/>
      <c r="D5" s="1050"/>
      <c r="E5" s="1050"/>
      <c r="F5" s="1050"/>
      <c r="G5" s="1050"/>
      <c r="H5" s="1050"/>
      <c r="I5" s="1050"/>
      <c r="J5" s="1050"/>
      <c r="K5" s="1050"/>
      <c r="L5" s="1050"/>
      <c r="M5" s="1050"/>
      <c r="N5" s="1050"/>
      <c r="O5" s="1050"/>
      <c r="P5" s="1050"/>
      <c r="Q5" s="1050"/>
      <c r="S5" s="265"/>
    </row>
    <row r="6" spans="1:17" ht="12.75">
      <c r="A6" s="1050"/>
      <c r="B6" s="1050"/>
      <c r="C6" s="1050"/>
      <c r="D6" s="1050"/>
      <c r="E6" s="1050"/>
      <c r="F6" s="1050"/>
      <c r="G6" s="1050"/>
      <c r="H6" s="1050"/>
      <c r="I6" s="1050"/>
      <c r="J6" s="1050"/>
      <c r="K6" s="1050"/>
      <c r="L6" s="1050"/>
      <c r="M6" s="1050"/>
      <c r="N6" s="1050"/>
      <c r="O6" s="1050"/>
      <c r="P6" s="1050"/>
      <c r="Q6" s="1050"/>
    </row>
    <row r="7" spans="1:18" ht="18">
      <c r="A7" s="1121"/>
      <c r="B7" s="1121"/>
      <c r="C7" s="1121"/>
      <c r="D7" s="1121"/>
      <c r="E7" s="1121"/>
      <c r="F7" s="1121"/>
      <c r="G7" s="1121"/>
      <c r="H7" s="1121"/>
      <c r="I7" s="1121"/>
      <c r="J7" s="1121"/>
      <c r="K7" s="1121"/>
      <c r="L7" s="1121"/>
      <c r="M7" s="1121"/>
      <c r="N7" s="1121"/>
      <c r="O7" s="1121"/>
      <c r="P7" s="1121"/>
      <c r="Q7" s="1121"/>
      <c r="R7" s="517"/>
    </row>
    <row r="8" spans="1:18" ht="13.5" thickBot="1">
      <c r="A8" s="529"/>
      <c r="B8" s="529"/>
      <c r="C8" s="529"/>
      <c r="D8" s="529"/>
      <c r="E8" s="529"/>
      <c r="F8" s="529"/>
      <c r="G8" s="529"/>
      <c r="H8" s="529"/>
      <c r="I8" s="529"/>
      <c r="J8" s="529"/>
      <c r="K8" s="529"/>
      <c r="L8" s="529"/>
      <c r="M8" s="529"/>
      <c r="N8" s="529"/>
      <c r="O8" s="529"/>
      <c r="P8" s="529"/>
      <c r="Q8" s="771" t="s">
        <v>584</v>
      </c>
      <c r="R8" s="529"/>
    </row>
    <row r="9" spans="1:17" ht="14.25">
      <c r="A9" s="540"/>
      <c r="B9" s="540"/>
      <c r="C9" s="540"/>
      <c r="D9" s="540"/>
      <c r="E9" s="540"/>
      <c r="F9" s="541" t="s">
        <v>856</v>
      </c>
      <c r="G9" s="541" t="s">
        <v>837</v>
      </c>
      <c r="H9" s="542" t="s">
        <v>838</v>
      </c>
      <c r="I9" s="542"/>
      <c r="J9" s="542" t="s">
        <v>839</v>
      </c>
      <c r="K9" s="543">
        <v>2</v>
      </c>
      <c r="L9" s="542" t="s">
        <v>840</v>
      </c>
      <c r="M9" s="543">
        <v>2</v>
      </c>
      <c r="N9" s="542" t="s">
        <v>841</v>
      </c>
      <c r="O9" s="543" t="s">
        <v>162</v>
      </c>
      <c r="P9" s="542" t="s">
        <v>842</v>
      </c>
      <c r="Q9" s="543">
        <v>2</v>
      </c>
    </row>
    <row r="10" spans="1:17" ht="12.75">
      <c r="A10" s="544" t="s">
        <v>163</v>
      </c>
      <c r="B10" s="544"/>
      <c r="C10" s="544"/>
      <c r="D10" s="544"/>
      <c r="E10" s="544"/>
      <c r="F10" s="545">
        <v>11672</v>
      </c>
      <c r="G10" s="545">
        <v>12380</v>
      </c>
      <c r="H10" s="545">
        <v>13386</v>
      </c>
      <c r="I10" s="546" t="s">
        <v>857</v>
      </c>
      <c r="J10" s="545">
        <v>13174</v>
      </c>
      <c r="K10" s="547" t="s">
        <v>857</v>
      </c>
      <c r="L10" s="545">
        <v>13994</v>
      </c>
      <c r="M10" s="547" t="s">
        <v>857</v>
      </c>
      <c r="N10" s="545">
        <v>15368</v>
      </c>
      <c r="O10" s="548" t="s">
        <v>208</v>
      </c>
      <c r="P10" s="545">
        <v>13918</v>
      </c>
      <c r="Q10" s="545"/>
    </row>
    <row r="11" spans="1:17" ht="12.75">
      <c r="A11" s="530"/>
      <c r="B11" s="530"/>
      <c r="C11" s="530"/>
      <c r="D11" s="530"/>
      <c r="E11" s="530"/>
      <c r="F11" s="531"/>
      <c r="G11" s="519"/>
      <c r="H11" s="519"/>
      <c r="I11" s="519"/>
      <c r="J11" s="519"/>
      <c r="K11" s="532"/>
      <c r="L11" s="519"/>
      <c r="M11" s="532"/>
      <c r="N11" s="519"/>
      <c r="O11" s="520"/>
      <c r="P11" s="519"/>
      <c r="Q11" s="519"/>
    </row>
    <row r="12" spans="1:17" ht="14.25">
      <c r="A12" s="519"/>
      <c r="B12" s="530" t="s">
        <v>177</v>
      </c>
      <c r="C12" s="530"/>
      <c r="D12" s="530"/>
      <c r="E12" s="530"/>
      <c r="F12" s="533">
        <v>5146</v>
      </c>
      <c r="G12" s="533">
        <v>5401</v>
      </c>
      <c r="H12" s="533">
        <v>6669</v>
      </c>
      <c r="I12" s="534" t="s">
        <v>857</v>
      </c>
      <c r="J12" s="535">
        <v>6469</v>
      </c>
      <c r="K12" s="536" t="s">
        <v>857</v>
      </c>
      <c r="L12" s="535">
        <v>6815</v>
      </c>
      <c r="M12" s="536"/>
      <c r="N12" s="535">
        <v>6777</v>
      </c>
      <c r="O12" s="537" t="s">
        <v>208</v>
      </c>
      <c r="P12" s="535">
        <v>6332</v>
      </c>
      <c r="Q12" s="535"/>
    </row>
    <row r="13" spans="1:17" ht="14.25">
      <c r="A13" s="519"/>
      <c r="B13" s="530" t="s">
        <v>178</v>
      </c>
      <c r="C13" s="530"/>
      <c r="D13" s="530"/>
      <c r="E13" s="530"/>
      <c r="F13" s="535">
        <v>3793</v>
      </c>
      <c r="G13" s="535">
        <v>4272</v>
      </c>
      <c r="H13" s="535">
        <v>4292</v>
      </c>
      <c r="I13" s="534" t="s">
        <v>857</v>
      </c>
      <c r="J13" s="535">
        <v>4212</v>
      </c>
      <c r="K13" s="536" t="s">
        <v>857</v>
      </c>
      <c r="L13" s="535">
        <v>4689</v>
      </c>
      <c r="M13" s="536" t="s">
        <v>857</v>
      </c>
      <c r="N13" s="535">
        <v>6256</v>
      </c>
      <c r="O13" s="538"/>
      <c r="P13" s="535">
        <v>5588</v>
      </c>
      <c r="Q13" s="535"/>
    </row>
    <row r="14" spans="1:17" ht="14.25">
      <c r="A14" s="519"/>
      <c r="B14" s="530" t="s">
        <v>179</v>
      </c>
      <c r="C14" s="530"/>
      <c r="D14" s="530"/>
      <c r="E14" s="530"/>
      <c r="F14" s="535">
        <v>2732</v>
      </c>
      <c r="G14" s="535">
        <v>2707</v>
      </c>
      <c r="H14" s="535">
        <v>2426</v>
      </c>
      <c r="I14" s="534" t="s">
        <v>857</v>
      </c>
      <c r="J14" s="535">
        <v>2493</v>
      </c>
      <c r="K14" s="536" t="s">
        <v>857</v>
      </c>
      <c r="L14" s="535">
        <v>2490</v>
      </c>
      <c r="M14" s="536" t="s">
        <v>857</v>
      </c>
      <c r="N14" s="535">
        <v>2334</v>
      </c>
      <c r="O14" s="535"/>
      <c r="P14" s="535">
        <v>1998</v>
      </c>
      <c r="Q14" s="535"/>
    </row>
    <row r="15" spans="1:17" ht="12.75">
      <c r="A15" s="519"/>
      <c r="B15" s="539" t="s">
        <v>405</v>
      </c>
      <c r="C15" s="530"/>
      <c r="D15" s="530"/>
      <c r="E15" s="530"/>
      <c r="F15" s="538"/>
      <c r="G15" s="538"/>
      <c r="H15" s="538"/>
      <c r="I15" s="534"/>
      <c r="J15" s="538"/>
      <c r="K15" s="536"/>
      <c r="L15" s="538"/>
      <c r="M15" s="536"/>
      <c r="N15" s="535"/>
      <c r="O15" s="538"/>
      <c r="P15" s="535"/>
      <c r="Q15" s="535"/>
    </row>
    <row r="16" spans="1:17" ht="14.25">
      <c r="A16" s="519"/>
      <c r="B16" s="519"/>
      <c r="C16" s="530" t="s">
        <v>180</v>
      </c>
      <c r="D16" s="530"/>
      <c r="E16" s="530"/>
      <c r="F16" s="535">
        <v>2124</v>
      </c>
      <c r="G16" s="535">
        <v>2139</v>
      </c>
      <c r="H16" s="535">
        <v>1991</v>
      </c>
      <c r="I16" s="534"/>
      <c r="J16" s="535">
        <v>1752</v>
      </c>
      <c r="K16" s="536"/>
      <c r="L16" s="535">
        <v>1693</v>
      </c>
      <c r="M16" s="536" t="s">
        <v>857</v>
      </c>
      <c r="N16" s="535">
        <v>1306</v>
      </c>
      <c r="O16" s="538"/>
      <c r="P16" s="535" t="s">
        <v>164</v>
      </c>
      <c r="Q16" s="535"/>
    </row>
    <row r="17" spans="1:17" ht="14.25">
      <c r="A17" s="521"/>
      <c r="B17" s="521"/>
      <c r="C17" s="549" t="s">
        <v>181</v>
      </c>
      <c r="D17" s="549"/>
      <c r="E17" s="549"/>
      <c r="F17" s="550">
        <v>608</v>
      </c>
      <c r="G17" s="550">
        <v>568</v>
      </c>
      <c r="H17" s="550">
        <v>435</v>
      </c>
      <c r="I17" s="551"/>
      <c r="J17" s="550">
        <v>741</v>
      </c>
      <c r="K17" s="552"/>
      <c r="L17" s="550">
        <v>797</v>
      </c>
      <c r="M17" s="552"/>
      <c r="N17" s="550">
        <v>1028</v>
      </c>
      <c r="O17" s="553"/>
      <c r="P17" s="550" t="s">
        <v>164</v>
      </c>
      <c r="Q17" s="550"/>
    </row>
    <row r="18" spans="1:18" ht="12.75">
      <c r="A18" s="1120" t="s">
        <v>165</v>
      </c>
      <c r="B18" s="1120"/>
      <c r="C18" s="1120"/>
      <c r="D18" s="1120"/>
      <c r="E18" s="1120"/>
      <c r="F18" s="1120"/>
      <c r="G18" s="1120"/>
      <c r="H18" s="1120"/>
      <c r="I18" s="1120"/>
      <c r="J18" s="1120"/>
      <c r="K18" s="1120"/>
      <c r="L18" s="1120"/>
      <c r="M18" s="1120"/>
      <c r="N18" s="1120"/>
      <c r="O18" s="1120"/>
      <c r="P18" s="1120"/>
      <c r="Q18" s="1120"/>
      <c r="R18" s="518"/>
    </row>
    <row r="19" spans="1:18" ht="14.25">
      <c r="A19" s="1119"/>
      <c r="B19" s="1119"/>
      <c r="C19" s="1119"/>
      <c r="D19" s="1119"/>
      <c r="E19" s="1119"/>
      <c r="F19" s="1119"/>
      <c r="G19" s="1119"/>
      <c r="H19" s="1119"/>
      <c r="I19" s="1119"/>
      <c r="J19" s="1119"/>
      <c r="K19" s="1119"/>
      <c r="L19" s="1119"/>
      <c r="M19" s="1119"/>
      <c r="N19" s="1119"/>
      <c r="O19" s="1119"/>
      <c r="P19" s="1119"/>
      <c r="Q19" s="1119"/>
      <c r="R19" s="522"/>
    </row>
    <row r="20" spans="1:18" ht="12.75">
      <c r="A20" s="523" t="s">
        <v>848</v>
      </c>
      <c r="B20" s="1118" t="s">
        <v>166</v>
      </c>
      <c r="C20" s="1118"/>
      <c r="D20" s="1118"/>
      <c r="E20" s="1118"/>
      <c r="F20" s="1118"/>
      <c r="G20" s="1118"/>
      <c r="H20" s="1118"/>
      <c r="I20" s="1118"/>
      <c r="J20" s="1118"/>
      <c r="K20" s="1118"/>
      <c r="L20" s="1118"/>
      <c r="M20" s="1118"/>
      <c r="N20" s="1118"/>
      <c r="O20" s="1118"/>
      <c r="P20" s="1118"/>
      <c r="Q20" s="1118"/>
      <c r="R20" s="524"/>
    </row>
    <row r="21" spans="1:18" ht="12.75">
      <c r="A21" s="523"/>
      <c r="B21" s="1067"/>
      <c r="C21" s="1067"/>
      <c r="D21" s="1067"/>
      <c r="E21" s="1067"/>
      <c r="F21" s="1067"/>
      <c r="G21" s="1067"/>
      <c r="H21" s="1067"/>
      <c r="I21" s="1067"/>
      <c r="J21" s="1067"/>
      <c r="K21" s="1067"/>
      <c r="L21" s="1067"/>
      <c r="M21" s="1067"/>
      <c r="N21" s="1067"/>
      <c r="O21" s="1067"/>
      <c r="P21" s="1067"/>
      <c r="Q21" s="1067"/>
      <c r="R21" s="524"/>
    </row>
    <row r="22" spans="1:18" ht="12.75">
      <c r="A22" s="523" t="s">
        <v>850</v>
      </c>
      <c r="B22" s="1116" t="s">
        <v>899</v>
      </c>
      <c r="C22" s="1116"/>
      <c r="D22" s="1116"/>
      <c r="E22" s="1116"/>
      <c r="F22" s="1116"/>
      <c r="G22" s="1116"/>
      <c r="H22" s="1116"/>
      <c r="I22" s="1116"/>
      <c r="J22" s="1116"/>
      <c r="K22" s="1116"/>
      <c r="L22" s="1116"/>
      <c r="M22" s="1116"/>
      <c r="N22" s="1116"/>
      <c r="O22" s="1116"/>
      <c r="P22" s="1116"/>
      <c r="Q22" s="1116"/>
      <c r="R22" s="524"/>
    </row>
    <row r="23" spans="1:18" ht="12.75">
      <c r="A23" s="523"/>
      <c r="B23" s="1067"/>
      <c r="C23" s="1067"/>
      <c r="D23" s="1067"/>
      <c r="E23" s="1067"/>
      <c r="F23" s="1067"/>
      <c r="G23" s="1067"/>
      <c r="H23" s="1067"/>
      <c r="I23" s="1067"/>
      <c r="J23" s="1067"/>
      <c r="K23" s="1067"/>
      <c r="L23" s="1067"/>
      <c r="M23" s="1067"/>
      <c r="N23" s="1067"/>
      <c r="O23" s="1067"/>
      <c r="P23" s="1067"/>
      <c r="Q23" s="1067"/>
      <c r="R23" s="524"/>
    </row>
    <row r="24" spans="1:18" ht="12.75">
      <c r="A24" s="523"/>
      <c r="B24" s="1067"/>
      <c r="C24" s="1067"/>
      <c r="D24" s="1067"/>
      <c r="E24" s="1067"/>
      <c r="F24" s="1067"/>
      <c r="G24" s="1067"/>
      <c r="H24" s="1067"/>
      <c r="I24" s="1067"/>
      <c r="J24" s="1067"/>
      <c r="K24" s="1067"/>
      <c r="L24" s="1067"/>
      <c r="M24" s="1067"/>
      <c r="N24" s="1067"/>
      <c r="O24" s="1067"/>
      <c r="P24" s="1067"/>
      <c r="Q24" s="1067"/>
      <c r="R24" s="524"/>
    </row>
    <row r="25" spans="1:18" ht="12.75">
      <c r="A25" s="523"/>
      <c r="B25" s="1067"/>
      <c r="C25" s="1067"/>
      <c r="D25" s="1067"/>
      <c r="E25" s="1067"/>
      <c r="F25" s="1067"/>
      <c r="G25" s="1067"/>
      <c r="H25" s="1067"/>
      <c r="I25" s="1067"/>
      <c r="J25" s="1067"/>
      <c r="K25" s="1067"/>
      <c r="L25" s="1067"/>
      <c r="M25" s="1067"/>
      <c r="N25" s="1067"/>
      <c r="O25" s="1067"/>
      <c r="P25" s="1067"/>
      <c r="Q25" s="1067"/>
      <c r="R25" s="524"/>
    </row>
    <row r="26" spans="1:18" ht="12.75">
      <c r="A26" s="523" t="s">
        <v>851</v>
      </c>
      <c r="B26" s="1116" t="s">
        <v>167</v>
      </c>
      <c r="C26" s="1116"/>
      <c r="D26" s="1116"/>
      <c r="E26" s="1116"/>
      <c r="F26" s="1116"/>
      <c r="G26" s="1116"/>
      <c r="H26" s="1116"/>
      <c r="I26" s="1116"/>
      <c r="J26" s="1116"/>
      <c r="K26" s="1116"/>
      <c r="L26" s="1116"/>
      <c r="M26" s="1116"/>
      <c r="N26" s="1116"/>
      <c r="O26" s="1116"/>
      <c r="P26" s="1116"/>
      <c r="Q26" s="1116"/>
      <c r="R26" s="526"/>
    </row>
    <row r="27" spans="1:18" ht="12.75">
      <c r="A27" s="525"/>
      <c r="B27" s="1117"/>
      <c r="C27" s="1117"/>
      <c r="D27" s="1117"/>
      <c r="E27" s="1117"/>
      <c r="F27" s="1117"/>
      <c r="G27" s="1117"/>
      <c r="H27" s="1117"/>
      <c r="I27" s="1117"/>
      <c r="J27" s="1117"/>
      <c r="K27" s="1117"/>
      <c r="L27" s="1117"/>
      <c r="M27" s="1117"/>
      <c r="N27" s="1117"/>
      <c r="O27" s="1117"/>
      <c r="P27" s="1117"/>
      <c r="Q27" s="1117"/>
      <c r="R27" s="525"/>
    </row>
    <row r="28" spans="1:18" ht="12.75">
      <c r="A28" s="523" t="s">
        <v>853</v>
      </c>
      <c r="B28" s="1118" t="s">
        <v>168</v>
      </c>
      <c r="C28" s="1118"/>
      <c r="D28" s="1118"/>
      <c r="E28" s="1118"/>
      <c r="F28" s="1118"/>
      <c r="G28" s="1118"/>
      <c r="H28" s="1118"/>
      <c r="I28" s="1118"/>
      <c r="J28" s="1118"/>
      <c r="K28" s="1118"/>
      <c r="L28" s="1118"/>
      <c r="M28" s="1118"/>
      <c r="N28" s="1118"/>
      <c r="O28" s="1118"/>
      <c r="P28" s="1118"/>
      <c r="Q28" s="1118"/>
      <c r="R28" s="524"/>
    </row>
    <row r="29" spans="1:18" ht="12.75">
      <c r="A29" s="526"/>
      <c r="B29" s="1117"/>
      <c r="C29" s="1117"/>
      <c r="D29" s="1117"/>
      <c r="E29" s="1117"/>
      <c r="F29" s="1117"/>
      <c r="G29" s="1117"/>
      <c r="H29" s="1117"/>
      <c r="I29" s="1117"/>
      <c r="J29" s="1117"/>
      <c r="K29" s="1117"/>
      <c r="L29" s="1117"/>
      <c r="M29" s="1117"/>
      <c r="N29" s="1117"/>
      <c r="O29" s="1117"/>
      <c r="P29" s="1117"/>
      <c r="Q29" s="1117"/>
      <c r="R29" s="526"/>
    </row>
    <row r="30" spans="1:18" ht="12.75">
      <c r="A30" s="526"/>
      <c r="B30" s="1117"/>
      <c r="C30" s="1117"/>
      <c r="D30" s="1117"/>
      <c r="E30" s="1117"/>
      <c r="F30" s="1117"/>
      <c r="G30" s="1117"/>
      <c r="H30" s="1117"/>
      <c r="I30" s="1117"/>
      <c r="J30" s="1117"/>
      <c r="K30" s="1117"/>
      <c r="L30" s="1117"/>
      <c r="M30" s="1117"/>
      <c r="N30" s="1117"/>
      <c r="O30" s="1117"/>
      <c r="P30" s="1117"/>
      <c r="Q30" s="1117"/>
      <c r="R30" s="526"/>
    </row>
    <row r="31" spans="1:18" ht="12.75">
      <c r="A31" s="526"/>
      <c r="B31" s="1117"/>
      <c r="C31" s="1117"/>
      <c r="D31" s="1117"/>
      <c r="E31" s="1117"/>
      <c r="F31" s="1117"/>
      <c r="G31" s="1117"/>
      <c r="H31" s="1117"/>
      <c r="I31" s="1117"/>
      <c r="J31" s="1117"/>
      <c r="K31" s="1117"/>
      <c r="L31" s="1117"/>
      <c r="M31" s="1117"/>
      <c r="N31" s="1117"/>
      <c r="O31" s="1117"/>
      <c r="P31" s="1117"/>
      <c r="Q31" s="1117"/>
      <c r="R31" s="526"/>
    </row>
    <row r="32" spans="1:18" ht="12.75">
      <c r="A32" s="523" t="s">
        <v>137</v>
      </c>
      <c r="B32" s="1118" t="s">
        <v>170</v>
      </c>
      <c r="C32" s="1118"/>
      <c r="D32" s="1118"/>
      <c r="E32" s="1118"/>
      <c r="F32" s="1118"/>
      <c r="G32" s="1118"/>
      <c r="H32" s="1118"/>
      <c r="I32" s="1118"/>
      <c r="J32" s="1118"/>
      <c r="K32" s="1118"/>
      <c r="L32" s="1118"/>
      <c r="M32" s="1118"/>
      <c r="N32" s="1118"/>
      <c r="O32" s="1118"/>
      <c r="P32" s="1118"/>
      <c r="Q32" s="1118"/>
      <c r="R32" s="524"/>
    </row>
    <row r="33" spans="1:18" ht="12.75">
      <c r="A33" s="554"/>
      <c r="B33" s="1050"/>
      <c r="C33" s="1050"/>
      <c r="D33" s="1050"/>
      <c r="E33" s="1050"/>
      <c r="F33" s="1050"/>
      <c r="G33" s="1050"/>
      <c r="H33" s="1050"/>
      <c r="I33" s="1050"/>
      <c r="J33" s="1050"/>
      <c r="K33" s="1050"/>
      <c r="L33" s="1050"/>
      <c r="M33" s="1050"/>
      <c r="N33" s="1050"/>
      <c r="O33" s="1050"/>
      <c r="P33" s="1050"/>
      <c r="Q33" s="1050"/>
      <c r="R33" s="527"/>
    </row>
    <row r="34" spans="1:18" ht="12.75">
      <c r="A34" s="554"/>
      <c r="B34" s="1050"/>
      <c r="C34" s="1050"/>
      <c r="D34" s="1050"/>
      <c r="E34" s="1050"/>
      <c r="F34" s="1050"/>
      <c r="G34" s="1050"/>
      <c r="H34" s="1050"/>
      <c r="I34" s="1050"/>
      <c r="J34" s="1050"/>
      <c r="K34" s="1050"/>
      <c r="L34" s="1050"/>
      <c r="M34" s="1050"/>
      <c r="N34" s="1050"/>
      <c r="O34" s="1050"/>
      <c r="P34" s="1050"/>
      <c r="Q34" s="1050"/>
      <c r="R34" s="527"/>
    </row>
    <row r="35" spans="1:18" ht="12.75">
      <c r="A35" s="523" t="s">
        <v>139</v>
      </c>
      <c r="B35" s="1116" t="s">
        <v>171</v>
      </c>
      <c r="C35" s="1116"/>
      <c r="D35" s="1116"/>
      <c r="E35" s="1116"/>
      <c r="F35" s="1116"/>
      <c r="G35" s="1116"/>
      <c r="H35" s="1116"/>
      <c r="I35" s="1116"/>
      <c r="J35" s="1116"/>
      <c r="K35" s="1116"/>
      <c r="L35" s="1116"/>
      <c r="M35" s="1116"/>
      <c r="N35" s="1116"/>
      <c r="O35" s="1116"/>
      <c r="P35" s="1116"/>
      <c r="Q35" s="1116"/>
      <c r="R35" s="524"/>
    </row>
    <row r="36" spans="1:18" ht="12.75">
      <c r="A36" s="523" t="s">
        <v>586</v>
      </c>
      <c r="B36" s="1116" t="s">
        <v>172</v>
      </c>
      <c r="C36" s="1116"/>
      <c r="D36" s="1116"/>
      <c r="E36" s="1116"/>
      <c r="F36" s="1116"/>
      <c r="G36" s="1116"/>
      <c r="H36" s="1116"/>
      <c r="I36" s="1116"/>
      <c r="J36" s="1116"/>
      <c r="K36" s="1116"/>
      <c r="L36" s="1116"/>
      <c r="M36" s="1116"/>
      <c r="N36" s="1116"/>
      <c r="O36" s="1116"/>
      <c r="P36" s="1116"/>
      <c r="Q36" s="1116"/>
      <c r="R36" s="524"/>
    </row>
    <row r="37" spans="1:18" ht="12.75">
      <c r="A37" s="555"/>
      <c r="B37" s="1117"/>
      <c r="C37" s="1117"/>
      <c r="D37" s="1117"/>
      <c r="E37" s="1117"/>
      <c r="F37" s="1117"/>
      <c r="G37" s="1117"/>
      <c r="H37" s="1117"/>
      <c r="I37" s="1117"/>
      <c r="J37" s="1117"/>
      <c r="K37" s="1117"/>
      <c r="L37" s="1117"/>
      <c r="M37" s="1117"/>
      <c r="N37" s="1117"/>
      <c r="O37" s="1117"/>
      <c r="P37" s="1117"/>
      <c r="Q37" s="1117"/>
      <c r="R37" s="526"/>
    </row>
    <row r="38" spans="1:18" ht="12.75">
      <c r="A38" s="523" t="s">
        <v>587</v>
      </c>
      <c r="B38" s="1118" t="s">
        <v>173</v>
      </c>
      <c r="C38" s="1118"/>
      <c r="D38" s="1118"/>
      <c r="E38" s="1118"/>
      <c r="F38" s="1118"/>
      <c r="G38" s="1118"/>
      <c r="H38" s="1118"/>
      <c r="I38" s="1118"/>
      <c r="J38" s="1118"/>
      <c r="K38" s="1118"/>
      <c r="L38" s="1118"/>
      <c r="M38" s="1118"/>
      <c r="N38" s="1118"/>
      <c r="O38" s="1118"/>
      <c r="P38" s="1118"/>
      <c r="Q38" s="1118"/>
      <c r="R38" s="524"/>
    </row>
    <row r="39" spans="1:18" ht="12.75">
      <c r="A39" s="556"/>
      <c r="B39" s="1067"/>
      <c r="C39" s="1067"/>
      <c r="D39" s="1067"/>
      <c r="E39" s="1067"/>
      <c r="F39" s="1067"/>
      <c r="G39" s="1067"/>
      <c r="H39" s="1067"/>
      <c r="I39" s="1067"/>
      <c r="J39" s="1067"/>
      <c r="K39" s="1067"/>
      <c r="L39" s="1067"/>
      <c r="M39" s="1067"/>
      <c r="N39" s="1067"/>
      <c r="O39" s="1067"/>
      <c r="P39" s="1067"/>
      <c r="Q39" s="1067"/>
      <c r="R39" s="528"/>
    </row>
    <row r="40" spans="1:18" ht="12.75">
      <c r="A40" s="556"/>
      <c r="B40" s="1067"/>
      <c r="C40" s="1067"/>
      <c r="D40" s="1067"/>
      <c r="E40" s="1067"/>
      <c r="F40" s="1067"/>
      <c r="G40" s="1067"/>
      <c r="H40" s="1067"/>
      <c r="I40" s="1067"/>
      <c r="J40" s="1067"/>
      <c r="K40" s="1067"/>
      <c r="L40" s="1067"/>
      <c r="M40" s="1067"/>
      <c r="N40" s="1067"/>
      <c r="O40" s="1067"/>
      <c r="P40" s="1067"/>
      <c r="Q40" s="1067"/>
      <c r="R40" s="528"/>
    </row>
    <row r="41" spans="1:18" ht="12.75">
      <c r="A41" s="556"/>
      <c r="B41" s="1067"/>
      <c r="C41" s="1067"/>
      <c r="D41" s="1067"/>
      <c r="E41" s="1067"/>
      <c r="F41" s="1067"/>
      <c r="G41" s="1067"/>
      <c r="H41" s="1067"/>
      <c r="I41" s="1067"/>
      <c r="J41" s="1067"/>
      <c r="K41" s="1067"/>
      <c r="L41" s="1067"/>
      <c r="M41" s="1067"/>
      <c r="N41" s="1067"/>
      <c r="O41" s="1067"/>
      <c r="P41" s="1067"/>
      <c r="Q41" s="1067"/>
      <c r="R41" s="528"/>
    </row>
    <row r="42" spans="1:18" ht="12.75">
      <c r="A42" s="523"/>
      <c r="B42" s="1067"/>
      <c r="C42" s="1067"/>
      <c r="D42" s="1067"/>
      <c r="E42" s="1067"/>
      <c r="F42" s="1067"/>
      <c r="G42" s="1067"/>
      <c r="H42" s="1067"/>
      <c r="I42" s="1067"/>
      <c r="J42" s="1067"/>
      <c r="K42" s="1067"/>
      <c r="L42" s="1067"/>
      <c r="M42" s="1067"/>
      <c r="N42" s="1067"/>
      <c r="O42" s="1067"/>
      <c r="P42" s="1067"/>
      <c r="Q42" s="1067"/>
      <c r="R42" s="528"/>
    </row>
    <row r="43" spans="1:18" ht="20.25" customHeight="1">
      <c r="A43" s="523"/>
      <c r="B43" s="1067"/>
      <c r="C43" s="1067"/>
      <c r="D43" s="1067"/>
      <c r="E43" s="1067"/>
      <c r="F43" s="1067"/>
      <c r="G43" s="1067"/>
      <c r="H43" s="1067"/>
      <c r="I43" s="1067"/>
      <c r="J43" s="1067"/>
      <c r="K43" s="1067"/>
      <c r="L43" s="1067"/>
      <c r="M43" s="1067"/>
      <c r="N43" s="1067"/>
      <c r="O43" s="1067"/>
      <c r="P43" s="1067"/>
      <c r="Q43" s="1067"/>
      <c r="R43" s="528"/>
    </row>
    <row r="44" spans="1:18" ht="3.75" customHeight="1">
      <c r="A44" s="523"/>
      <c r="B44" s="380"/>
      <c r="C44" s="380"/>
      <c r="D44" s="380"/>
      <c r="E44" s="380"/>
      <c r="F44" s="380"/>
      <c r="G44" s="380"/>
      <c r="H44" s="380"/>
      <c r="I44" s="380"/>
      <c r="J44" s="380"/>
      <c r="K44" s="380"/>
      <c r="L44" s="380"/>
      <c r="M44" s="380"/>
      <c r="N44" s="380"/>
      <c r="O44" s="380"/>
      <c r="P44" s="380"/>
      <c r="Q44" s="380"/>
      <c r="R44" s="528"/>
    </row>
    <row r="45" spans="1:18" ht="12.75" customHeight="1">
      <c r="A45" s="523" t="s">
        <v>588</v>
      </c>
      <c r="B45" s="1116" t="s">
        <v>174</v>
      </c>
      <c r="C45" s="1116"/>
      <c r="D45" s="1116"/>
      <c r="E45" s="1116"/>
      <c r="F45" s="1116"/>
      <c r="G45" s="1116"/>
      <c r="H45" s="1116"/>
      <c r="I45" s="1116"/>
      <c r="J45" s="1116"/>
      <c r="K45" s="1116"/>
      <c r="L45" s="1116"/>
      <c r="M45" s="1116"/>
      <c r="N45" s="1116"/>
      <c r="O45" s="1116"/>
      <c r="P45" s="1116"/>
      <c r="Q45" s="1116"/>
      <c r="R45" s="528"/>
    </row>
    <row r="46" spans="1:18" ht="12.75">
      <c r="A46" s="556"/>
      <c r="B46" s="1067"/>
      <c r="C46" s="1067"/>
      <c r="D46" s="1067"/>
      <c r="E46" s="1067"/>
      <c r="F46" s="1067"/>
      <c r="G46" s="1067"/>
      <c r="H46" s="1067"/>
      <c r="I46" s="1067"/>
      <c r="J46" s="1067"/>
      <c r="K46" s="1067"/>
      <c r="L46" s="1067"/>
      <c r="M46" s="1067"/>
      <c r="N46" s="1067"/>
      <c r="O46" s="1067"/>
      <c r="P46" s="1067"/>
      <c r="Q46" s="1067"/>
      <c r="R46" s="514"/>
    </row>
    <row r="47" spans="1:18" ht="12.75">
      <c r="A47" s="523" t="s">
        <v>589</v>
      </c>
      <c r="B47" s="1116" t="s">
        <v>895</v>
      </c>
      <c r="C47" s="1116"/>
      <c r="D47" s="1116"/>
      <c r="E47" s="1116"/>
      <c r="F47" s="1116"/>
      <c r="G47" s="1116"/>
      <c r="H47" s="1116"/>
      <c r="I47" s="1116"/>
      <c r="J47" s="1116"/>
      <c r="K47" s="1116"/>
      <c r="L47" s="1116"/>
      <c r="M47" s="1116"/>
      <c r="N47" s="1116"/>
      <c r="O47" s="1116"/>
      <c r="P47" s="1116"/>
      <c r="Q47" s="1116"/>
      <c r="R47" s="524"/>
    </row>
    <row r="48" spans="1:18" ht="12.75">
      <c r="A48" s="523" t="s">
        <v>577</v>
      </c>
      <c r="B48" s="1116" t="s">
        <v>896</v>
      </c>
      <c r="C48" s="1116"/>
      <c r="D48" s="1116"/>
      <c r="E48" s="1116"/>
      <c r="F48" s="1116"/>
      <c r="G48" s="1116"/>
      <c r="H48" s="1116"/>
      <c r="I48" s="1116"/>
      <c r="J48" s="1116"/>
      <c r="K48" s="1116"/>
      <c r="L48" s="1116"/>
      <c r="M48" s="1116"/>
      <c r="N48" s="1116"/>
      <c r="O48" s="1116"/>
      <c r="P48" s="1116"/>
      <c r="Q48" s="1116"/>
      <c r="R48" s="524"/>
    </row>
    <row r="49" spans="1:18" ht="12.75">
      <c r="A49" s="556"/>
      <c r="B49" s="1067"/>
      <c r="C49" s="1067"/>
      <c r="D49" s="1067"/>
      <c r="E49" s="1067"/>
      <c r="F49" s="1067"/>
      <c r="G49" s="1067"/>
      <c r="H49" s="1067"/>
      <c r="I49" s="1067"/>
      <c r="J49" s="1067"/>
      <c r="K49" s="1067"/>
      <c r="L49" s="1067"/>
      <c r="M49" s="1067"/>
      <c r="N49" s="1067"/>
      <c r="O49" s="1067"/>
      <c r="P49" s="1067"/>
      <c r="Q49" s="1067"/>
      <c r="R49" s="528"/>
    </row>
    <row r="50" spans="1:18" ht="12.75">
      <c r="A50" s="523" t="s">
        <v>579</v>
      </c>
      <c r="B50" s="1116" t="s">
        <v>175</v>
      </c>
      <c r="C50" s="1116"/>
      <c r="D50" s="1116"/>
      <c r="E50" s="1116"/>
      <c r="F50" s="1116"/>
      <c r="G50" s="1116"/>
      <c r="H50" s="1116"/>
      <c r="I50" s="1116"/>
      <c r="J50" s="1116"/>
      <c r="K50" s="1116"/>
      <c r="L50" s="1116"/>
      <c r="M50" s="1116"/>
      <c r="N50" s="1116"/>
      <c r="O50" s="1116"/>
      <c r="P50" s="1116"/>
      <c r="Q50" s="1116"/>
      <c r="R50" s="524"/>
    </row>
    <row r="51" spans="2:17" ht="12.75">
      <c r="B51" s="1050"/>
      <c r="C51" s="1050"/>
      <c r="D51" s="1050"/>
      <c r="E51" s="1050"/>
      <c r="F51" s="1050"/>
      <c r="G51" s="1050"/>
      <c r="H51" s="1050"/>
      <c r="I51" s="1050"/>
      <c r="J51" s="1050"/>
      <c r="K51" s="1050"/>
      <c r="L51" s="1050"/>
      <c r="M51" s="1050"/>
      <c r="N51" s="1050"/>
      <c r="O51" s="1050"/>
      <c r="P51" s="1050"/>
      <c r="Q51" s="1050"/>
    </row>
    <row r="53" spans="1:17" ht="12.75">
      <c r="A53" s="1061" t="s">
        <v>624</v>
      </c>
      <c r="B53" s="1050"/>
      <c r="C53" s="1050"/>
      <c r="D53" s="1050"/>
      <c r="E53" s="1050"/>
      <c r="F53" s="1050"/>
      <c r="G53" s="1050"/>
      <c r="H53" s="1050"/>
      <c r="I53" s="1050"/>
      <c r="J53" s="1050"/>
      <c r="K53" s="1050"/>
      <c r="L53" s="1050"/>
      <c r="M53" s="1050"/>
      <c r="N53" s="1050"/>
      <c r="O53" s="1050"/>
      <c r="P53" s="1050"/>
      <c r="Q53" s="1050"/>
    </row>
    <row r="54" spans="1:17" ht="12.75">
      <c r="A54" s="1050"/>
      <c r="B54" s="1050"/>
      <c r="C54" s="1050"/>
      <c r="D54" s="1050"/>
      <c r="E54" s="1050"/>
      <c r="F54" s="1050"/>
      <c r="G54" s="1050"/>
      <c r="H54" s="1050"/>
      <c r="I54" s="1050"/>
      <c r="J54" s="1050"/>
      <c r="K54" s="1050"/>
      <c r="L54" s="1050"/>
      <c r="M54" s="1050"/>
      <c r="N54" s="1050"/>
      <c r="O54" s="1050"/>
      <c r="P54" s="1050"/>
      <c r="Q54" s="1050"/>
    </row>
    <row r="55" spans="1:17" ht="12.75">
      <c r="A55" s="1093" t="s">
        <v>625</v>
      </c>
      <c r="B55" s="1003"/>
      <c r="C55" s="1003"/>
      <c r="D55" s="1003"/>
      <c r="E55" s="1003"/>
      <c r="F55" s="1003"/>
      <c r="G55" s="1003"/>
      <c r="H55" s="1003"/>
      <c r="I55" s="1003"/>
      <c r="J55" s="1050"/>
      <c r="K55" s="1050"/>
      <c r="L55" s="1050"/>
      <c r="M55" s="1050"/>
      <c r="N55" s="1050"/>
      <c r="O55" s="1050"/>
      <c r="P55" s="1050"/>
      <c r="Q55" s="1050"/>
    </row>
    <row r="56" spans="1:17" ht="12.75">
      <c r="A56" s="1061" t="s">
        <v>87</v>
      </c>
      <c r="B56" s="1050"/>
      <c r="C56" s="1050"/>
      <c r="D56" s="1050"/>
      <c r="E56" s="1050"/>
      <c r="F56" s="1050"/>
      <c r="G56" s="1050"/>
      <c r="H56" s="1050"/>
      <c r="I56" s="1050"/>
      <c r="J56" s="1050"/>
      <c r="K56" s="1050"/>
      <c r="L56" s="1050"/>
      <c r="M56" s="1050"/>
      <c r="N56" s="1050"/>
      <c r="O56" s="1050"/>
      <c r="P56" s="1050"/>
      <c r="Q56" s="1050"/>
    </row>
    <row r="57" spans="1:17" ht="12.75">
      <c r="A57" s="1050"/>
      <c r="B57" s="1050"/>
      <c r="C57" s="1050"/>
      <c r="D57" s="1050"/>
      <c r="E57" s="1050"/>
      <c r="F57" s="1050"/>
      <c r="G57" s="1050"/>
      <c r="H57" s="1050"/>
      <c r="I57" s="1050"/>
      <c r="J57" s="1050"/>
      <c r="K57" s="1050"/>
      <c r="L57" s="1050"/>
      <c r="M57" s="1050"/>
      <c r="N57" s="1050"/>
      <c r="O57" s="1050"/>
      <c r="P57" s="1050"/>
      <c r="Q57" s="1050"/>
    </row>
    <row r="58" spans="1:17" ht="12.75">
      <c r="A58" s="1050"/>
      <c r="B58" s="1050"/>
      <c r="C58" s="1050"/>
      <c r="D58" s="1050"/>
      <c r="E58" s="1050"/>
      <c r="F58" s="1050"/>
      <c r="G58" s="1050"/>
      <c r="H58" s="1050"/>
      <c r="I58" s="1050"/>
      <c r="J58" s="1050"/>
      <c r="K58" s="1050"/>
      <c r="L58" s="1050"/>
      <c r="M58" s="1050"/>
      <c r="N58" s="1050"/>
      <c r="O58" s="1050"/>
      <c r="P58" s="1050"/>
      <c r="Q58" s="1050"/>
    </row>
    <row r="59" spans="1:17" ht="12.75">
      <c r="A59" s="1001" t="s">
        <v>626</v>
      </c>
      <c r="B59" s="1002"/>
      <c r="C59" s="1002"/>
      <c r="D59" s="1002"/>
      <c r="E59" s="1002"/>
      <c r="F59" s="1002"/>
      <c r="G59" s="1002"/>
      <c r="H59" s="1002"/>
      <c r="I59" s="1002"/>
      <c r="J59" s="1055"/>
      <c r="K59" s="1055"/>
      <c r="L59" s="1055"/>
      <c r="M59" s="1055"/>
      <c r="N59" s="1055"/>
      <c r="O59" s="1055"/>
      <c r="P59" s="1055"/>
      <c r="Q59" s="1055"/>
    </row>
    <row r="60" spans="1:17" ht="12.75">
      <c r="A60" s="74"/>
      <c r="B60" s="74"/>
      <c r="C60" s="74"/>
      <c r="D60" s="74"/>
      <c r="E60" s="74"/>
      <c r="F60" s="74"/>
      <c r="G60" s="74"/>
      <c r="H60" s="74"/>
      <c r="I60" s="74"/>
      <c r="J60" s="74"/>
      <c r="K60" s="74"/>
      <c r="L60" s="74"/>
      <c r="M60" s="74"/>
      <c r="N60" s="74"/>
      <c r="O60" s="74"/>
      <c r="P60" s="74"/>
      <c r="Q60" s="74"/>
    </row>
    <row r="61" spans="1:17" ht="12.75">
      <c r="A61" s="39" t="s">
        <v>907</v>
      </c>
      <c r="B61" s="39"/>
      <c r="C61" s="74"/>
      <c r="D61" s="74"/>
      <c r="E61" s="74"/>
      <c r="F61" s="74"/>
      <c r="G61" s="74"/>
      <c r="H61" s="74"/>
      <c r="I61" s="74"/>
      <c r="J61" s="74"/>
      <c r="K61" s="74"/>
      <c r="L61" s="74"/>
      <c r="M61" s="74"/>
      <c r="N61" s="74"/>
      <c r="O61" s="74"/>
      <c r="P61" s="74"/>
      <c r="Q61" s="74"/>
    </row>
    <row r="62" spans="1:17" ht="12.75">
      <c r="A62" s="1093" t="s">
        <v>898</v>
      </c>
      <c r="B62" s="1093"/>
      <c r="C62" s="1093"/>
      <c r="D62" s="1093"/>
      <c r="E62" s="1094"/>
      <c r="F62" s="1094"/>
      <c r="G62" s="1094"/>
      <c r="H62" s="1094"/>
      <c r="I62" s="1094"/>
      <c r="J62" s="1094"/>
      <c r="K62" s="1094"/>
      <c r="L62" s="1094"/>
      <c r="M62" s="1094"/>
      <c r="N62" s="1094"/>
      <c r="O62" s="1094"/>
      <c r="P62" s="1094"/>
      <c r="Q62" s="1094"/>
    </row>
  </sheetData>
  <mergeCells count="22">
    <mergeCell ref="B20:Q21"/>
    <mergeCell ref="A53:Q54"/>
    <mergeCell ref="A55:Q55"/>
    <mergeCell ref="A56:Q58"/>
    <mergeCell ref="B26:Q27"/>
    <mergeCell ref="B28:Q31"/>
    <mergeCell ref="B32:Q34"/>
    <mergeCell ref="B22:Q25"/>
    <mergeCell ref="A5:Q6"/>
    <mergeCell ref="S1:T1"/>
    <mergeCell ref="A19:Q19"/>
    <mergeCell ref="A18:Q18"/>
    <mergeCell ref="A7:Q7"/>
    <mergeCell ref="A62:Q62"/>
    <mergeCell ref="B47:Q47"/>
    <mergeCell ref="B35:Q35"/>
    <mergeCell ref="B45:Q46"/>
    <mergeCell ref="B48:Q49"/>
    <mergeCell ref="B50:Q51"/>
    <mergeCell ref="B36:Q37"/>
    <mergeCell ref="B38:Q43"/>
    <mergeCell ref="A59:Q59"/>
  </mergeCells>
  <hyperlinks>
    <hyperlink ref="S1" location="Contents!A1" display="Back to the Table of Contents"/>
    <hyperlink ref="A55" r:id="rId1" display="https://www.gov.uk/government/collections/defence-departmental-resources-index"/>
    <hyperlink ref="A59" r:id="rId2" display="https://www.gov.uk/government/statistics/defence-departmental-resources-2013 "/>
    <hyperlink ref="A62:Q62" r:id="rId3" display="Resource Accounting and Budgeting Section of UK Defence Statistics 2012"/>
  </hyperlinks>
  <printOptions/>
  <pageMargins left="0.41" right="0.43" top="0.51" bottom="0.46" header="0.5" footer="0.5"/>
  <pageSetup fitToHeight="2" fitToWidth="1" horizontalDpi="600" verticalDpi="600" orientation="portrait" paperSize="9" scale="85" r:id="rId5"/>
  <drawing r:id="rId4"/>
</worksheet>
</file>

<file path=xl/worksheets/sheet12.xml><?xml version="1.0" encoding="utf-8"?>
<worksheet xmlns="http://schemas.openxmlformats.org/spreadsheetml/2006/main" xmlns:r="http://schemas.openxmlformats.org/officeDocument/2006/relationships">
  <sheetPr codeName="Sheet12"/>
  <dimension ref="A1:R75"/>
  <sheetViews>
    <sheetView showGridLines="0" workbookViewId="0" topLeftCell="A1">
      <selection activeCell="M75" sqref="M75"/>
    </sheetView>
  </sheetViews>
  <sheetFormatPr defaultColWidth="9.140625" defaultRowHeight="12.75"/>
  <cols>
    <col min="1" max="1" width="3.140625" style="0" customWidth="1"/>
    <col min="4" max="4" width="16.7109375" style="0" customWidth="1"/>
    <col min="6" max="6" width="1.7109375" style="0" customWidth="1"/>
    <col min="7" max="12" width="7.57421875" style="0" bestFit="1" customWidth="1"/>
    <col min="13" max="13" width="1.8515625" style="0" bestFit="1" customWidth="1"/>
    <col min="14" max="14" width="1.57421875" style="0" customWidth="1"/>
    <col min="15" max="15" width="6.57421875" style="0" customWidth="1"/>
  </cols>
  <sheetData>
    <row r="1" spans="17:18" ht="12.75">
      <c r="Q1" s="1053" t="s">
        <v>192</v>
      </c>
      <c r="R1" s="1054"/>
    </row>
    <row r="2" ht="15.75">
      <c r="A2" s="245" t="s">
        <v>633</v>
      </c>
    </row>
    <row r="3" ht="18">
      <c r="A3" s="107" t="s">
        <v>637</v>
      </c>
    </row>
    <row r="5" spans="1:17" ht="12.75">
      <c r="A5" s="101" t="s">
        <v>193</v>
      </c>
      <c r="B5" s="7"/>
      <c r="C5" s="7"/>
      <c r="D5" s="662"/>
      <c r="E5" s="662"/>
      <c r="F5" s="662"/>
      <c r="G5" s="662"/>
      <c r="H5" s="662"/>
      <c r="I5" s="662"/>
      <c r="J5" s="662"/>
      <c r="K5" s="662"/>
      <c r="L5" s="662"/>
      <c r="M5" s="662"/>
      <c r="N5" s="662"/>
      <c r="O5" s="558"/>
      <c r="Q5" s="265"/>
    </row>
    <row r="6" spans="1:15" ht="13.5" thickBot="1">
      <c r="A6" s="1125" t="s">
        <v>584</v>
      </c>
      <c r="B6" s="1125"/>
      <c r="C6" s="1125"/>
      <c r="D6" s="1125"/>
      <c r="E6" s="1125"/>
      <c r="F6" s="1125"/>
      <c r="G6" s="1125"/>
      <c r="H6" s="1125"/>
      <c r="I6" s="1125"/>
      <c r="J6" s="1125"/>
      <c r="K6" s="1125"/>
      <c r="L6" s="1125"/>
      <c r="M6" s="1125"/>
      <c r="N6" s="1125"/>
      <c r="O6" s="1126"/>
    </row>
    <row r="7" spans="1:15" ht="14.25">
      <c r="A7" s="1127" t="s">
        <v>84</v>
      </c>
      <c r="B7" s="1127"/>
      <c r="C7" s="1127"/>
      <c r="D7" s="1128"/>
      <c r="E7" s="571" t="s">
        <v>912</v>
      </c>
      <c r="F7" s="572"/>
      <c r="G7" s="571" t="s">
        <v>855</v>
      </c>
      <c r="H7" s="571" t="s">
        <v>856</v>
      </c>
      <c r="I7" s="571" t="s">
        <v>837</v>
      </c>
      <c r="J7" s="573" t="s">
        <v>838</v>
      </c>
      <c r="K7" s="573" t="s">
        <v>839</v>
      </c>
      <c r="L7" s="573" t="s">
        <v>840</v>
      </c>
      <c r="M7" s="573"/>
      <c r="N7" s="1129" t="s">
        <v>86</v>
      </c>
      <c r="O7" s="1129"/>
    </row>
    <row r="8" spans="1:15" ht="12.75">
      <c r="A8" s="1122" t="s">
        <v>913</v>
      </c>
      <c r="B8" s="1122"/>
      <c r="C8" s="1122"/>
      <c r="D8" s="1123"/>
      <c r="E8" s="772">
        <v>2321</v>
      </c>
      <c r="F8" s="773" t="s">
        <v>857</v>
      </c>
      <c r="G8" s="774">
        <v>2318</v>
      </c>
      <c r="H8" s="774">
        <v>2212</v>
      </c>
      <c r="I8" s="774">
        <v>2220</v>
      </c>
      <c r="J8" s="774">
        <v>2074</v>
      </c>
      <c r="K8" s="774">
        <v>1839</v>
      </c>
      <c r="L8" s="774">
        <v>1782</v>
      </c>
      <c r="M8" s="774"/>
      <c r="N8" s="1131">
        <v>1348</v>
      </c>
      <c r="O8" s="1131"/>
    </row>
    <row r="9" spans="1:15" ht="12.75">
      <c r="A9" s="568"/>
      <c r="B9" s="568"/>
      <c r="C9" s="568"/>
      <c r="D9" s="567"/>
      <c r="E9" s="772"/>
      <c r="F9" s="773"/>
      <c r="G9" s="774"/>
      <c r="H9" s="774"/>
      <c r="I9" s="774"/>
      <c r="J9" s="774"/>
      <c r="K9" s="774"/>
      <c r="L9" s="774"/>
      <c r="M9" s="774"/>
      <c r="N9" s="774"/>
      <c r="O9" s="774"/>
    </row>
    <row r="10" spans="1:15" ht="12.75">
      <c r="A10" s="1124" t="s">
        <v>405</v>
      </c>
      <c r="B10" s="1124"/>
      <c r="C10" s="1124"/>
      <c r="D10" s="1123"/>
      <c r="E10" s="775"/>
      <c r="F10" s="773"/>
      <c r="G10" s="776"/>
      <c r="H10" s="776"/>
      <c r="I10" s="776"/>
      <c r="J10" s="776"/>
      <c r="K10" s="775"/>
      <c r="L10" s="776"/>
      <c r="M10" s="776"/>
      <c r="N10" s="1130"/>
      <c r="O10" s="1130"/>
    </row>
    <row r="11" spans="1:15" ht="12.75">
      <c r="A11" s="569"/>
      <c r="B11" s="1132" t="s">
        <v>914</v>
      </c>
      <c r="C11" s="1132"/>
      <c r="D11" s="1123"/>
      <c r="E11" s="775">
        <v>932</v>
      </c>
      <c r="F11" s="777" t="s">
        <v>857</v>
      </c>
      <c r="G11" s="776">
        <v>365</v>
      </c>
      <c r="H11" s="776">
        <v>361</v>
      </c>
      <c r="I11" s="776">
        <v>279</v>
      </c>
      <c r="J11" s="776">
        <v>262</v>
      </c>
      <c r="K11" s="775">
        <v>288</v>
      </c>
      <c r="L11" s="776">
        <v>226</v>
      </c>
      <c r="M11" s="776"/>
      <c r="N11" s="1130">
        <v>158</v>
      </c>
      <c r="O11" s="1130"/>
    </row>
    <row r="12" spans="1:15" ht="12.75">
      <c r="A12" s="569"/>
      <c r="B12" s="1132" t="s">
        <v>915</v>
      </c>
      <c r="C12" s="1132"/>
      <c r="D12" s="1123"/>
      <c r="E12" s="778">
        <v>1389</v>
      </c>
      <c r="F12" s="777" t="s">
        <v>857</v>
      </c>
      <c r="G12" s="776">
        <v>1953</v>
      </c>
      <c r="H12" s="776">
        <v>1851</v>
      </c>
      <c r="I12" s="776">
        <v>1941</v>
      </c>
      <c r="J12" s="776">
        <v>1812</v>
      </c>
      <c r="K12" s="779">
        <v>1551</v>
      </c>
      <c r="L12" s="776">
        <v>1556</v>
      </c>
      <c r="M12" s="776"/>
      <c r="N12" s="1130">
        <v>1190</v>
      </c>
      <c r="O12" s="1130"/>
    </row>
    <row r="13" spans="1:15" ht="12.75">
      <c r="A13" s="1132"/>
      <c r="B13" s="1132"/>
      <c r="C13" s="1132"/>
      <c r="D13" s="1123"/>
      <c r="E13" s="775"/>
      <c r="F13" s="777"/>
      <c r="G13" s="776"/>
      <c r="H13" s="776"/>
      <c r="I13" s="776"/>
      <c r="J13" s="776"/>
      <c r="K13" s="775"/>
      <c r="L13" s="776"/>
      <c r="M13" s="776"/>
      <c r="N13" s="1130"/>
      <c r="O13" s="1130"/>
    </row>
    <row r="14" spans="1:15" ht="14.25">
      <c r="A14" s="1122" t="s">
        <v>85</v>
      </c>
      <c r="B14" s="1122"/>
      <c r="C14" s="1122"/>
      <c r="D14" s="1123"/>
      <c r="E14" s="780">
        <v>81</v>
      </c>
      <c r="F14" s="773" t="s">
        <v>857</v>
      </c>
      <c r="G14" s="774">
        <v>75</v>
      </c>
      <c r="H14" s="774">
        <v>88</v>
      </c>
      <c r="I14" s="774">
        <v>81</v>
      </c>
      <c r="J14" s="774">
        <v>83</v>
      </c>
      <c r="K14" s="780">
        <v>87</v>
      </c>
      <c r="L14" s="774">
        <v>89</v>
      </c>
      <c r="M14" s="774" t="s">
        <v>857</v>
      </c>
      <c r="N14" s="1133">
        <v>42</v>
      </c>
      <c r="O14" s="1133"/>
    </row>
    <row r="15" spans="1:15" ht="12.75">
      <c r="A15" s="568"/>
      <c r="B15" s="568"/>
      <c r="C15" s="568"/>
      <c r="D15" s="567"/>
      <c r="E15" s="780"/>
      <c r="F15" s="773"/>
      <c r="G15" s="774"/>
      <c r="H15" s="774"/>
      <c r="I15" s="774"/>
      <c r="J15" s="774"/>
      <c r="K15" s="780"/>
      <c r="L15" s="774"/>
      <c r="M15" s="774"/>
      <c r="N15" s="774"/>
      <c r="O15" s="774"/>
    </row>
    <row r="16" spans="1:15" ht="12.75">
      <c r="A16" s="1124" t="s">
        <v>916</v>
      </c>
      <c r="B16" s="1124"/>
      <c r="C16" s="1124"/>
      <c r="D16" s="1123"/>
      <c r="E16" s="775"/>
      <c r="F16" s="773"/>
      <c r="G16" s="776"/>
      <c r="H16" s="776"/>
      <c r="I16" s="776"/>
      <c r="J16" s="776"/>
      <c r="K16" s="776"/>
      <c r="L16" s="776"/>
      <c r="M16" s="776"/>
      <c r="N16" s="1130"/>
      <c r="O16" s="1130"/>
    </row>
    <row r="17" spans="1:15" ht="12.75">
      <c r="A17" s="569"/>
      <c r="B17" s="1132" t="s">
        <v>917</v>
      </c>
      <c r="C17" s="1132"/>
      <c r="D17" s="1123"/>
      <c r="E17" s="775">
        <v>45</v>
      </c>
      <c r="F17" s="777" t="s">
        <v>857</v>
      </c>
      <c r="G17" s="776">
        <v>74</v>
      </c>
      <c r="H17" s="776">
        <v>81</v>
      </c>
      <c r="I17" s="776">
        <v>74</v>
      </c>
      <c r="J17" s="776">
        <v>75</v>
      </c>
      <c r="K17" s="776">
        <v>80</v>
      </c>
      <c r="L17" s="776">
        <v>72</v>
      </c>
      <c r="M17" s="776" t="s">
        <v>857</v>
      </c>
      <c r="N17" s="1130">
        <v>27</v>
      </c>
      <c r="O17" s="1130"/>
    </row>
    <row r="18" spans="1:15" ht="12.75">
      <c r="A18" s="569"/>
      <c r="B18" s="1132" t="s">
        <v>918</v>
      </c>
      <c r="C18" s="1132"/>
      <c r="D18" s="1123"/>
      <c r="E18" s="775">
        <v>36</v>
      </c>
      <c r="F18" s="777" t="s">
        <v>857</v>
      </c>
      <c r="G18" s="776">
        <v>1</v>
      </c>
      <c r="H18" s="776">
        <v>7</v>
      </c>
      <c r="I18" s="776">
        <v>7</v>
      </c>
      <c r="J18" s="776">
        <v>8</v>
      </c>
      <c r="K18" s="776">
        <v>7</v>
      </c>
      <c r="L18" s="776">
        <v>16</v>
      </c>
      <c r="M18" s="776"/>
      <c r="N18" s="1130">
        <v>15</v>
      </c>
      <c r="O18" s="1130"/>
    </row>
    <row r="19" spans="1:15" ht="12.75">
      <c r="A19" s="569"/>
      <c r="B19" s="570"/>
      <c r="C19" s="570"/>
      <c r="D19" s="567"/>
      <c r="E19" s="775"/>
      <c r="F19" s="777"/>
      <c r="G19" s="776"/>
      <c r="H19" s="776"/>
      <c r="I19" s="776"/>
      <c r="J19" s="776"/>
      <c r="K19" s="776"/>
      <c r="L19" s="776"/>
      <c r="M19" s="776"/>
      <c r="N19" s="776"/>
      <c r="O19" s="776"/>
    </row>
    <row r="20" spans="1:15" ht="13.5" thickBot="1">
      <c r="A20" s="1134" t="s">
        <v>919</v>
      </c>
      <c r="B20" s="1134"/>
      <c r="C20" s="1134"/>
      <c r="D20" s="1135"/>
      <c r="E20" s="781">
        <v>2240</v>
      </c>
      <c r="F20" s="782" t="s">
        <v>857</v>
      </c>
      <c r="G20" s="783">
        <v>2243</v>
      </c>
      <c r="H20" s="783">
        <v>2124</v>
      </c>
      <c r="I20" s="783">
        <v>2139</v>
      </c>
      <c r="J20" s="783">
        <v>1991</v>
      </c>
      <c r="K20" s="784">
        <v>1752</v>
      </c>
      <c r="L20" s="783">
        <v>1693</v>
      </c>
      <c r="M20" s="783" t="s">
        <v>857</v>
      </c>
      <c r="N20" s="1136">
        <v>1306</v>
      </c>
      <c r="O20" s="1136"/>
    </row>
    <row r="21" spans="1:15" ht="12.75">
      <c r="A21" s="559"/>
      <c r="B21" s="559"/>
      <c r="C21" s="559"/>
      <c r="D21" s="559"/>
      <c r="E21" s="559"/>
      <c r="F21" s="559"/>
      <c r="G21" s="559"/>
      <c r="H21" s="559"/>
      <c r="I21" s="559"/>
      <c r="J21" s="559"/>
      <c r="K21" s="559"/>
      <c r="L21" s="559"/>
      <c r="M21" s="559"/>
      <c r="N21" s="559"/>
      <c r="O21" s="565"/>
    </row>
    <row r="22" spans="1:15" ht="13.5" thickBot="1">
      <c r="A22" s="1137" t="s">
        <v>584</v>
      </c>
      <c r="B22" s="1137"/>
      <c r="C22" s="1137"/>
      <c r="D22" s="1137"/>
      <c r="E22" s="1137"/>
      <c r="F22" s="1137"/>
      <c r="G22" s="1137"/>
      <c r="H22" s="1137"/>
      <c r="I22" s="1137"/>
      <c r="J22" s="1137"/>
      <c r="K22" s="1137"/>
      <c r="L22" s="1137"/>
      <c r="M22" s="1137"/>
      <c r="N22" s="1137"/>
      <c r="O22" s="1150"/>
    </row>
    <row r="23" spans="1:15" ht="12.75">
      <c r="A23" s="1151" t="s">
        <v>920</v>
      </c>
      <c r="B23" s="1151"/>
      <c r="C23" s="1151"/>
      <c r="D23" s="1152"/>
      <c r="E23" s="574" t="s">
        <v>912</v>
      </c>
      <c r="F23" s="575"/>
      <c r="G23" s="574" t="s">
        <v>855</v>
      </c>
      <c r="H23" s="574" t="s">
        <v>856</v>
      </c>
      <c r="I23" s="574" t="s">
        <v>837</v>
      </c>
      <c r="J23" s="574" t="s">
        <v>838</v>
      </c>
      <c r="K23" s="574" t="s">
        <v>839</v>
      </c>
      <c r="L23" s="574" t="s">
        <v>840</v>
      </c>
      <c r="M23" s="574"/>
      <c r="N23" s="1153" t="s">
        <v>841</v>
      </c>
      <c r="O23" s="1153"/>
    </row>
    <row r="24" spans="1:15" ht="12.75">
      <c r="A24" s="1122" t="s">
        <v>921</v>
      </c>
      <c r="B24" s="1122"/>
      <c r="C24" s="1122"/>
      <c r="D24" s="1123"/>
      <c r="E24" s="780">
        <v>612</v>
      </c>
      <c r="F24" s="773" t="s">
        <v>857</v>
      </c>
      <c r="G24" s="774">
        <v>626</v>
      </c>
      <c r="H24" s="774">
        <v>664</v>
      </c>
      <c r="I24" s="774">
        <v>672</v>
      </c>
      <c r="J24" s="774">
        <v>622</v>
      </c>
      <c r="K24" s="780">
        <v>614</v>
      </c>
      <c r="L24" s="774">
        <v>575</v>
      </c>
      <c r="M24" s="774"/>
      <c r="N24" s="1131">
        <v>553</v>
      </c>
      <c r="O24" s="1131"/>
    </row>
    <row r="25" spans="1:15" ht="12.75">
      <c r="A25" s="568"/>
      <c r="B25" s="568"/>
      <c r="C25" s="568"/>
      <c r="D25" s="567"/>
      <c r="E25" s="780"/>
      <c r="F25" s="773"/>
      <c r="G25" s="774"/>
      <c r="H25" s="774"/>
      <c r="I25" s="774"/>
      <c r="J25" s="774"/>
      <c r="K25" s="780"/>
      <c r="L25" s="774"/>
      <c r="M25" s="774"/>
      <c r="N25" s="774"/>
      <c r="O25" s="774"/>
    </row>
    <row r="26" spans="1:15" ht="12.75">
      <c r="A26" s="1124" t="s">
        <v>405</v>
      </c>
      <c r="B26" s="1124"/>
      <c r="C26" s="1124"/>
      <c r="D26" s="1123"/>
      <c r="E26" s="775"/>
      <c r="F26" s="785"/>
      <c r="G26" s="776"/>
      <c r="H26" s="776"/>
      <c r="I26" s="776"/>
      <c r="J26" s="776"/>
      <c r="K26" s="775"/>
      <c r="L26" s="776"/>
      <c r="M26" s="776"/>
      <c r="N26" s="1130"/>
      <c r="O26" s="1130"/>
    </row>
    <row r="27" spans="1:15" ht="12.75">
      <c r="A27" s="569"/>
      <c r="B27" s="1132" t="s">
        <v>914</v>
      </c>
      <c r="C27" s="1132"/>
      <c r="D27" s="1123"/>
      <c r="E27" s="775">
        <v>400</v>
      </c>
      <c r="F27" s="785" t="s">
        <v>857</v>
      </c>
      <c r="G27" s="776">
        <v>171</v>
      </c>
      <c r="H27" s="776">
        <v>179</v>
      </c>
      <c r="I27" s="776">
        <v>197</v>
      </c>
      <c r="J27" s="776">
        <v>186</v>
      </c>
      <c r="K27" s="775">
        <v>204</v>
      </c>
      <c r="L27" s="776">
        <v>163</v>
      </c>
      <c r="M27" s="776"/>
      <c r="N27" s="1130">
        <v>106</v>
      </c>
      <c r="O27" s="1130"/>
    </row>
    <row r="28" spans="1:15" ht="12.75">
      <c r="A28" s="569"/>
      <c r="B28" s="1132" t="s">
        <v>915</v>
      </c>
      <c r="C28" s="1132"/>
      <c r="D28" s="1123"/>
      <c r="E28" s="775">
        <v>212</v>
      </c>
      <c r="F28" s="785" t="s">
        <v>857</v>
      </c>
      <c r="G28" s="776">
        <v>455</v>
      </c>
      <c r="H28" s="776">
        <v>485</v>
      </c>
      <c r="I28" s="776">
        <v>474</v>
      </c>
      <c r="J28" s="776">
        <v>436</v>
      </c>
      <c r="K28" s="775">
        <v>410</v>
      </c>
      <c r="L28" s="776">
        <v>412</v>
      </c>
      <c r="M28" s="776"/>
      <c r="N28" s="1130">
        <v>447</v>
      </c>
      <c r="O28" s="1130"/>
    </row>
    <row r="29" spans="1:15" ht="12.75">
      <c r="A29" s="1132"/>
      <c r="B29" s="1132"/>
      <c r="C29" s="1132"/>
      <c r="D29" s="1123"/>
      <c r="E29" s="775"/>
      <c r="F29" s="785"/>
      <c r="G29" s="776"/>
      <c r="H29" s="776"/>
      <c r="I29" s="776"/>
      <c r="J29" s="776"/>
      <c r="K29" s="775"/>
      <c r="L29" s="776"/>
      <c r="M29" s="776"/>
      <c r="N29" s="1130"/>
      <c r="O29" s="1130"/>
    </row>
    <row r="30" spans="1:15" ht="14.25">
      <c r="A30" s="1122" t="s">
        <v>85</v>
      </c>
      <c r="B30" s="1123"/>
      <c r="C30" s="1123"/>
      <c r="D30" s="1123"/>
      <c r="E30" s="780">
        <v>45</v>
      </c>
      <c r="F30" s="788" t="s">
        <v>857</v>
      </c>
      <c r="G30" s="774">
        <v>28</v>
      </c>
      <c r="H30" s="774">
        <v>32</v>
      </c>
      <c r="I30" s="774">
        <v>37</v>
      </c>
      <c r="J30" s="774">
        <v>37</v>
      </c>
      <c r="K30" s="780">
        <v>39</v>
      </c>
      <c r="L30" s="774">
        <v>41</v>
      </c>
      <c r="M30" s="788" t="s">
        <v>857</v>
      </c>
      <c r="N30" s="1149" t="s">
        <v>860</v>
      </c>
      <c r="O30" s="1149"/>
    </row>
    <row r="31" spans="1:15" ht="12.75">
      <c r="A31" s="1124" t="s">
        <v>916</v>
      </c>
      <c r="B31" s="1124"/>
      <c r="C31" s="1124"/>
      <c r="D31" s="1123"/>
      <c r="E31" s="775"/>
      <c r="F31" s="785"/>
      <c r="G31" s="776"/>
      <c r="H31" s="776"/>
      <c r="I31" s="776"/>
      <c r="J31" s="776"/>
      <c r="K31" s="775"/>
      <c r="L31" s="776"/>
      <c r="M31" s="776"/>
      <c r="N31" s="1130"/>
      <c r="O31" s="1130"/>
    </row>
    <row r="32" spans="1:15" ht="12.75">
      <c r="A32" s="569"/>
      <c r="B32" s="1132" t="s">
        <v>917</v>
      </c>
      <c r="C32" s="1132"/>
      <c r="D32" s="1123"/>
      <c r="E32" s="775">
        <v>45</v>
      </c>
      <c r="F32" s="785" t="s">
        <v>857</v>
      </c>
      <c r="G32" s="776">
        <v>27</v>
      </c>
      <c r="H32" s="776">
        <v>31</v>
      </c>
      <c r="I32" s="776">
        <v>37</v>
      </c>
      <c r="J32" s="776">
        <v>36</v>
      </c>
      <c r="K32" s="775">
        <v>38</v>
      </c>
      <c r="L32" s="776">
        <v>40</v>
      </c>
      <c r="M32" s="785" t="s">
        <v>857</v>
      </c>
      <c r="N32" s="1148" t="s">
        <v>860</v>
      </c>
      <c r="O32" s="1148"/>
    </row>
    <row r="33" spans="1:15" ht="12.75">
      <c r="A33" s="569"/>
      <c r="B33" s="1132" t="s">
        <v>918</v>
      </c>
      <c r="C33" s="1132"/>
      <c r="D33" s="1123"/>
      <c r="E33" s="778" t="s">
        <v>860</v>
      </c>
      <c r="F33" s="785" t="s">
        <v>857</v>
      </c>
      <c r="G33" s="776">
        <v>1</v>
      </c>
      <c r="H33" s="776">
        <v>1</v>
      </c>
      <c r="I33" s="776">
        <v>1</v>
      </c>
      <c r="J33" s="776">
        <v>1</v>
      </c>
      <c r="K33" s="775">
        <v>1</v>
      </c>
      <c r="L33" s="776">
        <v>1</v>
      </c>
      <c r="M33" s="785"/>
      <c r="N33" s="1148" t="s">
        <v>860</v>
      </c>
      <c r="O33" s="1148"/>
    </row>
    <row r="34" spans="1:15" ht="12.75">
      <c r="A34" s="569"/>
      <c r="B34" s="570"/>
      <c r="C34" s="570"/>
      <c r="D34" s="567"/>
      <c r="E34" s="778"/>
      <c r="F34" s="785"/>
      <c r="G34" s="776"/>
      <c r="H34" s="776"/>
      <c r="I34" s="776"/>
      <c r="J34" s="776"/>
      <c r="K34" s="775"/>
      <c r="L34" s="776"/>
      <c r="M34" s="785"/>
      <c r="N34" s="787"/>
      <c r="O34" s="787"/>
    </row>
    <row r="35" spans="1:15" ht="13.5" thickBot="1">
      <c r="A35" s="1134" t="s">
        <v>922</v>
      </c>
      <c r="B35" s="1135"/>
      <c r="C35" s="1135"/>
      <c r="D35" s="1135"/>
      <c r="E35" s="784">
        <v>566</v>
      </c>
      <c r="F35" s="782" t="s">
        <v>857</v>
      </c>
      <c r="G35" s="783">
        <v>598</v>
      </c>
      <c r="H35" s="783">
        <v>632</v>
      </c>
      <c r="I35" s="783">
        <v>635</v>
      </c>
      <c r="J35" s="783">
        <v>584</v>
      </c>
      <c r="K35" s="784">
        <v>575</v>
      </c>
      <c r="L35" s="783">
        <v>534</v>
      </c>
      <c r="M35" s="783" t="s">
        <v>857</v>
      </c>
      <c r="N35" s="1136">
        <v>553</v>
      </c>
      <c r="O35" s="1136"/>
    </row>
    <row r="36" spans="1:15" ht="12.75">
      <c r="A36" s="566"/>
      <c r="B36" s="566"/>
      <c r="C36" s="566"/>
      <c r="D36" s="566"/>
      <c r="E36" s="566"/>
      <c r="F36" s="566"/>
      <c r="G36" s="566"/>
      <c r="H36" s="566"/>
      <c r="I36" s="566"/>
      <c r="J36" s="566"/>
      <c r="K36" s="566"/>
      <c r="L36" s="566"/>
      <c r="M36" s="566"/>
      <c r="N36" s="566"/>
      <c r="O36" s="565"/>
    </row>
    <row r="37" spans="1:15" ht="13.5" thickBot="1">
      <c r="A37" s="1137" t="s">
        <v>584</v>
      </c>
      <c r="B37" s="1138"/>
      <c r="C37" s="1138"/>
      <c r="D37" s="1138"/>
      <c r="E37" s="1138"/>
      <c r="F37" s="1138"/>
      <c r="G37" s="1138"/>
      <c r="H37" s="1138"/>
      <c r="I37" s="1138"/>
      <c r="J37" s="1138"/>
      <c r="K37" s="1138"/>
      <c r="L37" s="1138"/>
      <c r="M37" s="1138"/>
      <c r="N37" s="1138"/>
      <c r="O37" s="1139"/>
    </row>
    <row r="38" spans="1:15" ht="12.75">
      <c r="A38" s="1140" t="s">
        <v>923</v>
      </c>
      <c r="B38" s="1141"/>
      <c r="C38" s="1141"/>
      <c r="D38" s="1141"/>
      <c r="E38" s="576" t="s">
        <v>912</v>
      </c>
      <c r="F38" s="575"/>
      <c r="G38" s="576" t="s">
        <v>855</v>
      </c>
      <c r="H38" s="576" t="s">
        <v>856</v>
      </c>
      <c r="I38" s="576" t="s">
        <v>837</v>
      </c>
      <c r="J38" s="574" t="s">
        <v>838</v>
      </c>
      <c r="K38" s="574" t="s">
        <v>839</v>
      </c>
      <c r="L38" s="574" t="s">
        <v>840</v>
      </c>
      <c r="M38" s="574"/>
      <c r="N38" s="1142" t="s">
        <v>841</v>
      </c>
      <c r="O38" s="1142"/>
    </row>
    <row r="39" spans="1:16" ht="12.75">
      <c r="A39" s="1122" t="s">
        <v>924</v>
      </c>
      <c r="B39" s="1123"/>
      <c r="C39" s="1123"/>
      <c r="D39" s="1123"/>
      <c r="E39" s="772">
        <v>1709</v>
      </c>
      <c r="F39" s="773" t="s">
        <v>857</v>
      </c>
      <c r="G39" s="774">
        <v>1693</v>
      </c>
      <c r="H39" s="774">
        <v>1548</v>
      </c>
      <c r="I39" s="774">
        <v>1549</v>
      </c>
      <c r="J39" s="774">
        <v>1452</v>
      </c>
      <c r="K39" s="780">
        <v>1225</v>
      </c>
      <c r="L39" s="774">
        <v>1207</v>
      </c>
      <c r="M39" s="774"/>
      <c r="N39" s="1133">
        <v>795</v>
      </c>
      <c r="O39" s="1133"/>
      <c r="P39" s="38"/>
    </row>
    <row r="40" spans="1:16" ht="12.75">
      <c r="A40" s="568"/>
      <c r="B40" s="567"/>
      <c r="C40" s="567"/>
      <c r="D40" s="567"/>
      <c r="E40" s="772"/>
      <c r="F40" s="773"/>
      <c r="G40" s="774"/>
      <c r="H40" s="774"/>
      <c r="I40" s="774"/>
      <c r="J40" s="774"/>
      <c r="K40" s="780"/>
      <c r="L40" s="774"/>
      <c r="M40" s="774"/>
      <c r="N40" s="774"/>
      <c r="O40" s="774"/>
      <c r="P40" s="38"/>
    </row>
    <row r="41" spans="1:16" ht="12.75">
      <c r="A41" s="1124" t="s">
        <v>405</v>
      </c>
      <c r="B41" s="1124"/>
      <c r="C41" s="1124"/>
      <c r="D41" s="1123"/>
      <c r="E41" s="775"/>
      <c r="F41" s="785"/>
      <c r="G41" s="776"/>
      <c r="H41" s="776"/>
      <c r="I41" s="776"/>
      <c r="J41" s="776"/>
      <c r="K41" s="775"/>
      <c r="L41" s="776"/>
      <c r="M41" s="776"/>
      <c r="N41" s="1130"/>
      <c r="O41" s="1130"/>
      <c r="P41" s="38"/>
    </row>
    <row r="42" spans="1:16" ht="12.75">
      <c r="A42" s="569"/>
      <c r="B42" s="1132" t="s">
        <v>914</v>
      </c>
      <c r="C42" s="1132"/>
      <c r="D42" s="1123"/>
      <c r="E42" s="775">
        <v>532</v>
      </c>
      <c r="F42" s="777" t="s">
        <v>857</v>
      </c>
      <c r="G42" s="776">
        <v>194</v>
      </c>
      <c r="H42" s="776">
        <v>182</v>
      </c>
      <c r="I42" s="776">
        <v>82</v>
      </c>
      <c r="J42" s="776">
        <v>76</v>
      </c>
      <c r="K42" s="775">
        <v>83</v>
      </c>
      <c r="L42" s="776">
        <v>63</v>
      </c>
      <c r="M42" s="776"/>
      <c r="N42" s="1130">
        <v>52</v>
      </c>
      <c r="O42" s="1130"/>
      <c r="P42" s="38"/>
    </row>
    <row r="43" spans="1:16" ht="12.75">
      <c r="A43" s="569"/>
      <c r="B43" s="1132" t="s">
        <v>915</v>
      </c>
      <c r="C43" s="1132"/>
      <c r="D43" s="1123"/>
      <c r="E43" s="778">
        <v>1177</v>
      </c>
      <c r="F43" s="777" t="s">
        <v>857</v>
      </c>
      <c r="G43" s="776">
        <v>1499</v>
      </c>
      <c r="H43" s="776">
        <v>1366</v>
      </c>
      <c r="I43" s="776">
        <v>1467</v>
      </c>
      <c r="J43" s="776">
        <v>1376</v>
      </c>
      <c r="K43" s="775">
        <v>1142</v>
      </c>
      <c r="L43" s="776">
        <v>1143</v>
      </c>
      <c r="M43" s="776"/>
      <c r="N43" s="1130">
        <v>743</v>
      </c>
      <c r="O43" s="1130"/>
      <c r="P43" s="38"/>
    </row>
    <row r="44" spans="1:16" ht="12.75">
      <c r="A44" s="1132"/>
      <c r="B44" s="1132"/>
      <c r="C44" s="1132"/>
      <c r="D44" s="1123"/>
      <c r="E44" s="775"/>
      <c r="F44" s="785"/>
      <c r="G44" s="776"/>
      <c r="H44" s="776"/>
      <c r="I44" s="776"/>
      <c r="J44" s="776"/>
      <c r="K44" s="775"/>
      <c r="L44" s="776"/>
      <c r="M44" s="776"/>
      <c r="N44" s="1130"/>
      <c r="O44" s="1130"/>
      <c r="P44" s="38"/>
    </row>
    <row r="45" spans="1:16" ht="14.25">
      <c r="A45" s="1122" t="s">
        <v>85</v>
      </c>
      <c r="B45" s="1123"/>
      <c r="C45" s="1123"/>
      <c r="D45" s="1123"/>
      <c r="E45" s="780">
        <v>36</v>
      </c>
      <c r="F45" s="773" t="s">
        <v>857</v>
      </c>
      <c r="G45" s="774">
        <v>47</v>
      </c>
      <c r="H45" s="786">
        <v>56</v>
      </c>
      <c r="I45" s="774">
        <v>44</v>
      </c>
      <c r="J45" s="774">
        <v>46</v>
      </c>
      <c r="K45" s="780">
        <v>49</v>
      </c>
      <c r="L45" s="774">
        <v>48</v>
      </c>
      <c r="M45" s="774"/>
      <c r="N45" s="1149">
        <v>42</v>
      </c>
      <c r="O45" s="1149"/>
      <c r="P45" s="38"/>
    </row>
    <row r="46" spans="1:16" ht="12.75">
      <c r="A46" s="568"/>
      <c r="B46" s="567"/>
      <c r="C46" s="567"/>
      <c r="D46" s="567"/>
      <c r="E46" s="780"/>
      <c r="F46" s="773"/>
      <c r="G46" s="774"/>
      <c r="H46" s="786"/>
      <c r="I46" s="774"/>
      <c r="J46" s="774"/>
      <c r="K46" s="780"/>
      <c r="L46" s="774"/>
      <c r="M46" s="774"/>
      <c r="N46" s="786"/>
      <c r="O46" s="786"/>
      <c r="P46" s="38"/>
    </row>
    <row r="47" spans="1:16" ht="12.75">
      <c r="A47" s="1124" t="s">
        <v>916</v>
      </c>
      <c r="B47" s="1124"/>
      <c r="C47" s="1124"/>
      <c r="D47" s="1123"/>
      <c r="E47" s="787"/>
      <c r="F47" s="785"/>
      <c r="G47" s="776"/>
      <c r="H47" s="776"/>
      <c r="I47" s="776"/>
      <c r="J47" s="776"/>
      <c r="K47" s="775"/>
      <c r="L47" s="776"/>
      <c r="M47" s="776"/>
      <c r="N47" s="1130"/>
      <c r="O47" s="1130"/>
      <c r="P47" s="38"/>
    </row>
    <row r="48" spans="1:16" ht="12.75">
      <c r="A48" s="569"/>
      <c r="B48" s="1132" t="s">
        <v>917</v>
      </c>
      <c r="C48" s="1132"/>
      <c r="D48" s="1123"/>
      <c r="E48" s="778" t="s">
        <v>860</v>
      </c>
      <c r="F48" s="777" t="s">
        <v>857</v>
      </c>
      <c r="G48" s="776">
        <v>47</v>
      </c>
      <c r="H48" s="787">
        <v>49</v>
      </c>
      <c r="I48" s="776">
        <v>37</v>
      </c>
      <c r="J48" s="776">
        <v>39</v>
      </c>
      <c r="K48" s="775">
        <v>42</v>
      </c>
      <c r="L48" s="776">
        <v>32</v>
      </c>
      <c r="M48" s="776"/>
      <c r="N48" s="1148">
        <v>27</v>
      </c>
      <c r="O48" s="1148"/>
      <c r="P48" s="38"/>
    </row>
    <row r="49" spans="1:16" ht="12.75">
      <c r="A49" s="569"/>
      <c r="B49" s="1132" t="s">
        <v>918</v>
      </c>
      <c r="C49" s="1132"/>
      <c r="D49" s="1123"/>
      <c r="E49" s="775">
        <v>36</v>
      </c>
      <c r="F49" s="777" t="s">
        <v>857</v>
      </c>
      <c r="G49" s="776" t="s">
        <v>860</v>
      </c>
      <c r="H49" s="778">
        <v>7</v>
      </c>
      <c r="I49" s="778">
        <v>6</v>
      </c>
      <c r="J49" s="776">
        <v>7</v>
      </c>
      <c r="K49" s="775">
        <v>7</v>
      </c>
      <c r="L49" s="776">
        <v>15</v>
      </c>
      <c r="M49" s="776"/>
      <c r="N49" s="1148">
        <v>15</v>
      </c>
      <c r="O49" s="1148"/>
      <c r="P49" s="38"/>
    </row>
    <row r="50" spans="1:16" ht="12.75">
      <c r="A50" s="569"/>
      <c r="B50" s="570"/>
      <c r="C50" s="570"/>
      <c r="D50" s="567"/>
      <c r="E50" s="775"/>
      <c r="F50" s="777"/>
      <c r="G50" s="776"/>
      <c r="H50" s="778"/>
      <c r="I50" s="778"/>
      <c r="J50" s="776"/>
      <c r="K50" s="775"/>
      <c r="L50" s="776"/>
      <c r="M50" s="776"/>
      <c r="N50" s="787"/>
      <c r="O50" s="787"/>
      <c r="P50" s="38"/>
    </row>
    <row r="51" spans="1:16" ht="13.5" thickBot="1">
      <c r="A51" s="1134" t="s">
        <v>925</v>
      </c>
      <c r="B51" s="1135"/>
      <c r="C51" s="1135"/>
      <c r="D51" s="1135"/>
      <c r="E51" s="781">
        <v>1673</v>
      </c>
      <c r="F51" s="782" t="s">
        <v>857</v>
      </c>
      <c r="G51" s="783">
        <v>1645</v>
      </c>
      <c r="H51" s="783">
        <v>1492</v>
      </c>
      <c r="I51" s="783">
        <v>1505</v>
      </c>
      <c r="J51" s="783">
        <v>1406</v>
      </c>
      <c r="K51" s="784">
        <v>1177</v>
      </c>
      <c r="L51" s="783">
        <v>1159</v>
      </c>
      <c r="M51" s="783"/>
      <c r="N51" s="1136">
        <v>753</v>
      </c>
      <c r="O51" s="1136"/>
      <c r="P51" s="38"/>
    </row>
    <row r="52" spans="1:15" ht="12.75">
      <c r="A52" s="1144" t="s">
        <v>836</v>
      </c>
      <c r="B52" s="1145"/>
      <c r="C52" s="1145"/>
      <c r="D52" s="1145"/>
      <c r="E52" s="1145"/>
      <c r="F52" s="1145"/>
      <c r="G52" s="1145"/>
      <c r="H52" s="1145"/>
      <c r="I52" s="1145"/>
      <c r="J52" s="1145"/>
      <c r="K52" s="1145"/>
      <c r="L52" s="1145"/>
      <c r="M52" s="1145"/>
      <c r="N52" s="1145"/>
      <c r="O52" s="1054"/>
    </row>
    <row r="53" spans="1:15" ht="12.75">
      <c r="A53" s="1146" t="s">
        <v>479</v>
      </c>
      <c r="B53" s="1146"/>
      <c r="C53" s="1146"/>
      <c r="D53" s="1146"/>
      <c r="E53" s="1146"/>
      <c r="F53" s="1146"/>
      <c r="G53" s="1146"/>
      <c r="H53" s="1146"/>
      <c r="I53" s="1146"/>
      <c r="J53" s="1146"/>
      <c r="K53" s="1146"/>
      <c r="L53" s="1146"/>
      <c r="M53" s="1146"/>
      <c r="N53" s="1146"/>
      <c r="O53" s="558"/>
    </row>
    <row r="54" spans="1:15" ht="12.75">
      <c r="A54" s="560" t="s">
        <v>848</v>
      </c>
      <c r="B54" s="1147" t="s">
        <v>432</v>
      </c>
      <c r="C54" s="1147"/>
      <c r="D54" s="1147"/>
      <c r="E54" s="1147"/>
      <c r="F54" s="1147"/>
      <c r="G54" s="1147"/>
      <c r="H54" s="1147"/>
      <c r="I54" s="1147"/>
      <c r="J54" s="1147"/>
      <c r="K54" s="1147"/>
      <c r="L54" s="1147"/>
      <c r="M54" s="1147"/>
      <c r="N54" s="1147"/>
      <c r="O54" s="1067"/>
    </row>
    <row r="55" spans="1:15" ht="12.75">
      <c r="A55" s="563"/>
      <c r="B55" s="1067"/>
      <c r="C55" s="1067"/>
      <c r="D55" s="1067"/>
      <c r="E55" s="1067"/>
      <c r="F55" s="1067"/>
      <c r="G55" s="1067"/>
      <c r="H55" s="1067"/>
      <c r="I55" s="1067"/>
      <c r="J55" s="1067"/>
      <c r="K55" s="1067"/>
      <c r="L55" s="1067"/>
      <c r="M55" s="1067"/>
      <c r="N55" s="1067"/>
      <c r="O55" s="1067"/>
    </row>
    <row r="56" spans="1:15" ht="12.75">
      <c r="A56" s="563"/>
      <c r="B56" s="1067"/>
      <c r="C56" s="1067"/>
      <c r="D56" s="1067"/>
      <c r="E56" s="1067"/>
      <c r="F56" s="1067"/>
      <c r="G56" s="1067"/>
      <c r="H56" s="1067"/>
      <c r="I56" s="1067"/>
      <c r="J56" s="1067"/>
      <c r="K56" s="1067"/>
      <c r="L56" s="1067"/>
      <c r="M56" s="1067"/>
      <c r="N56" s="1067"/>
      <c r="O56" s="1067"/>
    </row>
    <row r="57" spans="1:15" ht="12.75">
      <c r="A57" s="563"/>
      <c r="B57" s="1067"/>
      <c r="C57" s="1067"/>
      <c r="D57" s="1067"/>
      <c r="E57" s="1067"/>
      <c r="F57" s="1067"/>
      <c r="G57" s="1067"/>
      <c r="H57" s="1067"/>
      <c r="I57" s="1067"/>
      <c r="J57" s="1067"/>
      <c r="K57" s="1067"/>
      <c r="L57" s="1067"/>
      <c r="M57" s="1067"/>
      <c r="N57" s="1067"/>
      <c r="O57" s="1067"/>
    </row>
    <row r="58" spans="1:15" ht="12.75">
      <c r="A58" s="563"/>
      <c r="B58" s="1067"/>
      <c r="C58" s="1067"/>
      <c r="D58" s="1067"/>
      <c r="E58" s="1067"/>
      <c r="F58" s="1067"/>
      <c r="G58" s="1067"/>
      <c r="H58" s="1067"/>
      <c r="I58" s="1067"/>
      <c r="J58" s="1067"/>
      <c r="K58" s="1067"/>
      <c r="L58" s="1067"/>
      <c r="M58" s="1067"/>
      <c r="N58" s="1067"/>
      <c r="O58" s="1067"/>
    </row>
    <row r="59" spans="1:15" ht="18.75" customHeight="1">
      <c r="A59" s="563"/>
      <c r="B59" s="1067"/>
      <c r="C59" s="1067"/>
      <c r="D59" s="1067"/>
      <c r="E59" s="1067"/>
      <c r="F59" s="1067"/>
      <c r="G59" s="1067"/>
      <c r="H59" s="1067"/>
      <c r="I59" s="1067"/>
      <c r="J59" s="1067"/>
      <c r="K59" s="1067"/>
      <c r="L59" s="1067"/>
      <c r="M59" s="1067"/>
      <c r="N59" s="1067"/>
      <c r="O59" s="1067"/>
    </row>
    <row r="60" spans="1:15" ht="14.25" customHeight="1">
      <c r="A60" s="561" t="s">
        <v>850</v>
      </c>
      <c r="B60" s="1143" t="s">
        <v>81</v>
      </c>
      <c r="C60" s="1143"/>
      <c r="D60" s="1143"/>
      <c r="E60" s="1143"/>
      <c r="F60" s="1143"/>
      <c r="G60" s="1143"/>
      <c r="H60" s="1143"/>
      <c r="I60" s="1143"/>
      <c r="J60" s="1143"/>
      <c r="K60" s="1143"/>
      <c r="L60" s="1143"/>
      <c r="M60" s="1143"/>
      <c r="N60" s="1143"/>
      <c r="O60" s="1067"/>
    </row>
    <row r="61" spans="1:15" ht="12.75">
      <c r="A61" s="564"/>
      <c r="B61" s="1067"/>
      <c r="C61" s="1067"/>
      <c r="D61" s="1067"/>
      <c r="E61" s="1067"/>
      <c r="F61" s="1067"/>
      <c r="G61" s="1067"/>
      <c r="H61" s="1067"/>
      <c r="I61" s="1067"/>
      <c r="J61" s="1067"/>
      <c r="K61" s="1067"/>
      <c r="L61" s="1067"/>
      <c r="M61" s="1067"/>
      <c r="N61" s="1067"/>
      <c r="O61" s="1067"/>
    </row>
    <row r="62" spans="1:15" ht="12.75">
      <c r="A62" s="561" t="s">
        <v>851</v>
      </c>
      <c r="B62" s="1143" t="s">
        <v>82</v>
      </c>
      <c r="C62" s="1143"/>
      <c r="D62" s="1143"/>
      <c r="E62" s="1143"/>
      <c r="F62" s="1143"/>
      <c r="G62" s="1143"/>
      <c r="H62" s="1143"/>
      <c r="I62" s="1143"/>
      <c r="J62" s="1143"/>
      <c r="K62" s="1143"/>
      <c r="L62" s="1143"/>
      <c r="M62" s="1143"/>
      <c r="N62" s="1143"/>
      <c r="O62" s="1067"/>
    </row>
    <row r="63" spans="1:15" ht="12.75">
      <c r="A63" s="562"/>
      <c r="B63" s="1067"/>
      <c r="C63" s="1067"/>
      <c r="D63" s="1067"/>
      <c r="E63" s="1067"/>
      <c r="F63" s="1067"/>
      <c r="G63" s="1067"/>
      <c r="H63" s="1067"/>
      <c r="I63" s="1067"/>
      <c r="J63" s="1067"/>
      <c r="K63" s="1067"/>
      <c r="L63" s="1067"/>
      <c r="M63" s="1067"/>
      <c r="N63" s="1067"/>
      <c r="O63" s="1067"/>
    </row>
    <row r="64" spans="1:15" ht="12.75">
      <c r="A64" s="561" t="s">
        <v>853</v>
      </c>
      <c r="B64" s="1143" t="s">
        <v>83</v>
      </c>
      <c r="C64" s="1143"/>
      <c r="D64" s="1143"/>
      <c r="E64" s="1143"/>
      <c r="F64" s="1143"/>
      <c r="G64" s="1143"/>
      <c r="H64" s="1143"/>
      <c r="I64" s="1143"/>
      <c r="J64" s="1143"/>
      <c r="K64" s="1143"/>
      <c r="L64" s="1143"/>
      <c r="M64" s="1143"/>
      <c r="N64" s="1143"/>
      <c r="O64" s="1067"/>
    </row>
    <row r="65" spans="2:15" ht="12.75">
      <c r="B65" s="1050"/>
      <c r="C65" s="1050"/>
      <c r="D65" s="1050"/>
      <c r="E65" s="1050"/>
      <c r="F65" s="1050"/>
      <c r="G65" s="1050"/>
      <c r="H65" s="1050"/>
      <c r="I65" s="1050"/>
      <c r="J65" s="1050"/>
      <c r="K65" s="1050"/>
      <c r="L65" s="1050"/>
      <c r="M65" s="1050"/>
      <c r="N65" s="1050"/>
      <c r="O65" s="1050"/>
    </row>
    <row r="67" spans="1:17" ht="12.75">
      <c r="A67" s="1061" t="s">
        <v>624</v>
      </c>
      <c r="B67" s="1057"/>
      <c r="C67" s="1057"/>
      <c r="D67" s="1057"/>
      <c r="E67" s="1057"/>
      <c r="F67" s="1057"/>
      <c r="G67" s="1057"/>
      <c r="H67" s="1057"/>
      <c r="I67" s="1057"/>
      <c r="J67" s="1057"/>
      <c r="K67" s="1057"/>
      <c r="L67" s="1057"/>
      <c r="M67" s="1057"/>
      <c r="N67" s="1057"/>
      <c r="O67" s="1057"/>
      <c r="P67" s="44"/>
      <c r="Q67" s="44"/>
    </row>
    <row r="68" spans="1:17" ht="12.75">
      <c r="A68" s="1057"/>
      <c r="B68" s="1057"/>
      <c r="C68" s="1057"/>
      <c r="D68" s="1057"/>
      <c r="E68" s="1057"/>
      <c r="F68" s="1057"/>
      <c r="G68" s="1057"/>
      <c r="H68" s="1057"/>
      <c r="I68" s="1057"/>
      <c r="J68" s="1057"/>
      <c r="K68" s="1057"/>
      <c r="L68" s="1057"/>
      <c r="M68" s="1057"/>
      <c r="N68" s="1057"/>
      <c r="O68" s="1057"/>
      <c r="P68" s="44"/>
      <c r="Q68" s="44"/>
    </row>
    <row r="69" spans="1:17" ht="12.75">
      <c r="A69" s="1093" t="s">
        <v>625</v>
      </c>
      <c r="B69" s="1155"/>
      <c r="C69" s="1155"/>
      <c r="D69" s="1155"/>
      <c r="E69" s="1155"/>
      <c r="F69" s="1155"/>
      <c r="G69" s="1155"/>
      <c r="H69" s="1155"/>
      <c r="I69" s="1155"/>
      <c r="J69" s="1155"/>
      <c r="K69" s="1155"/>
      <c r="L69" s="1155"/>
      <c r="M69" s="1155"/>
      <c r="N69" s="1155"/>
      <c r="O69" s="1155"/>
      <c r="P69" s="44"/>
      <c r="Q69" s="44"/>
    </row>
    <row r="70" spans="1:17" ht="12.75">
      <c r="A70" s="668"/>
      <c r="B70" s="669"/>
      <c r="C70" s="669"/>
      <c r="D70" s="669"/>
      <c r="E70" s="669"/>
      <c r="F70" s="669"/>
      <c r="G70" s="669"/>
      <c r="H70" s="669"/>
      <c r="I70" s="669"/>
      <c r="J70" s="669"/>
      <c r="K70" s="669"/>
      <c r="L70" s="669"/>
      <c r="M70" s="669"/>
      <c r="N70" s="669"/>
      <c r="O70" s="669"/>
      <c r="P70" s="44"/>
      <c r="Q70" s="44"/>
    </row>
    <row r="71" spans="1:17" ht="12.75">
      <c r="A71" s="1061" t="s">
        <v>88</v>
      </c>
      <c r="B71" s="1057"/>
      <c r="C71" s="1057"/>
      <c r="D71" s="1057"/>
      <c r="E71" s="1057"/>
      <c r="F71" s="1057"/>
      <c r="G71" s="1057"/>
      <c r="H71" s="1057"/>
      <c r="I71" s="1057"/>
      <c r="J71" s="1057"/>
      <c r="K71" s="1057"/>
      <c r="L71" s="1057"/>
      <c r="M71" s="1057"/>
      <c r="N71" s="1057"/>
      <c r="O71" s="1057"/>
      <c r="P71" s="44"/>
      <c r="Q71" s="44"/>
    </row>
    <row r="72" spans="1:17" ht="12.75">
      <c r="A72" s="1057"/>
      <c r="B72" s="1057"/>
      <c r="C72" s="1057"/>
      <c r="D72" s="1057"/>
      <c r="E72" s="1057"/>
      <c r="F72" s="1057"/>
      <c r="G72" s="1057"/>
      <c r="H72" s="1057"/>
      <c r="I72" s="1057"/>
      <c r="J72" s="1057"/>
      <c r="K72" s="1057"/>
      <c r="L72" s="1057"/>
      <c r="M72" s="1057"/>
      <c r="N72" s="1057"/>
      <c r="O72" s="1057"/>
      <c r="P72" s="44"/>
      <c r="Q72" s="44"/>
    </row>
    <row r="73" spans="1:17" ht="12.75">
      <c r="A73" s="1001" t="s">
        <v>626</v>
      </c>
      <c r="B73" s="1154"/>
      <c r="C73" s="1154"/>
      <c r="D73" s="1154"/>
      <c r="E73" s="1154"/>
      <c r="F73" s="1154"/>
      <c r="G73" s="1154"/>
      <c r="H73" s="1154"/>
      <c r="I73" s="1154"/>
      <c r="J73" s="1154"/>
      <c r="K73" s="1154"/>
      <c r="L73" s="1154"/>
      <c r="M73" s="1154"/>
      <c r="N73" s="1154"/>
      <c r="O73" s="1154"/>
      <c r="P73" s="577"/>
      <c r="Q73" s="577"/>
    </row>
    <row r="74" spans="1:15" ht="12.75">
      <c r="A74" s="15"/>
      <c r="B74" s="15"/>
      <c r="C74" s="15"/>
      <c r="D74" s="15"/>
      <c r="E74" s="15"/>
      <c r="F74" s="15"/>
      <c r="G74" s="15"/>
      <c r="H74" s="15"/>
      <c r="I74" s="15"/>
      <c r="J74" s="15"/>
      <c r="K74" s="15"/>
      <c r="L74" s="15"/>
      <c r="M74" s="15"/>
      <c r="N74" s="15"/>
      <c r="O74" s="15"/>
    </row>
    <row r="75" spans="1:15" ht="12.75">
      <c r="A75" s="15"/>
      <c r="B75" s="15"/>
      <c r="C75" s="15"/>
      <c r="D75" s="15"/>
      <c r="E75" s="15"/>
      <c r="F75" s="15"/>
      <c r="G75" s="15"/>
      <c r="H75" s="15"/>
      <c r="I75" s="15"/>
      <c r="J75" s="15"/>
      <c r="K75" s="15"/>
      <c r="L75" s="15"/>
      <c r="M75" s="15"/>
      <c r="N75" s="15"/>
      <c r="O75" s="15"/>
    </row>
  </sheetData>
  <mergeCells count="80">
    <mergeCell ref="A71:O72"/>
    <mergeCell ref="A73:O73"/>
    <mergeCell ref="A24:D24"/>
    <mergeCell ref="N24:O24"/>
    <mergeCell ref="A67:O68"/>
    <mergeCell ref="A69:O69"/>
    <mergeCell ref="N29:O29"/>
    <mergeCell ref="N28:O28"/>
    <mergeCell ref="N33:O33"/>
    <mergeCell ref="N32:O32"/>
    <mergeCell ref="Q1:R1"/>
    <mergeCell ref="N27:O27"/>
    <mergeCell ref="N26:O26"/>
    <mergeCell ref="N20:O20"/>
    <mergeCell ref="N18:O18"/>
    <mergeCell ref="A22:O22"/>
    <mergeCell ref="A23:D23"/>
    <mergeCell ref="N23:O23"/>
    <mergeCell ref="B18:D18"/>
    <mergeCell ref="A20:D20"/>
    <mergeCell ref="N31:O31"/>
    <mergeCell ref="N30:O30"/>
    <mergeCell ref="N45:O45"/>
    <mergeCell ref="N44:O44"/>
    <mergeCell ref="N43:O43"/>
    <mergeCell ref="N42:O42"/>
    <mergeCell ref="N51:O51"/>
    <mergeCell ref="N49:O49"/>
    <mergeCell ref="N48:O48"/>
    <mergeCell ref="N47:O47"/>
    <mergeCell ref="B60:O61"/>
    <mergeCell ref="B62:O63"/>
    <mergeCell ref="B64:O65"/>
    <mergeCell ref="A52:O52"/>
    <mergeCell ref="A53:N53"/>
    <mergeCell ref="B54:O59"/>
    <mergeCell ref="B49:D49"/>
    <mergeCell ref="A51:D51"/>
    <mergeCell ref="A47:D47"/>
    <mergeCell ref="B48:D48"/>
    <mergeCell ref="A44:D44"/>
    <mergeCell ref="A45:D45"/>
    <mergeCell ref="B42:D42"/>
    <mergeCell ref="B43:D43"/>
    <mergeCell ref="A39:D39"/>
    <mergeCell ref="A41:D41"/>
    <mergeCell ref="A35:D35"/>
    <mergeCell ref="N35:O35"/>
    <mergeCell ref="A37:O37"/>
    <mergeCell ref="A38:D38"/>
    <mergeCell ref="N38:O38"/>
    <mergeCell ref="N41:O41"/>
    <mergeCell ref="N39:O39"/>
    <mergeCell ref="B32:D32"/>
    <mergeCell ref="B33:D33"/>
    <mergeCell ref="A30:D30"/>
    <mergeCell ref="A31:D31"/>
    <mergeCell ref="B28:D28"/>
    <mergeCell ref="A29:D29"/>
    <mergeCell ref="A26:D26"/>
    <mergeCell ref="B27:D27"/>
    <mergeCell ref="B11:D11"/>
    <mergeCell ref="B12:D12"/>
    <mergeCell ref="N17:O17"/>
    <mergeCell ref="N16:O16"/>
    <mergeCell ref="N14:O14"/>
    <mergeCell ref="N13:O13"/>
    <mergeCell ref="A16:D16"/>
    <mergeCell ref="B17:D17"/>
    <mergeCell ref="A13:D13"/>
    <mergeCell ref="A14:D14"/>
    <mergeCell ref="N12:O12"/>
    <mergeCell ref="N11:O11"/>
    <mergeCell ref="N10:O10"/>
    <mergeCell ref="N8:O8"/>
    <mergeCell ref="A8:D8"/>
    <mergeCell ref="A10:D10"/>
    <mergeCell ref="A6:O6"/>
    <mergeCell ref="A7:D7"/>
    <mergeCell ref="N7:O7"/>
  </mergeCells>
  <hyperlinks>
    <hyperlink ref="Q1" location="Contents!A1" display="Back to the Table of Contents"/>
    <hyperlink ref="A69" r:id="rId1" display="https://www.gov.uk/government/collections/defence-departmental-resources-index"/>
    <hyperlink ref="A73" r:id="rId2" display="https://www.gov.uk/government/statistics/defence-departmental-resources-2013 "/>
  </hyperlinks>
  <printOptions/>
  <pageMargins left="0.5118110236220472" right="0.3937007874015748" top="0.5511811023622047" bottom="0.5118110236220472" header="0.5118110236220472" footer="0.5118110236220472"/>
  <pageSetup fitToHeight="2" horizontalDpi="1200" verticalDpi="1200" orientation="portrait" scale="94" r:id="rId4"/>
  <rowBreaks count="1" manualBreakCount="1">
    <brk id="53" max="14" man="1"/>
  </rowBreaks>
  <drawing r:id="rId3"/>
</worksheet>
</file>

<file path=xl/worksheets/sheet13.xml><?xml version="1.0" encoding="utf-8"?>
<worksheet xmlns="http://schemas.openxmlformats.org/spreadsheetml/2006/main" xmlns:r="http://schemas.openxmlformats.org/officeDocument/2006/relationships">
  <sheetPr codeName="Sheet13">
    <pageSetUpPr fitToPage="1"/>
  </sheetPr>
  <dimension ref="A1:Q37"/>
  <sheetViews>
    <sheetView showGridLines="0" workbookViewId="0" topLeftCell="A1">
      <selection activeCell="N34" sqref="N34"/>
    </sheetView>
  </sheetViews>
  <sheetFormatPr defaultColWidth="9.140625" defaultRowHeight="12.75"/>
  <cols>
    <col min="1" max="1" width="3.28125" style="0" customWidth="1"/>
    <col min="7" max="7" width="2.140625" style="0" customWidth="1"/>
    <col min="9" max="9" width="2.140625" style="0" customWidth="1"/>
    <col min="11" max="11" width="2.140625" style="0" customWidth="1"/>
  </cols>
  <sheetData>
    <row r="1" spans="14:15" ht="12.75">
      <c r="N1" s="464" t="s">
        <v>192</v>
      </c>
      <c r="O1" s="13"/>
    </row>
    <row r="2" ht="15.75">
      <c r="A2" s="245" t="s">
        <v>634</v>
      </c>
    </row>
    <row r="3" ht="21">
      <c r="A3" s="107" t="s">
        <v>111</v>
      </c>
    </row>
    <row r="5" spans="1:17" ht="12.75">
      <c r="A5" s="75" t="s">
        <v>147</v>
      </c>
      <c r="B5" s="2"/>
      <c r="C5" s="2"/>
      <c r="D5" s="2"/>
      <c r="E5" s="585"/>
      <c r="F5" s="585"/>
      <c r="G5" s="585"/>
      <c r="H5" s="585"/>
      <c r="I5" s="585"/>
      <c r="J5" s="585"/>
      <c r="K5" s="585"/>
      <c r="L5" s="585"/>
      <c r="M5" s="585"/>
      <c r="N5" s="585"/>
      <c r="O5" s="585"/>
      <c r="P5" s="578"/>
      <c r="Q5" s="578"/>
    </row>
    <row r="6" spans="1:17" ht="13.5" thickBot="1">
      <c r="A6" s="586"/>
      <c r="B6" s="587"/>
      <c r="C6" s="587"/>
      <c r="D6" s="587"/>
      <c r="E6" s="587"/>
      <c r="F6" s="587"/>
      <c r="G6" s="587"/>
      <c r="H6" s="587"/>
      <c r="I6" s="587"/>
      <c r="J6" s="587"/>
      <c r="K6" s="587"/>
      <c r="L6" s="587" t="s">
        <v>689</v>
      </c>
      <c r="M6" s="580"/>
      <c r="N6" s="580"/>
      <c r="O6" s="580"/>
      <c r="Q6" s="262"/>
    </row>
    <row r="7" spans="1:17" ht="12.75">
      <c r="A7" s="1156"/>
      <c r="B7" s="1156"/>
      <c r="C7" s="1156"/>
      <c r="D7" s="1156"/>
      <c r="E7" s="1156"/>
      <c r="F7" s="598" t="s">
        <v>839</v>
      </c>
      <c r="G7" s="598"/>
      <c r="H7" s="598" t="s">
        <v>840</v>
      </c>
      <c r="I7" s="598"/>
      <c r="J7" s="599" t="s">
        <v>841</v>
      </c>
      <c r="K7" s="599"/>
      <c r="L7" s="600" t="s">
        <v>842</v>
      </c>
      <c r="M7" s="22"/>
      <c r="N7" s="22"/>
      <c r="O7" s="22"/>
      <c r="Q7" s="363"/>
    </row>
    <row r="8" spans="1:17" ht="14.25">
      <c r="A8" s="588" t="s">
        <v>413</v>
      </c>
      <c r="B8" s="589"/>
      <c r="C8" s="589"/>
      <c r="D8" s="589"/>
      <c r="E8" s="589"/>
      <c r="F8" s="601">
        <v>79</v>
      </c>
      <c r="G8" s="601"/>
      <c r="H8" s="601">
        <v>26</v>
      </c>
      <c r="I8" s="602"/>
      <c r="J8" s="601">
        <v>19</v>
      </c>
      <c r="K8" s="601"/>
      <c r="L8" s="601">
        <f>L10</f>
        <v>44.611</v>
      </c>
      <c r="M8" s="597"/>
      <c r="N8" s="22"/>
      <c r="O8" s="22"/>
      <c r="Q8" s="579"/>
    </row>
    <row r="9" spans="1:17" ht="12.75">
      <c r="A9" s="1157"/>
      <c r="B9" s="1157"/>
      <c r="C9" s="1157"/>
      <c r="D9" s="1157"/>
      <c r="E9" s="1157"/>
      <c r="F9" s="590"/>
      <c r="G9" s="590"/>
      <c r="H9" s="590"/>
      <c r="I9" s="591"/>
      <c r="J9" s="590"/>
      <c r="K9" s="590"/>
      <c r="L9" s="592"/>
      <c r="M9" s="22"/>
      <c r="N9" s="22"/>
      <c r="O9" s="22"/>
      <c r="Q9" s="363"/>
    </row>
    <row r="10" spans="1:17" ht="14.25">
      <c r="A10" s="1158" t="s">
        <v>112</v>
      </c>
      <c r="B10" s="1158"/>
      <c r="C10" s="1158"/>
      <c r="D10" s="1158"/>
      <c r="E10" s="1158"/>
      <c r="F10" s="593">
        <v>79</v>
      </c>
      <c r="G10" s="593"/>
      <c r="H10" s="593">
        <v>26</v>
      </c>
      <c r="I10" s="594"/>
      <c r="J10" s="593">
        <v>19</v>
      </c>
      <c r="K10" s="593"/>
      <c r="L10" s="593">
        <f>SUM(L11:L21)</f>
        <v>44.611</v>
      </c>
      <c r="M10" s="22"/>
      <c r="N10" s="22"/>
      <c r="O10" s="22"/>
      <c r="Q10" s="363"/>
    </row>
    <row r="11" spans="1:17" ht="12.75">
      <c r="A11" s="595"/>
      <c r="B11" s="1159" t="s">
        <v>90</v>
      </c>
      <c r="C11" s="1159"/>
      <c r="D11" s="1159"/>
      <c r="E11" s="1159"/>
      <c r="F11" s="592">
        <v>7</v>
      </c>
      <c r="G11" s="592"/>
      <c r="H11" s="592">
        <v>1</v>
      </c>
      <c r="I11" s="591"/>
      <c r="J11" s="592">
        <v>1</v>
      </c>
      <c r="K11" s="592"/>
      <c r="L11" s="592">
        <v>5.551065</v>
      </c>
      <c r="M11" s="22"/>
      <c r="N11" s="22"/>
      <c r="O11" s="22"/>
      <c r="Q11" s="363"/>
    </row>
    <row r="12" spans="1:17" ht="12.75">
      <c r="A12" s="595"/>
      <c r="B12" s="1159" t="s">
        <v>91</v>
      </c>
      <c r="C12" s="1159"/>
      <c r="D12" s="1159"/>
      <c r="E12" s="1159"/>
      <c r="F12" s="592">
        <v>13</v>
      </c>
      <c r="G12" s="592"/>
      <c r="H12" s="592">
        <v>5</v>
      </c>
      <c r="I12" s="591"/>
      <c r="J12" s="592">
        <v>2</v>
      </c>
      <c r="K12" s="592"/>
      <c r="L12" s="592">
        <v>1.914955</v>
      </c>
      <c r="M12" s="22"/>
      <c r="N12" s="22"/>
      <c r="O12" s="22"/>
      <c r="Q12" s="363"/>
    </row>
    <row r="13" spans="1:17" ht="12.75">
      <c r="A13" s="595"/>
      <c r="B13" s="1159" t="s">
        <v>92</v>
      </c>
      <c r="C13" s="1159"/>
      <c r="D13" s="1159"/>
      <c r="E13" s="1159"/>
      <c r="F13" s="592">
        <v>6</v>
      </c>
      <c r="G13" s="592"/>
      <c r="H13" s="592">
        <v>2</v>
      </c>
      <c r="I13" s="591"/>
      <c r="J13" s="592">
        <v>3</v>
      </c>
      <c r="K13" s="592"/>
      <c r="L13" s="592">
        <v>10.315676</v>
      </c>
      <c r="M13" s="22"/>
      <c r="N13" s="22"/>
      <c r="O13" s="22"/>
      <c r="Q13" s="363"/>
    </row>
    <row r="14" spans="1:17" ht="12.75">
      <c r="A14" s="595"/>
      <c r="B14" s="1159" t="s">
        <v>93</v>
      </c>
      <c r="C14" s="1159"/>
      <c r="D14" s="1159"/>
      <c r="E14" s="1159"/>
      <c r="F14" s="592">
        <v>2</v>
      </c>
      <c r="G14" s="592"/>
      <c r="H14" s="592">
        <v>1</v>
      </c>
      <c r="I14" s="591"/>
      <c r="J14" s="596" t="s">
        <v>860</v>
      </c>
      <c r="K14" s="596"/>
      <c r="L14" s="596" t="s">
        <v>860</v>
      </c>
      <c r="M14" s="22"/>
      <c r="N14" s="22"/>
      <c r="O14" s="22"/>
      <c r="Q14" s="363"/>
    </row>
    <row r="15" spans="1:17" ht="12.75">
      <c r="A15" s="595"/>
      <c r="B15" s="1159" t="s">
        <v>94</v>
      </c>
      <c r="C15" s="1159"/>
      <c r="D15" s="1159"/>
      <c r="E15" s="1159"/>
      <c r="F15" s="592">
        <v>4</v>
      </c>
      <c r="G15" s="592"/>
      <c r="H15" s="592">
        <v>4</v>
      </c>
      <c r="I15" s="591"/>
      <c r="J15" s="592">
        <v>8</v>
      </c>
      <c r="K15" s="592"/>
      <c r="L15" s="592">
        <v>16.290862</v>
      </c>
      <c r="M15" s="22"/>
      <c r="N15" s="22"/>
      <c r="O15" s="22"/>
      <c r="Q15" s="363"/>
    </row>
    <row r="16" spans="1:17" ht="12.75">
      <c r="A16" s="595"/>
      <c r="B16" s="1159" t="s">
        <v>95</v>
      </c>
      <c r="C16" s="1159"/>
      <c r="D16" s="1159"/>
      <c r="E16" s="1159"/>
      <c r="F16" s="592">
        <v>1</v>
      </c>
      <c r="G16" s="592"/>
      <c r="H16" s="596" t="s">
        <v>860</v>
      </c>
      <c r="I16" s="591"/>
      <c r="J16" s="596" t="s">
        <v>860</v>
      </c>
      <c r="K16" s="596"/>
      <c r="L16" s="596" t="s">
        <v>860</v>
      </c>
      <c r="M16" s="22"/>
      <c r="N16" s="22"/>
      <c r="O16" s="22"/>
      <c r="Q16" s="363"/>
    </row>
    <row r="17" spans="1:17" ht="12.75">
      <c r="A17" s="595"/>
      <c r="B17" s="1159" t="s">
        <v>96</v>
      </c>
      <c r="C17" s="1159"/>
      <c r="D17" s="1159"/>
      <c r="E17" s="1159"/>
      <c r="F17" s="592">
        <v>6</v>
      </c>
      <c r="G17" s="592"/>
      <c r="H17" s="592">
        <v>3</v>
      </c>
      <c r="I17" s="591"/>
      <c r="J17" s="596" t="s">
        <v>860</v>
      </c>
      <c r="K17" s="596"/>
      <c r="L17" s="596">
        <v>4.970783</v>
      </c>
      <c r="M17" s="22"/>
      <c r="N17" s="22"/>
      <c r="O17" s="22"/>
      <c r="Q17" s="363"/>
    </row>
    <row r="18" spans="1:17" ht="12.75">
      <c r="A18" s="595"/>
      <c r="B18" s="1159" t="s">
        <v>97</v>
      </c>
      <c r="C18" s="1159"/>
      <c r="D18" s="1159"/>
      <c r="E18" s="1159"/>
      <c r="F18" s="592">
        <v>3</v>
      </c>
      <c r="G18" s="592"/>
      <c r="H18" s="592">
        <v>3</v>
      </c>
      <c r="I18" s="591"/>
      <c r="J18" s="592">
        <v>2</v>
      </c>
      <c r="K18" s="592"/>
      <c r="L18" s="592">
        <v>3.491565</v>
      </c>
      <c r="M18" s="22"/>
      <c r="N18" s="22"/>
      <c r="O18" s="22"/>
      <c r="Q18" s="363"/>
    </row>
    <row r="19" spans="1:17" ht="12.75">
      <c r="A19" s="595"/>
      <c r="B19" s="1159" t="s">
        <v>98</v>
      </c>
      <c r="C19" s="1159"/>
      <c r="D19" s="1159"/>
      <c r="E19" s="1159"/>
      <c r="F19" s="592">
        <v>31</v>
      </c>
      <c r="G19" s="592"/>
      <c r="H19" s="592">
        <v>3</v>
      </c>
      <c r="I19" s="591"/>
      <c r="J19" s="596" t="s">
        <v>860</v>
      </c>
      <c r="K19" s="596"/>
      <c r="L19" s="596" t="s">
        <v>860</v>
      </c>
      <c r="M19" s="22"/>
      <c r="N19" s="22"/>
      <c r="O19" s="22"/>
      <c r="Q19" s="363"/>
    </row>
    <row r="20" spans="1:17" ht="12.75">
      <c r="A20" s="595"/>
      <c r="B20" s="1159" t="s">
        <v>99</v>
      </c>
      <c r="C20" s="1159"/>
      <c r="D20" s="1159"/>
      <c r="E20" s="1159"/>
      <c r="F20" s="592">
        <v>3</v>
      </c>
      <c r="G20" s="592"/>
      <c r="H20" s="592">
        <v>3</v>
      </c>
      <c r="I20" s="591"/>
      <c r="J20" s="592">
        <v>2</v>
      </c>
      <c r="K20" s="592"/>
      <c r="L20" s="596" t="s">
        <v>860</v>
      </c>
      <c r="M20" s="22"/>
      <c r="N20" s="22"/>
      <c r="O20" s="22"/>
      <c r="Q20" s="363"/>
    </row>
    <row r="21" spans="1:17" ht="13.5" thickBot="1">
      <c r="A21" s="595"/>
      <c r="B21" s="1159" t="s">
        <v>100</v>
      </c>
      <c r="C21" s="1159"/>
      <c r="D21" s="1159"/>
      <c r="E21" s="1159"/>
      <c r="F21" s="592">
        <v>2</v>
      </c>
      <c r="G21" s="592"/>
      <c r="H21" s="596" t="s">
        <v>860</v>
      </c>
      <c r="I21" s="591"/>
      <c r="J21" s="596" t="s">
        <v>860</v>
      </c>
      <c r="K21" s="596"/>
      <c r="L21" s="596">
        <v>2.076094</v>
      </c>
      <c r="M21" s="22"/>
      <c r="N21" s="22"/>
      <c r="O21" s="22"/>
      <c r="Q21" s="363"/>
    </row>
    <row r="22" spans="1:17" ht="12.75">
      <c r="A22" s="331"/>
      <c r="B22" s="604"/>
      <c r="C22" s="604"/>
      <c r="D22" s="604"/>
      <c r="E22" s="604"/>
      <c r="F22" s="604"/>
      <c r="G22" s="604"/>
      <c r="H22" s="604"/>
      <c r="I22" s="604"/>
      <c r="J22" s="604"/>
      <c r="K22" s="604"/>
      <c r="L22" s="604" t="s">
        <v>101</v>
      </c>
      <c r="M22" s="580"/>
      <c r="N22" s="580"/>
      <c r="O22" s="580"/>
      <c r="Q22" s="580"/>
    </row>
    <row r="23" spans="1:17" ht="12.75">
      <c r="A23" s="581"/>
      <c r="B23" s="581"/>
      <c r="C23" s="581"/>
      <c r="D23" s="581"/>
      <c r="E23" s="581"/>
      <c r="F23" s="581"/>
      <c r="G23" s="581"/>
      <c r="H23" s="581"/>
      <c r="I23" s="581"/>
      <c r="J23" s="581"/>
      <c r="K23" s="581"/>
      <c r="L23" s="581"/>
      <c r="M23" s="581"/>
      <c r="N23" s="581"/>
      <c r="O23" s="582"/>
      <c r="P23" s="582"/>
      <c r="Q23" s="582"/>
    </row>
    <row r="24" spans="1:17" ht="12.75">
      <c r="A24" s="583" t="s">
        <v>848</v>
      </c>
      <c r="B24" s="603" t="s">
        <v>102</v>
      </c>
      <c r="C24" s="603"/>
      <c r="D24" s="603"/>
      <c r="E24" s="603"/>
      <c r="F24" s="603"/>
      <c r="G24" s="603"/>
      <c r="H24" s="603"/>
      <c r="I24" s="603"/>
      <c r="J24" s="603"/>
      <c r="K24" s="603"/>
      <c r="L24" s="603"/>
      <c r="M24" s="603"/>
      <c r="N24" s="603"/>
      <c r="O24" s="603"/>
      <c r="P24" s="514"/>
      <c r="Q24" s="514"/>
    </row>
    <row r="25" spans="1:17" ht="12.75">
      <c r="A25" s="584">
        <v>2</v>
      </c>
      <c r="B25" s="1160" t="s">
        <v>110</v>
      </c>
      <c r="C25" s="1050"/>
      <c r="D25" s="1050"/>
      <c r="E25" s="1050"/>
      <c r="F25" s="1050"/>
      <c r="G25" s="1050"/>
      <c r="H25" s="1050"/>
      <c r="I25" s="1050"/>
      <c r="J25" s="1050"/>
      <c r="K25" s="1050"/>
      <c r="L25" s="1050"/>
      <c r="M25" s="603"/>
      <c r="N25" s="603"/>
      <c r="O25" s="603"/>
      <c r="P25" s="514"/>
      <c r="Q25" s="514"/>
    </row>
    <row r="26" spans="2:12" ht="12.75">
      <c r="B26" s="1050"/>
      <c r="C26" s="1050"/>
      <c r="D26" s="1050"/>
      <c r="E26" s="1050"/>
      <c r="F26" s="1050"/>
      <c r="G26" s="1050"/>
      <c r="H26" s="1050"/>
      <c r="I26" s="1050"/>
      <c r="J26" s="1050"/>
      <c r="K26" s="1050"/>
      <c r="L26" s="1050"/>
    </row>
    <row r="27" spans="2:12" ht="12.75">
      <c r="B27" s="1050"/>
      <c r="C27" s="1050"/>
      <c r="D27" s="1050"/>
      <c r="E27" s="1050"/>
      <c r="F27" s="1050"/>
      <c r="G27" s="1050"/>
      <c r="H27" s="1050"/>
      <c r="I27" s="1050"/>
      <c r="J27" s="1050"/>
      <c r="K27" s="1050"/>
      <c r="L27" s="1050"/>
    </row>
    <row r="28" spans="2:12" ht="12.75">
      <c r="B28" s="1050"/>
      <c r="C28" s="1050"/>
      <c r="D28" s="1050"/>
      <c r="E28" s="1050"/>
      <c r="F28" s="1050"/>
      <c r="G28" s="1050"/>
      <c r="H28" s="1050"/>
      <c r="I28" s="1050"/>
      <c r="J28" s="1050"/>
      <c r="K28" s="1050"/>
      <c r="L28" s="1050"/>
    </row>
    <row r="30" spans="1:13" ht="12.75">
      <c r="A30" s="1061" t="s">
        <v>624</v>
      </c>
      <c r="B30" s="1003"/>
      <c r="C30" s="1003"/>
      <c r="D30" s="1003"/>
      <c r="E30" s="1003"/>
      <c r="F30" s="1003"/>
      <c r="G30" s="1003"/>
      <c r="H30" s="1003"/>
      <c r="I30" s="1003"/>
      <c r="J30" s="1003"/>
      <c r="K30" s="1003"/>
      <c r="L30" s="1003"/>
      <c r="M30" s="13"/>
    </row>
    <row r="31" spans="1:13" ht="12.75">
      <c r="A31" s="1003"/>
      <c r="B31" s="1003"/>
      <c r="C31" s="1003"/>
      <c r="D31" s="1003"/>
      <c r="E31" s="1003"/>
      <c r="F31" s="1003"/>
      <c r="G31" s="1003"/>
      <c r="H31" s="1003"/>
      <c r="I31" s="1003"/>
      <c r="J31" s="1003"/>
      <c r="K31" s="1003"/>
      <c r="L31" s="1003"/>
      <c r="M31" s="13"/>
    </row>
    <row r="32" spans="1:13" ht="12.75">
      <c r="A32" s="1093" t="s">
        <v>625</v>
      </c>
      <c r="B32" s="1003"/>
      <c r="C32" s="1003"/>
      <c r="D32" s="1003"/>
      <c r="E32" s="1003"/>
      <c r="F32" s="1003"/>
      <c r="G32" s="1003"/>
      <c r="H32" s="1003"/>
      <c r="I32" s="1003"/>
      <c r="J32" s="1003"/>
      <c r="K32" s="1003"/>
      <c r="L32" s="1003"/>
      <c r="M32" s="13"/>
    </row>
    <row r="33" spans="1:13" ht="12.75">
      <c r="A33" s="204"/>
      <c r="B33" s="204"/>
      <c r="C33" s="204"/>
      <c r="D33" s="204"/>
      <c r="E33" s="204"/>
      <c r="F33" s="204"/>
      <c r="G33" s="204"/>
      <c r="H33" s="204"/>
      <c r="I33" s="204"/>
      <c r="J33" s="39"/>
      <c r="K33" s="39"/>
      <c r="L33" s="39"/>
      <c r="M33" s="13"/>
    </row>
    <row r="34" spans="1:13" ht="12.75">
      <c r="A34" s="1061" t="s">
        <v>87</v>
      </c>
      <c r="B34" s="1003"/>
      <c r="C34" s="1003"/>
      <c r="D34" s="1003"/>
      <c r="E34" s="1003"/>
      <c r="F34" s="1003"/>
      <c r="G34" s="1003"/>
      <c r="H34" s="1003"/>
      <c r="I34" s="1003"/>
      <c r="J34" s="1003"/>
      <c r="K34" s="1003"/>
      <c r="L34" s="1003"/>
      <c r="M34" s="13"/>
    </row>
    <row r="35" spans="1:13" ht="12.75">
      <c r="A35" s="1003"/>
      <c r="B35" s="1003"/>
      <c r="C35" s="1003"/>
      <c r="D35" s="1003"/>
      <c r="E35" s="1003"/>
      <c r="F35" s="1003"/>
      <c r="G35" s="1003"/>
      <c r="H35" s="1003"/>
      <c r="I35" s="1003"/>
      <c r="J35" s="1003"/>
      <c r="K35" s="1003"/>
      <c r="L35" s="1003"/>
      <c r="M35" s="13"/>
    </row>
    <row r="36" spans="1:13" ht="12.75">
      <c r="A36" s="1003"/>
      <c r="B36" s="1003"/>
      <c r="C36" s="1003"/>
      <c r="D36" s="1003"/>
      <c r="E36" s="1003"/>
      <c r="F36" s="1003"/>
      <c r="G36" s="1003"/>
      <c r="H36" s="1003"/>
      <c r="I36" s="1003"/>
      <c r="J36" s="1003"/>
      <c r="K36" s="1003"/>
      <c r="L36" s="1003"/>
      <c r="M36" s="13"/>
    </row>
    <row r="37" spans="1:13" ht="12.75">
      <c r="A37" s="1093" t="s">
        <v>626</v>
      </c>
      <c r="B37" s="1003"/>
      <c r="C37" s="1003"/>
      <c r="D37" s="1003"/>
      <c r="E37" s="1003"/>
      <c r="F37" s="1003"/>
      <c r="G37" s="1003"/>
      <c r="H37" s="1003"/>
      <c r="I37" s="1003"/>
      <c r="J37" s="1003"/>
      <c r="K37" s="1003"/>
      <c r="L37" s="1003"/>
      <c r="M37" s="13"/>
    </row>
  </sheetData>
  <mergeCells count="19">
    <mergeCell ref="A30:L31"/>
    <mergeCell ref="A32:L32"/>
    <mergeCell ref="A34:L36"/>
    <mergeCell ref="A37:L37"/>
    <mergeCell ref="B16:E16"/>
    <mergeCell ref="B17:E17"/>
    <mergeCell ref="B25:L28"/>
    <mergeCell ref="B18:E18"/>
    <mergeCell ref="B19:E19"/>
    <mergeCell ref="B20:E20"/>
    <mergeCell ref="B21:E21"/>
    <mergeCell ref="B12:E12"/>
    <mergeCell ref="B13:E13"/>
    <mergeCell ref="B14:E14"/>
    <mergeCell ref="B15:E15"/>
    <mergeCell ref="A7:E7"/>
    <mergeCell ref="A9:E9"/>
    <mergeCell ref="A10:E10"/>
    <mergeCell ref="B11:E11"/>
  </mergeCells>
  <hyperlinks>
    <hyperlink ref="A32" r:id="rId1" display="https://www.gov.uk/government/collections/defence-departmental-resources-index"/>
    <hyperlink ref="A37" r:id="rId2" display="https://www.gov.uk/government/statistics/defence-departmental-resources-2013 "/>
    <hyperlink ref="N1" location="Contents!A1" display="Back to the Table of Contents"/>
  </hyperlinks>
  <printOptions/>
  <pageMargins left="0.49" right="0.38" top="0.53" bottom="0.46" header="0.5" footer="0.5"/>
  <pageSetup fitToHeight="1" fitToWidth="1" horizontalDpi="1200" verticalDpi="1200" orientation="portrait" r:id="rId4"/>
  <drawing r:id="rId3"/>
</worksheet>
</file>

<file path=xl/worksheets/sheet14.xml><?xml version="1.0" encoding="utf-8"?>
<worksheet xmlns="http://schemas.openxmlformats.org/spreadsheetml/2006/main" xmlns:r="http://schemas.openxmlformats.org/officeDocument/2006/relationships">
  <sheetPr codeName="Sheet14">
    <pageSetUpPr fitToPage="1"/>
  </sheetPr>
  <dimension ref="A1:X45"/>
  <sheetViews>
    <sheetView showGridLines="0" workbookViewId="0" topLeftCell="A1">
      <selection activeCell="B27" sqref="B27"/>
    </sheetView>
  </sheetViews>
  <sheetFormatPr defaultColWidth="9.140625" defaultRowHeight="12.75"/>
  <cols>
    <col min="1" max="1" width="3.00390625" style="0" customWidth="1"/>
    <col min="2" max="2" width="14.140625" style="0" customWidth="1"/>
    <col min="3" max="3" width="9.7109375" style="0" customWidth="1"/>
    <col min="4" max="8" width="8.28125" style="0" customWidth="1"/>
    <col min="9" max="9" width="1.8515625" style="0" customWidth="1"/>
    <col min="10" max="10" width="8.28125" style="0" customWidth="1"/>
    <col min="11" max="11" width="1.8515625" style="0" customWidth="1"/>
    <col min="12" max="13" width="8.28125" style="0" customWidth="1"/>
    <col min="14" max="14" width="2.140625" style="0" customWidth="1"/>
    <col min="19" max="19" width="8.57421875" style="0" customWidth="1"/>
    <col min="21" max="21" width="5.8515625" style="0" customWidth="1"/>
    <col min="24" max="24" width="2.140625" style="0" customWidth="1"/>
  </cols>
  <sheetData>
    <row r="1" spans="15:16" ht="12.75">
      <c r="O1" s="464" t="s">
        <v>192</v>
      </c>
      <c r="P1" s="13"/>
    </row>
    <row r="2" ht="15.75">
      <c r="A2" s="245" t="s">
        <v>364</v>
      </c>
    </row>
    <row r="3" ht="18">
      <c r="A3" s="107" t="s">
        <v>359</v>
      </c>
    </row>
    <row r="5" spans="1:24" ht="12.75">
      <c r="A5" t="s">
        <v>193</v>
      </c>
      <c r="P5" s="249"/>
      <c r="Q5" s="250"/>
      <c r="R5" s="250"/>
      <c r="S5" s="250"/>
      <c r="T5" s="250"/>
      <c r="U5" s="250"/>
      <c r="V5" s="250"/>
      <c r="W5" s="251"/>
      <c r="X5" s="251"/>
    </row>
    <row r="6" spans="16:24" ht="12.75">
      <c r="P6" s="275"/>
      <c r="Q6" s="251"/>
      <c r="R6" s="251"/>
      <c r="S6" s="251"/>
      <c r="T6" s="251"/>
      <c r="U6" s="251"/>
      <c r="V6" s="251"/>
      <c r="W6" s="251"/>
      <c r="X6" s="251"/>
    </row>
    <row r="7" spans="14:24" ht="15" thickBot="1">
      <c r="N7" s="262" t="s">
        <v>900</v>
      </c>
      <c r="P7" s="255"/>
      <c r="Q7" s="1161"/>
      <c r="R7" s="1161"/>
      <c r="S7" s="1161"/>
      <c r="T7" s="1161"/>
      <c r="U7" s="1161"/>
      <c r="V7" s="1161"/>
      <c r="W7" s="1161"/>
      <c r="X7" s="1161"/>
    </row>
    <row r="8" spans="1:24" ht="14.25">
      <c r="A8" s="266"/>
      <c r="B8" s="266"/>
      <c r="C8" s="281" t="s">
        <v>901</v>
      </c>
      <c r="D8" s="282" t="s">
        <v>855</v>
      </c>
      <c r="E8" s="282" t="s">
        <v>856</v>
      </c>
      <c r="F8" s="282" t="s">
        <v>837</v>
      </c>
      <c r="G8" s="282" t="s">
        <v>838</v>
      </c>
      <c r="H8" s="282" t="s">
        <v>839</v>
      </c>
      <c r="I8" s="282"/>
      <c r="J8" s="282" t="s">
        <v>902</v>
      </c>
      <c r="K8" s="282"/>
      <c r="L8" s="282" t="s">
        <v>903</v>
      </c>
      <c r="M8" s="283" t="s">
        <v>842</v>
      </c>
      <c r="N8" s="266"/>
      <c r="P8" s="256"/>
      <c r="Q8" s="252"/>
      <c r="R8" s="258"/>
      <c r="S8" s="252"/>
      <c r="T8" s="258"/>
      <c r="U8" s="252"/>
      <c r="V8" s="258"/>
      <c r="W8" s="252"/>
      <c r="X8" s="253"/>
    </row>
    <row r="9" spans="3:24" ht="12.75">
      <c r="C9" s="13"/>
      <c r="D9" s="254"/>
      <c r="E9" s="254"/>
      <c r="F9" s="254"/>
      <c r="G9" s="254"/>
      <c r="H9" s="254"/>
      <c r="I9" s="254"/>
      <c r="J9" s="254"/>
      <c r="K9" s="254"/>
      <c r="L9" s="254"/>
      <c r="M9" s="260"/>
      <c r="P9" s="256"/>
      <c r="Q9" s="252"/>
      <c r="R9" s="258"/>
      <c r="S9" s="252"/>
      <c r="T9" s="258"/>
      <c r="U9" s="252"/>
      <c r="V9" s="258"/>
      <c r="W9" s="252"/>
      <c r="X9" s="253"/>
    </row>
    <row r="10" spans="1:24" ht="13.5">
      <c r="A10" s="1003" t="s">
        <v>332</v>
      </c>
      <c r="B10" s="1050"/>
      <c r="C10" s="13">
        <v>1000</v>
      </c>
      <c r="D10" s="13">
        <v>4.1</v>
      </c>
      <c r="E10" s="13">
        <v>3.4</v>
      </c>
      <c r="F10" s="13">
        <v>3.9</v>
      </c>
      <c r="G10" s="13">
        <v>4.2</v>
      </c>
      <c r="H10" s="13">
        <v>3.2</v>
      </c>
      <c r="I10" s="13" t="s">
        <v>857</v>
      </c>
      <c r="J10" s="13">
        <v>4.2</v>
      </c>
      <c r="K10" s="13" t="s">
        <v>857</v>
      </c>
      <c r="L10" s="13">
        <v>3.4</v>
      </c>
      <c r="M10" s="13">
        <v>1.5</v>
      </c>
      <c r="N10" s="794" t="s">
        <v>208</v>
      </c>
      <c r="P10" s="256"/>
      <c r="Q10" s="252"/>
      <c r="R10" s="258"/>
      <c r="S10" s="252"/>
      <c r="T10" s="258"/>
      <c r="U10" s="252"/>
      <c r="V10" s="258"/>
      <c r="W10" s="252"/>
      <c r="X10" s="253"/>
    </row>
    <row r="11" spans="1:24" ht="13.5">
      <c r="A11" s="13"/>
      <c r="C11" s="13"/>
      <c r="D11" s="13"/>
      <c r="E11" s="13"/>
      <c r="F11" s="13"/>
      <c r="G11" s="13"/>
      <c r="H11" s="13"/>
      <c r="I11" s="13"/>
      <c r="J11" s="13"/>
      <c r="K11" s="13"/>
      <c r="L11" s="13"/>
      <c r="M11" s="13"/>
      <c r="N11" s="790"/>
      <c r="P11" s="256"/>
      <c r="Q11" s="252"/>
      <c r="R11" s="258"/>
      <c r="S11" s="252"/>
      <c r="T11" s="258"/>
      <c r="U11" s="252"/>
      <c r="V11" s="258"/>
      <c r="W11" s="252"/>
      <c r="X11" s="253"/>
    </row>
    <row r="12" spans="1:24" ht="13.5">
      <c r="A12" s="1050" t="s">
        <v>904</v>
      </c>
      <c r="B12" s="1050"/>
      <c r="C12">
        <v>630</v>
      </c>
      <c r="D12">
        <v>3.4</v>
      </c>
      <c r="E12">
        <v>3.4</v>
      </c>
      <c r="F12">
        <v>3.7</v>
      </c>
      <c r="G12">
        <v>4.2</v>
      </c>
      <c r="H12">
        <v>2.5</v>
      </c>
      <c r="J12">
        <v>3.8</v>
      </c>
      <c r="K12" t="s">
        <v>857</v>
      </c>
      <c r="L12">
        <v>3.4</v>
      </c>
      <c r="M12">
        <v>2.2</v>
      </c>
      <c r="N12" s="789" t="s">
        <v>208</v>
      </c>
      <c r="P12" s="256"/>
      <c r="Q12" s="252"/>
      <c r="R12" s="258"/>
      <c r="S12" s="252"/>
      <c r="T12" s="258"/>
      <c r="U12" s="252"/>
      <c r="V12" s="258"/>
      <c r="W12" s="252"/>
      <c r="X12" s="253"/>
    </row>
    <row r="13" spans="1:24" ht="12.75">
      <c r="A13" s="1050" t="s">
        <v>905</v>
      </c>
      <c r="B13" s="1050"/>
      <c r="C13">
        <v>351</v>
      </c>
      <c r="D13">
        <v>5.6</v>
      </c>
      <c r="E13">
        <v>3.5</v>
      </c>
      <c r="F13">
        <v>4.3</v>
      </c>
      <c r="G13">
        <v>3.6</v>
      </c>
      <c r="H13" s="672">
        <v>4</v>
      </c>
      <c r="I13" t="s">
        <v>857</v>
      </c>
      <c r="J13">
        <v>4.7</v>
      </c>
      <c r="L13">
        <v>3.4</v>
      </c>
      <c r="M13">
        <v>0.5</v>
      </c>
      <c r="P13" s="256"/>
      <c r="Q13" s="252"/>
      <c r="R13" s="258"/>
      <c r="S13" s="252"/>
      <c r="T13" s="258"/>
      <c r="U13" s="252"/>
      <c r="V13" s="258"/>
      <c r="W13" s="252"/>
      <c r="X13" s="253"/>
    </row>
    <row r="14" spans="1:24" ht="13.5" thickBot="1">
      <c r="A14" s="1163" t="s">
        <v>906</v>
      </c>
      <c r="B14" s="1163"/>
      <c r="C14" s="267">
        <v>18</v>
      </c>
      <c r="D14" s="267">
        <v>0.9</v>
      </c>
      <c r="E14" s="267">
        <v>1.4</v>
      </c>
      <c r="F14" s="267">
        <v>2.4</v>
      </c>
      <c r="G14" s="267">
        <v>9.3</v>
      </c>
      <c r="H14" s="267">
        <v>8.2</v>
      </c>
      <c r="I14" s="267"/>
      <c r="J14" s="267">
        <v>9.7</v>
      </c>
      <c r="K14" s="267"/>
      <c r="L14" s="267">
        <v>1.7</v>
      </c>
      <c r="M14" s="267">
        <v>1.2</v>
      </c>
      <c r="N14" s="267"/>
      <c r="P14" s="256"/>
      <c r="Q14" s="252"/>
      <c r="R14" s="258"/>
      <c r="S14" s="252"/>
      <c r="T14" s="258"/>
      <c r="U14" s="252"/>
      <c r="V14" s="258"/>
      <c r="W14" s="252"/>
      <c r="X14" s="253"/>
    </row>
    <row r="15" spans="14:24" ht="12.75">
      <c r="N15" s="278"/>
      <c r="P15" s="256"/>
      <c r="Q15" s="252"/>
      <c r="R15" s="258"/>
      <c r="S15" s="252"/>
      <c r="T15" s="258"/>
      <c r="U15" s="252"/>
      <c r="V15" s="258"/>
      <c r="W15" s="252"/>
      <c r="X15" s="253"/>
    </row>
    <row r="16" spans="1:24" ht="12.75">
      <c r="A16" s="279" t="s">
        <v>848</v>
      </c>
      <c r="B16" s="276" t="s">
        <v>334</v>
      </c>
      <c r="P16" s="256"/>
      <c r="Q16" s="252"/>
      <c r="R16" s="258"/>
      <c r="S16" s="252"/>
      <c r="T16" s="258"/>
      <c r="U16" s="252"/>
      <c r="V16" s="258"/>
      <c r="W16" s="252"/>
      <c r="X16" s="253"/>
    </row>
    <row r="17" spans="1:24" ht="12.75">
      <c r="A17" s="279" t="s">
        <v>850</v>
      </c>
      <c r="B17" s="1162" t="s">
        <v>333</v>
      </c>
      <c r="C17" s="1048"/>
      <c r="D17" s="1048"/>
      <c r="E17" s="1048"/>
      <c r="F17" s="1048"/>
      <c r="G17" s="1048"/>
      <c r="H17" s="1048"/>
      <c r="I17" s="1048"/>
      <c r="J17" s="1048"/>
      <c r="K17" s="1048"/>
      <c r="L17" s="1048"/>
      <c r="M17" s="1048"/>
      <c r="N17" s="1048"/>
      <c r="P17" s="256"/>
      <c r="Q17" s="252"/>
      <c r="R17" s="258"/>
      <c r="S17" s="252"/>
      <c r="T17" s="258"/>
      <c r="U17" s="252"/>
      <c r="V17" s="258"/>
      <c r="W17" s="252"/>
      <c r="X17" s="253"/>
    </row>
    <row r="18" spans="1:24" ht="20.25" customHeight="1">
      <c r="A18" s="279"/>
      <c r="B18" s="1048"/>
      <c r="C18" s="1048"/>
      <c r="D18" s="1048"/>
      <c r="E18" s="1048"/>
      <c r="F18" s="1048"/>
      <c r="G18" s="1048"/>
      <c r="H18" s="1048"/>
      <c r="I18" s="1048"/>
      <c r="J18" s="1048"/>
      <c r="K18" s="1048"/>
      <c r="L18" s="1048"/>
      <c r="M18" s="1048"/>
      <c r="N18" s="1048"/>
      <c r="P18" s="256"/>
      <c r="Q18" s="252"/>
      <c r="R18" s="258"/>
      <c r="S18" s="252"/>
      <c r="T18" s="258"/>
      <c r="U18" s="252"/>
      <c r="V18" s="258"/>
      <c r="W18" s="252"/>
      <c r="X18" s="253"/>
    </row>
    <row r="19" spans="1:24" ht="20.25" customHeight="1">
      <c r="A19" s="279" t="s">
        <v>851</v>
      </c>
      <c r="B19" s="1162" t="s">
        <v>433</v>
      </c>
      <c r="C19" s="1164"/>
      <c r="D19" s="1164"/>
      <c r="E19" s="1164"/>
      <c r="F19" s="1164"/>
      <c r="G19" s="1164"/>
      <c r="H19" s="1164"/>
      <c r="I19" s="1164"/>
      <c r="J19" s="1164"/>
      <c r="K19" s="1164"/>
      <c r="L19" s="1164"/>
      <c r="M19" s="1164"/>
      <c r="N19" s="1164"/>
      <c r="P19" s="256"/>
      <c r="Q19" s="252"/>
      <c r="R19" s="258"/>
      <c r="S19" s="252"/>
      <c r="T19" s="258"/>
      <c r="U19" s="252"/>
      <c r="V19" s="258"/>
      <c r="W19" s="252"/>
      <c r="X19" s="253"/>
    </row>
    <row r="20" spans="1:24" ht="12.75">
      <c r="A20" s="279"/>
      <c r="B20" s="1164"/>
      <c r="C20" s="1164"/>
      <c r="D20" s="1164"/>
      <c r="E20" s="1164"/>
      <c r="F20" s="1164"/>
      <c r="G20" s="1164"/>
      <c r="H20" s="1164"/>
      <c r="I20" s="1164"/>
      <c r="J20" s="1164"/>
      <c r="K20" s="1164"/>
      <c r="L20" s="1164"/>
      <c r="M20" s="1164"/>
      <c r="N20" s="1164"/>
      <c r="P20" s="256"/>
      <c r="Q20" s="252"/>
      <c r="R20" s="258"/>
      <c r="S20" s="252"/>
      <c r="T20" s="258"/>
      <c r="U20" s="252"/>
      <c r="V20" s="258"/>
      <c r="W20" s="252"/>
      <c r="X20" s="253"/>
    </row>
    <row r="21" spans="1:24" ht="12.75">
      <c r="A21" s="279"/>
      <c r="B21" s="1164"/>
      <c r="C21" s="1164"/>
      <c r="D21" s="1164"/>
      <c r="E21" s="1164"/>
      <c r="F21" s="1164"/>
      <c r="G21" s="1164"/>
      <c r="H21" s="1164"/>
      <c r="I21" s="1164"/>
      <c r="J21" s="1164"/>
      <c r="K21" s="1164"/>
      <c r="L21" s="1164"/>
      <c r="M21" s="1164"/>
      <c r="N21" s="1164"/>
      <c r="P21" s="256"/>
      <c r="Q21" s="252"/>
      <c r="R21" s="258"/>
      <c r="S21" s="252"/>
      <c r="T21" s="258"/>
      <c r="U21" s="252"/>
      <c r="V21" s="258"/>
      <c r="W21" s="252"/>
      <c r="X21" s="253"/>
    </row>
    <row r="22" spans="1:24" ht="20.25" customHeight="1">
      <c r="A22" s="279" t="s">
        <v>853</v>
      </c>
      <c r="B22" s="1162" t="s">
        <v>910</v>
      </c>
      <c r="C22" s="1048"/>
      <c r="D22" s="1048"/>
      <c r="E22" s="1048"/>
      <c r="F22" s="1048"/>
      <c r="G22" s="1048"/>
      <c r="H22" s="1048"/>
      <c r="I22" s="1048"/>
      <c r="J22" s="1048"/>
      <c r="K22" s="1048"/>
      <c r="L22" s="1048"/>
      <c r="M22" s="1048"/>
      <c r="N22" s="1048"/>
      <c r="P22" s="256"/>
      <c r="Q22" s="252"/>
      <c r="R22" s="258"/>
      <c r="S22" s="252"/>
      <c r="T22" s="258"/>
      <c r="U22" s="252"/>
      <c r="V22" s="258"/>
      <c r="W22" s="252"/>
      <c r="X22" s="253"/>
    </row>
    <row r="23" spans="1:24" ht="25.5" customHeight="1">
      <c r="A23" s="280"/>
      <c r="B23" s="1048"/>
      <c r="C23" s="1048"/>
      <c r="D23" s="1048"/>
      <c r="E23" s="1048"/>
      <c r="F23" s="1048"/>
      <c r="G23" s="1048"/>
      <c r="H23" s="1048"/>
      <c r="I23" s="1048"/>
      <c r="J23" s="1048"/>
      <c r="K23" s="1048"/>
      <c r="L23" s="1048"/>
      <c r="M23" s="1048"/>
      <c r="N23" s="1048"/>
      <c r="P23" s="256"/>
      <c r="Q23" s="252"/>
      <c r="R23" s="258"/>
      <c r="S23" s="252"/>
      <c r="T23" s="258"/>
      <c r="U23" s="252"/>
      <c r="V23" s="258"/>
      <c r="W23" s="252"/>
      <c r="X23" s="253"/>
    </row>
    <row r="24" spans="1:24" ht="15" customHeight="1">
      <c r="A24" s="279" t="s">
        <v>137</v>
      </c>
      <c r="B24" s="1162" t="s">
        <v>617</v>
      </c>
      <c r="C24" s="1048"/>
      <c r="D24" s="1048"/>
      <c r="E24" s="1048"/>
      <c r="F24" s="1048"/>
      <c r="G24" s="1048"/>
      <c r="H24" s="1048"/>
      <c r="I24" s="1048"/>
      <c r="J24" s="1048"/>
      <c r="K24" s="1048"/>
      <c r="L24" s="1048"/>
      <c r="M24" s="1048"/>
      <c r="N24" s="1048"/>
      <c r="P24" s="256"/>
      <c r="Q24" s="252"/>
      <c r="R24" s="258"/>
      <c r="S24" s="252"/>
      <c r="T24" s="258"/>
      <c r="U24" s="252"/>
      <c r="V24" s="258"/>
      <c r="W24" s="252"/>
      <c r="X24" s="253"/>
    </row>
    <row r="25" spans="1:24" ht="9.75" customHeight="1">
      <c r="A25" s="279"/>
      <c r="B25" s="1048"/>
      <c r="C25" s="1048"/>
      <c r="D25" s="1048"/>
      <c r="E25" s="1048"/>
      <c r="F25" s="1048"/>
      <c r="G25" s="1048"/>
      <c r="H25" s="1048"/>
      <c r="I25" s="1048"/>
      <c r="J25" s="1048"/>
      <c r="K25" s="1048"/>
      <c r="L25" s="1048"/>
      <c r="M25" s="1048"/>
      <c r="N25" s="1048"/>
      <c r="P25" s="256"/>
      <c r="Q25" s="252"/>
      <c r="R25" s="258"/>
      <c r="S25" s="252"/>
      <c r="T25" s="258"/>
      <c r="U25" s="252"/>
      <c r="V25" s="258"/>
      <c r="W25" s="252"/>
      <c r="X25" s="253"/>
    </row>
    <row r="26" spans="1:24" ht="9.75" customHeight="1">
      <c r="A26" s="279"/>
      <c r="B26" s="791"/>
      <c r="C26" s="791"/>
      <c r="D26" s="791"/>
      <c r="E26" s="791"/>
      <c r="F26" s="791"/>
      <c r="G26" s="791"/>
      <c r="H26" s="791"/>
      <c r="I26" s="791"/>
      <c r="J26" s="791"/>
      <c r="K26" s="791"/>
      <c r="L26" s="791"/>
      <c r="M26" s="791"/>
      <c r="N26" s="791"/>
      <c r="P26" s="256"/>
      <c r="Q26" s="252"/>
      <c r="R26" s="258"/>
      <c r="S26" s="252"/>
      <c r="T26" s="258"/>
      <c r="U26" s="252"/>
      <c r="V26" s="258"/>
      <c r="W26" s="252"/>
      <c r="X26" s="253"/>
    </row>
    <row r="27" spans="1:24" ht="12.75">
      <c r="A27" s="274" t="s">
        <v>208</v>
      </c>
      <c r="B27" s="276" t="s">
        <v>475</v>
      </c>
      <c r="C27" s="268"/>
      <c r="D27" s="268"/>
      <c r="E27" s="268"/>
      <c r="F27" s="268"/>
      <c r="G27" s="268"/>
      <c r="H27" s="268"/>
      <c r="I27" s="268"/>
      <c r="J27" s="269"/>
      <c r="P27" s="22"/>
      <c r="Q27" s="22"/>
      <c r="R27" s="22"/>
      <c r="S27" s="22"/>
      <c r="T27" s="22"/>
      <c r="U27" s="22"/>
      <c r="V27" s="22"/>
      <c r="W27" s="22"/>
      <c r="X27" s="22"/>
    </row>
    <row r="28" spans="1:24" ht="12.75">
      <c r="A28" s="272"/>
      <c r="B28" s="273"/>
      <c r="C28" s="270"/>
      <c r="D28" s="270"/>
      <c r="E28" s="270"/>
      <c r="F28" s="270"/>
      <c r="G28" s="270"/>
      <c r="H28" s="270"/>
      <c r="I28" s="270"/>
      <c r="J28" s="269"/>
      <c r="P28" s="22"/>
      <c r="Q28" s="22"/>
      <c r="R28" s="22"/>
      <c r="S28" s="22"/>
      <c r="T28" s="22"/>
      <c r="U28" s="22"/>
      <c r="V28" s="22"/>
      <c r="W28" s="22"/>
      <c r="X28" s="22"/>
    </row>
    <row r="29" spans="1:24" ht="12.75">
      <c r="A29" s="1061" t="s">
        <v>567</v>
      </c>
      <c r="B29" s="1050"/>
      <c r="C29" s="1050"/>
      <c r="D29" s="1050"/>
      <c r="E29" s="1050"/>
      <c r="F29" s="1050"/>
      <c r="G29" s="1050"/>
      <c r="H29" s="1050"/>
      <c r="I29" s="1050"/>
      <c r="J29" s="1050"/>
      <c r="K29" s="1050"/>
      <c r="L29" s="1050"/>
      <c r="M29" s="1050"/>
      <c r="N29" s="74"/>
      <c r="P29" s="22"/>
      <c r="Q29" s="22"/>
      <c r="R29" s="22"/>
      <c r="S29" s="22"/>
      <c r="T29" s="22"/>
      <c r="U29" s="22"/>
      <c r="V29" s="22"/>
      <c r="W29" s="22"/>
      <c r="X29" s="22"/>
    </row>
    <row r="30" spans="1:14" ht="12.75">
      <c r="A30" s="1050"/>
      <c r="B30" s="1050"/>
      <c r="C30" s="1050"/>
      <c r="D30" s="1050"/>
      <c r="E30" s="1050"/>
      <c r="F30" s="1050"/>
      <c r="G30" s="1050"/>
      <c r="H30" s="1050"/>
      <c r="I30" s="1050"/>
      <c r="J30" s="1050"/>
      <c r="K30" s="1050"/>
      <c r="L30" s="1050"/>
      <c r="M30" s="1050"/>
      <c r="N30" s="74"/>
    </row>
    <row r="31" spans="1:14" ht="12.75">
      <c r="A31" s="1009" t="s">
        <v>360</v>
      </c>
      <c r="B31" s="1020"/>
      <c r="C31" s="1020"/>
      <c r="D31" s="1020"/>
      <c r="E31" s="1020"/>
      <c r="F31" s="1020"/>
      <c r="G31" s="1020"/>
      <c r="H31" s="1020"/>
      <c r="I31" s="1020"/>
      <c r="J31" s="1020"/>
      <c r="K31" s="204"/>
      <c r="L31" s="74"/>
      <c r="M31" s="74"/>
      <c r="N31" s="74"/>
    </row>
    <row r="32" spans="1:14" ht="12.75">
      <c r="A32" s="204"/>
      <c r="B32" s="204"/>
      <c r="C32" s="204"/>
      <c r="D32" s="204"/>
      <c r="E32" s="204"/>
      <c r="F32" s="204"/>
      <c r="G32" s="204"/>
      <c r="H32" s="204"/>
      <c r="I32" s="204"/>
      <c r="J32" s="204"/>
      <c r="K32" s="205"/>
      <c r="L32" s="74"/>
      <c r="M32" s="74"/>
      <c r="N32" s="74"/>
    </row>
    <row r="33" spans="1:14" ht="12.75">
      <c r="A33" s="1061" t="s">
        <v>362</v>
      </c>
      <c r="B33" s="1062"/>
      <c r="C33" s="1062"/>
      <c r="D33" s="1062"/>
      <c r="E33" s="1062"/>
      <c r="F33" s="1062"/>
      <c r="G33" s="1062"/>
      <c r="H33" s="1062"/>
      <c r="I33" s="1062"/>
      <c r="J33" s="1062"/>
      <c r="K33" s="1062"/>
      <c r="L33" s="1062"/>
      <c r="M33" s="1062"/>
      <c r="N33" s="74"/>
    </row>
    <row r="34" spans="1:14" ht="12.75">
      <c r="A34" s="1062"/>
      <c r="B34" s="1062"/>
      <c r="C34" s="1062"/>
      <c r="D34" s="1062"/>
      <c r="E34" s="1062"/>
      <c r="F34" s="1062"/>
      <c r="G34" s="1062"/>
      <c r="H34" s="1062"/>
      <c r="I34" s="1062"/>
      <c r="J34" s="1062"/>
      <c r="K34" s="1062"/>
      <c r="L34" s="1062"/>
      <c r="M34" s="1062"/>
      <c r="N34" s="74"/>
    </row>
    <row r="35" spans="1:14" ht="12.75">
      <c r="A35" s="1009" t="s">
        <v>361</v>
      </c>
      <c r="B35" s="1020"/>
      <c r="C35" s="1020"/>
      <c r="D35" s="1020"/>
      <c r="E35" s="1020"/>
      <c r="F35" s="1020"/>
      <c r="G35" s="1020"/>
      <c r="H35" s="1020"/>
      <c r="I35" s="1020"/>
      <c r="J35" s="1020"/>
      <c r="K35" s="1020"/>
      <c r="L35" s="1020"/>
      <c r="M35" s="74"/>
      <c r="N35" s="74"/>
    </row>
    <row r="36" spans="1:14" ht="12.75">
      <c r="A36" s="74"/>
      <c r="B36" s="74"/>
      <c r="C36" s="74"/>
      <c r="D36" s="74"/>
      <c r="E36" s="74"/>
      <c r="F36" s="74"/>
      <c r="G36" s="74"/>
      <c r="H36" s="74"/>
      <c r="I36" s="74"/>
      <c r="J36" s="74"/>
      <c r="K36" s="74"/>
      <c r="L36" s="74"/>
      <c r="M36" s="74"/>
      <c r="N36" s="74"/>
    </row>
    <row r="37" spans="1:14" s="13" customFormat="1" ht="12.75">
      <c r="A37" s="39" t="s">
        <v>908</v>
      </c>
      <c r="B37" s="39"/>
      <c r="C37" s="39"/>
      <c r="D37" s="39"/>
      <c r="E37" s="39"/>
      <c r="F37" s="39"/>
      <c r="G37" s="39"/>
      <c r="H37" s="39"/>
      <c r="I37" s="39"/>
      <c r="J37" s="39"/>
      <c r="K37" s="39"/>
      <c r="L37" s="39"/>
      <c r="M37" s="39"/>
      <c r="N37" s="39"/>
    </row>
    <row r="38" spans="1:14" s="13" customFormat="1" ht="12.75">
      <c r="A38" s="799" t="s">
        <v>909</v>
      </c>
      <c r="B38" s="799"/>
      <c r="C38" s="799"/>
      <c r="D38" s="799"/>
      <c r="E38" s="799"/>
      <c r="F38" s="799"/>
      <c r="G38" s="799"/>
      <c r="H38" s="39"/>
      <c r="I38" s="39"/>
      <c r="J38" s="39"/>
      <c r="K38" s="39"/>
      <c r="L38" s="39"/>
      <c r="M38" s="39"/>
      <c r="N38" s="39"/>
    </row>
    <row r="42" spans="2:14" ht="12.75">
      <c r="B42" s="263"/>
      <c r="C42" s="264"/>
      <c r="D42" s="257"/>
      <c r="E42" s="252"/>
      <c r="F42" s="252"/>
      <c r="G42" s="252"/>
      <c r="H42" s="252"/>
      <c r="I42" s="252"/>
      <c r="J42" s="252"/>
      <c r="K42" s="252"/>
      <c r="L42" s="252"/>
      <c r="M42" s="252"/>
      <c r="N42" s="252"/>
    </row>
    <row r="43" spans="2:14" ht="12.75">
      <c r="B43" s="263"/>
      <c r="C43" s="264"/>
      <c r="D43" s="257"/>
      <c r="E43" s="258"/>
      <c r="F43" s="258"/>
      <c r="G43" s="258"/>
      <c r="H43" s="258"/>
      <c r="I43" s="258"/>
      <c r="J43" s="258"/>
      <c r="K43" s="258"/>
      <c r="L43" s="258"/>
      <c r="M43" s="258"/>
      <c r="N43" s="258"/>
    </row>
    <row r="44" spans="2:14" ht="12.75">
      <c r="B44" s="263"/>
      <c r="C44" s="264"/>
      <c r="D44" s="257"/>
      <c r="E44" s="252"/>
      <c r="F44" s="252"/>
      <c r="G44" s="252"/>
      <c r="H44" s="252"/>
      <c r="I44" s="252"/>
      <c r="J44" s="252"/>
      <c r="K44" s="252"/>
      <c r="L44" s="252"/>
      <c r="M44" s="252"/>
      <c r="N44" s="252"/>
    </row>
    <row r="45" spans="2:14" ht="14.25">
      <c r="B45" s="263"/>
      <c r="C45" s="264"/>
      <c r="D45" s="257"/>
      <c r="E45" s="253"/>
      <c r="F45" s="253"/>
      <c r="G45" s="253"/>
      <c r="H45" s="253"/>
      <c r="I45" s="253"/>
      <c r="J45" s="253"/>
      <c r="K45" s="253"/>
      <c r="L45" s="253"/>
      <c r="M45" s="253"/>
      <c r="N45" s="259"/>
    </row>
  </sheetData>
  <mergeCells count="13">
    <mergeCell ref="A31:J31"/>
    <mergeCell ref="A35:L35"/>
    <mergeCell ref="A29:M30"/>
    <mergeCell ref="A33:M34"/>
    <mergeCell ref="B24:N25"/>
    <mergeCell ref="A12:B12"/>
    <mergeCell ref="A13:B13"/>
    <mergeCell ref="A14:B14"/>
    <mergeCell ref="B19:N21"/>
    <mergeCell ref="Q7:X7"/>
    <mergeCell ref="B22:N23"/>
    <mergeCell ref="B17:N18"/>
    <mergeCell ref="A10:B10"/>
  </mergeCells>
  <hyperlinks>
    <hyperlink ref="O1" location="Contents!A1" display="Back to the Table of Contents"/>
    <hyperlink ref="A31" r:id="rId1" display="https://www.gov.uk/government/collections/defence-inflation-estimates-index"/>
    <hyperlink ref="A35" r:id="rId2" display="https://www.gov.uk/government/statistics/defence-budget-inflation-estimates-financial-year-201213"/>
    <hyperlink ref="A38:G38" r:id="rId3" display="Defence Inflation: Military Labour Costs - Statistical Bulletin 12"/>
  </hyperlinks>
  <printOptions/>
  <pageMargins left="0.47" right="0.46" top="0.51" bottom="1" header="0.5" footer="0.5"/>
  <pageSetup fitToHeight="1" fitToWidth="1" horizontalDpi="600" verticalDpi="600" orientation="portrait" paperSize="9" scale="96" r:id="rId5"/>
  <drawing r:id="rId4"/>
</worksheet>
</file>

<file path=xl/worksheets/sheet15.xml><?xml version="1.0" encoding="utf-8"?>
<worksheet xmlns="http://schemas.openxmlformats.org/spreadsheetml/2006/main" xmlns:r="http://schemas.openxmlformats.org/officeDocument/2006/relationships">
  <sheetPr codeName="Sheet15">
    <pageSetUpPr fitToPage="1"/>
  </sheetPr>
  <dimension ref="A1:R48"/>
  <sheetViews>
    <sheetView showGridLines="0" zoomScale="95" zoomScaleNormal="95" workbookViewId="0" topLeftCell="A1">
      <selection activeCell="L6" sqref="L6"/>
    </sheetView>
  </sheetViews>
  <sheetFormatPr defaultColWidth="9.140625" defaultRowHeight="12.75"/>
  <cols>
    <col min="1" max="1" width="3.140625" style="0" customWidth="1"/>
    <col min="2" max="2" width="2.57421875" style="0" customWidth="1"/>
    <col min="3" max="3" width="29.28125" style="0" customWidth="1"/>
    <col min="5" max="5" width="6.8515625" style="0" customWidth="1"/>
  </cols>
  <sheetData>
    <row r="1" ht="12.75">
      <c r="N1" s="464" t="s">
        <v>192</v>
      </c>
    </row>
    <row r="2" ht="15.75">
      <c r="A2" s="245" t="s">
        <v>639</v>
      </c>
    </row>
    <row r="3" ht="21">
      <c r="A3" s="107" t="s">
        <v>488</v>
      </c>
    </row>
    <row r="5" ht="12.75">
      <c r="A5" t="s">
        <v>147</v>
      </c>
    </row>
    <row r="6" ht="13.5" thickBot="1">
      <c r="L6" s="262" t="s">
        <v>26</v>
      </c>
    </row>
    <row r="7" spans="1:13" s="15" customFormat="1" ht="12.75">
      <c r="A7" s="820"/>
      <c r="B7" s="820"/>
      <c r="C7" s="820"/>
      <c r="D7" s="821">
        <v>2000</v>
      </c>
      <c r="E7" s="822"/>
      <c r="F7" s="823">
        <v>39539</v>
      </c>
      <c r="G7" s="823">
        <v>39904</v>
      </c>
      <c r="H7" s="823">
        <v>40269</v>
      </c>
      <c r="I7" s="823">
        <v>40634</v>
      </c>
      <c r="J7" s="824">
        <v>41000</v>
      </c>
      <c r="K7" s="823">
        <v>41365</v>
      </c>
      <c r="L7" s="825">
        <v>41730</v>
      </c>
      <c r="M7" s="810"/>
    </row>
    <row r="8" spans="1:13" s="801" customFormat="1" ht="14.25">
      <c r="A8" s="800" t="s">
        <v>521</v>
      </c>
      <c r="B8" s="800"/>
      <c r="C8" s="800"/>
      <c r="D8" s="811"/>
      <c r="E8" s="800"/>
      <c r="F8" s="811"/>
      <c r="G8" s="811"/>
      <c r="H8" s="811"/>
      <c r="I8" s="812"/>
      <c r="J8" s="803"/>
      <c r="K8" s="812"/>
      <c r="L8" s="818"/>
      <c r="M8" s="803"/>
    </row>
    <row r="9" spans="1:13" s="801" customFormat="1" ht="14.25">
      <c r="A9" s="24"/>
      <c r="B9" s="335" t="s">
        <v>415</v>
      </c>
      <c r="C9" s="335"/>
      <c r="D9" s="802">
        <v>198160</v>
      </c>
      <c r="E9" s="335"/>
      <c r="F9" s="802">
        <v>179270</v>
      </c>
      <c r="G9" s="802">
        <v>178860</v>
      </c>
      <c r="H9" s="802">
        <v>178750</v>
      </c>
      <c r="I9" s="802">
        <v>179250</v>
      </c>
      <c r="J9" s="802">
        <v>174840</v>
      </c>
      <c r="K9" s="802">
        <v>162940</v>
      </c>
      <c r="L9" s="802">
        <v>159640</v>
      </c>
      <c r="M9" s="803"/>
    </row>
    <row r="10" spans="1:13" s="801" customFormat="1" ht="14.25">
      <c r="A10" s="24"/>
      <c r="B10" s="335" t="s">
        <v>420</v>
      </c>
      <c r="C10" s="335"/>
      <c r="D10" s="802">
        <v>190270</v>
      </c>
      <c r="E10" s="335"/>
      <c r="F10" s="802">
        <v>173530</v>
      </c>
      <c r="G10" s="802">
        <v>174170</v>
      </c>
      <c r="H10" s="802">
        <v>177890</v>
      </c>
      <c r="I10" s="802">
        <v>176860</v>
      </c>
      <c r="J10" s="802">
        <v>170010</v>
      </c>
      <c r="K10" s="802">
        <v>160710</v>
      </c>
      <c r="L10" s="802">
        <v>150890</v>
      </c>
      <c r="M10" s="803"/>
    </row>
    <row r="11" spans="1:13" s="805" customFormat="1" ht="14.25">
      <c r="A11" s="24"/>
      <c r="B11" s="335" t="s">
        <v>421</v>
      </c>
      <c r="C11" s="335"/>
      <c r="D11" s="802">
        <v>-7880</v>
      </c>
      <c r="E11" s="335"/>
      <c r="F11" s="802">
        <v>-5740</v>
      </c>
      <c r="G11" s="802">
        <v>-4690</v>
      </c>
      <c r="H11" s="802">
        <v>-860</v>
      </c>
      <c r="I11" s="802">
        <v>-2390</v>
      </c>
      <c r="J11" s="802">
        <v>-4830</v>
      </c>
      <c r="K11" s="802">
        <v>-2230</v>
      </c>
      <c r="L11" s="802">
        <v>-8750</v>
      </c>
      <c r="M11" s="804"/>
    </row>
    <row r="12" spans="1:13" s="806" customFormat="1" ht="14.25">
      <c r="A12" s="813"/>
      <c r="B12" s="792" t="s">
        <v>422</v>
      </c>
      <c r="C12" s="792"/>
      <c r="D12" s="814">
        <v>-4</v>
      </c>
      <c r="E12" s="792"/>
      <c r="F12" s="814">
        <v>-3.20083005143195</v>
      </c>
      <c r="G12" s="814">
        <v>-2.6243402808838</v>
      </c>
      <c r="H12" s="814">
        <v>-0.48279180093089863</v>
      </c>
      <c r="I12" s="814">
        <v>-1.3355648535564855</v>
      </c>
      <c r="J12" s="814">
        <v>-2.761381834820407</v>
      </c>
      <c r="K12" s="814">
        <v>-1.3685851407249205</v>
      </c>
      <c r="L12" s="814">
        <v>-5.479864097163818</v>
      </c>
      <c r="M12" s="815"/>
    </row>
    <row r="13" spans="1:13" s="807" customFormat="1" ht="12.75">
      <c r="A13" s="816"/>
      <c r="B13" s="816"/>
      <c r="C13" s="816"/>
      <c r="D13" s="816"/>
      <c r="E13" s="816"/>
      <c r="F13" s="816"/>
      <c r="G13" s="816"/>
      <c r="H13" s="816"/>
      <c r="I13" s="816"/>
      <c r="J13" s="816"/>
      <c r="K13" s="816"/>
      <c r="L13" s="816"/>
      <c r="M13" s="816"/>
    </row>
    <row r="14" spans="1:13" s="807" customFormat="1" ht="12.75">
      <c r="A14" s="829" t="s">
        <v>423</v>
      </c>
      <c r="B14" s="816"/>
      <c r="C14" s="816"/>
      <c r="D14" s="816"/>
      <c r="E14" s="816"/>
      <c r="F14" s="816"/>
      <c r="G14" s="816"/>
      <c r="H14" s="816"/>
      <c r="I14" s="816"/>
      <c r="J14" s="816"/>
      <c r="K14" s="816"/>
      <c r="L14" s="816"/>
      <c r="M14" s="816"/>
    </row>
    <row r="15" spans="1:13" s="801" customFormat="1" ht="14.25">
      <c r="A15" s="800" t="s">
        <v>416</v>
      </c>
      <c r="C15" s="800"/>
      <c r="D15" s="808"/>
      <c r="E15" s="800"/>
      <c r="F15" s="808"/>
      <c r="G15" s="808"/>
      <c r="H15" s="808"/>
      <c r="I15" s="808"/>
      <c r="J15" s="808"/>
      <c r="K15" s="808"/>
      <c r="L15" s="819"/>
      <c r="M15" s="803"/>
    </row>
    <row r="16" spans="1:13" s="801" customFormat="1" ht="14.25">
      <c r="A16" s="24"/>
      <c r="B16" s="335" t="s">
        <v>415</v>
      </c>
      <c r="D16" s="802">
        <v>39860</v>
      </c>
      <c r="E16" s="335"/>
      <c r="F16" s="802">
        <v>36260</v>
      </c>
      <c r="G16" s="802">
        <v>35760</v>
      </c>
      <c r="H16" s="802">
        <v>35790</v>
      </c>
      <c r="I16" s="802">
        <v>35700</v>
      </c>
      <c r="J16" s="802">
        <v>34800</v>
      </c>
      <c r="K16" s="802">
        <v>30530</v>
      </c>
      <c r="L16" s="802">
        <v>30340</v>
      </c>
      <c r="M16" s="803"/>
    </row>
    <row r="17" spans="1:13" s="801" customFormat="1" ht="14.25">
      <c r="A17" s="24"/>
      <c r="B17" s="335" t="s">
        <v>420</v>
      </c>
      <c r="D17" s="802">
        <v>38880</v>
      </c>
      <c r="E17" s="335"/>
      <c r="F17" s="802">
        <v>35050</v>
      </c>
      <c r="G17" s="802">
        <v>35020</v>
      </c>
      <c r="H17" s="802">
        <v>35500</v>
      </c>
      <c r="I17" s="802">
        <v>35420</v>
      </c>
      <c r="J17" s="802">
        <v>33290</v>
      </c>
      <c r="K17" s="802">
        <v>31420</v>
      </c>
      <c r="L17" s="802">
        <v>30510</v>
      </c>
      <c r="M17" s="803"/>
    </row>
    <row r="18" spans="1:13" s="805" customFormat="1" ht="14.25">
      <c r="A18" s="24"/>
      <c r="B18" s="335" t="s">
        <v>421</v>
      </c>
      <c r="D18" s="802">
        <v>-990</v>
      </c>
      <c r="E18" s="335"/>
      <c r="F18" s="802">
        <v>-1210</v>
      </c>
      <c r="G18" s="802">
        <v>-740</v>
      </c>
      <c r="H18" s="802">
        <v>-290</v>
      </c>
      <c r="I18" s="802">
        <v>-280</v>
      </c>
      <c r="J18" s="802">
        <v>-1510</v>
      </c>
      <c r="K18" s="802">
        <v>890</v>
      </c>
      <c r="L18" s="802">
        <v>170</v>
      </c>
      <c r="M18" s="804"/>
    </row>
    <row r="19" spans="1:13" s="806" customFormat="1" ht="14.25">
      <c r="A19" s="813"/>
      <c r="B19" s="792" t="s">
        <v>422</v>
      </c>
      <c r="D19" s="814">
        <v>-2.5</v>
      </c>
      <c r="E19" s="792"/>
      <c r="F19" s="814">
        <v>-3.3314947600661884</v>
      </c>
      <c r="G19" s="814">
        <v>-2.074944071588367</v>
      </c>
      <c r="H19" s="814">
        <v>-0.8102369244523917</v>
      </c>
      <c r="I19" s="814">
        <v>-0.773109243697479</v>
      </c>
      <c r="J19" s="814">
        <v>-4.347701149425287</v>
      </c>
      <c r="K19" s="814">
        <v>2.9148789833950155</v>
      </c>
      <c r="L19" s="814">
        <v>0.5570204350692155</v>
      </c>
      <c r="M19" s="815"/>
    </row>
    <row r="20" spans="1:13" s="807" customFormat="1" ht="12.75">
      <c r="A20" s="816"/>
      <c r="C20" s="816"/>
      <c r="D20" s="816"/>
      <c r="E20" s="816"/>
      <c r="F20" s="816"/>
      <c r="G20" s="816"/>
      <c r="H20" s="816"/>
      <c r="I20" s="816"/>
      <c r="J20" s="816"/>
      <c r="K20" s="816"/>
      <c r="L20" s="816"/>
      <c r="M20" s="816"/>
    </row>
    <row r="21" spans="1:13" s="801" customFormat="1" ht="14.25">
      <c r="A21" s="800" t="s">
        <v>417</v>
      </c>
      <c r="C21" s="800"/>
      <c r="D21" s="808"/>
      <c r="E21" s="800"/>
      <c r="F21" s="808"/>
      <c r="G21" s="808"/>
      <c r="H21" s="808"/>
      <c r="I21" s="808"/>
      <c r="J21" s="808"/>
      <c r="K21" s="808"/>
      <c r="L21" s="819"/>
      <c r="M21" s="803"/>
    </row>
    <row r="22" spans="1:13" s="801" customFormat="1" ht="14.25">
      <c r="A22" s="24"/>
      <c r="B22" s="335" t="s">
        <v>415</v>
      </c>
      <c r="D22" s="802">
        <v>106400</v>
      </c>
      <c r="E22" s="335"/>
      <c r="F22" s="802">
        <v>101800</v>
      </c>
      <c r="G22" s="802">
        <v>101790</v>
      </c>
      <c r="H22" s="802">
        <v>102160</v>
      </c>
      <c r="I22" s="802">
        <v>102210</v>
      </c>
      <c r="J22" s="802">
        <v>101210</v>
      </c>
      <c r="K22" s="802">
        <v>96790</v>
      </c>
      <c r="L22" s="802">
        <v>94100</v>
      </c>
      <c r="M22" s="803"/>
    </row>
    <row r="23" spans="1:13" s="801" customFormat="1" ht="14.25">
      <c r="A23" s="335"/>
      <c r="B23" s="335" t="s">
        <v>420</v>
      </c>
      <c r="D23" s="802">
        <v>100190</v>
      </c>
      <c r="E23" s="335"/>
      <c r="F23" s="802">
        <v>98070</v>
      </c>
      <c r="G23" s="802">
        <v>99510</v>
      </c>
      <c r="H23" s="802">
        <v>102260</v>
      </c>
      <c r="I23" s="802">
        <v>101340</v>
      </c>
      <c r="J23" s="802">
        <v>98600</v>
      </c>
      <c r="K23" s="802">
        <v>93940</v>
      </c>
      <c r="L23" s="802">
        <v>87180</v>
      </c>
      <c r="M23" s="803"/>
    </row>
    <row r="24" spans="1:13" s="805" customFormat="1" ht="14.25">
      <c r="A24" s="24"/>
      <c r="B24" s="335" t="s">
        <v>421</v>
      </c>
      <c r="D24" s="802">
        <v>-6210</v>
      </c>
      <c r="E24" s="335"/>
      <c r="F24" s="802">
        <v>-3730</v>
      </c>
      <c r="G24" s="802">
        <v>-2280</v>
      </c>
      <c r="H24" s="802">
        <v>100</v>
      </c>
      <c r="I24" s="802">
        <v>-870</v>
      </c>
      <c r="J24" s="802">
        <v>-2610</v>
      </c>
      <c r="K24" s="802">
        <v>-2850</v>
      </c>
      <c r="L24" s="802">
        <v>-6930</v>
      </c>
      <c r="M24" s="804"/>
    </row>
    <row r="25" spans="1:13" s="806" customFormat="1" ht="14.25">
      <c r="A25" s="813"/>
      <c r="B25" s="792" t="s">
        <v>425</v>
      </c>
      <c r="D25" s="814">
        <v>-5.8</v>
      </c>
      <c r="E25" s="792"/>
      <c r="F25" s="814">
        <v>-3.662082514734774</v>
      </c>
      <c r="G25" s="814">
        <v>-2.237940858630514</v>
      </c>
      <c r="H25" s="814">
        <v>0.09886452623335944</v>
      </c>
      <c r="I25" s="814">
        <v>-0.8482535955385969</v>
      </c>
      <c r="J25" s="814">
        <v>-2.5787965616045847</v>
      </c>
      <c r="K25" s="814">
        <v>-2.9455522264696765</v>
      </c>
      <c r="L25" s="814">
        <v>-7.361083068552543</v>
      </c>
      <c r="M25" s="815"/>
    </row>
    <row r="26" spans="1:13" s="807" customFormat="1" ht="12.75">
      <c r="A26" s="816"/>
      <c r="C26" s="816"/>
      <c r="D26" s="816"/>
      <c r="E26" s="816"/>
      <c r="F26" s="816"/>
      <c r="G26" s="816"/>
      <c r="H26" s="816"/>
      <c r="I26" s="816"/>
      <c r="J26" s="816"/>
      <c r="K26" s="816"/>
      <c r="L26" s="816"/>
      <c r="M26" s="816"/>
    </row>
    <row r="27" spans="1:13" s="801" customFormat="1" ht="14.25">
      <c r="A27" s="800" t="s">
        <v>418</v>
      </c>
      <c r="C27" s="800"/>
      <c r="D27" s="808"/>
      <c r="E27" s="800"/>
      <c r="F27" s="808"/>
      <c r="G27" s="808"/>
      <c r="H27" s="808"/>
      <c r="I27" s="808"/>
      <c r="J27" s="808"/>
      <c r="K27" s="808"/>
      <c r="L27" s="819"/>
      <c r="M27" s="803"/>
    </row>
    <row r="28" spans="1:13" s="801" customFormat="1" ht="14.25">
      <c r="A28" s="24"/>
      <c r="B28" s="335" t="s">
        <v>415</v>
      </c>
      <c r="C28" s="335"/>
      <c r="D28" s="802">
        <v>51900</v>
      </c>
      <c r="E28" s="335"/>
      <c r="F28" s="802">
        <v>41210</v>
      </c>
      <c r="G28" s="802">
        <v>41310</v>
      </c>
      <c r="H28" s="802">
        <v>40800</v>
      </c>
      <c r="I28" s="802">
        <v>41340</v>
      </c>
      <c r="J28" s="802">
        <v>38830</v>
      </c>
      <c r="K28" s="802">
        <v>35620</v>
      </c>
      <c r="L28" s="802">
        <v>35200</v>
      </c>
      <c r="M28" s="803"/>
    </row>
    <row r="29" spans="1:13" s="801" customFormat="1" ht="14.25">
      <c r="A29" s="24"/>
      <c r="B29" s="335" t="s">
        <v>420</v>
      </c>
      <c r="C29" s="335"/>
      <c r="D29" s="802">
        <v>51210</v>
      </c>
      <c r="E29" s="335"/>
      <c r="F29" s="802">
        <v>40400</v>
      </c>
      <c r="G29" s="802">
        <v>39640</v>
      </c>
      <c r="H29" s="802">
        <v>40130</v>
      </c>
      <c r="I29" s="802">
        <v>40090</v>
      </c>
      <c r="J29" s="802">
        <v>38120</v>
      </c>
      <c r="K29" s="802">
        <v>35350</v>
      </c>
      <c r="L29" s="802">
        <v>33210</v>
      </c>
      <c r="M29" s="803"/>
    </row>
    <row r="30" spans="1:13" s="805" customFormat="1" ht="14.25">
      <c r="A30" s="24"/>
      <c r="B30" s="335" t="s">
        <v>421</v>
      </c>
      <c r="C30" s="335"/>
      <c r="D30" s="802">
        <v>-690</v>
      </c>
      <c r="E30" s="335"/>
      <c r="F30" s="802">
        <v>-800</v>
      </c>
      <c r="G30" s="802">
        <v>-1670</v>
      </c>
      <c r="H30" s="802">
        <v>-670</v>
      </c>
      <c r="I30" s="802">
        <v>-1250</v>
      </c>
      <c r="J30" s="802">
        <v>-700</v>
      </c>
      <c r="K30" s="802">
        <v>-270</v>
      </c>
      <c r="L30" s="802">
        <v>-1990</v>
      </c>
      <c r="M30" s="804"/>
    </row>
    <row r="31" spans="1:13" s="806" customFormat="1" ht="15" thickBot="1">
      <c r="A31" s="826"/>
      <c r="B31" s="827" t="s">
        <v>422</v>
      </c>
      <c r="C31" s="827"/>
      <c r="D31" s="828">
        <v>-1.3</v>
      </c>
      <c r="E31" s="827"/>
      <c r="F31" s="828">
        <v>-1.9463184973062173</v>
      </c>
      <c r="G31" s="828">
        <v>-4.051895241322554</v>
      </c>
      <c r="H31" s="828">
        <v>-1.6519607843137256</v>
      </c>
      <c r="I31" s="828">
        <v>-3.026124818577649</v>
      </c>
      <c r="J31" s="828">
        <v>-1.815606489827453</v>
      </c>
      <c r="K31" s="828">
        <v>-0.7552149133889217</v>
      </c>
      <c r="L31" s="828">
        <v>-5.654052294629705</v>
      </c>
      <c r="M31" s="815"/>
    </row>
    <row r="32" spans="2:13" s="806" customFormat="1" ht="12.75">
      <c r="B32" s="817"/>
      <c r="C32" s="817"/>
      <c r="D32" s="817"/>
      <c r="E32" s="817"/>
      <c r="F32" s="817"/>
      <c r="G32" s="817"/>
      <c r="H32" s="817"/>
      <c r="I32" s="817"/>
      <c r="J32" s="817"/>
      <c r="K32" s="817"/>
      <c r="L32" s="817" t="s">
        <v>419</v>
      </c>
      <c r="M32" s="817"/>
    </row>
    <row r="34" spans="1:18" ht="12.75">
      <c r="A34" s="279" t="s">
        <v>848</v>
      </c>
      <c r="B34" s="1165" t="s">
        <v>424</v>
      </c>
      <c r="C34" s="1165"/>
      <c r="D34" s="1165"/>
      <c r="E34" s="1165"/>
      <c r="F34" s="1165"/>
      <c r="G34" s="1165"/>
      <c r="H34" s="1165"/>
      <c r="I34" s="1165"/>
      <c r="J34" s="1165"/>
      <c r="K34" s="1165"/>
      <c r="L34" s="1165"/>
      <c r="M34" s="831"/>
      <c r="N34" s="831"/>
      <c r="O34" s="831"/>
      <c r="P34" s="831"/>
      <c r="Q34" s="831"/>
      <c r="R34" s="831"/>
    </row>
    <row r="35" spans="2:18" ht="12.75">
      <c r="B35" s="1165"/>
      <c r="C35" s="1165"/>
      <c r="D35" s="1165"/>
      <c r="E35" s="1165"/>
      <c r="F35" s="1165"/>
      <c r="G35" s="1165"/>
      <c r="H35" s="1165"/>
      <c r="I35" s="1165"/>
      <c r="J35" s="1165"/>
      <c r="K35" s="1165"/>
      <c r="L35" s="1165"/>
      <c r="M35" s="831"/>
      <c r="N35" s="831"/>
      <c r="O35" s="831"/>
      <c r="P35" s="831"/>
      <c r="Q35" s="831"/>
      <c r="R35" s="831"/>
    </row>
    <row r="36" spans="1:18" ht="12.75">
      <c r="A36" s="830" t="s">
        <v>850</v>
      </c>
      <c r="B36" s="1166" t="s">
        <v>56</v>
      </c>
      <c r="C36" s="1166"/>
      <c r="D36" s="1166"/>
      <c r="E36" s="1166"/>
      <c r="F36" s="1166"/>
      <c r="G36" s="1166"/>
      <c r="H36" s="1166"/>
      <c r="I36" s="1166"/>
      <c r="J36" s="1166"/>
      <c r="K36" s="1166"/>
      <c r="L36" s="1166"/>
      <c r="M36" s="273"/>
      <c r="N36" s="273"/>
      <c r="O36" s="273"/>
      <c r="P36" s="273"/>
      <c r="Q36" s="273"/>
      <c r="R36" s="273"/>
    </row>
    <row r="37" spans="2:18" ht="12.75">
      <c r="B37" s="1166"/>
      <c r="C37" s="1166"/>
      <c r="D37" s="1166"/>
      <c r="E37" s="1166"/>
      <c r="F37" s="1166"/>
      <c r="G37" s="1166"/>
      <c r="H37" s="1166"/>
      <c r="I37" s="1166"/>
      <c r="J37" s="1166"/>
      <c r="K37" s="1166"/>
      <c r="L37" s="1166"/>
      <c r="M37" s="273"/>
      <c r="N37" s="273"/>
      <c r="O37" s="273"/>
      <c r="P37" s="273"/>
      <c r="Q37" s="273"/>
      <c r="R37" s="273"/>
    </row>
    <row r="39" spans="1:12" ht="12.75">
      <c r="A39" s="1061" t="s">
        <v>427</v>
      </c>
      <c r="B39" s="1061"/>
      <c r="C39" s="1061"/>
      <c r="D39" s="1061"/>
      <c r="E39" s="1061"/>
      <c r="F39" s="1061"/>
      <c r="G39" s="1061"/>
      <c r="H39" s="1061"/>
      <c r="I39" s="1061"/>
      <c r="J39" s="1061"/>
      <c r="K39" s="1061"/>
      <c r="L39" s="1061"/>
    </row>
    <row r="40" spans="1:12" ht="12.75">
      <c r="A40" s="1061"/>
      <c r="B40" s="1061"/>
      <c r="C40" s="1061"/>
      <c r="D40" s="1061"/>
      <c r="E40" s="1061"/>
      <c r="F40" s="1061"/>
      <c r="G40" s="1061"/>
      <c r="H40" s="1061"/>
      <c r="I40" s="1061"/>
      <c r="J40" s="1061"/>
      <c r="K40" s="1061"/>
      <c r="L40" s="1061"/>
    </row>
    <row r="41" spans="1:12" ht="12.75">
      <c r="A41" s="1093" t="s">
        <v>428</v>
      </c>
      <c r="B41" s="1003"/>
      <c r="C41" s="1003"/>
      <c r="D41" s="1003"/>
      <c r="E41" s="1003"/>
      <c r="F41" s="1003"/>
      <c r="G41" s="1003"/>
      <c r="H41" s="1003"/>
      <c r="I41" s="1003"/>
      <c r="J41" s="1003"/>
      <c r="K41" s="1003"/>
      <c r="L41" s="1003"/>
    </row>
    <row r="42" spans="1:12" ht="12.75">
      <c r="A42" s="204"/>
      <c r="B42" s="204"/>
      <c r="C42" s="204"/>
      <c r="D42" s="204"/>
      <c r="E42" s="204"/>
      <c r="F42" s="204"/>
      <c r="G42" s="204"/>
      <c r="H42" s="204"/>
      <c r="I42" s="204"/>
      <c r="J42" s="204"/>
      <c r="K42" s="204"/>
      <c r="L42" s="204"/>
    </row>
    <row r="43" spans="1:12" ht="12.75">
      <c r="A43" s="204" t="s">
        <v>429</v>
      </c>
      <c r="B43" s="204"/>
      <c r="C43" s="204"/>
      <c r="D43" s="204"/>
      <c r="E43" s="204"/>
      <c r="F43" s="204"/>
      <c r="G43" s="204"/>
      <c r="H43" s="204"/>
      <c r="I43" s="204"/>
      <c r="J43" s="204"/>
      <c r="K43" s="204"/>
      <c r="L43" s="204"/>
    </row>
    <row r="44" spans="1:12" ht="12.75">
      <c r="A44" s="1093" t="s">
        <v>430</v>
      </c>
      <c r="B44" s="1003"/>
      <c r="C44" s="1003"/>
      <c r="D44" s="1003"/>
      <c r="E44" s="1003"/>
      <c r="F44" s="1003"/>
      <c r="G44" s="1003"/>
      <c r="H44" s="1003"/>
      <c r="I44" s="1003"/>
      <c r="J44" s="1003"/>
      <c r="K44" s="1003"/>
      <c r="L44" s="1003"/>
    </row>
    <row r="45" spans="1:12" ht="12.75">
      <c r="A45" s="716"/>
      <c r="B45" s="659"/>
      <c r="C45" s="659"/>
      <c r="D45" s="659"/>
      <c r="E45" s="659"/>
      <c r="F45" s="659"/>
      <c r="G45" s="659"/>
      <c r="H45" s="659"/>
      <c r="I45" s="659"/>
      <c r="J45" s="659"/>
      <c r="K45" s="659"/>
      <c r="L45" s="659"/>
    </row>
    <row r="46" spans="1:12" ht="12.75">
      <c r="A46" s="1061" t="s">
        <v>399</v>
      </c>
      <c r="B46" s="1003"/>
      <c r="C46" s="1003"/>
      <c r="D46" s="1003"/>
      <c r="E46" s="1003"/>
      <c r="F46" s="1003"/>
      <c r="G46" s="1003"/>
      <c r="H46" s="1003"/>
      <c r="I46" s="1003"/>
      <c r="J46" s="1003"/>
      <c r="K46" s="1003"/>
      <c r="L46" s="1003"/>
    </row>
    <row r="47" spans="1:12" ht="12.75">
      <c r="A47" s="1003"/>
      <c r="B47" s="1003"/>
      <c r="C47" s="1003"/>
      <c r="D47" s="1003"/>
      <c r="E47" s="1003"/>
      <c r="F47" s="1003"/>
      <c r="G47" s="1003"/>
      <c r="H47" s="1003"/>
      <c r="I47" s="1003"/>
      <c r="J47" s="1003"/>
      <c r="K47" s="1003"/>
      <c r="L47" s="1003"/>
    </row>
    <row r="48" spans="1:12" ht="12.75">
      <c r="A48" s="1167" t="s">
        <v>431</v>
      </c>
      <c r="B48" s="1168"/>
      <c r="C48" s="1168"/>
      <c r="D48" s="1168"/>
      <c r="E48" s="1168"/>
      <c r="F48" s="1168"/>
      <c r="G48" s="1168"/>
      <c r="H48" s="1168"/>
      <c r="I48" s="1168"/>
      <c r="J48" s="1168"/>
      <c r="K48" s="1168"/>
      <c r="L48" s="1168"/>
    </row>
  </sheetData>
  <mergeCells count="7">
    <mergeCell ref="B34:L35"/>
    <mergeCell ref="B36:L37"/>
    <mergeCell ref="A39:L40"/>
    <mergeCell ref="A48:L48"/>
    <mergeCell ref="A41:L41"/>
    <mergeCell ref="A44:L44"/>
    <mergeCell ref="A46:L47"/>
  </mergeCells>
  <hyperlinks>
    <hyperlink ref="A41" r:id="rId1" display="https://www.gov.uk/government/collections/tri-service-personnel-bulletin-statistics-index "/>
    <hyperlink ref="A44" r:id="rId2" display="https://www.gov.uk/government/collections/uk-armed-forces-quarterly-manning-report-statistics-index "/>
    <hyperlink ref="A48" r:id="rId3" display="https://www.gov.uk/government/statistics/tri-service-personnel-bulletin-background-quality-reports"/>
    <hyperlink ref="N1" location="Contents!A1" display="Back to the Table of Contents"/>
  </hyperlinks>
  <printOptions/>
  <pageMargins left="0.45" right="0.46" top="0.53" bottom="1" header="0.5" footer="0.5"/>
  <pageSetup fitToHeight="1" fitToWidth="1" horizontalDpi="600" verticalDpi="600" orientation="portrait" paperSize="9" scale="83" r:id="rId5"/>
  <drawing r:id="rId4"/>
</worksheet>
</file>

<file path=xl/worksheets/sheet16.xml><?xml version="1.0" encoding="utf-8"?>
<worksheet xmlns="http://schemas.openxmlformats.org/spreadsheetml/2006/main" xmlns:r="http://schemas.openxmlformats.org/officeDocument/2006/relationships">
  <sheetPr codeName="Sheet16">
    <pageSetUpPr fitToPage="1"/>
  </sheetPr>
  <dimension ref="A1:V68"/>
  <sheetViews>
    <sheetView showGridLines="0" zoomScale="85" zoomScaleNormal="85" workbookViewId="0" topLeftCell="A1">
      <selection activeCell="Y20" sqref="Y20"/>
    </sheetView>
  </sheetViews>
  <sheetFormatPr defaultColWidth="9.140625" defaultRowHeight="12.75"/>
  <cols>
    <col min="1" max="2" width="3.421875" style="0" customWidth="1"/>
    <col min="4" max="4" width="27.421875" style="0" customWidth="1"/>
    <col min="5" max="5" width="10.57421875" style="0" customWidth="1"/>
    <col min="6" max="6" width="1.28515625" style="0" customWidth="1"/>
    <col min="7" max="7" width="7.7109375" style="0" bestFit="1" customWidth="1"/>
    <col min="8" max="8" width="2.57421875" style="0" customWidth="1"/>
    <col min="9" max="9" width="9.8515625" style="0" bestFit="1" customWidth="1"/>
    <col min="10" max="10" width="1.7109375" style="0" bestFit="1" customWidth="1"/>
    <col min="12" max="14" width="6.57421875" style="0" bestFit="1" customWidth="1"/>
    <col min="15" max="15" width="9.8515625" style="0" bestFit="1" customWidth="1"/>
    <col min="16" max="16" width="1.7109375" style="0" bestFit="1" customWidth="1"/>
    <col min="17" max="17" width="4.00390625" style="0" customWidth="1"/>
    <col min="18" max="18" width="12.00390625" style="0" customWidth="1"/>
  </cols>
  <sheetData>
    <row r="1" spans="20:22" ht="12.75">
      <c r="T1" s="1004" t="s">
        <v>192</v>
      </c>
      <c r="U1" s="1054"/>
      <c r="V1" s="1054"/>
    </row>
    <row r="2" ht="15.75">
      <c r="A2" s="245" t="s">
        <v>640</v>
      </c>
    </row>
    <row r="3" ht="21">
      <c r="A3" s="107" t="s">
        <v>6</v>
      </c>
    </row>
    <row r="5" ht="12.75">
      <c r="A5" t="s">
        <v>193</v>
      </c>
    </row>
    <row r="6" spans="2:18" ht="13.5" thickBot="1">
      <c r="B6" s="857"/>
      <c r="C6" s="857"/>
      <c r="D6" s="857"/>
      <c r="E6" s="857"/>
      <c r="F6" s="857"/>
      <c r="G6" s="857"/>
      <c r="H6" s="857"/>
      <c r="I6" s="857"/>
      <c r="J6" s="857"/>
      <c r="K6" s="857"/>
      <c r="L6" s="857"/>
      <c r="M6" s="857"/>
      <c r="N6" s="857"/>
      <c r="O6" s="857"/>
      <c r="P6" s="857" t="s">
        <v>434</v>
      </c>
      <c r="Q6" s="858"/>
      <c r="R6" s="859" t="s">
        <v>435</v>
      </c>
    </row>
    <row r="7" spans="1:18" ht="40.5" customHeight="1">
      <c r="A7" s="867"/>
      <c r="B7" s="867"/>
      <c r="C7" s="867"/>
      <c r="D7" s="868"/>
      <c r="E7" s="879" t="s">
        <v>460</v>
      </c>
      <c r="F7" s="880"/>
      <c r="G7" s="880" t="s">
        <v>436</v>
      </c>
      <c r="H7" s="867"/>
      <c r="I7" s="879" t="s">
        <v>437</v>
      </c>
      <c r="J7" s="869">
        <v>3</v>
      </c>
      <c r="K7" s="870" t="s">
        <v>405</v>
      </c>
      <c r="L7" s="870"/>
      <c r="M7" s="870"/>
      <c r="N7" s="870"/>
      <c r="O7" s="880" t="s">
        <v>438</v>
      </c>
      <c r="P7" s="871">
        <v>4</v>
      </c>
      <c r="Q7" s="849"/>
      <c r="R7" s="879" t="s">
        <v>437</v>
      </c>
    </row>
    <row r="8" spans="1:18" ht="12.75">
      <c r="A8" s="872"/>
      <c r="B8" s="872"/>
      <c r="C8" s="872"/>
      <c r="D8" s="873"/>
      <c r="E8" s="874"/>
      <c r="F8" s="874"/>
      <c r="G8" s="874"/>
      <c r="H8" s="874"/>
      <c r="I8" s="875"/>
      <c r="J8" s="876"/>
      <c r="K8" s="877" t="s">
        <v>439</v>
      </c>
      <c r="L8" s="877" t="s">
        <v>440</v>
      </c>
      <c r="M8" s="877" t="s">
        <v>441</v>
      </c>
      <c r="N8" s="877" t="s">
        <v>769</v>
      </c>
      <c r="O8" s="874"/>
      <c r="P8" s="874"/>
      <c r="Q8" s="850"/>
      <c r="R8" s="878"/>
    </row>
    <row r="9" spans="1:18" ht="12.75">
      <c r="A9" s="858"/>
      <c r="B9" s="858"/>
      <c r="C9" s="858"/>
      <c r="D9" s="849"/>
      <c r="E9" s="857"/>
      <c r="F9" s="850"/>
      <c r="G9" s="858"/>
      <c r="H9" s="858"/>
      <c r="I9" s="858"/>
      <c r="J9" s="858"/>
      <c r="K9" s="860"/>
      <c r="L9" s="860"/>
      <c r="M9" s="860"/>
      <c r="N9" s="860"/>
      <c r="O9" s="858"/>
      <c r="P9" s="858"/>
      <c r="Q9" s="858"/>
      <c r="R9" s="858"/>
    </row>
    <row r="10" spans="1:18" ht="14.25">
      <c r="A10" s="861" t="s">
        <v>521</v>
      </c>
      <c r="B10" s="861"/>
      <c r="C10" s="861"/>
      <c r="D10" s="861"/>
      <c r="E10" s="852">
        <v>159630</v>
      </c>
      <c r="F10" s="852"/>
      <c r="G10" s="852">
        <v>146440</v>
      </c>
      <c r="H10" s="852"/>
      <c r="I10" s="852">
        <v>11200</v>
      </c>
      <c r="J10" s="852"/>
      <c r="K10" s="855">
        <v>2025</v>
      </c>
      <c r="L10" s="855">
        <v>1955</v>
      </c>
      <c r="M10" s="855">
        <v>6450</v>
      </c>
      <c r="N10" s="855">
        <v>770</v>
      </c>
      <c r="O10" s="852">
        <v>1980</v>
      </c>
      <c r="P10" s="851"/>
      <c r="Q10" s="851"/>
      <c r="R10" s="862">
        <v>7.1</v>
      </c>
    </row>
    <row r="11" spans="1:18" ht="14.25">
      <c r="A11" s="865"/>
      <c r="B11" s="861" t="s">
        <v>442</v>
      </c>
      <c r="C11" s="861"/>
      <c r="D11" s="861"/>
      <c r="E11" s="852">
        <v>27850</v>
      </c>
      <c r="F11" s="852"/>
      <c r="G11" s="852">
        <v>26490</v>
      </c>
      <c r="H11" s="852"/>
      <c r="I11" s="852">
        <v>640</v>
      </c>
      <c r="J11" s="852"/>
      <c r="K11" s="855">
        <v>290</v>
      </c>
      <c r="L11" s="855">
        <v>165</v>
      </c>
      <c r="M11" s="855">
        <v>105</v>
      </c>
      <c r="N11" s="855">
        <v>80</v>
      </c>
      <c r="O11" s="852">
        <v>720</v>
      </c>
      <c r="P11" s="854"/>
      <c r="Q11" s="854"/>
      <c r="R11" s="862">
        <v>2.4</v>
      </c>
    </row>
    <row r="12" spans="1:18" ht="14.25">
      <c r="A12" s="858"/>
      <c r="B12" s="858"/>
      <c r="C12" s="863" t="s">
        <v>456</v>
      </c>
      <c r="D12" s="863"/>
      <c r="E12" s="856">
        <v>5240</v>
      </c>
      <c r="F12" s="856"/>
      <c r="G12" s="856">
        <v>5020</v>
      </c>
      <c r="H12" s="856"/>
      <c r="I12" s="856">
        <v>100</v>
      </c>
      <c r="J12" s="856"/>
      <c r="K12" s="853">
        <v>45</v>
      </c>
      <c r="L12" s="853">
        <v>20</v>
      </c>
      <c r="M12" s="853">
        <v>10</v>
      </c>
      <c r="N12" s="853">
        <v>25</v>
      </c>
      <c r="O12" s="856">
        <v>125</v>
      </c>
      <c r="P12" s="854"/>
      <c r="Q12" s="854"/>
      <c r="R12" s="866">
        <v>2</v>
      </c>
    </row>
    <row r="13" spans="1:18" ht="14.25">
      <c r="A13" s="858"/>
      <c r="B13" s="858"/>
      <c r="C13" s="863" t="s">
        <v>457</v>
      </c>
      <c r="D13" s="863"/>
      <c r="E13" s="856">
        <v>22610</v>
      </c>
      <c r="F13" s="856"/>
      <c r="G13" s="856">
        <v>21470</v>
      </c>
      <c r="H13" s="856"/>
      <c r="I13" s="856">
        <v>540</v>
      </c>
      <c r="J13" s="856"/>
      <c r="K13" s="853">
        <v>250</v>
      </c>
      <c r="L13" s="853">
        <v>145</v>
      </c>
      <c r="M13" s="853">
        <v>95</v>
      </c>
      <c r="N13" s="853">
        <v>55</v>
      </c>
      <c r="O13" s="856">
        <v>600</v>
      </c>
      <c r="P13" s="854"/>
      <c r="Q13" s="854"/>
      <c r="R13" s="866">
        <v>2.5</v>
      </c>
    </row>
    <row r="14" spans="1:18" ht="14.25">
      <c r="A14" s="858"/>
      <c r="B14" s="858"/>
      <c r="C14" s="858"/>
      <c r="D14" s="858"/>
      <c r="E14" s="852"/>
      <c r="F14" s="852"/>
      <c r="G14" s="852"/>
      <c r="H14" s="852"/>
      <c r="I14" s="852"/>
      <c r="J14" s="852"/>
      <c r="K14" s="853"/>
      <c r="L14" s="853"/>
      <c r="M14" s="853"/>
      <c r="N14" s="853"/>
      <c r="O14" s="852"/>
      <c r="P14" s="854"/>
      <c r="Q14" s="854"/>
      <c r="R14" s="864"/>
    </row>
    <row r="15" spans="1:18" ht="14.25">
      <c r="A15" s="865"/>
      <c r="B15" s="861" t="s">
        <v>443</v>
      </c>
      <c r="C15" s="861"/>
      <c r="D15" s="861"/>
      <c r="E15" s="852">
        <v>131770</v>
      </c>
      <c r="F15" s="852"/>
      <c r="G15" s="852">
        <v>119950</v>
      </c>
      <c r="H15" s="852"/>
      <c r="I15" s="852">
        <v>10560</v>
      </c>
      <c r="J15" s="852"/>
      <c r="K15" s="855">
        <v>1735</v>
      </c>
      <c r="L15" s="855">
        <v>1790</v>
      </c>
      <c r="M15" s="855">
        <v>6345</v>
      </c>
      <c r="N15" s="855">
        <v>690</v>
      </c>
      <c r="O15" s="852">
        <v>1260</v>
      </c>
      <c r="P15" s="851"/>
      <c r="Q15" s="851"/>
      <c r="R15" s="862">
        <v>8.1</v>
      </c>
    </row>
    <row r="16" spans="1:18" ht="14.25">
      <c r="A16" s="858"/>
      <c r="B16" s="858"/>
      <c r="C16" s="863" t="s">
        <v>458</v>
      </c>
      <c r="D16" s="863"/>
      <c r="E16" s="856">
        <v>35370</v>
      </c>
      <c r="F16" s="856"/>
      <c r="G16" s="856">
        <v>33490</v>
      </c>
      <c r="H16" s="856"/>
      <c r="I16" s="856">
        <v>1270</v>
      </c>
      <c r="J16" s="856"/>
      <c r="K16" s="853">
        <v>325</v>
      </c>
      <c r="L16" s="853">
        <v>250</v>
      </c>
      <c r="M16" s="853">
        <v>555</v>
      </c>
      <c r="N16" s="853">
        <v>140</v>
      </c>
      <c r="O16" s="856">
        <v>615</v>
      </c>
      <c r="P16" s="854"/>
      <c r="Q16" s="854"/>
      <c r="R16" s="866">
        <v>3.7</v>
      </c>
    </row>
    <row r="17" spans="1:18" ht="14.25">
      <c r="A17" s="858"/>
      <c r="B17" s="858"/>
      <c r="C17" s="863" t="s">
        <v>459</v>
      </c>
      <c r="D17" s="863"/>
      <c r="E17" s="856">
        <v>96400</v>
      </c>
      <c r="F17" s="856"/>
      <c r="G17" s="856">
        <v>86460</v>
      </c>
      <c r="H17" s="856"/>
      <c r="I17" s="856">
        <v>9290</v>
      </c>
      <c r="J17" s="856"/>
      <c r="K17" s="853">
        <v>1410</v>
      </c>
      <c r="L17" s="853">
        <v>1540</v>
      </c>
      <c r="M17" s="853">
        <v>5790</v>
      </c>
      <c r="N17" s="853">
        <v>550</v>
      </c>
      <c r="O17" s="856">
        <v>645</v>
      </c>
      <c r="P17" s="854"/>
      <c r="Q17" s="854"/>
      <c r="R17" s="866">
        <v>9.7</v>
      </c>
    </row>
    <row r="18" spans="1:18" ht="12.75">
      <c r="A18" s="849"/>
      <c r="B18" s="849"/>
      <c r="C18" s="849"/>
      <c r="D18" s="849"/>
      <c r="E18" s="849"/>
      <c r="F18" s="849"/>
      <c r="G18" s="849"/>
      <c r="H18" s="849"/>
      <c r="I18" s="849"/>
      <c r="J18" s="849"/>
      <c r="K18" s="849"/>
      <c r="L18" s="849"/>
      <c r="M18" s="849"/>
      <c r="N18" s="849"/>
      <c r="O18" s="849"/>
      <c r="P18" s="849"/>
      <c r="Q18" s="849"/>
      <c r="R18" s="850"/>
    </row>
    <row r="19" spans="1:18" ht="12.75">
      <c r="A19" s="970" t="s">
        <v>423</v>
      </c>
      <c r="B19" s="849"/>
      <c r="C19" s="849"/>
      <c r="D19" s="849"/>
      <c r="E19" s="849"/>
      <c r="F19" s="849"/>
      <c r="G19" s="849"/>
      <c r="H19" s="849"/>
      <c r="I19" s="849"/>
      <c r="J19" s="849"/>
      <c r="K19" s="849"/>
      <c r="L19" s="849"/>
      <c r="M19" s="849"/>
      <c r="N19" s="849"/>
      <c r="O19" s="849"/>
      <c r="P19" s="849"/>
      <c r="Q19" s="849"/>
      <c r="R19" s="850"/>
    </row>
    <row r="20" spans="1:18" ht="14.25">
      <c r="A20" s="861" t="s">
        <v>444</v>
      </c>
      <c r="B20" s="861"/>
      <c r="C20" s="861"/>
      <c r="D20" s="861"/>
      <c r="E20" s="852">
        <v>33330</v>
      </c>
      <c r="F20" s="852"/>
      <c r="G20" s="852">
        <v>31820</v>
      </c>
      <c r="H20" s="852"/>
      <c r="I20" s="852">
        <v>1140</v>
      </c>
      <c r="J20" s="852"/>
      <c r="K20" s="855">
        <v>330</v>
      </c>
      <c r="L20" s="855">
        <v>85</v>
      </c>
      <c r="M20" s="855">
        <v>615</v>
      </c>
      <c r="N20" s="855">
        <v>110</v>
      </c>
      <c r="O20" s="852">
        <v>370</v>
      </c>
      <c r="P20" s="851"/>
      <c r="Q20" s="851"/>
      <c r="R20" s="862">
        <v>3.5</v>
      </c>
    </row>
    <row r="21" spans="1:18" ht="14.25">
      <c r="A21" s="865"/>
      <c r="B21" s="861" t="s">
        <v>442</v>
      </c>
      <c r="C21" s="861"/>
      <c r="D21" s="861"/>
      <c r="E21" s="852">
        <v>6800</v>
      </c>
      <c r="F21" s="852"/>
      <c r="G21" s="852">
        <v>6600</v>
      </c>
      <c r="H21" s="852"/>
      <c r="I21" s="852">
        <v>120</v>
      </c>
      <c r="J21" s="852"/>
      <c r="K21" s="855">
        <v>55</v>
      </c>
      <c r="L21" s="855">
        <v>25</v>
      </c>
      <c r="M21" s="855">
        <v>15</v>
      </c>
      <c r="N21" s="855">
        <v>20</v>
      </c>
      <c r="O21" s="852">
        <v>90</v>
      </c>
      <c r="P21" s="854"/>
      <c r="Q21" s="854"/>
      <c r="R21" s="862">
        <v>1.8</v>
      </c>
    </row>
    <row r="22" spans="1:18" ht="14.25">
      <c r="A22" s="858"/>
      <c r="B22" s="858"/>
      <c r="C22" s="863" t="s">
        <v>445</v>
      </c>
      <c r="D22" s="863"/>
      <c r="E22" s="856">
        <v>1400</v>
      </c>
      <c r="F22" s="856"/>
      <c r="G22" s="856">
        <v>1360</v>
      </c>
      <c r="H22" s="856"/>
      <c r="I22" s="856">
        <v>20</v>
      </c>
      <c r="J22" s="856"/>
      <c r="K22" s="853">
        <v>10</v>
      </c>
      <c r="L22" s="853" t="s">
        <v>446</v>
      </c>
      <c r="M22" s="853">
        <v>0</v>
      </c>
      <c r="N22" s="853">
        <v>10</v>
      </c>
      <c r="O22" s="856">
        <v>25</v>
      </c>
      <c r="P22" s="854"/>
      <c r="Q22" s="854"/>
      <c r="R22" s="866">
        <v>1.4</v>
      </c>
    </row>
    <row r="23" spans="1:18" ht="14.25">
      <c r="A23" s="858"/>
      <c r="B23" s="858"/>
      <c r="C23" s="863" t="s">
        <v>447</v>
      </c>
      <c r="D23" s="863"/>
      <c r="E23" s="856">
        <v>5400</v>
      </c>
      <c r="F23" s="856"/>
      <c r="G23" s="856">
        <v>5240</v>
      </c>
      <c r="H23" s="856"/>
      <c r="I23" s="856">
        <v>100</v>
      </c>
      <c r="J23" s="856"/>
      <c r="K23" s="853">
        <v>45</v>
      </c>
      <c r="L23" s="853">
        <v>25</v>
      </c>
      <c r="M23" s="853">
        <v>15</v>
      </c>
      <c r="N23" s="853">
        <v>10</v>
      </c>
      <c r="O23" s="856">
        <v>65</v>
      </c>
      <c r="P23" s="854"/>
      <c r="Q23" s="854"/>
      <c r="R23" s="866">
        <v>1.8</v>
      </c>
    </row>
    <row r="24" spans="1:18" ht="14.25">
      <c r="A24" s="858"/>
      <c r="B24" s="858"/>
      <c r="C24" s="858"/>
      <c r="D24" s="858"/>
      <c r="E24" s="852"/>
      <c r="F24" s="852"/>
      <c r="G24" s="852"/>
      <c r="H24" s="852"/>
      <c r="I24" s="852"/>
      <c r="J24" s="852"/>
      <c r="K24" s="853"/>
      <c r="L24" s="853"/>
      <c r="M24" s="853"/>
      <c r="N24" s="853"/>
      <c r="O24" s="852"/>
      <c r="P24" s="854"/>
      <c r="Q24" s="854"/>
      <c r="R24" s="864"/>
    </row>
    <row r="25" spans="1:18" ht="14.25">
      <c r="A25" s="865"/>
      <c r="B25" s="861" t="s">
        <v>443</v>
      </c>
      <c r="C25" s="861"/>
      <c r="D25" s="861"/>
      <c r="E25" s="852">
        <v>26530</v>
      </c>
      <c r="F25" s="852"/>
      <c r="G25" s="852">
        <v>25220</v>
      </c>
      <c r="H25" s="852"/>
      <c r="I25" s="852">
        <v>1020</v>
      </c>
      <c r="J25" s="852"/>
      <c r="K25" s="855">
        <v>275</v>
      </c>
      <c r="L25" s="855">
        <v>60</v>
      </c>
      <c r="M25" s="855">
        <v>595</v>
      </c>
      <c r="N25" s="855">
        <v>90</v>
      </c>
      <c r="O25" s="852">
        <v>280</v>
      </c>
      <c r="P25" s="851"/>
      <c r="Q25" s="854"/>
      <c r="R25" s="862">
        <v>3.9</v>
      </c>
    </row>
    <row r="26" spans="1:18" ht="14.25">
      <c r="A26" s="858"/>
      <c r="B26" s="858"/>
      <c r="C26" s="863" t="s">
        <v>448</v>
      </c>
      <c r="D26" s="863"/>
      <c r="E26" s="856">
        <v>8080</v>
      </c>
      <c r="F26" s="856"/>
      <c r="G26" s="856">
        <v>7870</v>
      </c>
      <c r="H26" s="856"/>
      <c r="I26" s="856">
        <v>140</v>
      </c>
      <c r="J26" s="856"/>
      <c r="K26" s="853">
        <v>60</v>
      </c>
      <c r="L26" s="853">
        <v>10</v>
      </c>
      <c r="M26" s="853">
        <v>45</v>
      </c>
      <c r="N26" s="853">
        <v>25</v>
      </c>
      <c r="O26" s="856">
        <v>70</v>
      </c>
      <c r="P26" s="854"/>
      <c r="Q26" s="854"/>
      <c r="R26" s="866">
        <v>1.7</v>
      </c>
    </row>
    <row r="27" spans="1:18" ht="14.25">
      <c r="A27" s="858"/>
      <c r="B27" s="858"/>
      <c r="C27" s="863" t="s">
        <v>449</v>
      </c>
      <c r="D27" s="863"/>
      <c r="E27" s="856">
        <v>18450</v>
      </c>
      <c r="F27" s="856"/>
      <c r="G27" s="856">
        <v>17350</v>
      </c>
      <c r="H27" s="856"/>
      <c r="I27" s="856">
        <v>880</v>
      </c>
      <c r="J27" s="856"/>
      <c r="K27" s="853">
        <v>215</v>
      </c>
      <c r="L27" s="853">
        <v>50</v>
      </c>
      <c r="M27" s="853">
        <v>555</v>
      </c>
      <c r="N27" s="853">
        <v>65</v>
      </c>
      <c r="O27" s="856">
        <v>215</v>
      </c>
      <c r="P27" s="854"/>
      <c r="Q27" s="854"/>
      <c r="R27" s="866">
        <v>4.8</v>
      </c>
    </row>
    <row r="28" spans="1:18" ht="12.75">
      <c r="A28" s="849"/>
      <c r="B28" s="849"/>
      <c r="C28" s="849"/>
      <c r="D28" s="849"/>
      <c r="E28" s="849"/>
      <c r="F28" s="849"/>
      <c r="G28" s="849"/>
      <c r="H28" s="849"/>
      <c r="I28" s="849"/>
      <c r="J28" s="849"/>
      <c r="K28" s="849"/>
      <c r="L28" s="849"/>
      <c r="M28" s="849"/>
      <c r="N28" s="849"/>
      <c r="O28" s="849"/>
      <c r="P28" s="849"/>
      <c r="Q28" s="849"/>
      <c r="R28" s="850"/>
    </row>
    <row r="29" spans="1:18" ht="14.25">
      <c r="A29" s="861" t="s">
        <v>409</v>
      </c>
      <c r="B29" s="861"/>
      <c r="C29" s="861"/>
      <c r="D29" s="861"/>
      <c r="E29" s="852">
        <v>91070</v>
      </c>
      <c r="F29" s="852"/>
      <c r="G29" s="852">
        <v>81530</v>
      </c>
      <c r="H29" s="852"/>
      <c r="I29" s="852">
        <v>9360</v>
      </c>
      <c r="J29" s="852"/>
      <c r="K29" s="855">
        <v>1355</v>
      </c>
      <c r="L29" s="855">
        <v>1735</v>
      </c>
      <c r="M29" s="855">
        <v>5685</v>
      </c>
      <c r="N29" s="855">
        <v>590</v>
      </c>
      <c r="O29" s="852">
        <v>170</v>
      </c>
      <c r="P29" s="851"/>
      <c r="Q29" s="854"/>
      <c r="R29" s="862">
        <v>10.3</v>
      </c>
    </row>
    <row r="30" spans="1:18" ht="14.25">
      <c r="A30" s="865"/>
      <c r="B30" s="861" t="s">
        <v>442</v>
      </c>
      <c r="C30" s="861"/>
      <c r="D30" s="861"/>
      <c r="E30" s="852">
        <v>13200</v>
      </c>
      <c r="F30" s="852"/>
      <c r="G30" s="852">
        <v>12780</v>
      </c>
      <c r="H30" s="852"/>
      <c r="I30" s="852">
        <v>360</v>
      </c>
      <c r="J30" s="852"/>
      <c r="K30" s="855">
        <v>165</v>
      </c>
      <c r="L30" s="855">
        <v>95</v>
      </c>
      <c r="M30" s="855">
        <v>60</v>
      </c>
      <c r="N30" s="855">
        <v>40</v>
      </c>
      <c r="O30" s="852">
        <v>65</v>
      </c>
      <c r="P30" s="854"/>
      <c r="Q30" s="854"/>
      <c r="R30" s="862">
        <v>2.7</v>
      </c>
    </row>
    <row r="31" spans="1:18" ht="14.25">
      <c r="A31" s="858"/>
      <c r="B31" s="858"/>
      <c r="C31" s="863" t="s">
        <v>450</v>
      </c>
      <c r="D31" s="863"/>
      <c r="E31" s="856">
        <v>2400</v>
      </c>
      <c r="F31" s="856"/>
      <c r="G31" s="856">
        <v>2340</v>
      </c>
      <c r="H31" s="856"/>
      <c r="I31" s="856">
        <v>50</v>
      </c>
      <c r="J31" s="856"/>
      <c r="K31" s="853">
        <v>25</v>
      </c>
      <c r="L31" s="853">
        <v>10</v>
      </c>
      <c r="M31" s="853">
        <v>10</v>
      </c>
      <c r="N31" s="853">
        <v>10</v>
      </c>
      <c r="O31" s="856">
        <v>15</v>
      </c>
      <c r="P31" s="854"/>
      <c r="Q31" s="854"/>
      <c r="R31" s="866">
        <v>2</v>
      </c>
    </row>
    <row r="32" spans="1:18" ht="14.25">
      <c r="A32" s="858"/>
      <c r="B32" s="858"/>
      <c r="C32" s="863" t="s">
        <v>451</v>
      </c>
      <c r="D32" s="863"/>
      <c r="E32" s="856">
        <v>10800</v>
      </c>
      <c r="F32" s="856"/>
      <c r="G32" s="856">
        <v>10440</v>
      </c>
      <c r="H32" s="856"/>
      <c r="I32" s="856">
        <v>310</v>
      </c>
      <c r="J32" s="856"/>
      <c r="K32" s="853">
        <v>140</v>
      </c>
      <c r="L32" s="853">
        <v>90</v>
      </c>
      <c r="M32" s="853">
        <v>50</v>
      </c>
      <c r="N32" s="853">
        <v>30</v>
      </c>
      <c r="O32" s="856">
        <v>50</v>
      </c>
      <c r="P32" s="854"/>
      <c r="Q32" s="854"/>
      <c r="R32" s="866">
        <v>2.9</v>
      </c>
    </row>
    <row r="33" spans="1:18" ht="14.25">
      <c r="A33" s="858"/>
      <c r="B33" s="858"/>
      <c r="C33" s="858"/>
      <c r="D33" s="858"/>
      <c r="E33" s="852"/>
      <c r="F33" s="852"/>
      <c r="G33" s="852"/>
      <c r="H33" s="852"/>
      <c r="I33" s="852"/>
      <c r="J33" s="852"/>
      <c r="K33" s="853"/>
      <c r="L33" s="853"/>
      <c r="M33" s="853"/>
      <c r="N33" s="853"/>
      <c r="O33" s="852"/>
      <c r="P33" s="854"/>
      <c r="Q33" s="854"/>
      <c r="R33" s="864"/>
    </row>
    <row r="34" spans="1:18" ht="14.25">
      <c r="A34" s="865"/>
      <c r="B34" s="861" t="s">
        <v>443</v>
      </c>
      <c r="C34" s="861"/>
      <c r="D34" s="861"/>
      <c r="E34" s="852">
        <v>77860</v>
      </c>
      <c r="F34" s="852"/>
      <c r="G34" s="852">
        <v>68760</v>
      </c>
      <c r="H34" s="852"/>
      <c r="I34" s="852">
        <v>9000</v>
      </c>
      <c r="J34" s="852"/>
      <c r="K34" s="855">
        <v>1190</v>
      </c>
      <c r="L34" s="855">
        <v>1640</v>
      </c>
      <c r="M34" s="855">
        <v>5625</v>
      </c>
      <c r="N34" s="855">
        <v>550</v>
      </c>
      <c r="O34" s="852">
        <v>100</v>
      </c>
      <c r="P34" s="851"/>
      <c r="Q34" s="851"/>
      <c r="R34" s="862">
        <v>11.6</v>
      </c>
    </row>
    <row r="35" spans="1:18" ht="14.25">
      <c r="A35" s="858"/>
      <c r="B35" s="858"/>
      <c r="C35" s="863" t="s">
        <v>452</v>
      </c>
      <c r="D35" s="863"/>
      <c r="E35" s="856">
        <v>18580</v>
      </c>
      <c r="F35" s="856"/>
      <c r="G35" s="856">
        <v>17560</v>
      </c>
      <c r="H35" s="856"/>
      <c r="I35" s="856">
        <v>990</v>
      </c>
      <c r="J35" s="856"/>
      <c r="K35" s="853">
        <v>195</v>
      </c>
      <c r="L35" s="853">
        <v>215</v>
      </c>
      <c r="M35" s="853">
        <v>490</v>
      </c>
      <c r="N35" s="853">
        <v>95</v>
      </c>
      <c r="O35" s="856">
        <v>35</v>
      </c>
      <c r="P35" s="854"/>
      <c r="Q35" s="854"/>
      <c r="R35" s="866">
        <v>5.3</v>
      </c>
    </row>
    <row r="36" spans="1:18" ht="14.25">
      <c r="A36" s="858"/>
      <c r="B36" s="858"/>
      <c r="C36" s="863" t="s">
        <v>453</v>
      </c>
      <c r="D36" s="863"/>
      <c r="E36" s="856">
        <v>59280</v>
      </c>
      <c r="F36" s="856"/>
      <c r="G36" s="856">
        <v>51200</v>
      </c>
      <c r="H36" s="856"/>
      <c r="I36" s="856">
        <v>8020</v>
      </c>
      <c r="J36" s="856"/>
      <c r="K36" s="853">
        <v>995</v>
      </c>
      <c r="L36" s="853">
        <v>1425</v>
      </c>
      <c r="M36" s="853">
        <v>5135</v>
      </c>
      <c r="N36" s="853">
        <v>455</v>
      </c>
      <c r="O36" s="856">
        <v>65</v>
      </c>
      <c r="P36" s="854"/>
      <c r="Q36" s="854"/>
      <c r="R36" s="866">
        <v>13.5</v>
      </c>
    </row>
    <row r="37" spans="1:18" ht="12.75">
      <c r="A37" s="849"/>
      <c r="B37" s="849"/>
      <c r="C37" s="849"/>
      <c r="D37" s="849"/>
      <c r="E37" s="849"/>
      <c r="F37" s="849"/>
      <c r="G37" s="849"/>
      <c r="H37" s="849"/>
      <c r="I37" s="849"/>
      <c r="J37" s="849"/>
      <c r="K37" s="849"/>
      <c r="L37" s="849"/>
      <c r="M37" s="849"/>
      <c r="N37" s="849"/>
      <c r="O37" s="849"/>
      <c r="P37" s="849"/>
      <c r="Q37" s="849"/>
      <c r="R37" s="850"/>
    </row>
    <row r="38" spans="1:18" ht="14.25">
      <c r="A38" s="861" t="s">
        <v>349</v>
      </c>
      <c r="B38" s="861"/>
      <c r="C38" s="861"/>
      <c r="D38" s="861"/>
      <c r="E38" s="852">
        <v>35230</v>
      </c>
      <c r="F38" s="852"/>
      <c r="G38" s="852">
        <v>33090</v>
      </c>
      <c r="H38" s="852"/>
      <c r="I38" s="852">
        <v>700</v>
      </c>
      <c r="J38" s="852"/>
      <c r="K38" s="855">
        <v>335</v>
      </c>
      <c r="L38" s="855">
        <v>135</v>
      </c>
      <c r="M38" s="855">
        <v>155</v>
      </c>
      <c r="N38" s="855">
        <v>75</v>
      </c>
      <c r="O38" s="852">
        <v>1440</v>
      </c>
      <c r="P38" s="851"/>
      <c r="Q38" s="851"/>
      <c r="R38" s="862">
        <v>2.1</v>
      </c>
    </row>
    <row r="39" spans="1:18" ht="14.25">
      <c r="A39" s="865"/>
      <c r="B39" s="861" t="s">
        <v>442</v>
      </c>
      <c r="C39" s="861"/>
      <c r="D39" s="861"/>
      <c r="E39" s="852">
        <v>7850</v>
      </c>
      <c r="F39" s="852"/>
      <c r="G39" s="852">
        <v>7110</v>
      </c>
      <c r="H39" s="852"/>
      <c r="I39" s="852">
        <v>170</v>
      </c>
      <c r="J39" s="852"/>
      <c r="K39" s="855">
        <v>70</v>
      </c>
      <c r="L39" s="855">
        <v>40</v>
      </c>
      <c r="M39" s="855">
        <v>30</v>
      </c>
      <c r="N39" s="855">
        <v>25</v>
      </c>
      <c r="O39" s="852">
        <v>565</v>
      </c>
      <c r="P39" s="854"/>
      <c r="Q39" s="854"/>
      <c r="R39" s="862">
        <v>2.3</v>
      </c>
    </row>
    <row r="40" spans="1:18" ht="14.25">
      <c r="A40" s="858"/>
      <c r="B40" s="858"/>
      <c r="C40" s="863" t="s">
        <v>454</v>
      </c>
      <c r="D40" s="863"/>
      <c r="E40" s="856">
        <v>1430</v>
      </c>
      <c r="F40" s="856"/>
      <c r="G40" s="856">
        <v>1320</v>
      </c>
      <c r="H40" s="856"/>
      <c r="I40" s="856">
        <v>30</v>
      </c>
      <c r="J40" s="856"/>
      <c r="K40" s="853">
        <v>10</v>
      </c>
      <c r="L40" s="853">
        <v>10</v>
      </c>
      <c r="M40" s="853" t="s">
        <v>446</v>
      </c>
      <c r="N40" s="853">
        <v>10</v>
      </c>
      <c r="O40" s="856">
        <v>85</v>
      </c>
      <c r="P40" s="854"/>
      <c r="Q40" s="854"/>
      <c r="R40" s="866">
        <v>2.4</v>
      </c>
    </row>
    <row r="41" spans="1:18" ht="14.25">
      <c r="A41" s="858"/>
      <c r="B41" s="858"/>
      <c r="C41" s="863" t="s">
        <v>455</v>
      </c>
      <c r="D41" s="863"/>
      <c r="E41" s="856">
        <v>6410</v>
      </c>
      <c r="F41" s="856"/>
      <c r="G41" s="856">
        <v>5800</v>
      </c>
      <c r="H41" s="856"/>
      <c r="I41" s="856">
        <v>130</v>
      </c>
      <c r="J41" s="856"/>
      <c r="K41" s="853">
        <v>60</v>
      </c>
      <c r="L41" s="853">
        <v>30</v>
      </c>
      <c r="M41" s="853">
        <v>25</v>
      </c>
      <c r="N41" s="853">
        <v>15</v>
      </c>
      <c r="O41" s="856">
        <v>480</v>
      </c>
      <c r="P41" s="854"/>
      <c r="Q41" s="854"/>
      <c r="R41" s="866">
        <v>2.2</v>
      </c>
    </row>
    <row r="42" spans="1:18" ht="14.25">
      <c r="A42" s="858"/>
      <c r="B42" s="858"/>
      <c r="C42" s="858"/>
      <c r="D42" s="858"/>
      <c r="E42" s="852"/>
      <c r="F42" s="852"/>
      <c r="G42" s="852"/>
      <c r="H42" s="852"/>
      <c r="I42" s="852"/>
      <c r="J42" s="852"/>
      <c r="K42" s="853"/>
      <c r="L42" s="853"/>
      <c r="M42" s="853"/>
      <c r="N42" s="853"/>
      <c r="O42" s="852"/>
      <c r="P42" s="854"/>
      <c r="Q42" s="854"/>
      <c r="R42" s="864"/>
    </row>
    <row r="43" spans="1:18" ht="14.25">
      <c r="A43" s="865"/>
      <c r="B43" s="861" t="s">
        <v>443</v>
      </c>
      <c r="C43" s="861"/>
      <c r="D43" s="861"/>
      <c r="E43" s="852">
        <v>27380</v>
      </c>
      <c r="F43" s="852"/>
      <c r="G43" s="852">
        <v>25980</v>
      </c>
      <c r="H43" s="852"/>
      <c r="I43" s="852">
        <v>530</v>
      </c>
      <c r="J43" s="852"/>
      <c r="K43" s="855">
        <v>265</v>
      </c>
      <c r="L43" s="855">
        <v>90</v>
      </c>
      <c r="M43" s="855">
        <v>125</v>
      </c>
      <c r="N43" s="855">
        <v>50</v>
      </c>
      <c r="O43" s="852">
        <v>875</v>
      </c>
      <c r="P43" s="851"/>
      <c r="Q43" s="851"/>
      <c r="R43" s="862">
        <v>2</v>
      </c>
    </row>
    <row r="44" spans="1:18" ht="14.25">
      <c r="A44" s="858"/>
      <c r="B44" s="858"/>
      <c r="C44" s="863" t="s">
        <v>452</v>
      </c>
      <c r="D44" s="863"/>
      <c r="E44" s="856">
        <v>8710</v>
      </c>
      <c r="F44" s="856"/>
      <c r="G44" s="856">
        <v>8060</v>
      </c>
      <c r="H44" s="856"/>
      <c r="I44" s="856">
        <v>140</v>
      </c>
      <c r="J44" s="856"/>
      <c r="K44" s="853">
        <v>70</v>
      </c>
      <c r="L44" s="853">
        <v>25</v>
      </c>
      <c r="M44" s="853">
        <v>25</v>
      </c>
      <c r="N44" s="853">
        <v>20</v>
      </c>
      <c r="O44" s="856">
        <v>510</v>
      </c>
      <c r="P44" s="854"/>
      <c r="Q44" s="854"/>
      <c r="R44" s="866">
        <v>1.7</v>
      </c>
    </row>
    <row r="45" spans="1:18" ht="15" thickBot="1">
      <c r="A45" s="858"/>
      <c r="B45" s="858"/>
      <c r="C45" s="863" t="s">
        <v>453</v>
      </c>
      <c r="D45" s="863"/>
      <c r="E45" s="856">
        <v>18670</v>
      </c>
      <c r="F45" s="856"/>
      <c r="G45" s="856">
        <v>17910</v>
      </c>
      <c r="H45" s="856"/>
      <c r="I45" s="856">
        <v>390</v>
      </c>
      <c r="J45" s="856"/>
      <c r="K45" s="853">
        <v>195</v>
      </c>
      <c r="L45" s="853">
        <v>65</v>
      </c>
      <c r="M45" s="853">
        <v>100</v>
      </c>
      <c r="N45" s="853">
        <v>30</v>
      </c>
      <c r="O45" s="856">
        <v>365</v>
      </c>
      <c r="P45" s="854"/>
      <c r="Q45" s="854"/>
      <c r="R45" s="866">
        <v>2.1</v>
      </c>
    </row>
    <row r="46" spans="1:18" ht="12.75">
      <c r="A46" s="45"/>
      <c r="B46" s="881"/>
      <c r="C46" s="881"/>
      <c r="D46" s="881"/>
      <c r="E46" s="881"/>
      <c r="F46" s="881"/>
      <c r="G46" s="881"/>
      <c r="H46" s="881"/>
      <c r="I46" s="881"/>
      <c r="J46" s="881"/>
      <c r="K46" s="881"/>
      <c r="L46" s="881"/>
      <c r="M46" s="881"/>
      <c r="N46" s="881"/>
      <c r="O46" s="881"/>
      <c r="P46" s="881"/>
      <c r="Q46" s="856"/>
      <c r="R46" s="881" t="s">
        <v>419</v>
      </c>
    </row>
    <row r="47" spans="1:18" ht="12.75">
      <c r="A47" s="24"/>
      <c r="B47" s="24"/>
      <c r="C47" s="24"/>
      <c r="D47" s="24"/>
      <c r="E47" s="24"/>
      <c r="F47" s="24"/>
      <c r="G47" s="24"/>
      <c r="H47" s="24"/>
      <c r="I47" s="24"/>
      <c r="J47" s="24"/>
      <c r="K47" s="24"/>
      <c r="L47" s="24"/>
      <c r="M47" s="24"/>
      <c r="N47" s="24"/>
      <c r="O47" s="24"/>
      <c r="P47" s="24"/>
      <c r="Q47" s="24"/>
      <c r="R47" s="24"/>
    </row>
    <row r="48" spans="1:18" ht="12.75">
      <c r="A48" s="882" t="s">
        <v>848</v>
      </c>
      <c r="B48" s="1171" t="s">
        <v>5</v>
      </c>
      <c r="C48" s="1171"/>
      <c r="D48" s="1171"/>
      <c r="E48" s="1171"/>
      <c r="F48" s="1171"/>
      <c r="G48" s="1171"/>
      <c r="H48" s="1171"/>
      <c r="I48" s="1171"/>
      <c r="J48" s="1171"/>
      <c r="K48" s="1171"/>
      <c r="L48" s="1171"/>
      <c r="M48" s="1171"/>
      <c r="N48" s="1171"/>
      <c r="O48" s="1171"/>
      <c r="P48" s="1171"/>
      <c r="Q48" s="1171"/>
      <c r="R48" s="1171"/>
    </row>
    <row r="49" spans="1:18" ht="12.75">
      <c r="A49" s="882" t="s">
        <v>850</v>
      </c>
      <c r="B49" s="1172" t="s">
        <v>461</v>
      </c>
      <c r="C49" s="1172"/>
      <c r="D49" s="1172"/>
      <c r="E49" s="1172"/>
      <c r="F49" s="1172"/>
      <c r="G49" s="1172"/>
      <c r="H49" s="1172"/>
      <c r="I49" s="1172"/>
      <c r="J49" s="1172"/>
      <c r="K49" s="1172"/>
      <c r="L49" s="1172"/>
      <c r="M49" s="1172"/>
      <c r="N49" s="1172"/>
      <c r="O49" s="1172"/>
      <c r="P49" s="1172"/>
      <c r="Q49" s="1172"/>
      <c r="R49" s="1172"/>
    </row>
    <row r="50" spans="1:18" ht="12.75">
      <c r="A50" s="883" t="s">
        <v>851</v>
      </c>
      <c r="B50" s="1169" t="s">
        <v>462</v>
      </c>
      <c r="C50" s="1169"/>
      <c r="D50" s="1169"/>
      <c r="E50" s="1169"/>
      <c r="F50" s="1169"/>
      <c r="G50" s="1169"/>
      <c r="H50" s="1169"/>
      <c r="I50" s="1169"/>
      <c r="J50" s="1169"/>
      <c r="K50" s="1169"/>
      <c r="L50" s="1169"/>
      <c r="M50" s="1169"/>
      <c r="N50" s="1169"/>
      <c r="O50" s="1169"/>
      <c r="P50" s="1169"/>
      <c r="Q50" s="1169"/>
      <c r="R50" s="1169"/>
    </row>
    <row r="51" spans="1:18" ht="12.75">
      <c r="A51" s="883"/>
      <c r="B51" s="1169" t="s">
        <v>463</v>
      </c>
      <c r="C51" s="1169"/>
      <c r="D51" s="1169"/>
      <c r="E51" s="1169"/>
      <c r="F51" s="1169"/>
      <c r="G51" s="1169"/>
      <c r="H51" s="1169"/>
      <c r="I51" s="1169"/>
      <c r="J51" s="1169"/>
      <c r="K51" s="1169"/>
      <c r="L51" s="1169"/>
      <c r="M51" s="1169"/>
      <c r="N51" s="1169"/>
      <c r="O51" s="1169"/>
      <c r="P51" s="1169"/>
      <c r="Q51" s="1169"/>
      <c r="R51" s="1169"/>
    </row>
    <row r="52" spans="1:18" ht="12.75">
      <c r="A52" s="884"/>
      <c r="B52" s="1169" t="s">
        <v>464</v>
      </c>
      <c r="C52" s="1169"/>
      <c r="D52" s="1169"/>
      <c r="E52" s="1169"/>
      <c r="F52" s="1169"/>
      <c r="G52" s="1169"/>
      <c r="H52" s="1169"/>
      <c r="I52" s="1169"/>
      <c r="J52" s="1169"/>
      <c r="K52" s="1169"/>
      <c r="L52" s="1169"/>
      <c r="M52" s="1169"/>
      <c r="N52" s="1169"/>
      <c r="O52" s="1169"/>
      <c r="P52" s="1169"/>
      <c r="Q52" s="1169"/>
      <c r="R52" s="1169"/>
    </row>
    <row r="53" spans="1:18" ht="12.75">
      <c r="A53" s="884"/>
      <c r="B53" s="1169" t="s">
        <v>465</v>
      </c>
      <c r="C53" s="1169"/>
      <c r="D53" s="1169"/>
      <c r="E53" s="1169"/>
      <c r="F53" s="1169"/>
      <c r="G53" s="1169"/>
      <c r="H53" s="1169"/>
      <c r="I53" s="1169"/>
      <c r="J53" s="1169"/>
      <c r="K53" s="1169"/>
      <c r="L53" s="1169"/>
      <c r="M53" s="1169"/>
      <c r="N53" s="1169"/>
      <c r="O53" s="1169"/>
      <c r="P53" s="1169"/>
      <c r="Q53" s="1169"/>
      <c r="R53" s="1169"/>
    </row>
    <row r="54" spans="1:18" ht="12.75">
      <c r="A54" s="882" t="s">
        <v>853</v>
      </c>
      <c r="B54" s="1169" t="s">
        <v>466</v>
      </c>
      <c r="C54" s="1169"/>
      <c r="D54" s="1169"/>
      <c r="E54" s="1169"/>
      <c r="F54" s="1169"/>
      <c r="G54" s="1169"/>
      <c r="H54" s="1169"/>
      <c r="I54" s="1169"/>
      <c r="J54" s="1169"/>
      <c r="K54" s="1169"/>
      <c r="L54" s="1169"/>
      <c r="M54" s="1169"/>
      <c r="N54" s="1169"/>
      <c r="O54" s="1169"/>
      <c r="P54" s="1169"/>
      <c r="Q54" s="1169"/>
      <c r="R54" s="1169"/>
    </row>
    <row r="55" spans="1:18" ht="8.25" customHeight="1">
      <c r="A55" s="1170"/>
      <c r="B55" s="1170"/>
      <c r="C55" s="1170"/>
      <c r="D55" s="1170"/>
      <c r="E55" s="1170"/>
      <c r="F55" s="1170"/>
      <c r="G55" s="1170"/>
      <c r="H55" s="1170"/>
      <c r="I55" s="1170"/>
      <c r="J55" s="1170"/>
      <c r="K55" s="1170"/>
      <c r="L55" s="1170"/>
      <c r="M55" s="1170"/>
      <c r="N55" s="1170"/>
      <c r="O55" s="1170"/>
      <c r="P55" s="1170"/>
      <c r="Q55" s="1170"/>
      <c r="R55" s="1170"/>
    </row>
    <row r="56" spans="1:18" ht="12.75">
      <c r="A56" s="1169" t="s">
        <v>467</v>
      </c>
      <c r="B56" s="1050"/>
      <c r="C56" s="1050"/>
      <c r="D56" s="1050"/>
      <c r="E56" s="1050"/>
      <c r="F56" s="1050"/>
      <c r="G56" s="1050"/>
      <c r="H56" s="1050"/>
      <c r="I56" s="1050"/>
      <c r="J56" s="1050"/>
      <c r="K56" s="1050"/>
      <c r="L56" s="1050"/>
      <c r="M56" s="1050"/>
      <c r="N56" s="1050"/>
      <c r="O56" s="1050"/>
      <c r="P56" s="1050"/>
      <c r="Q56" s="1050"/>
      <c r="R56" s="1050"/>
    </row>
    <row r="57" spans="1:18" ht="12.75">
      <c r="A57" s="1050"/>
      <c r="B57" s="1050"/>
      <c r="C57" s="1050"/>
      <c r="D57" s="1050"/>
      <c r="E57" s="1050"/>
      <c r="F57" s="1050"/>
      <c r="G57" s="1050"/>
      <c r="H57" s="1050"/>
      <c r="I57" s="1050"/>
      <c r="J57" s="1050"/>
      <c r="K57" s="1050"/>
      <c r="L57" s="1050"/>
      <c r="M57" s="1050"/>
      <c r="N57" s="1050"/>
      <c r="O57" s="1050"/>
      <c r="P57" s="1050"/>
      <c r="Q57" s="1050"/>
      <c r="R57" s="1050"/>
    </row>
    <row r="59" spans="1:18" ht="12.75">
      <c r="A59" s="1061" t="s">
        <v>427</v>
      </c>
      <c r="B59" s="1061"/>
      <c r="C59" s="1061"/>
      <c r="D59" s="1061"/>
      <c r="E59" s="1061"/>
      <c r="F59" s="1061"/>
      <c r="G59" s="1061"/>
      <c r="H59" s="1061"/>
      <c r="I59" s="1061"/>
      <c r="J59" s="1061"/>
      <c r="K59" s="1061"/>
      <c r="L59" s="1061"/>
      <c r="M59" s="1050"/>
      <c r="N59" s="1050"/>
      <c r="O59" s="1050"/>
      <c r="P59" s="1050"/>
      <c r="Q59" s="1050"/>
      <c r="R59" s="1050"/>
    </row>
    <row r="60" spans="1:18" ht="12.75">
      <c r="A60" s="1061"/>
      <c r="B60" s="1061"/>
      <c r="C60" s="1061"/>
      <c r="D60" s="1061"/>
      <c r="E60" s="1061"/>
      <c r="F60" s="1061"/>
      <c r="G60" s="1061"/>
      <c r="H60" s="1061"/>
      <c r="I60" s="1061"/>
      <c r="J60" s="1061"/>
      <c r="K60" s="1061"/>
      <c r="L60" s="1061"/>
      <c r="M60" s="1050"/>
      <c r="N60" s="1050"/>
      <c r="O60" s="1050"/>
      <c r="P60" s="1050"/>
      <c r="Q60" s="1050"/>
      <c r="R60" s="1050"/>
    </row>
    <row r="61" spans="1:18" ht="12.75">
      <c r="A61" s="1093" t="s">
        <v>428</v>
      </c>
      <c r="B61" s="1003"/>
      <c r="C61" s="1003"/>
      <c r="D61" s="1003"/>
      <c r="E61" s="1003"/>
      <c r="F61" s="1003"/>
      <c r="G61" s="1003"/>
      <c r="H61" s="1003"/>
      <c r="I61" s="1003"/>
      <c r="J61" s="1003"/>
      <c r="K61" s="1003"/>
      <c r="L61" s="1003"/>
      <c r="M61" s="1050"/>
      <c r="N61" s="1050"/>
      <c r="O61" s="1050"/>
      <c r="P61" s="1050"/>
      <c r="Q61" s="1050"/>
      <c r="R61" s="1050"/>
    </row>
    <row r="62" spans="1:18" ht="12.75">
      <c r="A62" s="204"/>
      <c r="B62" s="204"/>
      <c r="C62" s="204"/>
      <c r="D62" s="204"/>
      <c r="E62" s="204"/>
      <c r="F62" s="204"/>
      <c r="G62" s="204"/>
      <c r="H62" s="204"/>
      <c r="I62" s="204"/>
      <c r="J62" s="204"/>
      <c r="K62" s="204"/>
      <c r="L62" s="204"/>
      <c r="M62" s="74"/>
      <c r="N62" s="74"/>
      <c r="O62" s="74"/>
      <c r="P62" s="74"/>
      <c r="Q62" s="74"/>
      <c r="R62" s="74"/>
    </row>
    <row r="63" spans="1:18" ht="12.75">
      <c r="A63" s="204" t="s">
        <v>429</v>
      </c>
      <c r="B63" s="204"/>
      <c r="C63" s="204"/>
      <c r="D63" s="204"/>
      <c r="E63" s="204"/>
      <c r="F63" s="204"/>
      <c r="G63" s="204"/>
      <c r="H63" s="204"/>
      <c r="I63" s="204"/>
      <c r="J63" s="204"/>
      <c r="K63" s="204"/>
      <c r="L63" s="204"/>
      <c r="M63" s="74"/>
      <c r="N63" s="74"/>
      <c r="O63" s="74"/>
      <c r="P63" s="74"/>
      <c r="Q63" s="74"/>
      <c r="R63" s="74"/>
    </row>
    <row r="64" spans="1:18" ht="12.75">
      <c r="A64" s="1093" t="s">
        <v>430</v>
      </c>
      <c r="B64" s="1003"/>
      <c r="C64" s="1003"/>
      <c r="D64" s="1003"/>
      <c r="E64" s="1003"/>
      <c r="F64" s="1003"/>
      <c r="G64" s="1003"/>
      <c r="H64" s="1003"/>
      <c r="I64" s="1003"/>
      <c r="J64" s="1003"/>
      <c r="K64" s="1003"/>
      <c r="L64" s="1003"/>
      <c r="M64" s="1050"/>
      <c r="N64" s="1050"/>
      <c r="O64" s="1050"/>
      <c r="P64" s="1050"/>
      <c r="Q64" s="1050"/>
      <c r="R64" s="1050"/>
    </row>
    <row r="65" spans="1:18" ht="12.75">
      <c r="A65" s="716"/>
      <c r="B65" s="207"/>
      <c r="C65" s="207"/>
      <c r="D65" s="207"/>
      <c r="E65" s="207"/>
      <c r="F65" s="207"/>
      <c r="G65" s="207"/>
      <c r="H65" s="207"/>
      <c r="I65" s="207"/>
      <c r="J65" s="207"/>
      <c r="K65" s="207"/>
      <c r="L65" s="207"/>
      <c r="M65" s="74"/>
      <c r="N65" s="74"/>
      <c r="O65" s="74"/>
      <c r="P65" s="74"/>
      <c r="Q65" s="74"/>
      <c r="R65" s="74"/>
    </row>
    <row r="66" spans="1:18" ht="12.75">
      <c r="A66" s="1061" t="s">
        <v>399</v>
      </c>
      <c r="B66" s="1050"/>
      <c r="C66" s="1050"/>
      <c r="D66" s="1050"/>
      <c r="E66" s="1050"/>
      <c r="F66" s="1050"/>
      <c r="G66" s="1050"/>
      <c r="H66" s="1050"/>
      <c r="I66" s="1050"/>
      <c r="J66" s="1050"/>
      <c r="K66" s="1050"/>
      <c r="L66" s="1050"/>
      <c r="M66" s="1050"/>
      <c r="N66" s="1050"/>
      <c r="O66" s="1050"/>
      <c r="P66" s="1050"/>
      <c r="Q66" s="1050"/>
      <c r="R66" s="1050"/>
    </row>
    <row r="67" spans="1:18" ht="12.75">
      <c r="A67" s="1050"/>
      <c r="B67" s="1050"/>
      <c r="C67" s="1050"/>
      <c r="D67" s="1050"/>
      <c r="E67" s="1050"/>
      <c r="F67" s="1050"/>
      <c r="G67" s="1050"/>
      <c r="H67" s="1050"/>
      <c r="I67" s="1050"/>
      <c r="J67" s="1050"/>
      <c r="K67" s="1050"/>
      <c r="L67" s="1050"/>
      <c r="M67" s="1050"/>
      <c r="N67" s="1050"/>
      <c r="O67" s="1050"/>
      <c r="P67" s="1050"/>
      <c r="Q67" s="1050"/>
      <c r="R67" s="1050"/>
    </row>
    <row r="68" spans="1:18" ht="12.75">
      <c r="A68" s="1167" t="s">
        <v>431</v>
      </c>
      <c r="B68" s="1168"/>
      <c r="C68" s="1168"/>
      <c r="D68" s="1168"/>
      <c r="E68" s="1168"/>
      <c r="F68" s="1168"/>
      <c r="G68" s="1168"/>
      <c r="H68" s="1168"/>
      <c r="I68" s="1168"/>
      <c r="J68" s="1168"/>
      <c r="K68" s="1168"/>
      <c r="L68" s="1168"/>
      <c r="M68" s="74"/>
      <c r="N68" s="74"/>
      <c r="O68" s="74"/>
      <c r="P68" s="74"/>
      <c r="Q68" s="74"/>
      <c r="R68" s="74"/>
    </row>
  </sheetData>
  <mergeCells count="15">
    <mergeCell ref="A68:L68"/>
    <mergeCell ref="A59:R60"/>
    <mergeCell ref="A61:R61"/>
    <mergeCell ref="A64:R64"/>
    <mergeCell ref="A66:R67"/>
    <mergeCell ref="T1:V1"/>
    <mergeCell ref="B54:R54"/>
    <mergeCell ref="A55:R55"/>
    <mergeCell ref="A56:R57"/>
    <mergeCell ref="B50:R50"/>
    <mergeCell ref="B51:R51"/>
    <mergeCell ref="B52:R52"/>
    <mergeCell ref="B53:R53"/>
    <mergeCell ref="B48:R48"/>
    <mergeCell ref="B49:R49"/>
  </mergeCells>
  <hyperlinks>
    <hyperlink ref="A61" r:id="rId1" display="https://www.gov.uk/government/collections/tri-service-personnel-bulletin-statistics-index "/>
    <hyperlink ref="A64" r:id="rId2" display="https://www.gov.uk/government/collections/uk-armed-forces-quarterly-manning-report-statistics-index "/>
    <hyperlink ref="A68" r:id="rId3" display="https://www.gov.uk/government/statistics/tri-service-personnel-bulletin-background-quality-reports"/>
    <hyperlink ref="T1" location="Contents!A1" display="Back to the Table of Contents"/>
  </hyperlinks>
  <printOptions/>
  <pageMargins left="0.37" right="0.45" top="0.54" bottom="0.46" header="0.5" footer="0.5"/>
  <pageSetup fitToHeight="1" fitToWidth="1" horizontalDpi="600" verticalDpi="600" orientation="portrait" paperSize="9" scale="72" r:id="rId5"/>
  <drawing r:id="rId4"/>
</worksheet>
</file>

<file path=xl/worksheets/sheet17.xml><?xml version="1.0" encoding="utf-8"?>
<worksheet xmlns="http://schemas.openxmlformats.org/spreadsheetml/2006/main" xmlns:r="http://schemas.openxmlformats.org/officeDocument/2006/relationships">
  <sheetPr codeName="Sheet17">
    <pageSetUpPr fitToPage="1"/>
  </sheetPr>
  <dimension ref="A1:T43"/>
  <sheetViews>
    <sheetView showGridLines="0" zoomScale="95" zoomScaleNormal="95" workbookViewId="0" topLeftCell="A1">
      <selection activeCell="O12" sqref="O12"/>
    </sheetView>
  </sheetViews>
  <sheetFormatPr defaultColWidth="9.140625" defaultRowHeight="12.75"/>
  <cols>
    <col min="1" max="1" width="2.28125" style="0" customWidth="1"/>
    <col min="2" max="2" width="3.57421875" style="0" customWidth="1"/>
    <col min="4" max="4" width="12.7109375" style="0" customWidth="1"/>
    <col min="6" max="6" width="5.7109375" style="0" customWidth="1"/>
  </cols>
  <sheetData>
    <row r="1" spans="15:17" ht="12.75">
      <c r="O1" s="1004" t="s">
        <v>192</v>
      </c>
      <c r="P1" s="1054"/>
      <c r="Q1" s="1054"/>
    </row>
    <row r="2" ht="15.75">
      <c r="A2" s="245" t="s">
        <v>666</v>
      </c>
    </row>
    <row r="3" ht="18">
      <c r="A3" s="107" t="s">
        <v>7</v>
      </c>
    </row>
    <row r="5" ht="12.75">
      <c r="A5" t="s">
        <v>193</v>
      </c>
    </row>
    <row r="6" ht="13.5" thickBot="1">
      <c r="M6" s="262" t="s">
        <v>27</v>
      </c>
    </row>
    <row r="7" spans="1:13" ht="12.75">
      <c r="A7" s="906"/>
      <c r="B7" s="906"/>
      <c r="C7" s="906"/>
      <c r="D7" s="906"/>
      <c r="E7" s="907">
        <v>2000</v>
      </c>
      <c r="F7" s="907"/>
      <c r="G7" s="908">
        <v>39539</v>
      </c>
      <c r="H7" s="908">
        <v>39904</v>
      </c>
      <c r="I7" s="908">
        <v>40269</v>
      </c>
      <c r="J7" s="908">
        <v>40634</v>
      </c>
      <c r="K7" s="908">
        <v>41000</v>
      </c>
      <c r="L7" s="908">
        <v>41365</v>
      </c>
      <c r="M7" s="908">
        <v>41730</v>
      </c>
    </row>
    <row r="8" spans="1:13" ht="12.75">
      <c r="A8" s="909"/>
      <c r="B8" s="909"/>
      <c r="C8" s="909"/>
      <c r="D8" s="909"/>
      <c r="E8" s="910"/>
      <c r="F8" s="910"/>
      <c r="G8" s="911"/>
      <c r="H8" s="911"/>
      <c r="I8" s="911"/>
      <c r="J8" s="911"/>
      <c r="K8" s="911"/>
      <c r="L8" s="911"/>
      <c r="M8" s="911"/>
    </row>
    <row r="9" spans="1:14" ht="14.25">
      <c r="A9" s="902" t="s">
        <v>442</v>
      </c>
      <c r="B9" s="902"/>
      <c r="C9" s="902"/>
      <c r="D9" s="902"/>
      <c r="E9" s="889">
        <v>32520</v>
      </c>
      <c r="F9" s="888"/>
      <c r="G9" s="889">
        <v>31730</v>
      </c>
      <c r="H9" s="889">
        <v>31700</v>
      </c>
      <c r="I9" s="889">
        <v>31930</v>
      </c>
      <c r="J9" s="889">
        <v>31830</v>
      </c>
      <c r="K9" s="889">
        <v>30700</v>
      </c>
      <c r="L9" s="889">
        <v>29060</v>
      </c>
      <c r="M9" s="889">
        <v>27850</v>
      </c>
      <c r="N9" s="38"/>
    </row>
    <row r="10" spans="1:14" ht="14.25">
      <c r="A10" s="891"/>
      <c r="B10" s="892" t="s">
        <v>29</v>
      </c>
      <c r="C10" s="892"/>
      <c r="D10" s="892"/>
      <c r="E10" s="893"/>
      <c r="F10" s="890"/>
      <c r="G10" s="893"/>
      <c r="H10" s="893"/>
      <c r="I10" s="893"/>
      <c r="J10" s="893"/>
      <c r="K10" s="893"/>
      <c r="L10" s="893"/>
      <c r="M10" s="893"/>
      <c r="N10" s="38"/>
    </row>
    <row r="11" spans="1:14" ht="12.75">
      <c r="A11" s="894"/>
      <c r="B11" s="903"/>
      <c r="C11" s="896" t="s">
        <v>8</v>
      </c>
      <c r="D11" s="896"/>
      <c r="E11" s="893">
        <v>150</v>
      </c>
      <c r="F11" s="890"/>
      <c r="G11" s="893">
        <v>140</v>
      </c>
      <c r="H11" s="893">
        <v>140</v>
      </c>
      <c r="I11" s="893">
        <v>140</v>
      </c>
      <c r="J11" s="893">
        <v>140</v>
      </c>
      <c r="K11" s="893">
        <v>140</v>
      </c>
      <c r="L11" s="893">
        <v>130</v>
      </c>
      <c r="M11" s="893">
        <v>130</v>
      </c>
      <c r="N11" s="38"/>
    </row>
    <row r="12" spans="1:14" ht="12.75">
      <c r="A12" s="897"/>
      <c r="B12" s="903"/>
      <c r="C12" s="896" t="s">
        <v>9</v>
      </c>
      <c r="D12" s="896"/>
      <c r="E12" s="893">
        <v>370</v>
      </c>
      <c r="F12" s="890"/>
      <c r="G12" s="893">
        <v>350</v>
      </c>
      <c r="H12" s="893">
        <v>370</v>
      </c>
      <c r="I12" s="893">
        <v>360</v>
      </c>
      <c r="J12" s="893">
        <v>340</v>
      </c>
      <c r="K12" s="893">
        <v>330</v>
      </c>
      <c r="L12" s="893">
        <v>300</v>
      </c>
      <c r="M12" s="893">
        <v>310</v>
      </c>
      <c r="N12" s="38"/>
    </row>
    <row r="13" spans="1:14" ht="12.75">
      <c r="A13" s="897"/>
      <c r="B13" s="903"/>
      <c r="C13" s="896" t="s">
        <v>10</v>
      </c>
      <c r="D13" s="896"/>
      <c r="E13" s="893">
        <v>1100</v>
      </c>
      <c r="F13" s="890"/>
      <c r="G13" s="893">
        <v>1180</v>
      </c>
      <c r="H13" s="893">
        <v>1220</v>
      </c>
      <c r="I13" s="893">
        <v>1220</v>
      </c>
      <c r="J13" s="893">
        <v>1200</v>
      </c>
      <c r="K13" s="893">
        <v>1140</v>
      </c>
      <c r="L13" s="893">
        <v>1110</v>
      </c>
      <c r="M13" s="893">
        <v>1080</v>
      </c>
      <c r="N13" s="38"/>
    </row>
    <row r="14" spans="1:14" ht="12.75">
      <c r="A14" s="894"/>
      <c r="B14" s="903"/>
      <c r="C14" s="896" t="s">
        <v>11</v>
      </c>
      <c r="D14" s="896"/>
      <c r="E14" s="893">
        <v>3910</v>
      </c>
      <c r="F14" s="890"/>
      <c r="G14" s="893">
        <v>4120</v>
      </c>
      <c r="H14" s="893">
        <v>4100</v>
      </c>
      <c r="I14" s="893">
        <v>4130</v>
      </c>
      <c r="J14" s="893">
        <v>4080</v>
      </c>
      <c r="K14" s="893">
        <v>3920</v>
      </c>
      <c r="L14" s="893">
        <v>3750</v>
      </c>
      <c r="M14" s="893">
        <v>3720</v>
      </c>
      <c r="N14" s="38"/>
    </row>
    <row r="15" spans="1:14" ht="12.75">
      <c r="A15" s="894"/>
      <c r="B15" s="903"/>
      <c r="C15" s="896" t="s">
        <v>12</v>
      </c>
      <c r="D15" s="896"/>
      <c r="E15" s="893">
        <v>9940</v>
      </c>
      <c r="F15" s="890"/>
      <c r="G15" s="893">
        <v>9580</v>
      </c>
      <c r="H15" s="893">
        <v>9510</v>
      </c>
      <c r="I15" s="893">
        <v>9530</v>
      </c>
      <c r="J15" s="893">
        <v>9450</v>
      </c>
      <c r="K15" s="893">
        <v>9050</v>
      </c>
      <c r="L15" s="893">
        <v>8650</v>
      </c>
      <c r="M15" s="893">
        <v>8360</v>
      </c>
      <c r="N15" s="38"/>
    </row>
    <row r="16" spans="1:14" ht="12.75">
      <c r="A16" s="894"/>
      <c r="B16" s="903"/>
      <c r="C16" s="896" t="s">
        <v>13</v>
      </c>
      <c r="D16" s="896"/>
      <c r="E16" s="893">
        <v>11800</v>
      </c>
      <c r="F16" s="890"/>
      <c r="G16" s="893">
        <v>11870</v>
      </c>
      <c r="H16" s="893">
        <v>11750</v>
      </c>
      <c r="I16" s="893">
        <v>11910</v>
      </c>
      <c r="J16" s="893">
        <v>12080</v>
      </c>
      <c r="K16" s="893">
        <v>12030</v>
      </c>
      <c r="L16" s="893">
        <v>11440</v>
      </c>
      <c r="M16" s="893">
        <v>10720</v>
      </c>
      <c r="N16" s="38"/>
    </row>
    <row r="17" spans="1:14" ht="12.75">
      <c r="A17" s="894"/>
      <c r="B17" s="903"/>
      <c r="C17" s="896" t="s">
        <v>14</v>
      </c>
      <c r="D17" s="896"/>
      <c r="E17" s="893">
        <v>5240</v>
      </c>
      <c r="F17" s="890"/>
      <c r="G17" s="893">
        <v>4480</v>
      </c>
      <c r="H17" s="893">
        <v>4600</v>
      </c>
      <c r="I17" s="893">
        <v>4650</v>
      </c>
      <c r="J17" s="893">
        <v>4540</v>
      </c>
      <c r="K17" s="893">
        <v>4090</v>
      </c>
      <c r="L17" s="893">
        <v>3680</v>
      </c>
      <c r="M17" s="893">
        <v>3530</v>
      </c>
      <c r="N17" s="38"/>
    </row>
    <row r="18" spans="1:14" ht="12.75">
      <c r="A18" s="904"/>
      <c r="B18" s="904"/>
      <c r="C18" s="904"/>
      <c r="D18" s="904"/>
      <c r="E18" s="904"/>
      <c r="F18" s="904"/>
      <c r="G18" s="904"/>
      <c r="H18" s="904"/>
      <c r="I18" s="904"/>
      <c r="J18" s="904"/>
      <c r="K18" s="904"/>
      <c r="L18" s="904"/>
      <c r="M18" s="904"/>
      <c r="N18" s="38"/>
    </row>
    <row r="19" spans="1:14" ht="12.75">
      <c r="A19" s="902" t="s">
        <v>443</v>
      </c>
      <c r="B19" s="902"/>
      <c r="C19" s="902"/>
      <c r="D19" s="902"/>
      <c r="E19" s="889">
        <v>175100</v>
      </c>
      <c r="F19" s="898"/>
      <c r="G19" s="889">
        <v>155190</v>
      </c>
      <c r="H19" s="889">
        <v>156910</v>
      </c>
      <c r="I19" s="889">
        <v>159780</v>
      </c>
      <c r="J19" s="889">
        <v>154530</v>
      </c>
      <c r="K19" s="889">
        <v>149100</v>
      </c>
      <c r="L19" s="889">
        <v>141650</v>
      </c>
      <c r="M19" s="889">
        <v>131770</v>
      </c>
      <c r="N19" s="38"/>
    </row>
    <row r="20" spans="1:14" ht="14.25">
      <c r="A20" s="899"/>
      <c r="B20" s="892" t="s">
        <v>29</v>
      </c>
      <c r="C20" s="892"/>
      <c r="D20" s="892"/>
      <c r="E20" s="889"/>
      <c r="F20" s="898"/>
      <c r="G20" s="889"/>
      <c r="H20" s="889"/>
      <c r="I20" s="889"/>
      <c r="J20" s="889"/>
      <c r="K20" s="889"/>
      <c r="L20" s="889"/>
      <c r="M20" s="889"/>
      <c r="N20" s="38"/>
    </row>
    <row r="21" spans="1:13" ht="12.75">
      <c r="A21" s="900"/>
      <c r="B21" s="895"/>
      <c r="C21" s="896" t="s">
        <v>15</v>
      </c>
      <c r="D21" s="896"/>
      <c r="E21" s="893">
        <v>8690</v>
      </c>
      <c r="F21" s="890"/>
      <c r="G21" s="893">
        <v>9080</v>
      </c>
      <c r="H21" s="893">
        <v>9140</v>
      </c>
      <c r="I21" s="893">
        <v>9250</v>
      </c>
      <c r="J21" s="893">
        <v>8780</v>
      </c>
      <c r="K21" s="893">
        <v>8320</v>
      </c>
      <c r="L21" s="893">
        <v>7730</v>
      </c>
      <c r="M21" s="893">
        <v>7370</v>
      </c>
    </row>
    <row r="22" spans="1:13" ht="12.75">
      <c r="A22" s="900"/>
      <c r="B22" s="895"/>
      <c r="C22" s="896" t="s">
        <v>16</v>
      </c>
      <c r="D22" s="896"/>
      <c r="E22" s="893">
        <v>16190</v>
      </c>
      <c r="F22" s="890"/>
      <c r="G22" s="893">
        <v>13570</v>
      </c>
      <c r="H22" s="893">
        <v>13290</v>
      </c>
      <c r="I22" s="893">
        <v>13170</v>
      </c>
      <c r="J22" s="893">
        <v>12870</v>
      </c>
      <c r="K22" s="893">
        <v>12230</v>
      </c>
      <c r="L22" s="893">
        <v>11720</v>
      </c>
      <c r="M22" s="893">
        <v>10910</v>
      </c>
    </row>
    <row r="23" spans="1:13" ht="12.75">
      <c r="A23" s="900"/>
      <c r="B23" s="895"/>
      <c r="C23" s="896" t="s">
        <v>17</v>
      </c>
      <c r="D23" s="896"/>
      <c r="E23" s="893">
        <v>23840</v>
      </c>
      <c r="F23" s="890"/>
      <c r="G23" s="893">
        <v>21280</v>
      </c>
      <c r="H23" s="893">
        <v>20990</v>
      </c>
      <c r="I23" s="893">
        <v>21070</v>
      </c>
      <c r="J23" s="893">
        <v>20690</v>
      </c>
      <c r="K23" s="893">
        <v>19710</v>
      </c>
      <c r="L23" s="893">
        <v>18650</v>
      </c>
      <c r="M23" s="893">
        <v>17100</v>
      </c>
    </row>
    <row r="24" spans="1:13" ht="14.25">
      <c r="A24" s="900"/>
      <c r="B24" s="895"/>
      <c r="C24" s="896" t="s">
        <v>21</v>
      </c>
      <c r="D24" s="896"/>
      <c r="E24" s="893">
        <v>33270</v>
      </c>
      <c r="F24" s="901" t="s">
        <v>18</v>
      </c>
      <c r="G24" s="893">
        <v>30300</v>
      </c>
      <c r="H24" s="893">
        <v>29600</v>
      </c>
      <c r="I24" s="893">
        <v>30110</v>
      </c>
      <c r="J24" s="893">
        <v>29850</v>
      </c>
      <c r="K24" s="893">
        <v>28890</v>
      </c>
      <c r="L24" s="893">
        <v>27540</v>
      </c>
      <c r="M24" s="893">
        <v>26170</v>
      </c>
    </row>
    <row r="25" spans="1:13" ht="14.25">
      <c r="A25" s="900"/>
      <c r="B25" s="895"/>
      <c r="C25" s="896" t="s">
        <v>22</v>
      </c>
      <c r="D25" s="896"/>
      <c r="E25" s="893">
        <v>16200</v>
      </c>
      <c r="F25" s="901" t="s">
        <v>18</v>
      </c>
      <c r="G25" s="893">
        <v>16680</v>
      </c>
      <c r="H25" s="893">
        <v>16420</v>
      </c>
      <c r="I25" s="893">
        <v>16530</v>
      </c>
      <c r="J25" s="893">
        <v>16880</v>
      </c>
      <c r="K25" s="893">
        <v>16870</v>
      </c>
      <c r="L25" s="893">
        <v>16000</v>
      </c>
      <c r="M25" s="893">
        <v>14880</v>
      </c>
    </row>
    <row r="26" spans="1:13" ht="13.5" thickBot="1">
      <c r="A26" s="900"/>
      <c r="B26" s="895"/>
      <c r="C26" s="896" t="s">
        <v>19</v>
      </c>
      <c r="D26" s="896"/>
      <c r="E26" s="893">
        <v>76900</v>
      </c>
      <c r="F26" s="890"/>
      <c r="G26" s="893">
        <v>64280</v>
      </c>
      <c r="H26" s="893">
        <v>67460</v>
      </c>
      <c r="I26" s="893">
        <v>69650</v>
      </c>
      <c r="J26" s="893">
        <v>65460</v>
      </c>
      <c r="K26" s="893">
        <v>63080</v>
      </c>
      <c r="L26" s="893">
        <v>60010</v>
      </c>
      <c r="M26" s="893">
        <v>55340</v>
      </c>
    </row>
    <row r="27" spans="1:13" ht="12.75">
      <c r="A27" s="331"/>
      <c r="B27" s="905"/>
      <c r="C27" s="905"/>
      <c r="D27" s="905"/>
      <c r="E27" s="905"/>
      <c r="F27" s="905"/>
      <c r="G27" s="905"/>
      <c r="H27" s="905"/>
      <c r="I27" s="905"/>
      <c r="J27" s="905"/>
      <c r="K27" s="905"/>
      <c r="L27" s="905"/>
      <c r="M27" s="905" t="s">
        <v>419</v>
      </c>
    </row>
    <row r="28" spans="1:13" ht="12.75">
      <c r="A28" s="885"/>
      <c r="B28" s="885"/>
      <c r="C28" s="885"/>
      <c r="D28" s="885"/>
      <c r="E28" s="885"/>
      <c r="F28" s="885"/>
      <c r="G28" s="885"/>
      <c r="H28" s="885"/>
      <c r="I28" s="885"/>
      <c r="J28" s="885"/>
      <c r="K28" s="885"/>
      <c r="L28" s="885"/>
      <c r="M28" s="885"/>
    </row>
    <row r="29" spans="1:13" ht="12.75">
      <c r="A29" s="886" t="s">
        <v>848</v>
      </c>
      <c r="B29" s="887" t="s">
        <v>30</v>
      </c>
      <c r="C29" s="887"/>
      <c r="D29" s="887"/>
      <c r="E29" s="887"/>
      <c r="F29" s="887"/>
      <c r="G29" s="887"/>
      <c r="H29" s="887"/>
      <c r="I29" s="887"/>
      <c r="J29" s="887"/>
      <c r="K29" s="887"/>
      <c r="L29" s="887"/>
      <c r="M29" s="887"/>
    </row>
    <row r="30" spans="1:13" ht="12.75">
      <c r="A30" s="886" t="s">
        <v>850</v>
      </c>
      <c r="B30" s="1173" t="s">
        <v>20</v>
      </c>
      <c r="C30" s="1050"/>
      <c r="D30" s="1050"/>
      <c r="E30" s="1050"/>
      <c r="F30" s="1050"/>
      <c r="G30" s="1050"/>
      <c r="H30" s="1050"/>
      <c r="I30" s="1050"/>
      <c r="J30" s="1050"/>
      <c r="K30" s="1050"/>
      <c r="L30" s="1050"/>
      <c r="M30" s="1050"/>
    </row>
    <row r="31" spans="2:13" ht="12.75">
      <c r="B31" s="1050"/>
      <c r="C31" s="1050"/>
      <c r="D31" s="1050"/>
      <c r="E31" s="1050"/>
      <c r="F31" s="1050"/>
      <c r="G31" s="1050"/>
      <c r="H31" s="1050"/>
      <c r="I31" s="1050"/>
      <c r="J31" s="1050"/>
      <c r="K31" s="1050"/>
      <c r="L31" s="1050"/>
      <c r="M31" s="1050"/>
    </row>
    <row r="32" spans="14:20" ht="12.75">
      <c r="N32" s="38"/>
      <c r="O32" s="38"/>
      <c r="P32" s="38"/>
      <c r="Q32" s="38"/>
      <c r="R32" s="38"/>
      <c r="S32" s="38"/>
      <c r="T32" s="38"/>
    </row>
    <row r="33" spans="1:20" ht="12.75">
      <c r="A33" s="204" t="s">
        <v>427</v>
      </c>
      <c r="B33" s="204"/>
      <c r="C33" s="204"/>
      <c r="D33" s="204"/>
      <c r="E33" s="204"/>
      <c r="F33" s="204"/>
      <c r="G33" s="204"/>
      <c r="H33" s="204"/>
      <c r="I33" s="204"/>
      <c r="J33" s="204"/>
      <c r="K33" s="204"/>
      <c r="L33" s="204"/>
      <c r="M33" s="205"/>
      <c r="N33" s="106"/>
      <c r="O33" s="106"/>
      <c r="P33" s="106"/>
      <c r="Q33" s="106"/>
      <c r="R33" s="106"/>
      <c r="S33" s="38"/>
      <c r="T33" s="38"/>
    </row>
    <row r="34" spans="1:20" ht="12.75">
      <c r="A34" s="1093" t="s">
        <v>428</v>
      </c>
      <c r="B34" s="1050"/>
      <c r="C34" s="1050"/>
      <c r="D34" s="1050"/>
      <c r="E34" s="1050"/>
      <c r="F34" s="1050"/>
      <c r="G34" s="1050"/>
      <c r="H34" s="1050"/>
      <c r="I34" s="1050"/>
      <c r="J34" s="1050"/>
      <c r="K34" s="1050"/>
      <c r="L34" s="1050"/>
      <c r="M34" s="1050"/>
      <c r="N34" s="106"/>
      <c r="O34" s="106"/>
      <c r="P34" s="106"/>
      <c r="Q34" s="106"/>
      <c r="R34" s="106"/>
      <c r="S34" s="38"/>
      <c r="T34" s="38"/>
    </row>
    <row r="35" spans="1:20" ht="12.75">
      <c r="A35" s="204"/>
      <c r="B35" s="204"/>
      <c r="C35" s="204"/>
      <c r="D35" s="204"/>
      <c r="E35" s="204"/>
      <c r="F35" s="204"/>
      <c r="G35" s="204"/>
      <c r="H35" s="204"/>
      <c r="I35" s="204"/>
      <c r="J35" s="204"/>
      <c r="K35" s="204"/>
      <c r="L35" s="204"/>
      <c r="M35" s="205"/>
      <c r="N35" s="106"/>
      <c r="O35" s="106"/>
      <c r="P35" s="106"/>
      <c r="Q35" s="106"/>
      <c r="R35" s="106"/>
      <c r="S35" s="38"/>
      <c r="T35" s="38"/>
    </row>
    <row r="36" spans="1:20" ht="12.75">
      <c r="A36" s="204" t="s">
        <v>429</v>
      </c>
      <c r="B36" s="204"/>
      <c r="C36" s="204"/>
      <c r="D36" s="204"/>
      <c r="E36" s="204"/>
      <c r="F36" s="204"/>
      <c r="G36" s="204"/>
      <c r="H36" s="204"/>
      <c r="I36" s="204"/>
      <c r="J36" s="204"/>
      <c r="K36" s="204"/>
      <c r="L36" s="204"/>
      <c r="M36" s="205"/>
      <c r="N36" s="106"/>
      <c r="O36" s="106"/>
      <c r="P36" s="106"/>
      <c r="Q36" s="106"/>
      <c r="R36" s="106"/>
      <c r="S36" s="38"/>
      <c r="T36" s="38"/>
    </row>
    <row r="37" spans="1:20" ht="12.75">
      <c r="A37" s="1093" t="s">
        <v>430</v>
      </c>
      <c r="B37" s="1062"/>
      <c r="C37" s="1062"/>
      <c r="D37" s="1062"/>
      <c r="E37" s="1062"/>
      <c r="F37" s="1062"/>
      <c r="G37" s="1062"/>
      <c r="H37" s="1062"/>
      <c r="I37" s="1062"/>
      <c r="J37" s="1062"/>
      <c r="K37" s="1062"/>
      <c r="L37" s="1062"/>
      <c r="M37" s="1062"/>
      <c r="N37" s="106"/>
      <c r="O37" s="106"/>
      <c r="P37" s="106"/>
      <c r="Q37" s="106"/>
      <c r="R37" s="106"/>
      <c r="S37" s="38"/>
      <c r="T37" s="38"/>
    </row>
    <row r="38" spans="1:20" ht="12.75">
      <c r="A38" s="715"/>
      <c r="B38" s="205"/>
      <c r="C38" s="205"/>
      <c r="D38" s="205"/>
      <c r="E38" s="205"/>
      <c r="F38" s="205"/>
      <c r="G38" s="205"/>
      <c r="H38" s="205"/>
      <c r="I38" s="205"/>
      <c r="J38" s="205"/>
      <c r="K38" s="205"/>
      <c r="L38" s="205"/>
      <c r="M38" s="205"/>
      <c r="N38" s="106"/>
      <c r="O38" s="106"/>
      <c r="P38" s="106"/>
      <c r="Q38" s="106"/>
      <c r="R38" s="106"/>
      <c r="S38" s="38"/>
      <c r="T38" s="38"/>
    </row>
    <row r="39" spans="1:20" ht="12.75">
      <c r="A39" s="1061" t="s">
        <v>399</v>
      </c>
      <c r="B39" s="1050"/>
      <c r="C39" s="1050"/>
      <c r="D39" s="1050"/>
      <c r="E39" s="1050"/>
      <c r="F39" s="1050"/>
      <c r="G39" s="1050"/>
      <c r="H39" s="1050"/>
      <c r="I39" s="1050"/>
      <c r="J39" s="1050"/>
      <c r="K39" s="1050"/>
      <c r="L39" s="1050"/>
      <c r="M39" s="1050"/>
      <c r="N39" s="106"/>
      <c r="O39" s="106"/>
      <c r="P39" s="106"/>
      <c r="Q39" s="106"/>
      <c r="R39" s="106"/>
      <c r="S39" s="38"/>
      <c r="T39" s="38"/>
    </row>
    <row r="40" spans="1:20" ht="12.75">
      <c r="A40" s="1050"/>
      <c r="B40" s="1050"/>
      <c r="C40" s="1050"/>
      <c r="D40" s="1050"/>
      <c r="E40" s="1050"/>
      <c r="F40" s="1050"/>
      <c r="G40" s="1050"/>
      <c r="H40" s="1050"/>
      <c r="I40" s="1050"/>
      <c r="J40" s="1050"/>
      <c r="K40" s="1050"/>
      <c r="L40" s="1050"/>
      <c r="M40" s="1050"/>
      <c r="N40" s="106"/>
      <c r="O40" s="106"/>
      <c r="P40" s="106"/>
      <c r="Q40" s="106"/>
      <c r="R40" s="106"/>
      <c r="S40" s="38"/>
      <c r="T40" s="38"/>
    </row>
    <row r="41" spans="1:20" ht="12.75">
      <c r="A41" s="1167" t="s">
        <v>431</v>
      </c>
      <c r="B41" s="1050"/>
      <c r="C41" s="1050"/>
      <c r="D41" s="1050"/>
      <c r="E41" s="1050"/>
      <c r="F41" s="1050"/>
      <c r="G41" s="1050"/>
      <c r="H41" s="1050"/>
      <c r="I41" s="1050"/>
      <c r="J41" s="1050"/>
      <c r="K41" s="1050"/>
      <c r="L41" s="1050"/>
      <c r="M41" s="1050"/>
      <c r="N41" s="106"/>
      <c r="O41" s="106"/>
      <c r="P41" s="106"/>
      <c r="Q41" s="106"/>
      <c r="R41" s="106"/>
      <c r="S41" s="38"/>
      <c r="T41" s="38"/>
    </row>
    <row r="42" spans="14:20" ht="12.75">
      <c r="N42" s="38"/>
      <c r="O42" s="38"/>
      <c r="P42" s="38"/>
      <c r="Q42" s="38"/>
      <c r="R42" s="38"/>
      <c r="S42" s="38"/>
      <c r="T42" s="38"/>
    </row>
    <row r="43" spans="14:20" ht="12.75">
      <c r="N43" s="38"/>
      <c r="O43" s="38"/>
      <c r="P43" s="38"/>
      <c r="Q43" s="38"/>
      <c r="R43" s="38"/>
      <c r="S43" s="38"/>
      <c r="T43" s="38"/>
    </row>
  </sheetData>
  <mergeCells count="6">
    <mergeCell ref="A39:M40"/>
    <mergeCell ref="A41:M41"/>
    <mergeCell ref="O1:Q1"/>
    <mergeCell ref="B30:M31"/>
    <mergeCell ref="A34:M34"/>
    <mergeCell ref="A37:M37"/>
  </mergeCells>
  <hyperlinks>
    <hyperlink ref="A34" r:id="rId1" display="https://www.gov.uk/government/collections/tri-service-personnel-bulletin-statistics-index "/>
    <hyperlink ref="A37" r:id="rId2" display="https://www.gov.uk/government/collections/uk-armed-forces-quarterly-manning-report-statistics-index "/>
    <hyperlink ref="A41" r:id="rId3" display="https://www.gov.uk/government/statistics/tri-service-personnel-bulletin-background-quality-reports"/>
    <hyperlink ref="O1" location="Contents!A1" display="Back to the Table of Contents"/>
  </hyperlinks>
  <printOptions/>
  <pageMargins left="0.44" right="0.42" top="0.53" bottom="1" header="0.5" footer="0.5"/>
  <pageSetup fitToHeight="1" fitToWidth="1" horizontalDpi="600" verticalDpi="600" orientation="portrait" paperSize="9" scale="89" r:id="rId5"/>
  <drawing r:id="rId4"/>
</worksheet>
</file>

<file path=xl/worksheets/sheet18.xml><?xml version="1.0" encoding="utf-8"?>
<worksheet xmlns="http://schemas.openxmlformats.org/spreadsheetml/2006/main" xmlns:r="http://schemas.openxmlformats.org/officeDocument/2006/relationships">
  <sheetPr codeName="Sheet18">
    <pageSetUpPr fitToPage="1"/>
  </sheetPr>
  <dimension ref="A1:N43"/>
  <sheetViews>
    <sheetView showGridLines="0" workbookViewId="0" topLeftCell="A1">
      <selection activeCell="J6" sqref="J6"/>
    </sheetView>
  </sheetViews>
  <sheetFormatPr defaultColWidth="9.140625" defaultRowHeight="12.75"/>
  <cols>
    <col min="1" max="1" width="3.00390625" style="0" customWidth="1"/>
    <col min="2" max="2" width="12.8515625" style="0" customWidth="1"/>
    <col min="12" max="12" width="20.00390625" style="0" customWidth="1"/>
  </cols>
  <sheetData>
    <row r="1" spans="11:13" ht="12.75">
      <c r="K1" s="464"/>
      <c r="L1" s="1094" t="s">
        <v>192</v>
      </c>
      <c r="M1" s="1050"/>
    </row>
    <row r="2" ht="15.75">
      <c r="A2" s="245" t="s">
        <v>665</v>
      </c>
    </row>
    <row r="3" ht="21">
      <c r="A3" s="107" t="s">
        <v>489</v>
      </c>
    </row>
    <row r="5" ht="12.75">
      <c r="A5" t="s">
        <v>193</v>
      </c>
    </row>
    <row r="6" ht="13.5" thickBot="1">
      <c r="J6" s="262" t="s">
        <v>27</v>
      </c>
    </row>
    <row r="7" spans="1:11" ht="14.25">
      <c r="A7" s="923"/>
      <c r="B7" s="923"/>
      <c r="C7" s="924" t="s">
        <v>912</v>
      </c>
      <c r="D7" s="925"/>
      <c r="E7" s="924" t="s">
        <v>838</v>
      </c>
      <c r="F7" s="924" t="s">
        <v>839</v>
      </c>
      <c r="G7" s="924" t="s">
        <v>840</v>
      </c>
      <c r="H7" s="924" t="s">
        <v>841</v>
      </c>
      <c r="I7" s="924" t="s">
        <v>842</v>
      </c>
      <c r="J7" s="924" t="s">
        <v>843</v>
      </c>
      <c r="K7" s="321"/>
    </row>
    <row r="8" spans="1:11" ht="14.25">
      <c r="A8" s="915" t="s">
        <v>521</v>
      </c>
      <c r="B8" s="915"/>
      <c r="C8" s="913">
        <v>23020</v>
      </c>
      <c r="D8" s="913"/>
      <c r="E8" s="913">
        <v>23190</v>
      </c>
      <c r="F8" s="913">
        <v>21500</v>
      </c>
      <c r="G8" s="913">
        <v>12730</v>
      </c>
      <c r="H8" s="913">
        <v>14800</v>
      </c>
      <c r="I8" s="913">
        <v>14370</v>
      </c>
      <c r="J8" s="913">
        <v>11880</v>
      </c>
      <c r="K8" s="914"/>
    </row>
    <row r="9" spans="1:11" ht="14.25">
      <c r="A9" s="917"/>
      <c r="B9" s="916"/>
      <c r="C9" s="913"/>
      <c r="D9" s="913"/>
      <c r="E9" s="913"/>
      <c r="F9" s="913"/>
      <c r="G9" s="913"/>
      <c r="H9" s="913"/>
      <c r="I9" s="913"/>
      <c r="J9" s="913"/>
      <c r="K9" s="914"/>
    </row>
    <row r="10" spans="2:11" ht="14.25">
      <c r="B10" s="24" t="s">
        <v>442</v>
      </c>
      <c r="C10" s="920">
        <v>1760</v>
      </c>
      <c r="D10" s="920"/>
      <c r="E10" s="920">
        <v>1690</v>
      </c>
      <c r="F10" s="920">
        <v>1580</v>
      </c>
      <c r="G10" s="920">
        <v>1360</v>
      </c>
      <c r="H10" s="920">
        <v>1070</v>
      </c>
      <c r="I10" s="920">
        <v>1060</v>
      </c>
      <c r="J10" s="920">
        <v>1070</v>
      </c>
      <c r="K10" s="914"/>
    </row>
    <row r="11" spans="2:11" ht="14.25">
      <c r="B11" s="24" t="s">
        <v>443</v>
      </c>
      <c r="C11" s="920">
        <v>21260</v>
      </c>
      <c r="D11" s="920"/>
      <c r="E11" s="920">
        <v>21500</v>
      </c>
      <c r="F11" s="920">
        <v>19920</v>
      </c>
      <c r="G11" s="920">
        <v>11370</v>
      </c>
      <c r="H11" s="920">
        <v>13730</v>
      </c>
      <c r="I11" s="920">
        <v>13310</v>
      </c>
      <c r="J11" s="920">
        <v>10820</v>
      </c>
      <c r="K11" s="914"/>
    </row>
    <row r="12" spans="1:11" ht="14.25">
      <c r="A12" s="918"/>
      <c r="B12" s="916"/>
      <c r="C12" s="920"/>
      <c r="D12" s="920"/>
      <c r="E12" s="920"/>
      <c r="F12" s="920"/>
      <c r="G12" s="920"/>
      <c r="H12" s="920"/>
      <c r="I12" s="920"/>
      <c r="J12" s="920"/>
      <c r="K12" s="914"/>
    </row>
    <row r="13" spans="1:11" ht="14.25">
      <c r="A13" s="813" t="s">
        <v>423</v>
      </c>
      <c r="B13" s="916"/>
      <c r="C13" s="920"/>
      <c r="D13" s="920"/>
      <c r="E13" s="920"/>
      <c r="F13" s="920"/>
      <c r="G13" s="920"/>
      <c r="H13" s="920"/>
      <c r="I13" s="920"/>
      <c r="J13" s="920"/>
      <c r="K13" s="914"/>
    </row>
    <row r="14" spans="1:11" ht="14.25">
      <c r="A14" s="915" t="s">
        <v>444</v>
      </c>
      <c r="B14" s="915"/>
      <c r="C14" s="921">
        <v>4620</v>
      </c>
      <c r="D14" s="921"/>
      <c r="E14" s="921">
        <v>4240</v>
      </c>
      <c r="F14" s="921">
        <v>4130</v>
      </c>
      <c r="G14" s="921">
        <v>2550</v>
      </c>
      <c r="H14" s="921">
        <v>2220</v>
      </c>
      <c r="I14" s="921">
        <v>2770</v>
      </c>
      <c r="J14" s="921">
        <v>3170</v>
      </c>
      <c r="K14" s="914"/>
    </row>
    <row r="15" spans="1:11" ht="14.25">
      <c r="A15" s="917"/>
      <c r="B15" s="24" t="s">
        <v>442</v>
      </c>
      <c r="C15" s="920">
        <v>450</v>
      </c>
      <c r="D15" s="920"/>
      <c r="E15" s="920">
        <v>310</v>
      </c>
      <c r="F15" s="920">
        <v>390</v>
      </c>
      <c r="G15" s="920">
        <v>300</v>
      </c>
      <c r="H15" s="920">
        <v>280</v>
      </c>
      <c r="I15" s="920">
        <v>280</v>
      </c>
      <c r="J15" s="920">
        <v>290</v>
      </c>
      <c r="K15" s="914"/>
    </row>
    <row r="16" spans="2:11" ht="14.25">
      <c r="B16" s="24" t="s">
        <v>443</v>
      </c>
      <c r="C16" s="920">
        <v>4180</v>
      </c>
      <c r="D16" s="920"/>
      <c r="E16" s="920">
        <v>3930</v>
      </c>
      <c r="F16" s="920">
        <v>3740</v>
      </c>
      <c r="G16" s="920">
        <v>2250</v>
      </c>
      <c r="H16" s="920">
        <v>1940</v>
      </c>
      <c r="I16" s="920">
        <v>2490</v>
      </c>
      <c r="J16" s="920">
        <v>2890</v>
      </c>
      <c r="K16" s="914"/>
    </row>
    <row r="17" spans="2:11" ht="14.25">
      <c r="B17" s="916"/>
      <c r="K17" s="914"/>
    </row>
    <row r="18" spans="1:11" ht="14.25">
      <c r="A18" s="915" t="s">
        <v>493</v>
      </c>
      <c r="B18" s="915"/>
      <c r="C18" s="921">
        <v>14770</v>
      </c>
      <c r="D18" s="921"/>
      <c r="E18" s="921">
        <v>14660</v>
      </c>
      <c r="F18" s="921">
        <v>13910</v>
      </c>
      <c r="G18" s="921">
        <v>8760</v>
      </c>
      <c r="H18" s="921">
        <v>11190</v>
      </c>
      <c r="I18" s="921">
        <v>10300</v>
      </c>
      <c r="J18" s="921">
        <v>7020</v>
      </c>
      <c r="K18" s="914"/>
    </row>
    <row r="19" spans="2:11" ht="14.25">
      <c r="B19" s="24" t="s">
        <v>442</v>
      </c>
      <c r="C19" s="920">
        <v>870</v>
      </c>
      <c r="D19" s="920"/>
      <c r="E19" s="920">
        <v>840</v>
      </c>
      <c r="F19" s="920">
        <v>790</v>
      </c>
      <c r="G19" s="920">
        <v>780</v>
      </c>
      <c r="H19" s="920">
        <v>710</v>
      </c>
      <c r="I19" s="920">
        <v>640</v>
      </c>
      <c r="J19" s="920">
        <v>580</v>
      </c>
      <c r="K19" s="914"/>
    </row>
    <row r="20" spans="2:11" ht="14.25">
      <c r="B20" s="24" t="s">
        <v>443</v>
      </c>
      <c r="C20" s="920">
        <v>13900</v>
      </c>
      <c r="D20" s="920"/>
      <c r="E20" s="920">
        <v>13820</v>
      </c>
      <c r="F20" s="920">
        <v>13120</v>
      </c>
      <c r="G20" s="920">
        <v>7980</v>
      </c>
      <c r="H20" s="920">
        <v>10480</v>
      </c>
      <c r="I20" s="920">
        <v>9660</v>
      </c>
      <c r="J20" s="920">
        <v>6440</v>
      </c>
      <c r="K20" s="914"/>
    </row>
    <row r="21" spans="1:11" ht="12.75">
      <c r="A21" s="919"/>
      <c r="B21" s="919"/>
      <c r="C21" s="793"/>
      <c r="D21" s="793"/>
      <c r="E21" s="793"/>
      <c r="F21" s="793"/>
      <c r="G21" s="793"/>
      <c r="H21" s="793"/>
      <c r="I21" s="793"/>
      <c r="J21" s="793"/>
      <c r="K21" s="919"/>
    </row>
    <row r="22" spans="1:11" ht="14.25">
      <c r="A22" s="915" t="s">
        <v>349</v>
      </c>
      <c r="B22" s="915"/>
      <c r="C22" s="921">
        <v>3630</v>
      </c>
      <c r="D22" s="921"/>
      <c r="E22" s="921">
        <v>4300</v>
      </c>
      <c r="F22" s="921">
        <v>3460</v>
      </c>
      <c r="G22" s="921">
        <v>1410</v>
      </c>
      <c r="H22" s="921">
        <v>1390</v>
      </c>
      <c r="I22" s="921">
        <v>1310</v>
      </c>
      <c r="J22" s="921">
        <v>1690</v>
      </c>
      <c r="K22" s="914"/>
    </row>
    <row r="23" spans="2:11" ht="14.25">
      <c r="B23" s="24" t="s">
        <v>442</v>
      </c>
      <c r="C23" s="920">
        <v>440</v>
      </c>
      <c r="D23" s="920"/>
      <c r="E23" s="920">
        <v>540</v>
      </c>
      <c r="F23" s="920">
        <v>400</v>
      </c>
      <c r="G23" s="920">
        <v>280</v>
      </c>
      <c r="H23" s="920">
        <v>80</v>
      </c>
      <c r="I23" s="920">
        <v>140</v>
      </c>
      <c r="J23" s="920">
        <v>200</v>
      </c>
      <c r="K23" s="914"/>
    </row>
    <row r="24" spans="1:11" ht="15" thickBot="1">
      <c r="A24" s="267"/>
      <c r="B24" s="926" t="s">
        <v>443</v>
      </c>
      <c r="C24" s="927">
        <v>3190</v>
      </c>
      <c r="D24" s="927"/>
      <c r="E24" s="927">
        <v>3760</v>
      </c>
      <c r="F24" s="927">
        <v>3070</v>
      </c>
      <c r="G24" s="927">
        <v>1140</v>
      </c>
      <c r="H24" s="927">
        <v>1310</v>
      </c>
      <c r="I24" s="927">
        <v>1170</v>
      </c>
      <c r="J24" s="927">
        <v>1490</v>
      </c>
      <c r="K24" s="914"/>
    </row>
    <row r="25" spans="2:11" ht="12.75">
      <c r="B25" s="922"/>
      <c r="C25" s="922"/>
      <c r="D25" s="922"/>
      <c r="E25" s="922"/>
      <c r="F25" s="922"/>
      <c r="G25" s="922"/>
      <c r="H25" s="922"/>
      <c r="J25" s="928" t="s">
        <v>419</v>
      </c>
      <c r="K25" s="922"/>
    </row>
    <row r="26" spans="1:11" ht="12.75">
      <c r="A26" s="912"/>
      <c r="B26" s="912"/>
      <c r="C26" s="912"/>
      <c r="D26" s="912"/>
      <c r="E26" s="912"/>
      <c r="F26" s="912"/>
      <c r="G26" s="912"/>
      <c r="H26" s="912"/>
      <c r="I26" s="912"/>
      <c r="J26" s="912"/>
      <c r="K26" s="912"/>
    </row>
    <row r="27" spans="1:11" ht="12.75">
      <c r="A27" s="274" t="s">
        <v>848</v>
      </c>
      <c r="B27" s="1166" t="s">
        <v>491</v>
      </c>
      <c r="C27" s="1174"/>
      <c r="D27" s="1174"/>
      <c r="E27" s="1174"/>
      <c r="F27" s="1174"/>
      <c r="G27" s="1174"/>
      <c r="H27" s="1174"/>
      <c r="I27" s="1174"/>
      <c r="J27" s="1174"/>
      <c r="K27" s="273"/>
    </row>
    <row r="28" spans="1:11" ht="12.75">
      <c r="A28" s="912"/>
      <c r="B28" s="1174"/>
      <c r="C28" s="1174"/>
      <c r="D28" s="1174"/>
      <c r="E28" s="1174"/>
      <c r="F28" s="1174"/>
      <c r="G28" s="1174"/>
      <c r="H28" s="1174"/>
      <c r="I28" s="1174"/>
      <c r="J28" s="1174"/>
      <c r="K28" s="912"/>
    </row>
    <row r="29" spans="1:11" ht="12.75">
      <c r="A29" s="912"/>
      <c r="B29" s="1174"/>
      <c r="C29" s="1174"/>
      <c r="D29" s="1174"/>
      <c r="E29" s="1174"/>
      <c r="F29" s="1174"/>
      <c r="G29" s="1174"/>
      <c r="H29" s="1174"/>
      <c r="I29" s="1174"/>
      <c r="J29" s="1174"/>
      <c r="K29" s="912"/>
    </row>
    <row r="30" spans="1:11" ht="8.25" customHeight="1">
      <c r="A30" s="912"/>
      <c r="B30" s="1174"/>
      <c r="C30" s="1174"/>
      <c r="D30" s="1174"/>
      <c r="E30" s="1174"/>
      <c r="F30" s="1174"/>
      <c r="G30" s="1174"/>
      <c r="H30" s="1174"/>
      <c r="I30" s="1174"/>
      <c r="J30" s="1174"/>
      <c r="K30" s="912"/>
    </row>
    <row r="31" spans="1:11" ht="12.75">
      <c r="A31" s="272" t="s">
        <v>850</v>
      </c>
      <c r="B31" s="273" t="s">
        <v>492</v>
      </c>
      <c r="C31" s="273"/>
      <c r="D31" s="273"/>
      <c r="E31" s="273"/>
      <c r="F31" s="273"/>
      <c r="G31" s="273"/>
      <c r="H31" s="273"/>
      <c r="I31" s="273"/>
      <c r="J31" s="273"/>
      <c r="K31" s="273"/>
    </row>
    <row r="32" spans="1:14" ht="12.75">
      <c r="A32" s="44"/>
      <c r="B32" s="44"/>
      <c r="C32" s="44"/>
      <c r="D32" s="44"/>
      <c r="E32" s="44"/>
      <c r="F32" s="44"/>
      <c r="G32" s="44"/>
      <c r="H32" s="44"/>
      <c r="I32" s="44"/>
      <c r="J32" s="44"/>
      <c r="K32" s="106"/>
      <c r="L32" s="38"/>
      <c r="M32" s="38"/>
      <c r="N32" s="38"/>
    </row>
    <row r="33" spans="1:14" ht="12.75">
      <c r="A33" s="1068" t="s">
        <v>427</v>
      </c>
      <c r="B33" s="1068"/>
      <c r="C33" s="1068"/>
      <c r="D33" s="1068"/>
      <c r="E33" s="1068"/>
      <c r="F33" s="1068"/>
      <c r="G33" s="1068"/>
      <c r="H33" s="1068"/>
      <c r="I33" s="1068"/>
      <c r="J33" s="1068"/>
      <c r="K33" s="206"/>
      <c r="L33" s="206"/>
      <c r="M33" s="106"/>
      <c r="N33" s="38"/>
    </row>
    <row r="34" spans="1:14" ht="12.75">
      <c r="A34" s="1068"/>
      <c r="B34" s="1068"/>
      <c r="C34" s="1068"/>
      <c r="D34" s="1068"/>
      <c r="E34" s="1068"/>
      <c r="F34" s="1068"/>
      <c r="G34" s="1068"/>
      <c r="H34" s="1068"/>
      <c r="I34" s="1068"/>
      <c r="J34" s="1068"/>
      <c r="K34" s="206"/>
      <c r="L34" s="206"/>
      <c r="M34" s="106"/>
      <c r="N34" s="38"/>
    </row>
    <row r="35" spans="1:14" ht="12.75">
      <c r="A35" s="1093" t="s">
        <v>428</v>
      </c>
      <c r="B35" s="1050"/>
      <c r="C35" s="1050"/>
      <c r="D35" s="1050"/>
      <c r="E35" s="1050"/>
      <c r="F35" s="1050"/>
      <c r="G35" s="1050"/>
      <c r="H35" s="1050"/>
      <c r="I35" s="1050"/>
      <c r="J35" s="1050"/>
      <c r="K35" s="106"/>
      <c r="L35" s="106"/>
      <c r="M35" s="106"/>
      <c r="N35" s="38"/>
    </row>
    <row r="36" spans="1:14" ht="12.75">
      <c r="A36" s="204"/>
      <c r="B36" s="204"/>
      <c r="C36" s="204"/>
      <c r="D36" s="204"/>
      <c r="E36" s="204"/>
      <c r="F36" s="204"/>
      <c r="G36" s="204"/>
      <c r="H36" s="204"/>
      <c r="I36" s="204"/>
      <c r="J36" s="204"/>
      <c r="K36" s="206"/>
      <c r="L36" s="206"/>
      <c r="M36" s="106"/>
      <c r="N36" s="38"/>
    </row>
    <row r="37" spans="1:14" ht="12.75">
      <c r="A37" s="204" t="s">
        <v>429</v>
      </c>
      <c r="B37" s="204"/>
      <c r="C37" s="204"/>
      <c r="D37" s="204"/>
      <c r="E37" s="204"/>
      <c r="F37" s="204"/>
      <c r="G37" s="204"/>
      <c r="H37" s="204"/>
      <c r="I37" s="204"/>
      <c r="J37" s="204"/>
      <c r="K37" s="206"/>
      <c r="L37" s="206"/>
      <c r="M37" s="106"/>
      <c r="N37" s="38"/>
    </row>
    <row r="38" spans="1:14" ht="12.75">
      <c r="A38" s="1093" t="s">
        <v>430</v>
      </c>
      <c r="B38" s="1050"/>
      <c r="C38" s="1050"/>
      <c r="D38" s="1050"/>
      <c r="E38" s="1050"/>
      <c r="F38" s="1050"/>
      <c r="G38" s="1050"/>
      <c r="H38" s="1050"/>
      <c r="I38" s="1050"/>
      <c r="J38" s="1050"/>
      <c r="K38" s="106"/>
      <c r="L38" s="106"/>
      <c r="M38" s="106"/>
      <c r="N38" s="38"/>
    </row>
    <row r="39" spans="1:14" ht="12.75">
      <c r="A39" s="1050"/>
      <c r="B39" s="1050"/>
      <c r="C39" s="1050"/>
      <c r="D39" s="1050"/>
      <c r="E39" s="1050"/>
      <c r="F39" s="1050"/>
      <c r="G39" s="1050"/>
      <c r="H39" s="1050"/>
      <c r="I39" s="1050"/>
      <c r="J39" s="1050"/>
      <c r="K39" s="106"/>
      <c r="L39" s="106"/>
      <c r="M39" s="106"/>
      <c r="N39" s="38"/>
    </row>
    <row r="40" spans="1:14" ht="12.75">
      <c r="A40" s="207"/>
      <c r="B40" s="207"/>
      <c r="C40" s="207"/>
      <c r="D40" s="207"/>
      <c r="E40" s="207"/>
      <c r="F40" s="207"/>
      <c r="G40" s="207"/>
      <c r="H40" s="207"/>
      <c r="I40" s="207"/>
      <c r="J40" s="207"/>
      <c r="K40" s="106"/>
      <c r="L40" s="106"/>
      <c r="M40" s="106"/>
      <c r="N40" s="38"/>
    </row>
    <row r="41" spans="1:14" ht="12.75">
      <c r="A41" s="1061" t="s">
        <v>399</v>
      </c>
      <c r="B41" s="1050"/>
      <c r="C41" s="1050"/>
      <c r="D41" s="1050"/>
      <c r="E41" s="1050"/>
      <c r="F41" s="1050"/>
      <c r="G41" s="1050"/>
      <c r="H41" s="1050"/>
      <c r="I41" s="1050"/>
      <c r="J41" s="1050"/>
      <c r="K41" s="106"/>
      <c r="L41" s="106"/>
      <c r="M41" s="106"/>
      <c r="N41" s="38"/>
    </row>
    <row r="42" spans="1:14" ht="12.75">
      <c r="A42" s="1050"/>
      <c r="B42" s="1050"/>
      <c r="C42" s="1050"/>
      <c r="D42" s="1050"/>
      <c r="E42" s="1050"/>
      <c r="F42" s="1050"/>
      <c r="G42" s="1050"/>
      <c r="H42" s="1050"/>
      <c r="I42" s="1050"/>
      <c r="J42" s="1050"/>
      <c r="K42" s="106"/>
      <c r="L42" s="106"/>
      <c r="M42" s="106"/>
      <c r="N42" s="38"/>
    </row>
    <row r="43" spans="1:13" ht="12.75">
      <c r="A43" s="1167" t="s">
        <v>431</v>
      </c>
      <c r="B43" s="1050"/>
      <c r="C43" s="1050"/>
      <c r="D43" s="1050"/>
      <c r="E43" s="1050"/>
      <c r="F43" s="1050"/>
      <c r="G43" s="1050"/>
      <c r="H43" s="1050"/>
      <c r="I43" s="1050"/>
      <c r="J43" s="1050"/>
      <c r="K43" s="44"/>
      <c r="L43" s="44"/>
      <c r="M43" s="44"/>
    </row>
  </sheetData>
  <mergeCells count="7">
    <mergeCell ref="A43:J43"/>
    <mergeCell ref="L1:M1"/>
    <mergeCell ref="B27:J30"/>
    <mergeCell ref="A33:J34"/>
    <mergeCell ref="A35:J35"/>
    <mergeCell ref="A41:J42"/>
    <mergeCell ref="A38:J39"/>
  </mergeCells>
  <hyperlinks>
    <hyperlink ref="A35" r:id="rId1" display="https://www.gov.uk/government/collections/tri-service-personnel-bulletin-statistics-index "/>
    <hyperlink ref="A38" r:id="rId2" display="https://www.gov.uk/government/collections/uk-armed-forces-quarterly-manning-report-statistics-index "/>
    <hyperlink ref="A43" r:id="rId3" display="https://www.gov.uk/government/statistics/tri-service-personnel-bulletin-background-quality-reports"/>
    <hyperlink ref="L1" location="Contents!A1" display="Back to the Table of Contents"/>
  </hyperlinks>
  <printOptions/>
  <pageMargins left="0.45" right="0.47" top="0.5" bottom="1" header="0.5" footer="0.5"/>
  <pageSetup fitToHeight="1" fitToWidth="1" horizontalDpi="600" verticalDpi="600" orientation="portrait" paperSize="9" r:id="rId5"/>
  <drawing r:id="rId4"/>
</worksheet>
</file>

<file path=xl/worksheets/sheet19.xml><?xml version="1.0" encoding="utf-8"?>
<worksheet xmlns="http://schemas.openxmlformats.org/spreadsheetml/2006/main" xmlns:r="http://schemas.openxmlformats.org/officeDocument/2006/relationships">
  <sheetPr codeName="Sheet19">
    <pageSetUpPr fitToPage="1"/>
  </sheetPr>
  <dimension ref="A1:M45"/>
  <sheetViews>
    <sheetView showGridLines="0" workbookViewId="0" topLeftCell="A1">
      <selection activeCell="L4" sqref="L4"/>
    </sheetView>
  </sheetViews>
  <sheetFormatPr defaultColWidth="9.140625" defaultRowHeight="12.75"/>
  <cols>
    <col min="1" max="1" width="3.140625" style="0" customWidth="1"/>
    <col min="2" max="2" width="12.00390625" style="0" customWidth="1"/>
    <col min="4" max="4" width="6.57421875" style="0" customWidth="1"/>
    <col min="12" max="12" width="19.421875" style="0" customWidth="1"/>
  </cols>
  <sheetData>
    <row r="1" spans="12:13" ht="12.75">
      <c r="L1" s="1094" t="s">
        <v>192</v>
      </c>
      <c r="M1" s="1050"/>
    </row>
    <row r="2" ht="15.75">
      <c r="A2" s="245" t="s">
        <v>667</v>
      </c>
    </row>
    <row r="3" ht="21">
      <c r="A3" s="107" t="s">
        <v>57</v>
      </c>
    </row>
    <row r="5" ht="12.75">
      <c r="A5" t="s">
        <v>193</v>
      </c>
    </row>
    <row r="6" spans="1:10" ht="13.5" thickBot="1">
      <c r="A6" s="261"/>
      <c r="B6" s="261"/>
      <c r="C6" s="261"/>
      <c r="D6" s="261"/>
      <c r="E6" s="261"/>
      <c r="F6" s="261"/>
      <c r="G6" s="261"/>
      <c r="H6" s="261"/>
      <c r="I6" s="261"/>
      <c r="J6" s="262" t="s">
        <v>27</v>
      </c>
    </row>
    <row r="7" spans="1:10" ht="14.25">
      <c r="A7" s="936" t="s">
        <v>494</v>
      </c>
      <c r="B7" s="936"/>
      <c r="C7" s="937" t="s">
        <v>912</v>
      </c>
      <c r="D7" s="938"/>
      <c r="E7" s="937" t="s">
        <v>838</v>
      </c>
      <c r="F7" s="937" t="s">
        <v>839</v>
      </c>
      <c r="G7" s="937" t="s">
        <v>840</v>
      </c>
      <c r="H7" s="937" t="s">
        <v>841</v>
      </c>
      <c r="I7" s="937" t="s">
        <v>842</v>
      </c>
      <c r="J7" s="937" t="s">
        <v>843</v>
      </c>
    </row>
    <row r="8" spans="1:10" ht="14.25">
      <c r="A8" s="931" t="s">
        <v>37</v>
      </c>
      <c r="B8" s="915"/>
      <c r="C8" s="932">
        <v>24950</v>
      </c>
      <c r="D8" s="932"/>
      <c r="E8" s="932">
        <v>21650</v>
      </c>
      <c r="F8" s="932">
        <v>18270</v>
      </c>
      <c r="G8" s="932">
        <v>18140</v>
      </c>
      <c r="H8" s="932">
        <v>21370</v>
      </c>
      <c r="I8" s="932">
        <v>23520</v>
      </c>
      <c r="J8" s="932">
        <v>23000</v>
      </c>
    </row>
    <row r="9" spans="1:10" ht="12.75">
      <c r="A9" s="933"/>
      <c r="B9" s="939" t="s">
        <v>442</v>
      </c>
      <c r="C9" s="934">
        <v>2290</v>
      </c>
      <c r="D9" s="934"/>
      <c r="E9" s="934">
        <v>2380</v>
      </c>
      <c r="F9" s="934">
        <v>1880</v>
      </c>
      <c r="G9" s="934">
        <v>1930</v>
      </c>
      <c r="H9" s="934">
        <v>2560</v>
      </c>
      <c r="I9" s="934">
        <v>3040</v>
      </c>
      <c r="J9" s="934">
        <v>2640</v>
      </c>
    </row>
    <row r="10" spans="1:10" ht="12.75">
      <c r="A10" s="933"/>
      <c r="B10" s="939" t="s">
        <v>495</v>
      </c>
      <c r="C10" s="934">
        <v>22650</v>
      </c>
      <c r="D10" s="934"/>
      <c r="E10" s="934">
        <v>19270</v>
      </c>
      <c r="F10" s="934">
        <v>16390</v>
      </c>
      <c r="G10" s="934">
        <v>16200</v>
      </c>
      <c r="H10" s="934">
        <v>18810</v>
      </c>
      <c r="I10" s="934">
        <v>20480</v>
      </c>
      <c r="J10" s="934">
        <v>20350</v>
      </c>
    </row>
    <row r="11" ht="12" customHeight="1">
      <c r="B11" s="809"/>
    </row>
    <row r="12" spans="1:2" ht="12" customHeight="1">
      <c r="A12" s="248" t="s">
        <v>423</v>
      </c>
      <c r="B12" s="809"/>
    </row>
    <row r="13" spans="1:10" ht="12.75">
      <c r="A13" s="931" t="s">
        <v>444</v>
      </c>
      <c r="B13" s="809"/>
      <c r="C13" s="934">
        <v>5040</v>
      </c>
      <c r="D13" s="934"/>
      <c r="E13" s="934">
        <v>4440</v>
      </c>
      <c r="F13" s="934">
        <v>3720</v>
      </c>
      <c r="G13" s="934">
        <v>3630</v>
      </c>
      <c r="H13" s="934">
        <v>4320</v>
      </c>
      <c r="I13" s="934">
        <v>4350</v>
      </c>
      <c r="J13" s="934">
        <v>3790</v>
      </c>
    </row>
    <row r="14" spans="2:10" ht="12.75">
      <c r="B14" s="939" t="s">
        <v>442</v>
      </c>
      <c r="C14" s="934">
        <v>480</v>
      </c>
      <c r="D14" s="934"/>
      <c r="E14" s="934">
        <v>520</v>
      </c>
      <c r="F14" s="934">
        <v>440</v>
      </c>
      <c r="G14" s="934">
        <v>460</v>
      </c>
      <c r="H14" s="934">
        <v>570</v>
      </c>
      <c r="I14" s="934">
        <v>590</v>
      </c>
      <c r="J14" s="934">
        <v>520</v>
      </c>
    </row>
    <row r="15" spans="1:10" ht="12.75">
      <c r="A15" s="935"/>
      <c r="B15" s="939" t="s">
        <v>495</v>
      </c>
      <c r="C15" s="934">
        <v>4550</v>
      </c>
      <c r="D15" s="934"/>
      <c r="E15" s="934">
        <v>3920</v>
      </c>
      <c r="F15" s="934">
        <v>3280</v>
      </c>
      <c r="G15" s="934">
        <v>3170</v>
      </c>
      <c r="H15" s="934">
        <v>3750</v>
      </c>
      <c r="I15" s="934">
        <v>3760</v>
      </c>
      <c r="J15" s="934">
        <v>3270</v>
      </c>
    </row>
    <row r="17" spans="1:10" ht="14.25">
      <c r="A17" s="931" t="s">
        <v>38</v>
      </c>
      <c r="B17" s="931"/>
      <c r="C17" s="934">
        <v>15230</v>
      </c>
      <c r="D17" s="934"/>
      <c r="E17" s="934">
        <v>13080</v>
      </c>
      <c r="F17" s="934">
        <v>11560</v>
      </c>
      <c r="G17" s="934">
        <v>11500</v>
      </c>
      <c r="H17" s="934">
        <v>13200</v>
      </c>
      <c r="I17" s="934">
        <v>14890</v>
      </c>
      <c r="J17" s="934">
        <v>15740</v>
      </c>
    </row>
    <row r="18" spans="1:10" ht="12.75">
      <c r="A18" s="933"/>
      <c r="B18" s="939" t="s">
        <v>442</v>
      </c>
      <c r="C18" s="934">
        <v>1150</v>
      </c>
      <c r="D18" s="934"/>
      <c r="E18" s="934">
        <v>1210</v>
      </c>
      <c r="F18" s="934">
        <v>980</v>
      </c>
      <c r="G18" s="934">
        <v>990</v>
      </c>
      <c r="H18" s="934">
        <v>1240</v>
      </c>
      <c r="I18" s="934">
        <v>1460</v>
      </c>
      <c r="J18" s="934">
        <v>1480</v>
      </c>
    </row>
    <row r="19" spans="2:10" ht="12.75">
      <c r="B19" s="939" t="s">
        <v>495</v>
      </c>
      <c r="C19" s="934">
        <v>14080</v>
      </c>
      <c r="D19" s="934"/>
      <c r="E19" s="934">
        <v>11870</v>
      </c>
      <c r="F19" s="934">
        <v>10580</v>
      </c>
      <c r="G19" s="934">
        <v>10510</v>
      </c>
      <c r="H19" s="934">
        <v>11960</v>
      </c>
      <c r="I19" s="934">
        <v>13430</v>
      </c>
      <c r="J19" s="934">
        <v>14250</v>
      </c>
    </row>
    <row r="20" spans="1:10" ht="12.75">
      <c r="A20" s="933"/>
      <c r="B20" s="933"/>
      <c r="C20" s="934"/>
      <c r="D20" s="934"/>
      <c r="E20" s="934"/>
      <c r="F20" s="934"/>
      <c r="G20" s="934"/>
      <c r="H20" s="934"/>
      <c r="I20" s="934"/>
      <c r="J20" s="934"/>
    </row>
    <row r="21" spans="1:10" ht="12.75">
      <c r="A21" s="931" t="s">
        <v>349</v>
      </c>
      <c r="B21" s="809"/>
      <c r="C21" s="934">
        <v>4680</v>
      </c>
      <c r="D21" s="934"/>
      <c r="E21" s="934">
        <v>4120</v>
      </c>
      <c r="F21" s="934">
        <v>2990</v>
      </c>
      <c r="G21" s="934">
        <v>3010</v>
      </c>
      <c r="H21" s="934">
        <v>3850</v>
      </c>
      <c r="I21" s="934">
        <v>4280</v>
      </c>
      <c r="J21" s="934">
        <v>3480</v>
      </c>
    </row>
    <row r="22" spans="2:10" ht="12.75">
      <c r="B22" s="939" t="s">
        <v>442</v>
      </c>
      <c r="C22" s="934">
        <v>660</v>
      </c>
      <c r="D22" s="934"/>
      <c r="E22" s="934">
        <v>650</v>
      </c>
      <c r="F22" s="934">
        <v>460</v>
      </c>
      <c r="G22" s="934">
        <v>490</v>
      </c>
      <c r="H22" s="934">
        <v>740</v>
      </c>
      <c r="I22" s="934">
        <v>990</v>
      </c>
      <c r="J22" s="934">
        <v>640</v>
      </c>
    </row>
    <row r="23" spans="2:10" ht="13.5" thickBot="1">
      <c r="B23" s="939" t="s">
        <v>495</v>
      </c>
      <c r="C23" s="934">
        <v>4020</v>
      </c>
      <c r="D23" s="934"/>
      <c r="E23" s="934">
        <v>3470</v>
      </c>
      <c r="F23" s="934">
        <v>2530</v>
      </c>
      <c r="G23" s="934">
        <v>2520</v>
      </c>
      <c r="H23" s="934">
        <v>3110</v>
      </c>
      <c r="I23" s="934">
        <v>3300</v>
      </c>
      <c r="J23" s="934">
        <v>2830</v>
      </c>
    </row>
    <row r="24" spans="1:10" ht="12.75">
      <c r="A24" s="45"/>
      <c r="B24" s="940"/>
      <c r="C24" s="940"/>
      <c r="D24" s="940"/>
      <c r="E24" s="940"/>
      <c r="F24" s="940"/>
      <c r="G24" s="940"/>
      <c r="H24" s="940"/>
      <c r="I24" s="940"/>
      <c r="J24" s="941" t="s">
        <v>419</v>
      </c>
    </row>
    <row r="25" spans="1:10" ht="12.75">
      <c r="A25" s="929"/>
      <c r="B25" s="929"/>
      <c r="C25" s="929"/>
      <c r="D25" s="929"/>
      <c r="E25" s="929"/>
      <c r="F25" s="929"/>
      <c r="G25" s="929"/>
      <c r="H25" s="929"/>
      <c r="I25" s="929"/>
      <c r="J25" s="929"/>
    </row>
    <row r="26" spans="1:10" ht="12.75">
      <c r="A26" s="930" t="s">
        <v>848</v>
      </c>
      <c r="B26" s="1175" t="s">
        <v>481</v>
      </c>
      <c r="C26" s="1050"/>
      <c r="D26" s="1050"/>
      <c r="E26" s="1050"/>
      <c r="F26" s="1050"/>
      <c r="G26" s="1050"/>
      <c r="H26" s="1050"/>
      <c r="I26" s="1050"/>
      <c r="J26" s="1050"/>
    </row>
    <row r="27" spans="1:10" ht="12.75">
      <c r="A27" s="929"/>
      <c r="B27" s="1050"/>
      <c r="C27" s="1050"/>
      <c r="D27" s="1050"/>
      <c r="E27" s="1050"/>
      <c r="F27" s="1050"/>
      <c r="G27" s="1050"/>
      <c r="H27" s="1050"/>
      <c r="I27" s="1050"/>
      <c r="J27" s="1050"/>
    </row>
    <row r="28" spans="1:10" ht="12.75">
      <c r="A28" s="929"/>
      <c r="B28" s="1050"/>
      <c r="C28" s="1050"/>
      <c r="D28" s="1050"/>
      <c r="E28" s="1050"/>
      <c r="F28" s="1050"/>
      <c r="G28" s="1050"/>
      <c r="H28" s="1050"/>
      <c r="I28" s="1050"/>
      <c r="J28" s="1050"/>
    </row>
    <row r="29" spans="1:10" ht="18.75" customHeight="1">
      <c r="A29" s="929"/>
      <c r="B29" s="1050"/>
      <c r="C29" s="1050"/>
      <c r="D29" s="1050"/>
      <c r="E29" s="1050"/>
      <c r="F29" s="1050"/>
      <c r="G29" s="1050"/>
      <c r="H29" s="1050"/>
      <c r="I29" s="1050"/>
      <c r="J29" s="1050"/>
    </row>
    <row r="30" spans="1:10" ht="12.75">
      <c r="A30" s="930" t="s">
        <v>850</v>
      </c>
      <c r="B30" s="1176" t="s">
        <v>482</v>
      </c>
      <c r="C30" s="1055"/>
      <c r="D30" s="1055"/>
      <c r="E30" s="1055"/>
      <c r="F30" s="1055"/>
      <c r="G30" s="1055"/>
      <c r="H30" s="1055"/>
      <c r="I30" s="1055"/>
      <c r="J30" s="1055"/>
    </row>
    <row r="31" spans="2:10" ht="12.75">
      <c r="B31" s="1055"/>
      <c r="C31" s="1055"/>
      <c r="D31" s="1055"/>
      <c r="E31" s="1055"/>
      <c r="F31" s="1055"/>
      <c r="G31" s="1055"/>
      <c r="H31" s="1055"/>
      <c r="I31" s="1055"/>
      <c r="J31" s="1055"/>
    </row>
    <row r="32" spans="2:10" ht="12.75">
      <c r="B32" s="1055"/>
      <c r="C32" s="1055"/>
      <c r="D32" s="1055"/>
      <c r="E32" s="1055"/>
      <c r="F32" s="1055"/>
      <c r="G32" s="1055"/>
      <c r="H32" s="1055"/>
      <c r="I32" s="1055"/>
      <c r="J32" s="1055"/>
    </row>
    <row r="34" spans="1:10" ht="12.75">
      <c r="A34" s="1068" t="s">
        <v>427</v>
      </c>
      <c r="B34" s="1068"/>
      <c r="C34" s="1068"/>
      <c r="D34" s="1068"/>
      <c r="E34" s="1068"/>
      <c r="F34" s="1068"/>
      <c r="G34" s="1068"/>
      <c r="H34" s="1068"/>
      <c r="I34" s="1068"/>
      <c r="J34" s="1068"/>
    </row>
    <row r="35" spans="1:10" ht="12.75">
      <c r="A35" s="1068"/>
      <c r="B35" s="1068"/>
      <c r="C35" s="1068"/>
      <c r="D35" s="1068"/>
      <c r="E35" s="1068"/>
      <c r="F35" s="1068"/>
      <c r="G35" s="1068"/>
      <c r="H35" s="1068"/>
      <c r="I35" s="1068"/>
      <c r="J35" s="1068"/>
    </row>
    <row r="36" spans="1:10" ht="12.75">
      <c r="A36" s="1093" t="s">
        <v>428</v>
      </c>
      <c r="B36" s="1050"/>
      <c r="C36" s="1050"/>
      <c r="D36" s="1050"/>
      <c r="E36" s="1050"/>
      <c r="F36" s="1050"/>
      <c r="G36" s="1050"/>
      <c r="H36" s="1050"/>
      <c r="I36" s="1050"/>
      <c r="J36" s="1050"/>
    </row>
    <row r="37" spans="1:10" ht="12.75">
      <c r="A37" s="204"/>
      <c r="B37" s="204"/>
      <c r="C37" s="204"/>
      <c r="D37" s="204"/>
      <c r="E37" s="204"/>
      <c r="F37" s="204"/>
      <c r="G37" s="204"/>
      <c r="H37" s="204"/>
      <c r="I37" s="204"/>
      <c r="J37" s="204"/>
    </row>
    <row r="38" spans="1:10" ht="12.75">
      <c r="A38" s="204" t="s">
        <v>429</v>
      </c>
      <c r="B38" s="204"/>
      <c r="C38" s="204"/>
      <c r="D38" s="204"/>
      <c r="E38" s="204"/>
      <c r="F38" s="204"/>
      <c r="G38" s="204"/>
      <c r="H38" s="204"/>
      <c r="I38" s="204"/>
      <c r="J38" s="204"/>
    </row>
    <row r="39" spans="1:10" ht="12.75">
      <c r="A39" s="1093" t="s">
        <v>430</v>
      </c>
      <c r="B39" s="1003"/>
      <c r="C39" s="1003"/>
      <c r="D39" s="1003"/>
      <c r="E39" s="1003"/>
      <c r="F39" s="1003"/>
      <c r="G39" s="1003"/>
      <c r="H39" s="1003"/>
      <c r="I39" s="1003"/>
      <c r="J39" s="1003"/>
    </row>
    <row r="40" spans="1:10" ht="12.75">
      <c r="A40" s="1003"/>
      <c r="B40" s="1003"/>
      <c r="C40" s="1003"/>
      <c r="D40" s="1003"/>
      <c r="E40" s="1003"/>
      <c r="F40" s="1003"/>
      <c r="G40" s="1003"/>
      <c r="H40" s="1003"/>
      <c r="I40" s="1003"/>
      <c r="J40" s="1003"/>
    </row>
    <row r="41" spans="1:10" ht="12.75">
      <c r="A41" s="659"/>
      <c r="B41" s="659"/>
      <c r="C41" s="659"/>
      <c r="D41" s="659"/>
      <c r="E41" s="659"/>
      <c r="F41" s="659"/>
      <c r="G41" s="659"/>
      <c r="H41" s="659"/>
      <c r="I41" s="659"/>
      <c r="J41" s="659"/>
    </row>
    <row r="42" spans="1:10" ht="12.75">
      <c r="A42" s="1061" t="s">
        <v>399</v>
      </c>
      <c r="B42" s="1050"/>
      <c r="C42" s="1050"/>
      <c r="D42" s="1050"/>
      <c r="E42" s="1050"/>
      <c r="F42" s="1050"/>
      <c r="G42" s="1050"/>
      <c r="H42" s="1050"/>
      <c r="I42" s="1050"/>
      <c r="J42" s="1050"/>
    </row>
    <row r="43" spans="1:10" ht="12.75">
      <c r="A43" s="1050"/>
      <c r="B43" s="1050"/>
      <c r="C43" s="1050"/>
      <c r="D43" s="1050"/>
      <c r="E43" s="1050"/>
      <c r="F43" s="1050"/>
      <c r="G43" s="1050"/>
      <c r="H43" s="1050"/>
      <c r="I43" s="1050"/>
      <c r="J43" s="1050"/>
    </row>
    <row r="44" spans="1:10" ht="12.75">
      <c r="A44" s="1167" t="s">
        <v>431</v>
      </c>
      <c r="B44" s="1003"/>
      <c r="C44" s="1003"/>
      <c r="D44" s="1003"/>
      <c r="E44" s="1003"/>
      <c r="F44" s="1003"/>
      <c r="G44" s="1003"/>
      <c r="H44" s="1003"/>
      <c r="I44" s="1003"/>
      <c r="J44" s="1003"/>
    </row>
    <row r="45" spans="1:10" ht="12.75">
      <c r="A45" s="1003"/>
      <c r="B45" s="1003"/>
      <c r="C45" s="1003"/>
      <c r="D45" s="1003"/>
      <c r="E45" s="1003"/>
      <c r="F45" s="1003"/>
      <c r="G45" s="1003"/>
      <c r="H45" s="1003"/>
      <c r="I45" s="1003"/>
      <c r="J45" s="1003"/>
    </row>
  </sheetData>
  <mergeCells count="8">
    <mergeCell ref="A42:J43"/>
    <mergeCell ref="A44:J45"/>
    <mergeCell ref="L1:M1"/>
    <mergeCell ref="A34:J35"/>
    <mergeCell ref="A36:J36"/>
    <mergeCell ref="A39:J40"/>
    <mergeCell ref="B26:J29"/>
    <mergeCell ref="B30:J32"/>
  </mergeCells>
  <hyperlinks>
    <hyperlink ref="L1" location="Contents!A1" display="Back to the Table of Contents"/>
    <hyperlink ref="A36" r:id="rId1" display="https://www.gov.uk/government/collections/tri-service-personnel-bulletin-statistics-index "/>
    <hyperlink ref="A39" r:id="rId2" display="https://www.gov.uk/government/collections/uk-armed-forces-quarterly-manning-report-statistics-index "/>
    <hyperlink ref="A44" r:id="rId3" display="https://www.gov.uk/government/statistics/tri-service-personnel-bulletin-background-quality-reports"/>
  </hyperlinks>
  <printOptions/>
  <pageMargins left="0.53" right="0.49" top="0.56" bottom="1" header="0.5" footer="0.5"/>
  <pageSetup fitToHeight="1" fitToWidth="1" horizontalDpi="600" verticalDpi="600" orientation="portrait" paperSize="9" r:id="rId5"/>
  <drawing r:id="rId4"/>
</worksheet>
</file>

<file path=xl/worksheets/sheet2.xml><?xml version="1.0" encoding="utf-8"?>
<worksheet xmlns="http://schemas.openxmlformats.org/spreadsheetml/2006/main" xmlns:r="http://schemas.openxmlformats.org/officeDocument/2006/relationships">
  <sheetPr codeName="Sheet2">
    <pageSetUpPr fitToPage="1"/>
  </sheetPr>
  <dimension ref="A1:M69"/>
  <sheetViews>
    <sheetView showGridLines="0" workbookViewId="0" topLeftCell="A1">
      <selection activeCell="A1" sqref="A1:B1"/>
    </sheetView>
  </sheetViews>
  <sheetFormatPr defaultColWidth="9.140625" defaultRowHeight="12.75"/>
  <cols>
    <col min="1" max="1" width="10.140625" style="0" customWidth="1"/>
    <col min="2" max="2" width="10.00390625" style="0" bestFit="1" customWidth="1"/>
  </cols>
  <sheetData>
    <row r="1" spans="1:2" ht="12.75">
      <c r="A1" s="1053"/>
      <c r="B1" s="1054"/>
    </row>
    <row r="2" ht="18">
      <c r="A2" s="107" t="s">
        <v>156</v>
      </c>
    </row>
    <row r="3" ht="18">
      <c r="A3" s="107" t="s">
        <v>157</v>
      </c>
    </row>
    <row r="5" ht="12.75">
      <c r="A5" s="248" t="s">
        <v>642</v>
      </c>
    </row>
    <row r="6" ht="12.75">
      <c r="A6" s="248"/>
    </row>
    <row r="7" spans="1:11" ht="15.75">
      <c r="A7" s="247" t="s">
        <v>200</v>
      </c>
      <c r="B7" s="22"/>
      <c r="C7" s="22"/>
      <c r="D7" s="22"/>
      <c r="E7" s="22"/>
      <c r="F7" s="22"/>
      <c r="G7" s="22"/>
      <c r="H7" s="22"/>
      <c r="I7" s="22"/>
      <c r="J7" s="22"/>
      <c r="K7" s="22"/>
    </row>
    <row r="8" spans="2:3" ht="21.75" customHeight="1">
      <c r="B8" s="13" t="s">
        <v>371</v>
      </c>
      <c r="C8" s="46"/>
    </row>
    <row r="9" spans="1:12" ht="14.25">
      <c r="A9" s="46"/>
      <c r="B9" s="1056" t="s">
        <v>144</v>
      </c>
      <c r="C9" s="1057" t="s">
        <v>702</v>
      </c>
      <c r="D9" s="1057"/>
      <c r="E9" s="1057"/>
      <c r="F9" s="1057"/>
      <c r="G9" s="1057"/>
      <c r="H9" s="1057"/>
      <c r="I9" s="1057"/>
      <c r="J9" s="1057"/>
      <c r="K9" s="1057"/>
      <c r="L9" s="1057"/>
    </row>
    <row r="10" spans="1:12" ht="14.25">
      <c r="A10" s="46"/>
      <c r="B10" s="1056"/>
      <c r="C10" s="1057"/>
      <c r="D10" s="1057"/>
      <c r="E10" s="1057"/>
      <c r="F10" s="1057"/>
      <c r="G10" s="1057"/>
      <c r="H10" s="1057"/>
      <c r="I10" s="1057"/>
      <c r="J10" s="1057"/>
      <c r="K10" s="1057"/>
      <c r="L10" s="1057"/>
    </row>
    <row r="11" spans="1:12" ht="14.25">
      <c r="A11" s="46"/>
      <c r="B11" s="76" t="s">
        <v>158</v>
      </c>
      <c r="C11" s="15" t="s">
        <v>186</v>
      </c>
      <c r="D11" s="15"/>
      <c r="E11" s="15"/>
      <c r="F11" s="15"/>
      <c r="G11" s="15"/>
      <c r="H11" s="15"/>
      <c r="I11" s="15"/>
      <c r="J11" s="15"/>
      <c r="K11" s="15"/>
      <c r="L11" s="15"/>
    </row>
    <row r="12" spans="1:12" ht="14.25">
      <c r="A12" s="46"/>
      <c r="B12" s="19" t="s">
        <v>159</v>
      </c>
      <c r="C12" s="15" t="s">
        <v>657</v>
      </c>
      <c r="D12" s="15"/>
      <c r="E12" s="15"/>
      <c r="F12" s="15"/>
      <c r="G12" s="15"/>
      <c r="H12" s="15"/>
      <c r="I12" s="15"/>
      <c r="J12" s="15"/>
      <c r="K12" s="15"/>
      <c r="L12" s="15"/>
    </row>
    <row r="13" spans="1:12" ht="14.25">
      <c r="A13" s="46"/>
      <c r="B13" s="19" t="s">
        <v>160</v>
      </c>
      <c r="C13" s="15" t="s">
        <v>331</v>
      </c>
      <c r="D13" s="15"/>
      <c r="E13" s="15"/>
      <c r="F13" s="15"/>
      <c r="G13" s="15"/>
      <c r="H13" s="15"/>
      <c r="I13" s="15"/>
      <c r="J13" s="15"/>
      <c r="K13" s="15"/>
      <c r="L13" s="15"/>
    </row>
    <row r="14" spans="1:12" ht="14.25">
      <c r="A14" s="46"/>
      <c r="B14" s="19"/>
      <c r="C14" s="15"/>
      <c r="D14" s="15"/>
      <c r="E14" s="15"/>
      <c r="F14" s="15"/>
      <c r="G14" s="15"/>
      <c r="H14" s="15"/>
      <c r="I14" s="15"/>
      <c r="J14" s="15"/>
      <c r="K14" s="15"/>
      <c r="L14" s="15"/>
    </row>
    <row r="15" ht="12.75">
      <c r="B15" s="13" t="s">
        <v>314</v>
      </c>
    </row>
    <row r="16" spans="2:3" ht="12.75">
      <c r="B16" s="19" t="s">
        <v>188</v>
      </c>
      <c r="C16" t="s">
        <v>290</v>
      </c>
    </row>
    <row r="17" spans="2:3" ht="12.75">
      <c r="B17" s="19" t="s">
        <v>189</v>
      </c>
      <c r="C17" t="s">
        <v>291</v>
      </c>
    </row>
    <row r="18" ht="12.75">
      <c r="B18" s="15"/>
    </row>
    <row r="19" ht="12.75">
      <c r="B19" s="13" t="s">
        <v>319</v>
      </c>
    </row>
    <row r="20" spans="2:10" ht="12.75">
      <c r="B20" s="19" t="s">
        <v>190</v>
      </c>
      <c r="C20" s="261" t="s">
        <v>568</v>
      </c>
      <c r="J20" s="460"/>
    </row>
    <row r="21" spans="2:10" ht="12.75">
      <c r="B21" s="19" t="s">
        <v>320</v>
      </c>
      <c r="C21" s="261" t="s">
        <v>636</v>
      </c>
      <c r="J21" s="460"/>
    </row>
    <row r="22" spans="2:10" ht="12.75">
      <c r="B22" s="19" t="s">
        <v>321</v>
      </c>
      <c r="C22" t="s">
        <v>89</v>
      </c>
      <c r="J22" s="460"/>
    </row>
    <row r="23" spans="2:10" ht="12.75">
      <c r="B23" s="19" t="s">
        <v>322</v>
      </c>
      <c r="C23" s="15" t="s">
        <v>637</v>
      </c>
      <c r="J23" s="460"/>
    </row>
    <row r="24" spans="2:10" ht="12.75">
      <c r="B24" s="19" t="s">
        <v>323</v>
      </c>
      <c r="C24" s="261" t="s">
        <v>638</v>
      </c>
      <c r="J24" s="460"/>
    </row>
    <row r="25" spans="2:13" ht="12.75">
      <c r="B25" s="15"/>
      <c r="M25" s="261"/>
    </row>
    <row r="26" ht="12.75">
      <c r="B26" s="13" t="s">
        <v>330</v>
      </c>
    </row>
    <row r="27" spans="2:3" ht="12.75">
      <c r="B27" s="19" t="s">
        <v>324</v>
      </c>
      <c r="C27" t="s">
        <v>363</v>
      </c>
    </row>
    <row r="29" ht="15.75">
      <c r="A29" s="16" t="s">
        <v>191</v>
      </c>
    </row>
    <row r="30" ht="21.75" customHeight="1">
      <c r="B30" s="13" t="s">
        <v>368</v>
      </c>
    </row>
    <row r="31" spans="2:3" ht="12.75">
      <c r="B31" s="19" t="s">
        <v>325</v>
      </c>
      <c r="C31" s="261" t="s">
        <v>23</v>
      </c>
    </row>
    <row r="32" spans="2:3" ht="12.75">
      <c r="B32" s="19" t="s">
        <v>326</v>
      </c>
      <c r="C32" s="261" t="s">
        <v>28</v>
      </c>
    </row>
    <row r="33" spans="2:3" ht="12.75">
      <c r="B33" s="19" t="s">
        <v>327</v>
      </c>
      <c r="C33" s="261" t="s">
        <v>7</v>
      </c>
    </row>
    <row r="34" spans="2:3" ht="12.75">
      <c r="B34" s="19" t="s">
        <v>328</v>
      </c>
      <c r="C34" s="261" t="s">
        <v>490</v>
      </c>
    </row>
    <row r="35" spans="2:3" ht="12.75">
      <c r="B35" s="19" t="s">
        <v>329</v>
      </c>
      <c r="C35" s="261" t="s">
        <v>58</v>
      </c>
    </row>
    <row r="36" spans="2:3" ht="12.75">
      <c r="B36" s="19" t="s">
        <v>365</v>
      </c>
      <c r="C36" s="261" t="s">
        <v>25</v>
      </c>
    </row>
    <row r="38" ht="12.75">
      <c r="B38" s="13" t="s">
        <v>369</v>
      </c>
    </row>
    <row r="39" spans="2:3" ht="12.75">
      <c r="B39" s="19" t="s">
        <v>366</v>
      </c>
      <c r="C39" s="261" t="s">
        <v>486</v>
      </c>
    </row>
    <row r="40" spans="2:3" ht="12.75">
      <c r="B40" s="19" t="s">
        <v>367</v>
      </c>
      <c r="C40" s="261" t="s">
        <v>664</v>
      </c>
    </row>
    <row r="41" spans="2:3" ht="12.75">
      <c r="B41" s="19" t="s">
        <v>370</v>
      </c>
      <c r="C41" s="261" t="s">
        <v>242</v>
      </c>
    </row>
    <row r="43" ht="12.75">
      <c r="B43" s="13" t="s">
        <v>670</v>
      </c>
    </row>
    <row r="44" spans="2:3" ht="12.75">
      <c r="B44" s="19" t="s">
        <v>373</v>
      </c>
      <c r="C44" s="261" t="s">
        <v>61</v>
      </c>
    </row>
    <row r="46" ht="15.75">
      <c r="A46" s="16" t="s">
        <v>372</v>
      </c>
    </row>
    <row r="47" ht="15" customHeight="1">
      <c r="A47" s="16"/>
    </row>
    <row r="48" spans="2:12" s="15" customFormat="1" ht="12.75">
      <c r="B48" s="19" t="s">
        <v>374</v>
      </c>
      <c r="C48" s="1047" t="s">
        <v>515</v>
      </c>
      <c r="D48" s="1047"/>
      <c r="E48" s="1047"/>
      <c r="F48" s="1047"/>
      <c r="G48" s="1047"/>
      <c r="H48" s="1047"/>
      <c r="I48" s="1047"/>
      <c r="J48" s="1047"/>
      <c r="K48" s="1047"/>
      <c r="L48" s="1047"/>
    </row>
    <row r="49" spans="2:12" s="15" customFormat="1" ht="12.75">
      <c r="B49" s="19"/>
      <c r="C49" s="1047"/>
      <c r="D49" s="1047"/>
      <c r="E49" s="1047"/>
      <c r="F49" s="1047"/>
      <c r="G49" s="1047"/>
      <c r="H49" s="1047"/>
      <c r="I49" s="1047"/>
      <c r="J49" s="1047"/>
      <c r="K49" s="1047"/>
      <c r="L49" s="1047"/>
    </row>
    <row r="50" spans="2:3" s="15" customFormat="1" ht="12.75">
      <c r="B50" s="19" t="s">
        <v>376</v>
      </c>
      <c r="C50" s="15" t="s">
        <v>511</v>
      </c>
    </row>
    <row r="51" spans="2:3" s="15" customFormat="1" ht="12.75">
      <c r="B51" s="19" t="s">
        <v>377</v>
      </c>
      <c r="C51" s="15" t="s">
        <v>671</v>
      </c>
    </row>
    <row r="53" ht="15.75">
      <c r="A53" s="16" t="s">
        <v>375</v>
      </c>
    </row>
    <row r="54" spans="1:2" ht="15">
      <c r="A54" s="28"/>
      <c r="B54" s="46"/>
    </row>
    <row r="55" spans="2:12" ht="12.75">
      <c r="B55" s="19" t="s">
        <v>378</v>
      </c>
      <c r="C55" s="44" t="s">
        <v>663</v>
      </c>
      <c r="D55" s="44"/>
      <c r="E55" s="44"/>
      <c r="F55" s="44"/>
      <c r="G55" s="44"/>
      <c r="H55" s="44"/>
      <c r="I55" s="44"/>
      <c r="J55" s="44"/>
      <c r="K55" s="44"/>
      <c r="L55" s="44"/>
    </row>
    <row r="57" ht="15.75">
      <c r="A57" s="16" t="s">
        <v>379</v>
      </c>
    </row>
    <row r="58" ht="15" customHeight="1"/>
    <row r="59" spans="2:3" ht="12.75">
      <c r="B59" s="19" t="s">
        <v>380</v>
      </c>
      <c r="C59" t="s">
        <v>169</v>
      </c>
    </row>
    <row r="61" ht="15.75">
      <c r="A61" s="16" t="s">
        <v>381</v>
      </c>
    </row>
    <row r="62" ht="15" customHeight="1">
      <c r="A62" s="16"/>
    </row>
    <row r="63" spans="2:12" ht="12.75">
      <c r="B63" s="19" t="s">
        <v>382</v>
      </c>
      <c r="C63" s="1050" t="s">
        <v>685</v>
      </c>
      <c r="D63" s="1050"/>
      <c r="E63" s="1050"/>
      <c r="F63" s="1050"/>
      <c r="G63" s="1050"/>
      <c r="H63" s="1050"/>
      <c r="I63" s="1050"/>
      <c r="J63" s="1050"/>
      <c r="K63" s="1050"/>
      <c r="L63" s="1050"/>
    </row>
    <row r="64" spans="2:12" ht="12.75">
      <c r="B64" s="19"/>
      <c r="C64" s="1050"/>
      <c r="D64" s="1050"/>
      <c r="E64" s="1050"/>
      <c r="F64" s="1050"/>
      <c r="G64" s="1050"/>
      <c r="H64" s="1050"/>
      <c r="I64" s="1050"/>
      <c r="J64" s="1050"/>
      <c r="K64" s="1050"/>
      <c r="L64" s="1050"/>
    </row>
    <row r="65" spans="2:12" ht="12.75">
      <c r="B65" s="19" t="s">
        <v>383</v>
      </c>
      <c r="C65" s="1055" t="s">
        <v>394</v>
      </c>
      <c r="D65" s="1055"/>
      <c r="E65" s="1055"/>
      <c r="F65" s="1055"/>
      <c r="G65" s="1055"/>
      <c r="H65" s="1055"/>
      <c r="I65" s="1055"/>
      <c r="J65" s="1055"/>
      <c r="K65" s="1055"/>
      <c r="L65" s="1055"/>
    </row>
    <row r="66" spans="3:12" ht="12.75">
      <c r="C66" s="1055"/>
      <c r="D66" s="1055"/>
      <c r="E66" s="1055"/>
      <c r="F66" s="1055"/>
      <c r="G66" s="1055"/>
      <c r="H66" s="1055"/>
      <c r="I66" s="1055"/>
      <c r="J66" s="1055"/>
      <c r="K66" s="1055"/>
      <c r="L66" s="1055"/>
    </row>
    <row r="68" spans="1:3" ht="12.75">
      <c r="A68" s="1052" t="s">
        <v>673</v>
      </c>
      <c r="B68" s="1050"/>
      <c r="C68" s="1050"/>
    </row>
    <row r="69" ht="15">
      <c r="A69" s="370"/>
    </row>
  </sheetData>
  <mergeCells count="7">
    <mergeCell ref="A68:C68"/>
    <mergeCell ref="A1:B1"/>
    <mergeCell ref="C65:L66"/>
    <mergeCell ref="B9:B10"/>
    <mergeCell ref="C9:L10"/>
    <mergeCell ref="C48:L49"/>
    <mergeCell ref="C63:L64"/>
  </mergeCells>
  <hyperlinks>
    <hyperlink ref="B9" location="'T1'!A1" display="T1"/>
    <hyperlink ref="B11" location="'T2'!A1" display="T2"/>
    <hyperlink ref="B12" location="'T3'!A1" display="Table 3"/>
    <hyperlink ref="B13" location="'T4'!A1" display="Table 4"/>
    <hyperlink ref="B16" location="'T5'!A1" display="Table 5"/>
    <hyperlink ref="B17" location="'T6'!A1" display="Table 6"/>
    <hyperlink ref="B27" location="'T12'!A1" display="Table 12"/>
    <hyperlink ref="B48" location="'T23'!A1" display="Table 23"/>
    <hyperlink ref="B63" location="'T28'!A1" display="Table 28"/>
    <hyperlink ref="B65" location="'T29'!A1" display="Table 29"/>
    <hyperlink ref="B50" location="'T24'!A1" display="Table 24"/>
    <hyperlink ref="B51" location="'T25'!A1" display="Table 25"/>
    <hyperlink ref="B59" location="'T27'!A1" display="Table 27"/>
    <hyperlink ref="B55" location="'T26'!A1" display="Table 26"/>
    <hyperlink ref="A68" location="Symbols!A1" display="Symbols and Conventions"/>
    <hyperlink ref="B20" location="'T7'!A1" display="Table 7"/>
    <hyperlink ref="B21" location="'T8'!A1" display="Table 8"/>
    <hyperlink ref="B22" location="'T9'!A1" display="Table 9"/>
    <hyperlink ref="B23" location="'T10'!A1" display="Table 10"/>
    <hyperlink ref="B24" location="'T11'!A1" display="Table 11"/>
    <hyperlink ref="B44" location="'T22'!A1" display="Table 22"/>
    <hyperlink ref="B39" location="'T19'!A1" display="Table 19"/>
    <hyperlink ref="B40" location="'T20'!A1" display="Table 20"/>
    <hyperlink ref="B41" location="'T21'!A1" display="Table 21"/>
    <hyperlink ref="B31" location="'T13'!A1" display="Table 13"/>
    <hyperlink ref="B32" location="'T14'!A1" display="Table 14"/>
    <hyperlink ref="B33" location="'T15'!A1" display="Table 15"/>
    <hyperlink ref="B34" location="'T16'!A1" display="Table 16"/>
    <hyperlink ref="B35" location="'T17'!A1" display="Table 17"/>
    <hyperlink ref="B36" location="'T18'!A1" display="Table 18"/>
  </hyperlinks>
  <printOptions/>
  <pageMargins left="0.48" right="0.39" top="0.51" bottom="0.54" header="0.5" footer="0.5"/>
  <pageSetup fitToHeight="1" fitToWidth="1" horizontalDpi="600" verticalDpi="600" orientation="portrait" paperSize="9" scale="84" r:id="rId2"/>
  <drawing r:id="rId1"/>
</worksheet>
</file>

<file path=xl/worksheets/sheet20.xml><?xml version="1.0" encoding="utf-8"?>
<worksheet xmlns="http://schemas.openxmlformats.org/spreadsheetml/2006/main" xmlns:r="http://schemas.openxmlformats.org/officeDocument/2006/relationships">
  <sheetPr codeName="Sheet20">
    <pageSetUpPr fitToPage="1"/>
  </sheetPr>
  <dimension ref="A1:N51"/>
  <sheetViews>
    <sheetView showGridLines="0" workbookViewId="0" topLeftCell="A1">
      <selection activeCell="M2" sqref="M2"/>
    </sheetView>
  </sheetViews>
  <sheetFormatPr defaultColWidth="9.140625" defaultRowHeight="12.75"/>
  <cols>
    <col min="1" max="1" width="3.421875" style="0" customWidth="1"/>
    <col min="2" max="2" width="19.421875" style="0" customWidth="1"/>
    <col min="3" max="3" width="12.28125" style="0" customWidth="1"/>
    <col min="4" max="4" width="7.57421875" style="0" bestFit="1" customWidth="1"/>
    <col min="5" max="5" width="4.8515625" style="0" customWidth="1"/>
    <col min="13" max="13" width="21.00390625" style="0" customWidth="1"/>
  </cols>
  <sheetData>
    <row r="1" spans="13:14" ht="12.75">
      <c r="M1" s="1094" t="s">
        <v>192</v>
      </c>
      <c r="N1" s="1050"/>
    </row>
    <row r="2" ht="15.75">
      <c r="A2" s="245" t="s">
        <v>59</v>
      </c>
    </row>
    <row r="3" ht="21">
      <c r="A3" s="107" t="s">
        <v>24</v>
      </c>
    </row>
    <row r="5" ht="12.75">
      <c r="A5" t="s">
        <v>75</v>
      </c>
    </row>
    <row r="6" spans="4:12" ht="13.5" thickBot="1">
      <c r="D6" s="13"/>
      <c r="E6" s="13"/>
      <c r="F6" s="13"/>
      <c r="G6" s="13"/>
      <c r="H6" s="13"/>
      <c r="I6" s="13"/>
      <c r="J6" s="13"/>
      <c r="K6" s="13"/>
      <c r="L6" s="13"/>
    </row>
    <row r="7" spans="1:12" ht="12.75">
      <c r="A7" s="959"/>
      <c r="B7" s="960" t="s">
        <v>494</v>
      </c>
      <c r="C7" s="960" t="s">
        <v>494</v>
      </c>
      <c r="D7" s="962" t="s">
        <v>39</v>
      </c>
      <c r="E7" s="961" t="s">
        <v>494</v>
      </c>
      <c r="F7" s="962" t="s">
        <v>839</v>
      </c>
      <c r="G7" s="963" t="s">
        <v>840</v>
      </c>
      <c r="H7" s="963" t="s">
        <v>841</v>
      </c>
      <c r="I7" s="963" t="s">
        <v>842</v>
      </c>
      <c r="J7" s="963" t="s">
        <v>843</v>
      </c>
      <c r="K7" s="963" t="s">
        <v>40</v>
      </c>
      <c r="L7" s="13"/>
    </row>
    <row r="8" spans="1:14" ht="14.25">
      <c r="A8" s="949" t="s">
        <v>71</v>
      </c>
      <c r="B8" s="951"/>
      <c r="C8" s="957"/>
      <c r="D8" s="958">
        <v>100</v>
      </c>
      <c r="E8" s="951"/>
      <c r="F8" s="958">
        <v>130</v>
      </c>
      <c r="G8" s="958">
        <v>133</v>
      </c>
      <c r="H8" s="958">
        <v>133</v>
      </c>
      <c r="I8" s="958">
        <v>133</v>
      </c>
      <c r="J8" s="958">
        <v>135</v>
      </c>
      <c r="K8" s="958">
        <v>136</v>
      </c>
      <c r="L8" s="38"/>
      <c r="M8" s="38"/>
      <c r="N8" s="38"/>
    </row>
    <row r="9" spans="1:11" ht="12.75">
      <c r="A9" s="946"/>
      <c r="B9" s="950"/>
      <c r="C9" s="951"/>
      <c r="D9" s="943"/>
      <c r="E9" s="951"/>
      <c r="F9" s="943"/>
      <c r="G9" s="943"/>
      <c r="H9" s="943"/>
      <c r="I9" s="943"/>
      <c r="J9" s="943"/>
      <c r="K9" s="943"/>
    </row>
    <row r="10" spans="1:11" ht="12.75">
      <c r="A10" s="946" t="s">
        <v>41</v>
      </c>
      <c r="B10" s="950"/>
      <c r="C10" s="951"/>
      <c r="D10" s="944">
        <v>100</v>
      </c>
      <c r="E10" s="951"/>
      <c r="F10" s="944">
        <v>131</v>
      </c>
      <c r="G10" s="944">
        <v>136</v>
      </c>
      <c r="H10" s="944">
        <v>136</v>
      </c>
      <c r="I10" s="944">
        <v>136</v>
      </c>
      <c r="J10" s="944">
        <v>138</v>
      </c>
      <c r="K10" s="952">
        <v>139</v>
      </c>
    </row>
    <row r="11" spans="1:11" ht="12.75">
      <c r="A11" s="946" t="s">
        <v>42</v>
      </c>
      <c r="B11" s="950"/>
      <c r="C11" s="951"/>
      <c r="D11" s="944">
        <v>100</v>
      </c>
      <c r="E11" s="951"/>
      <c r="F11" s="944">
        <v>132</v>
      </c>
      <c r="G11" s="944">
        <v>134</v>
      </c>
      <c r="H11" s="944">
        <v>134</v>
      </c>
      <c r="I11" s="944">
        <v>134</v>
      </c>
      <c r="J11" s="944">
        <v>136</v>
      </c>
      <c r="K11" s="952">
        <v>138</v>
      </c>
    </row>
    <row r="12" spans="1:11" ht="12.75">
      <c r="A12" s="946" t="s">
        <v>43</v>
      </c>
      <c r="B12" s="950"/>
      <c r="C12" s="951"/>
      <c r="D12" s="944">
        <v>100</v>
      </c>
      <c r="E12" s="951"/>
      <c r="F12" s="944">
        <v>129</v>
      </c>
      <c r="G12" s="944">
        <v>131</v>
      </c>
      <c r="H12" s="944">
        <v>131</v>
      </c>
      <c r="I12" s="944">
        <v>131</v>
      </c>
      <c r="J12" s="944">
        <v>133</v>
      </c>
      <c r="K12" s="952">
        <v>135</v>
      </c>
    </row>
    <row r="13" spans="1:11" ht="12.75">
      <c r="A13" s="946" t="s">
        <v>44</v>
      </c>
      <c r="B13" s="950"/>
      <c r="C13" s="951"/>
      <c r="D13" s="944">
        <v>100</v>
      </c>
      <c r="E13" s="951"/>
      <c r="F13" s="944">
        <v>130</v>
      </c>
      <c r="G13" s="944">
        <v>132</v>
      </c>
      <c r="H13" s="944">
        <v>133</v>
      </c>
      <c r="I13" s="944">
        <v>133</v>
      </c>
      <c r="J13" s="944">
        <v>135</v>
      </c>
      <c r="K13" s="952">
        <v>137</v>
      </c>
    </row>
    <row r="14" spans="1:11" ht="12.75">
      <c r="A14" s="950"/>
      <c r="B14" s="951"/>
      <c r="C14" s="951"/>
      <c r="D14" s="950"/>
      <c r="E14" s="950"/>
      <c r="F14" s="950"/>
      <c r="G14" s="950"/>
      <c r="H14" s="950"/>
      <c r="I14" s="950"/>
      <c r="J14" s="950"/>
      <c r="K14" s="950"/>
    </row>
    <row r="15" spans="1:11" ht="12.75">
      <c r="A15" s="953"/>
      <c r="B15" s="953"/>
      <c r="C15" s="953"/>
      <c r="D15" s="953"/>
      <c r="E15" s="953"/>
      <c r="F15" s="953"/>
      <c r="G15" s="953"/>
      <c r="H15" s="953"/>
      <c r="I15" s="953"/>
      <c r="J15" s="953"/>
      <c r="K15" s="953"/>
    </row>
    <row r="16" spans="1:11" ht="14.25">
      <c r="A16" s="949" t="s">
        <v>72</v>
      </c>
      <c r="B16" s="949"/>
      <c r="C16" s="949"/>
      <c r="D16" s="949"/>
      <c r="E16" s="949"/>
      <c r="F16" s="949"/>
      <c r="G16" s="949"/>
      <c r="H16" s="949"/>
      <c r="I16" s="949"/>
      <c r="J16" s="949"/>
      <c r="K16" s="949"/>
    </row>
    <row r="17" spans="1:11" ht="14.25">
      <c r="A17" s="950"/>
      <c r="B17" s="951"/>
      <c r="C17" s="945" t="s">
        <v>73</v>
      </c>
      <c r="D17" s="950"/>
      <c r="E17" s="950"/>
      <c r="F17" s="950"/>
      <c r="G17" s="950"/>
      <c r="H17" s="950"/>
      <c r="I17" s="950"/>
      <c r="J17" s="950"/>
      <c r="K17" s="943" t="s">
        <v>45</v>
      </c>
    </row>
    <row r="18" spans="1:11" ht="12.75">
      <c r="A18" s="946" t="s">
        <v>46</v>
      </c>
      <c r="B18" s="946"/>
      <c r="C18" s="954" t="s">
        <v>47</v>
      </c>
      <c r="D18" s="947">
        <v>119867</v>
      </c>
      <c r="E18" s="950"/>
      <c r="F18" s="947">
        <v>165445</v>
      </c>
      <c r="G18" s="947">
        <v>169416</v>
      </c>
      <c r="H18" s="947">
        <v>169416</v>
      </c>
      <c r="I18" s="947">
        <v>169416</v>
      </c>
      <c r="J18" s="947">
        <v>171110</v>
      </c>
      <c r="K18" s="947">
        <v>172821</v>
      </c>
    </row>
    <row r="19" spans="1:11" ht="12.75">
      <c r="A19" s="946" t="s">
        <v>9</v>
      </c>
      <c r="B19" s="946"/>
      <c r="C19" s="954" t="s">
        <v>48</v>
      </c>
      <c r="D19" s="947">
        <v>74135</v>
      </c>
      <c r="E19" s="950"/>
      <c r="F19" s="947">
        <v>98984</v>
      </c>
      <c r="G19" s="947">
        <v>100964</v>
      </c>
      <c r="H19" s="947">
        <v>100964</v>
      </c>
      <c r="I19" s="947">
        <v>100964</v>
      </c>
      <c r="J19" s="947">
        <v>102145</v>
      </c>
      <c r="K19" s="947">
        <v>103167</v>
      </c>
    </row>
    <row r="20" spans="1:11" ht="12.75">
      <c r="A20" s="946" t="s">
        <v>10</v>
      </c>
      <c r="B20" s="946"/>
      <c r="C20" s="954" t="s">
        <v>49</v>
      </c>
      <c r="D20" s="947">
        <v>59280</v>
      </c>
      <c r="E20" s="950"/>
      <c r="F20" s="947">
        <v>79716</v>
      </c>
      <c r="G20" s="947">
        <v>81310</v>
      </c>
      <c r="H20" s="947">
        <v>81310</v>
      </c>
      <c r="I20" s="947">
        <v>81310</v>
      </c>
      <c r="J20" s="947">
        <v>82381</v>
      </c>
      <c r="K20" s="947">
        <v>83205</v>
      </c>
    </row>
    <row r="21" spans="1:11" ht="12.75">
      <c r="A21" s="946" t="s">
        <v>11</v>
      </c>
      <c r="B21" s="946"/>
      <c r="C21" s="954" t="s">
        <v>50</v>
      </c>
      <c r="D21" s="947">
        <v>56586</v>
      </c>
      <c r="E21" s="950"/>
      <c r="F21" s="947">
        <v>76095</v>
      </c>
      <c r="G21" s="947">
        <v>77617</v>
      </c>
      <c r="H21" s="947">
        <v>77617</v>
      </c>
      <c r="I21" s="947">
        <v>77617</v>
      </c>
      <c r="J21" s="947">
        <v>78737</v>
      </c>
      <c r="K21" s="947">
        <v>79524</v>
      </c>
    </row>
    <row r="22" spans="1:11" ht="12.75">
      <c r="A22" s="951"/>
      <c r="B22" s="951"/>
      <c r="C22" s="955"/>
      <c r="D22" s="947"/>
      <c r="E22" s="950"/>
      <c r="F22" s="947"/>
      <c r="G22" s="947"/>
      <c r="H22" s="947"/>
      <c r="I22" s="947"/>
      <c r="J22" s="947"/>
      <c r="K22" s="947"/>
    </row>
    <row r="23" spans="1:11" ht="12.75">
      <c r="A23" s="946" t="s">
        <v>12</v>
      </c>
      <c r="B23" s="946"/>
      <c r="C23" s="954" t="s">
        <v>50</v>
      </c>
      <c r="D23" s="947">
        <v>43472</v>
      </c>
      <c r="E23" s="950"/>
      <c r="F23" s="947">
        <v>56078</v>
      </c>
      <c r="G23" s="947">
        <v>57199</v>
      </c>
      <c r="H23" s="947">
        <v>57199</v>
      </c>
      <c r="I23" s="947">
        <v>57199</v>
      </c>
      <c r="J23" s="947">
        <v>58025</v>
      </c>
      <c r="K23" s="947">
        <v>58605</v>
      </c>
    </row>
    <row r="24" spans="1:11" ht="12.75">
      <c r="A24" s="946" t="s">
        <v>13</v>
      </c>
      <c r="B24" s="946"/>
      <c r="C24" s="954" t="s">
        <v>50</v>
      </c>
      <c r="D24" s="947">
        <v>34270</v>
      </c>
      <c r="E24" s="950"/>
      <c r="F24" s="947">
        <v>44206</v>
      </c>
      <c r="G24" s="947">
        <v>45090</v>
      </c>
      <c r="H24" s="947">
        <v>45090</v>
      </c>
      <c r="I24" s="947">
        <v>45090</v>
      </c>
      <c r="J24" s="947">
        <v>45741</v>
      </c>
      <c r="K24" s="947">
        <v>46199</v>
      </c>
    </row>
    <row r="25" spans="1:11" ht="12.75">
      <c r="A25" s="946" t="s">
        <v>51</v>
      </c>
      <c r="B25" s="946"/>
      <c r="C25" s="954" t="s">
        <v>52</v>
      </c>
      <c r="D25" s="947">
        <v>23192</v>
      </c>
      <c r="E25" s="950"/>
      <c r="F25" s="947">
        <v>29773</v>
      </c>
      <c r="G25" s="947">
        <v>30369</v>
      </c>
      <c r="H25" s="947">
        <v>30369</v>
      </c>
      <c r="I25" s="947">
        <v>30369</v>
      </c>
      <c r="J25" s="947">
        <v>30807</v>
      </c>
      <c r="K25" s="947">
        <v>31115</v>
      </c>
    </row>
    <row r="26" spans="1:11" ht="12.75">
      <c r="A26" s="946" t="s">
        <v>53</v>
      </c>
      <c r="B26" s="946"/>
      <c r="C26" s="954" t="s">
        <v>48</v>
      </c>
      <c r="D26" s="947">
        <v>18798</v>
      </c>
      <c r="E26" s="950"/>
      <c r="F26" s="947">
        <v>24133</v>
      </c>
      <c r="G26" s="947">
        <v>24615</v>
      </c>
      <c r="H26" s="947">
        <v>24615</v>
      </c>
      <c r="I26" s="947">
        <v>24615</v>
      </c>
      <c r="J26" s="947">
        <v>24971</v>
      </c>
      <c r="K26" s="947">
        <v>25220</v>
      </c>
    </row>
    <row r="27" spans="1:11" ht="12.75">
      <c r="A27" s="951"/>
      <c r="B27" s="951"/>
      <c r="C27" s="955"/>
      <c r="D27" s="948"/>
      <c r="E27" s="950"/>
      <c r="F27" s="948"/>
      <c r="G27" s="948"/>
      <c r="H27" s="948"/>
      <c r="I27" s="948"/>
      <c r="J27" s="948"/>
      <c r="K27" s="948"/>
    </row>
    <row r="28" spans="1:11" ht="12.75">
      <c r="A28" s="946" t="s">
        <v>54</v>
      </c>
      <c r="B28" s="946"/>
      <c r="C28" s="956" t="s">
        <v>55</v>
      </c>
      <c r="D28" s="948">
        <v>35420</v>
      </c>
      <c r="E28" s="950"/>
      <c r="F28" s="948">
        <v>45836</v>
      </c>
      <c r="G28" s="948">
        <v>46753</v>
      </c>
      <c r="H28" s="948">
        <v>46753</v>
      </c>
      <c r="I28" s="948">
        <v>46753</v>
      </c>
      <c r="J28" s="948">
        <v>47428</v>
      </c>
      <c r="K28" s="948">
        <v>47902</v>
      </c>
    </row>
    <row r="29" spans="1:11" ht="12.75">
      <c r="A29" s="946" t="s">
        <v>62</v>
      </c>
      <c r="B29" s="946"/>
      <c r="C29" s="956" t="s">
        <v>63</v>
      </c>
      <c r="D29" s="948">
        <v>33029</v>
      </c>
      <c r="E29" s="950"/>
      <c r="F29" s="948">
        <v>42404</v>
      </c>
      <c r="G29" s="948">
        <v>43252</v>
      </c>
      <c r="H29" s="948">
        <v>43252</v>
      </c>
      <c r="I29" s="948">
        <v>43252</v>
      </c>
      <c r="J29" s="948">
        <v>43876</v>
      </c>
      <c r="K29" s="948">
        <v>44315</v>
      </c>
    </row>
    <row r="30" spans="1:11" ht="12.75">
      <c r="A30" s="946" t="s">
        <v>16</v>
      </c>
      <c r="B30" s="946"/>
      <c r="C30" s="956" t="s">
        <v>64</v>
      </c>
      <c r="D30" s="948">
        <v>28904</v>
      </c>
      <c r="E30" s="950"/>
      <c r="F30" s="948">
        <v>37506</v>
      </c>
      <c r="G30" s="948">
        <v>38256</v>
      </c>
      <c r="H30" s="948">
        <v>38256</v>
      </c>
      <c r="I30" s="948">
        <v>38256</v>
      </c>
      <c r="J30" s="948">
        <v>38808</v>
      </c>
      <c r="K30" s="948">
        <v>39196</v>
      </c>
    </row>
    <row r="31" spans="1:11" ht="12.75">
      <c r="A31" s="946" t="s">
        <v>17</v>
      </c>
      <c r="B31" s="946"/>
      <c r="C31" s="954" t="s">
        <v>55</v>
      </c>
      <c r="D31" s="948">
        <v>28200</v>
      </c>
      <c r="E31" s="950"/>
      <c r="F31" s="948">
        <v>36205</v>
      </c>
      <c r="G31" s="948">
        <v>36929</v>
      </c>
      <c r="H31" s="948">
        <v>36929</v>
      </c>
      <c r="I31" s="948">
        <v>36929</v>
      </c>
      <c r="J31" s="948">
        <v>37462</v>
      </c>
      <c r="K31" s="948">
        <v>37836</v>
      </c>
    </row>
    <row r="32" spans="1:11" ht="12.75">
      <c r="A32" s="951"/>
      <c r="B32" s="951"/>
      <c r="C32" s="955"/>
      <c r="D32" s="948"/>
      <c r="E32" s="950"/>
      <c r="F32" s="948"/>
      <c r="G32" s="948"/>
      <c r="H32" s="948"/>
      <c r="I32" s="948"/>
      <c r="J32" s="948"/>
      <c r="K32" s="948"/>
    </row>
    <row r="33" spans="1:11" ht="12.75">
      <c r="A33" s="946" t="s">
        <v>65</v>
      </c>
      <c r="B33" s="946"/>
      <c r="C33" s="954" t="s">
        <v>55</v>
      </c>
      <c r="D33" s="948">
        <v>25342</v>
      </c>
      <c r="E33" s="950"/>
      <c r="F33" s="948">
        <v>32532</v>
      </c>
      <c r="G33" s="948">
        <v>33182</v>
      </c>
      <c r="H33" s="948">
        <v>33182</v>
      </c>
      <c r="I33" s="948">
        <v>33182</v>
      </c>
      <c r="J33" s="948">
        <v>33661</v>
      </c>
      <c r="K33" s="948">
        <v>33998</v>
      </c>
    </row>
    <row r="34" spans="1:11" ht="12.75">
      <c r="A34" s="946" t="s">
        <v>66</v>
      </c>
      <c r="B34" s="946"/>
      <c r="C34" s="954" t="s">
        <v>63</v>
      </c>
      <c r="D34" s="948">
        <v>22101</v>
      </c>
      <c r="E34" s="950"/>
      <c r="F34" s="948">
        <v>28372</v>
      </c>
      <c r="G34" s="948">
        <v>28940</v>
      </c>
      <c r="H34" s="948">
        <v>28940</v>
      </c>
      <c r="I34" s="948">
        <v>28940</v>
      </c>
      <c r="J34" s="948">
        <v>29357</v>
      </c>
      <c r="K34" s="948">
        <v>29651</v>
      </c>
    </row>
    <row r="35" spans="1:11" ht="13.5" thickBot="1">
      <c r="A35" s="964" t="s">
        <v>67</v>
      </c>
      <c r="B35" s="964"/>
      <c r="C35" s="965" t="s">
        <v>64</v>
      </c>
      <c r="D35" s="966">
        <v>12071</v>
      </c>
      <c r="E35" s="967"/>
      <c r="F35" s="966">
        <v>21920</v>
      </c>
      <c r="G35" s="966">
        <v>22359</v>
      </c>
      <c r="H35" s="966">
        <v>22359</v>
      </c>
      <c r="I35" s="966">
        <v>22359</v>
      </c>
      <c r="J35" s="966">
        <v>22682</v>
      </c>
      <c r="K35" s="968">
        <v>22908</v>
      </c>
    </row>
    <row r="36" spans="1:11" ht="12.75">
      <c r="A36" s="943"/>
      <c r="B36" s="943"/>
      <c r="C36" s="943"/>
      <c r="D36" s="943"/>
      <c r="E36" s="943"/>
      <c r="F36" s="943"/>
      <c r="G36" s="943"/>
      <c r="H36" s="943"/>
      <c r="I36" s="943"/>
      <c r="J36" s="943"/>
      <c r="K36" s="943" t="s">
        <v>419</v>
      </c>
    </row>
    <row r="37" spans="1:11" ht="12.75">
      <c r="A37" s="1177"/>
      <c r="B37" s="1177"/>
      <c r="C37" s="1177"/>
      <c r="D37" s="1177"/>
      <c r="E37" s="1177"/>
      <c r="F37" s="1177"/>
      <c r="G37" s="1177"/>
      <c r="H37" s="1177"/>
      <c r="I37" s="1177"/>
      <c r="J37" s="1177"/>
      <c r="K37" s="1177"/>
    </row>
    <row r="38" spans="1:11" ht="12.75">
      <c r="A38" s="942" t="s">
        <v>848</v>
      </c>
      <c r="B38" s="1118" t="s">
        <v>68</v>
      </c>
      <c r="C38" s="1067"/>
      <c r="D38" s="1067"/>
      <c r="E38" s="1067"/>
      <c r="F38" s="1067"/>
      <c r="G38" s="1067"/>
      <c r="H38" s="1067"/>
      <c r="I38" s="1067"/>
      <c r="J38" s="1067"/>
      <c r="K38" s="1067"/>
    </row>
    <row r="39" spans="1:11" ht="12.75">
      <c r="A39" s="942"/>
      <c r="B39" s="1067"/>
      <c r="C39" s="1067"/>
      <c r="D39" s="1067"/>
      <c r="E39" s="1067"/>
      <c r="F39" s="1067"/>
      <c r="G39" s="1067"/>
      <c r="H39" s="1067"/>
      <c r="I39" s="1067"/>
      <c r="J39" s="1067"/>
      <c r="K39" s="1067"/>
    </row>
    <row r="40" spans="1:11" ht="12.75">
      <c r="A40" s="942" t="s">
        <v>850</v>
      </c>
      <c r="B40" s="1165" t="s">
        <v>74</v>
      </c>
      <c r="C40" s="1104"/>
      <c r="D40" s="1104"/>
      <c r="E40" s="1104"/>
      <c r="F40" s="1104"/>
      <c r="G40" s="1104"/>
      <c r="H40" s="1104"/>
      <c r="I40" s="1104"/>
      <c r="J40" s="1104"/>
      <c r="K40" s="1104"/>
    </row>
    <row r="41" spans="1:11" ht="12.75">
      <c r="A41" s="942" t="s">
        <v>851</v>
      </c>
      <c r="B41" s="1165" t="s">
        <v>69</v>
      </c>
      <c r="C41" s="1165"/>
      <c r="D41" s="1165"/>
      <c r="E41" s="1165"/>
      <c r="F41" s="1165"/>
      <c r="G41" s="1165"/>
      <c r="H41" s="1165"/>
      <c r="I41" s="1165"/>
      <c r="J41" s="1165"/>
      <c r="K41" s="1165"/>
    </row>
    <row r="42" spans="1:11" ht="12.75">
      <c r="A42" s="942"/>
      <c r="B42" s="1067"/>
      <c r="C42" s="1067"/>
      <c r="D42" s="1067"/>
      <c r="E42" s="1067"/>
      <c r="F42" s="1067"/>
      <c r="G42" s="1067"/>
      <c r="H42" s="1067"/>
      <c r="I42" s="1067"/>
      <c r="J42" s="1067"/>
      <c r="K42" s="1067"/>
    </row>
    <row r="43" spans="1:11" ht="12.75">
      <c r="A43" s="942" t="s">
        <v>853</v>
      </c>
      <c r="B43" s="1165" t="s">
        <v>70</v>
      </c>
      <c r="C43" s="1165"/>
      <c r="D43" s="1165"/>
      <c r="E43" s="1165"/>
      <c r="F43" s="1165"/>
      <c r="G43" s="1165"/>
      <c r="H43" s="1165"/>
      <c r="I43" s="1165"/>
      <c r="J43" s="1165"/>
      <c r="K43" s="1165"/>
    </row>
    <row r="44" spans="2:11" ht="12.75">
      <c r="B44" s="1050"/>
      <c r="C44" s="1050"/>
      <c r="D44" s="1050"/>
      <c r="E44" s="1050"/>
      <c r="F44" s="1050"/>
      <c r="G44" s="1050"/>
      <c r="H44" s="1050"/>
      <c r="I44" s="1050"/>
      <c r="J44" s="1050"/>
      <c r="K44" s="1050"/>
    </row>
    <row r="45" spans="1:13" ht="12.75">
      <c r="A45" s="44"/>
      <c r="B45" s="44"/>
      <c r="C45" s="44"/>
      <c r="D45" s="44"/>
      <c r="E45" s="44"/>
      <c r="F45" s="44"/>
      <c r="G45" s="44"/>
      <c r="H45" s="44"/>
      <c r="I45" s="44"/>
      <c r="J45" s="44"/>
      <c r="K45" s="44"/>
      <c r="L45" s="106"/>
      <c r="M45" s="106"/>
    </row>
    <row r="46" spans="1:13" ht="12.75">
      <c r="A46" s="204" t="s">
        <v>427</v>
      </c>
      <c r="B46" s="204"/>
      <c r="C46" s="204"/>
      <c r="D46" s="204"/>
      <c r="E46" s="204"/>
      <c r="F46" s="204"/>
      <c r="G46" s="204"/>
      <c r="H46" s="204"/>
      <c r="I46" s="204"/>
      <c r="J46" s="204"/>
      <c r="K46" s="204"/>
      <c r="L46" s="206"/>
      <c r="M46" s="106"/>
    </row>
    <row r="47" spans="1:13" ht="12.75">
      <c r="A47" s="1093" t="s">
        <v>428</v>
      </c>
      <c r="B47" s="1050"/>
      <c r="C47" s="1050"/>
      <c r="D47" s="1050"/>
      <c r="E47" s="1050"/>
      <c r="F47" s="1050"/>
      <c r="G47" s="1050"/>
      <c r="H47" s="1050"/>
      <c r="I47" s="1050"/>
      <c r="J47" s="1050"/>
      <c r="K47" s="1050"/>
      <c r="L47" s="106"/>
      <c r="M47" s="106"/>
    </row>
    <row r="48" spans="1:13" ht="12.75">
      <c r="A48" s="204"/>
      <c r="B48" s="204"/>
      <c r="C48" s="204"/>
      <c r="D48" s="204"/>
      <c r="E48" s="204"/>
      <c r="F48" s="204"/>
      <c r="G48" s="204"/>
      <c r="H48" s="204"/>
      <c r="I48" s="204"/>
      <c r="J48" s="204"/>
      <c r="K48" s="204"/>
      <c r="L48" s="206"/>
      <c r="M48" s="106"/>
    </row>
    <row r="49" spans="1:13" ht="12.75">
      <c r="A49" s="1061" t="s">
        <v>399</v>
      </c>
      <c r="B49" s="1050"/>
      <c r="C49" s="1050"/>
      <c r="D49" s="1050"/>
      <c r="E49" s="1050"/>
      <c r="F49" s="1050"/>
      <c r="G49" s="1050"/>
      <c r="H49" s="1050"/>
      <c r="I49" s="1050"/>
      <c r="J49" s="1050"/>
      <c r="K49" s="1050"/>
      <c r="L49" s="106"/>
      <c r="M49" s="106"/>
    </row>
    <row r="50" spans="1:13" ht="12.75">
      <c r="A50" s="1050"/>
      <c r="B50" s="1050"/>
      <c r="C50" s="1050"/>
      <c r="D50" s="1050"/>
      <c r="E50" s="1050"/>
      <c r="F50" s="1050"/>
      <c r="G50" s="1050"/>
      <c r="H50" s="1050"/>
      <c r="I50" s="1050"/>
      <c r="J50" s="1050"/>
      <c r="K50" s="1050"/>
      <c r="L50" s="106"/>
      <c r="M50" s="106"/>
    </row>
    <row r="51" spans="1:13" ht="12.75">
      <c r="A51" s="1167" t="s">
        <v>431</v>
      </c>
      <c r="B51" s="1050"/>
      <c r="C51" s="1050"/>
      <c r="D51" s="1050"/>
      <c r="E51" s="1050"/>
      <c r="F51" s="1050"/>
      <c r="G51" s="1050"/>
      <c r="H51" s="1050"/>
      <c r="I51" s="1050"/>
      <c r="J51" s="1050"/>
      <c r="K51" s="1050"/>
      <c r="L51" s="44"/>
      <c r="M51" s="44"/>
    </row>
  </sheetData>
  <mergeCells count="9">
    <mergeCell ref="M1:N1"/>
    <mergeCell ref="A47:K47"/>
    <mergeCell ref="A49:K50"/>
    <mergeCell ref="A51:K51"/>
    <mergeCell ref="B38:K39"/>
    <mergeCell ref="B41:K42"/>
    <mergeCell ref="B43:K44"/>
    <mergeCell ref="A37:K37"/>
    <mergeCell ref="B40:K40"/>
  </mergeCells>
  <hyperlinks>
    <hyperlink ref="A47" r:id="rId1" display="https://www.gov.uk/government/collections/tri-service-personnel-bulletin-statistics-index "/>
    <hyperlink ref="A51" r:id="rId2" display="https://www.gov.uk/government/statistics/tri-service-personnel-bulletin-background-quality-reports"/>
    <hyperlink ref="M1" location="Contents!A1" display="Back to the Table of Contents"/>
  </hyperlinks>
  <printOptions/>
  <pageMargins left="0.5" right="0.48" top="0.57" bottom="1" header="0.5" footer="0.5"/>
  <pageSetup fitToHeight="1" fitToWidth="1" horizontalDpi="600" verticalDpi="600" orientation="portrait" paperSize="9" scale="91" r:id="rId4"/>
  <drawing r:id="rId3"/>
</worksheet>
</file>

<file path=xl/worksheets/sheet21.xml><?xml version="1.0" encoding="utf-8"?>
<worksheet xmlns="http://schemas.openxmlformats.org/spreadsheetml/2006/main" xmlns:r="http://schemas.openxmlformats.org/officeDocument/2006/relationships">
  <sheetPr codeName="Sheet21"/>
  <dimension ref="A1:Q46"/>
  <sheetViews>
    <sheetView showGridLines="0" workbookViewId="0" topLeftCell="A1">
      <selection activeCell="M1" sqref="M1:N1"/>
    </sheetView>
  </sheetViews>
  <sheetFormatPr defaultColWidth="9.140625" defaultRowHeight="12.75"/>
  <cols>
    <col min="1" max="1" width="2.8515625" style="0" customWidth="1"/>
    <col min="2" max="2" width="4.00390625" style="0" customWidth="1"/>
    <col min="4" max="4" width="10.8515625" style="0" customWidth="1"/>
    <col min="5" max="6" width="10.421875" style="0" customWidth="1"/>
    <col min="8" max="8" width="2.00390625" style="0" customWidth="1"/>
    <col min="10" max="10" width="1.57421875" style="0" customWidth="1"/>
    <col min="11" max="12" width="10.421875" style="0" customWidth="1"/>
    <col min="14" max="14" width="13.140625" style="0" customWidth="1"/>
  </cols>
  <sheetData>
    <row r="1" spans="13:14" ht="12.75">
      <c r="M1" s="1178" t="s">
        <v>192</v>
      </c>
      <c r="N1" s="1126"/>
    </row>
    <row r="2" spans="1:14" ht="15.75">
      <c r="A2" s="245" t="s">
        <v>1016</v>
      </c>
      <c r="M2" s="44"/>
      <c r="N2" s="44"/>
    </row>
    <row r="3" ht="21">
      <c r="A3" s="107" t="s">
        <v>485</v>
      </c>
    </row>
    <row r="5" ht="12.75">
      <c r="A5" t="s">
        <v>193</v>
      </c>
    </row>
    <row r="6" ht="13.5" thickBot="1">
      <c r="L6" s="262" t="s">
        <v>931</v>
      </c>
    </row>
    <row r="7" spans="1:12" ht="12.75">
      <c r="A7" s="361"/>
      <c r="B7" s="361"/>
      <c r="C7" s="361"/>
      <c r="D7" s="361"/>
      <c r="E7" s="361">
        <v>2009</v>
      </c>
      <c r="F7" s="361">
        <v>2010</v>
      </c>
      <c r="G7" s="361">
        <v>2011</v>
      </c>
      <c r="H7" s="361"/>
      <c r="I7" s="361">
        <v>2012</v>
      </c>
      <c r="J7" s="361"/>
      <c r="K7" s="361">
        <v>2013</v>
      </c>
      <c r="L7" s="361">
        <v>2014</v>
      </c>
    </row>
    <row r="8" spans="1:12" ht="14.25">
      <c r="A8" s="13" t="s">
        <v>936</v>
      </c>
      <c r="B8" s="13"/>
      <c r="C8" s="13"/>
      <c r="D8" s="13"/>
      <c r="E8" s="729">
        <v>86620</v>
      </c>
      <c r="F8" s="729">
        <v>85850</v>
      </c>
      <c r="G8" s="729">
        <v>83060</v>
      </c>
      <c r="H8" s="730" t="s">
        <v>674</v>
      </c>
      <c r="I8" s="729">
        <v>71010</v>
      </c>
      <c r="J8" s="730" t="s">
        <v>674</v>
      </c>
      <c r="K8" s="729">
        <v>65400</v>
      </c>
      <c r="L8" s="729">
        <v>62500</v>
      </c>
    </row>
    <row r="9" spans="5:12" ht="12.75">
      <c r="E9" s="367"/>
      <c r="F9" s="367"/>
      <c r="G9" s="367"/>
      <c r="H9" s="367"/>
      <c r="I9" s="367"/>
      <c r="J9" s="367"/>
      <c r="K9" s="367"/>
      <c r="L9" s="367"/>
    </row>
    <row r="10" spans="2:12" ht="14.25">
      <c r="B10" s="13" t="s">
        <v>937</v>
      </c>
      <c r="C10" s="13"/>
      <c r="D10" s="13"/>
      <c r="E10" s="368" t="s">
        <v>930</v>
      </c>
      <c r="F10" s="729">
        <v>65920</v>
      </c>
      <c r="G10" s="729">
        <v>63130</v>
      </c>
      <c r="H10" s="729"/>
      <c r="I10" s="729">
        <v>54510</v>
      </c>
      <c r="J10" s="729"/>
      <c r="K10" s="729">
        <v>49980</v>
      </c>
      <c r="L10" s="729">
        <v>48400</v>
      </c>
    </row>
    <row r="11" spans="2:12" ht="12.75">
      <c r="B11" t="s">
        <v>927</v>
      </c>
      <c r="E11" s="367">
        <v>63640</v>
      </c>
      <c r="F11" s="367">
        <v>63270</v>
      </c>
      <c r="G11" s="367">
        <v>60660</v>
      </c>
      <c r="H11" s="367"/>
      <c r="I11" s="367">
        <v>52480</v>
      </c>
      <c r="J11" s="367"/>
      <c r="K11" s="367">
        <v>47950</v>
      </c>
      <c r="L11" s="367">
        <v>46470</v>
      </c>
    </row>
    <row r="12" spans="3:12" ht="12.75">
      <c r="C12" t="s">
        <v>928</v>
      </c>
      <c r="E12" s="367">
        <v>52680</v>
      </c>
      <c r="F12" s="367">
        <v>52350</v>
      </c>
      <c r="G12" s="367">
        <v>50150</v>
      </c>
      <c r="H12" s="367"/>
      <c r="I12" s="367">
        <v>43890</v>
      </c>
      <c r="J12" s="367"/>
      <c r="K12" s="367">
        <v>40300</v>
      </c>
      <c r="L12" s="367">
        <v>38940</v>
      </c>
    </row>
    <row r="13" spans="3:12" ht="12.75">
      <c r="C13" t="s">
        <v>929</v>
      </c>
      <c r="E13" s="367">
        <v>10960</v>
      </c>
      <c r="F13" s="367">
        <v>10930</v>
      </c>
      <c r="G13" s="367">
        <v>10510</v>
      </c>
      <c r="H13" s="367"/>
      <c r="I13" s="367">
        <v>8590</v>
      </c>
      <c r="J13" s="367"/>
      <c r="K13" s="367">
        <v>7650</v>
      </c>
      <c r="L13" s="367">
        <v>7530</v>
      </c>
    </row>
    <row r="14" spans="2:12" ht="14.25">
      <c r="B14" t="s">
        <v>940</v>
      </c>
      <c r="E14" s="367">
        <v>500</v>
      </c>
      <c r="F14" s="367">
        <v>320</v>
      </c>
      <c r="G14" s="367">
        <v>120</v>
      </c>
      <c r="H14" s="367"/>
      <c r="I14" s="367">
        <v>30</v>
      </c>
      <c r="J14" s="367"/>
      <c r="K14" s="367">
        <v>120</v>
      </c>
      <c r="L14" s="367">
        <v>120</v>
      </c>
    </row>
    <row r="15" spans="3:12" ht="12.75">
      <c r="C15" t="s">
        <v>928</v>
      </c>
      <c r="E15" s="367">
        <v>360</v>
      </c>
      <c r="F15" s="367">
        <v>230</v>
      </c>
      <c r="G15" s="367">
        <v>50</v>
      </c>
      <c r="H15" s="367"/>
      <c r="I15" s="367">
        <v>20</v>
      </c>
      <c r="J15" s="367"/>
      <c r="K15" s="367">
        <v>110</v>
      </c>
      <c r="L15" s="367">
        <v>100</v>
      </c>
    </row>
    <row r="16" spans="3:12" ht="12.75">
      <c r="C16" t="s">
        <v>929</v>
      </c>
      <c r="E16" s="367">
        <v>140</v>
      </c>
      <c r="F16" s="367">
        <v>90</v>
      </c>
      <c r="G16" s="367">
        <v>70</v>
      </c>
      <c r="H16" s="367"/>
      <c r="I16" s="367">
        <v>10</v>
      </c>
      <c r="J16" s="367"/>
      <c r="K16" s="367">
        <v>10</v>
      </c>
      <c r="L16" s="367">
        <v>10</v>
      </c>
    </row>
    <row r="17" spans="2:12" ht="14.25">
      <c r="B17" t="s">
        <v>941</v>
      </c>
      <c r="E17" s="367">
        <v>2300</v>
      </c>
      <c r="F17" s="367">
        <v>2330</v>
      </c>
      <c r="G17" s="367">
        <v>2360</v>
      </c>
      <c r="H17" s="367"/>
      <c r="I17" s="367">
        <v>2000</v>
      </c>
      <c r="J17" s="367"/>
      <c r="K17" s="367">
        <v>1900</v>
      </c>
      <c r="L17" s="367">
        <v>1820</v>
      </c>
    </row>
    <row r="19" spans="2:12" ht="14.25">
      <c r="B19" s="13" t="s">
        <v>944</v>
      </c>
      <c r="C19" s="13"/>
      <c r="D19" s="13"/>
      <c r="E19" s="729">
        <v>9630</v>
      </c>
      <c r="F19" s="729">
        <v>9730</v>
      </c>
      <c r="G19" s="729">
        <v>9350</v>
      </c>
      <c r="H19" s="13"/>
      <c r="I19" s="729">
        <v>7110</v>
      </c>
      <c r="J19" s="13"/>
      <c r="K19" s="13">
        <v>7170</v>
      </c>
      <c r="L19" s="13">
        <v>7110</v>
      </c>
    </row>
    <row r="20" spans="3:12" ht="12.75">
      <c r="C20" t="s">
        <v>932</v>
      </c>
      <c r="E20" s="367">
        <v>9510</v>
      </c>
      <c r="F20" s="367">
        <v>9620</v>
      </c>
      <c r="G20" s="367">
        <v>9290</v>
      </c>
      <c r="I20" s="367">
        <v>7000</v>
      </c>
      <c r="K20" s="367">
        <v>7050</v>
      </c>
      <c r="L20" s="367">
        <v>7000</v>
      </c>
    </row>
    <row r="21" spans="3:12" ht="12.75">
      <c r="C21" t="s">
        <v>933</v>
      </c>
      <c r="E21" s="367">
        <v>110</v>
      </c>
      <c r="F21" s="367">
        <v>110</v>
      </c>
      <c r="G21" s="367">
        <v>60</v>
      </c>
      <c r="I21" s="367">
        <v>110</v>
      </c>
      <c r="K21" s="367">
        <v>120</v>
      </c>
      <c r="L21" s="367">
        <v>110</v>
      </c>
    </row>
    <row r="23" spans="1:12" ht="15" thickBot="1">
      <c r="A23" s="267"/>
      <c r="B23" s="731" t="s">
        <v>344</v>
      </c>
      <c r="C23" s="731"/>
      <c r="D23" s="731"/>
      <c r="E23" s="732">
        <v>10550</v>
      </c>
      <c r="F23" s="732">
        <v>10200</v>
      </c>
      <c r="G23" s="732">
        <v>10580</v>
      </c>
      <c r="H23" s="733" t="s">
        <v>674</v>
      </c>
      <c r="I23" s="732">
        <v>9390</v>
      </c>
      <c r="J23" s="733" t="s">
        <v>674</v>
      </c>
      <c r="K23" s="732">
        <v>8250</v>
      </c>
      <c r="L23" s="732">
        <v>6990</v>
      </c>
    </row>
    <row r="24" ht="12.75">
      <c r="L24" s="262" t="s">
        <v>934</v>
      </c>
    </row>
    <row r="26" spans="1:12" ht="12.75">
      <c r="A26" s="357" t="s">
        <v>848</v>
      </c>
      <c r="B26" s="272" t="s">
        <v>935</v>
      </c>
      <c r="C26" s="272"/>
      <c r="D26" s="272"/>
      <c r="E26" s="272"/>
      <c r="F26" s="272"/>
      <c r="G26" s="272"/>
      <c r="H26" s="272"/>
      <c r="I26" s="272"/>
      <c r="J26" s="272"/>
      <c r="K26" s="272"/>
      <c r="L26" s="272"/>
    </row>
    <row r="27" spans="1:13" ht="12.75">
      <c r="A27" s="357" t="s">
        <v>850</v>
      </c>
      <c r="B27" s="1179" t="s">
        <v>79</v>
      </c>
      <c r="C27" s="1050"/>
      <c r="D27" s="1050"/>
      <c r="E27" s="1050"/>
      <c r="F27" s="1050"/>
      <c r="G27" s="1050"/>
      <c r="H27" s="1050"/>
      <c r="I27" s="1050"/>
      <c r="J27" s="1050"/>
      <c r="K27" s="1050"/>
      <c r="L27" s="1050"/>
      <c r="M27" s="23"/>
    </row>
    <row r="28" spans="1:13" ht="12.75">
      <c r="A28" s="357"/>
      <c r="B28" s="1050"/>
      <c r="C28" s="1050"/>
      <c r="D28" s="1050"/>
      <c r="E28" s="1050"/>
      <c r="F28" s="1050"/>
      <c r="G28" s="1050"/>
      <c r="H28" s="1050"/>
      <c r="I28" s="1050"/>
      <c r="J28" s="1050"/>
      <c r="K28" s="1050"/>
      <c r="L28" s="1050"/>
      <c r="M28" s="23"/>
    </row>
    <row r="29" spans="1:13" ht="12.75">
      <c r="A29" s="357" t="s">
        <v>851</v>
      </c>
      <c r="B29" s="1179" t="s">
        <v>80</v>
      </c>
      <c r="C29" s="1050"/>
      <c r="D29" s="1050"/>
      <c r="E29" s="1050"/>
      <c r="F29" s="1050"/>
      <c r="G29" s="1050"/>
      <c r="H29" s="1050"/>
      <c r="I29" s="1050"/>
      <c r="J29" s="1050"/>
      <c r="K29" s="1050"/>
      <c r="L29" s="1050"/>
      <c r="M29" s="44"/>
    </row>
    <row r="30" spans="1:13" ht="12.75">
      <c r="A30" s="357"/>
      <c r="B30" s="1050"/>
      <c r="C30" s="1050"/>
      <c r="D30" s="1050"/>
      <c r="E30" s="1050"/>
      <c r="F30" s="1050"/>
      <c r="G30" s="1050"/>
      <c r="H30" s="1050"/>
      <c r="I30" s="1050"/>
      <c r="J30" s="1050"/>
      <c r="K30" s="1050"/>
      <c r="L30" s="1050"/>
      <c r="M30" s="44"/>
    </row>
    <row r="31" spans="1:12" ht="12.75">
      <c r="A31" s="357" t="s">
        <v>938</v>
      </c>
      <c r="B31" s="272" t="s">
        <v>939</v>
      </c>
      <c r="C31" s="272"/>
      <c r="D31" s="272"/>
      <c r="E31" s="272"/>
      <c r="F31" s="272"/>
      <c r="G31" s="272"/>
      <c r="H31" s="272"/>
      <c r="I31" s="272"/>
      <c r="J31" s="272"/>
      <c r="K31" s="272"/>
      <c r="L31" s="272"/>
    </row>
    <row r="32" spans="1:12" ht="12.75">
      <c r="A32" s="357" t="s">
        <v>942</v>
      </c>
      <c r="B32" s="272" t="s">
        <v>943</v>
      </c>
      <c r="C32" s="272"/>
      <c r="D32" s="272"/>
      <c r="E32" s="272"/>
      <c r="F32" s="272"/>
      <c r="G32" s="272"/>
      <c r="H32" s="272"/>
      <c r="I32" s="272"/>
      <c r="J32" s="272"/>
      <c r="K32" s="272"/>
      <c r="L32" s="272"/>
    </row>
    <row r="33" spans="1:12" ht="12.75">
      <c r="A33" s="357" t="s">
        <v>139</v>
      </c>
      <c r="B33" s="272" t="s">
        <v>945</v>
      </c>
      <c r="C33" s="272"/>
      <c r="D33" s="272"/>
      <c r="E33" s="272"/>
      <c r="F33" s="272"/>
      <c r="G33" s="272"/>
      <c r="H33" s="272"/>
      <c r="I33" s="272"/>
      <c r="J33" s="272"/>
      <c r="K33" s="272"/>
      <c r="L33" s="272"/>
    </row>
    <row r="35" spans="1:13" ht="12.75">
      <c r="A35" s="1061" t="s">
        <v>240</v>
      </c>
      <c r="B35" s="1061"/>
      <c r="C35" s="1061"/>
      <c r="D35" s="1061"/>
      <c r="E35" s="1061"/>
      <c r="F35" s="1061"/>
      <c r="G35" s="1061"/>
      <c r="H35" s="1061"/>
      <c r="I35" s="1061"/>
      <c r="J35" s="1061"/>
      <c r="K35" s="1061"/>
      <c r="L35" s="1061"/>
      <c r="M35" s="206"/>
    </row>
    <row r="36" spans="1:13" ht="12.75">
      <c r="A36" s="1061"/>
      <c r="B36" s="1061"/>
      <c r="C36" s="1061"/>
      <c r="D36" s="1061"/>
      <c r="E36" s="1061"/>
      <c r="F36" s="1061"/>
      <c r="G36" s="1061"/>
      <c r="H36" s="1061"/>
      <c r="I36" s="1061"/>
      <c r="J36" s="1061"/>
      <c r="K36" s="1061"/>
      <c r="L36" s="1061"/>
      <c r="M36" s="206"/>
    </row>
    <row r="37" spans="1:13" ht="12.75">
      <c r="A37" s="1093" t="s">
        <v>148</v>
      </c>
      <c r="B37" s="1003"/>
      <c r="C37" s="1003"/>
      <c r="D37" s="1003"/>
      <c r="E37" s="1003"/>
      <c r="F37" s="1003"/>
      <c r="G37" s="1003"/>
      <c r="H37" s="1003"/>
      <c r="I37" s="1003"/>
      <c r="J37" s="1003"/>
      <c r="K37" s="1003"/>
      <c r="L37" s="1003"/>
      <c r="M37" s="206"/>
    </row>
    <row r="38" spans="1:13" ht="12.75">
      <c r="A38" s="204"/>
      <c r="B38" s="204"/>
      <c r="C38" s="204"/>
      <c r="D38" s="204"/>
      <c r="E38" s="204"/>
      <c r="F38" s="204"/>
      <c r="G38" s="204"/>
      <c r="H38" s="204"/>
      <c r="I38" s="204"/>
      <c r="J38" s="204"/>
      <c r="K38" s="204"/>
      <c r="L38" s="204"/>
      <c r="M38" s="206"/>
    </row>
    <row r="39" spans="1:13" ht="12.75">
      <c r="A39" s="204" t="s">
        <v>426</v>
      </c>
      <c r="B39" s="204"/>
      <c r="C39" s="204"/>
      <c r="D39" s="204"/>
      <c r="E39" s="204"/>
      <c r="F39" s="204"/>
      <c r="G39" s="204"/>
      <c r="H39" s="204"/>
      <c r="I39" s="204"/>
      <c r="J39" s="204"/>
      <c r="K39" s="204"/>
      <c r="L39" s="204"/>
      <c r="M39" s="206"/>
    </row>
    <row r="40" spans="1:13" ht="12.75">
      <c r="A40" s="1093" t="s">
        <v>948</v>
      </c>
      <c r="B40" s="1050"/>
      <c r="C40" s="1050"/>
      <c r="D40" s="1050"/>
      <c r="E40" s="1050"/>
      <c r="F40" s="1050"/>
      <c r="G40" s="1050"/>
      <c r="H40" s="1050"/>
      <c r="I40" s="1050"/>
      <c r="J40" s="1050"/>
      <c r="K40" s="1050"/>
      <c r="L40" s="1050"/>
      <c r="M40" s="206"/>
    </row>
    <row r="41" spans="1:13" ht="12.75">
      <c r="A41" s="716"/>
      <c r="B41" s="207"/>
      <c r="C41" s="207"/>
      <c r="D41" s="207"/>
      <c r="E41" s="207"/>
      <c r="F41" s="207"/>
      <c r="G41" s="207"/>
      <c r="H41" s="207"/>
      <c r="I41" s="207"/>
      <c r="J41" s="207"/>
      <c r="K41" s="207"/>
      <c r="L41" s="207"/>
      <c r="M41" s="206"/>
    </row>
    <row r="42" spans="1:13" ht="12.75">
      <c r="A42" s="1061" t="s">
        <v>399</v>
      </c>
      <c r="B42" s="1050"/>
      <c r="C42" s="1050"/>
      <c r="D42" s="1050"/>
      <c r="E42" s="1050"/>
      <c r="F42" s="1050"/>
      <c r="G42" s="1050"/>
      <c r="H42" s="1050"/>
      <c r="I42" s="1050"/>
      <c r="J42" s="1050"/>
      <c r="K42" s="1050"/>
      <c r="L42" s="1050"/>
      <c r="M42" s="206"/>
    </row>
    <row r="43" spans="1:13" ht="12.75">
      <c r="A43" s="1050"/>
      <c r="B43" s="1050"/>
      <c r="C43" s="1050"/>
      <c r="D43" s="1050"/>
      <c r="E43" s="1050"/>
      <c r="F43" s="1050"/>
      <c r="G43" s="1050"/>
      <c r="H43" s="1050"/>
      <c r="I43" s="1050"/>
      <c r="J43" s="1050"/>
      <c r="K43" s="1050"/>
      <c r="L43" s="1050"/>
      <c r="M43" s="206"/>
    </row>
    <row r="44" spans="1:13" ht="12.75">
      <c r="A44" s="1093" t="s">
        <v>949</v>
      </c>
      <c r="B44" s="1050"/>
      <c r="C44" s="1050"/>
      <c r="D44" s="1050"/>
      <c r="E44" s="1050"/>
      <c r="F44" s="1050"/>
      <c r="G44" s="1050"/>
      <c r="H44" s="1050"/>
      <c r="I44" s="1050"/>
      <c r="J44" s="1050"/>
      <c r="K44" s="1050"/>
      <c r="L44" s="1050"/>
      <c r="M44" s="206"/>
    </row>
    <row r="45" spans="1:17" ht="12.75">
      <c r="A45" s="1050"/>
      <c r="B45" s="1050"/>
      <c r="C45" s="1050"/>
      <c r="D45" s="1050"/>
      <c r="E45" s="1050"/>
      <c r="F45" s="1050"/>
      <c r="G45" s="1050"/>
      <c r="H45" s="1050"/>
      <c r="I45" s="1050"/>
      <c r="J45" s="1050"/>
      <c r="K45" s="1050"/>
      <c r="L45" s="1050"/>
      <c r="M45" s="206"/>
      <c r="N45" s="38"/>
      <c r="O45" s="38"/>
      <c r="P45" s="38"/>
      <c r="Q45" s="38"/>
    </row>
    <row r="46" ht="12.75">
      <c r="M46" s="38"/>
    </row>
  </sheetData>
  <mergeCells count="8">
    <mergeCell ref="A44:L45"/>
    <mergeCell ref="M1:N1"/>
    <mergeCell ref="B27:L28"/>
    <mergeCell ref="B29:L30"/>
    <mergeCell ref="A35:L36"/>
    <mergeCell ref="A37:L37"/>
    <mergeCell ref="A40:L40"/>
    <mergeCell ref="A42:L43"/>
  </mergeCells>
  <hyperlinks>
    <hyperlink ref="A44" r:id="rId1" display="https://www.gov.uk/government/statistics/mod-civilian-personnel-quarterly-report-background-quality-report"/>
    <hyperlink ref="A40" r:id="rId2" display="https://www.gov.uk/government/collections/mod-civilian-personnel-quarterly-statistics-index "/>
    <hyperlink ref="M1" location="Contents!A1" display="Back to the Table of Contents"/>
    <hyperlink ref="A37" r:id="rId3" display="https://www.gov.uk/government/collections/mod-civilian-personnel-bulletin-index "/>
  </hyperlinks>
  <printOptions/>
  <pageMargins left="0.56" right="0.39" top="0.56" bottom="1" header="0.5" footer="0.5"/>
  <pageSetup horizontalDpi="600" verticalDpi="600" orientation="portrait" paperSize="9" r:id="rId5"/>
  <drawing r:id="rId4"/>
</worksheet>
</file>

<file path=xl/worksheets/sheet22.xml><?xml version="1.0" encoding="utf-8"?>
<worksheet xmlns="http://schemas.openxmlformats.org/spreadsheetml/2006/main" xmlns:r="http://schemas.openxmlformats.org/officeDocument/2006/relationships">
  <sheetPr codeName="Sheet22"/>
  <dimension ref="A1:L81"/>
  <sheetViews>
    <sheetView showGridLines="0" workbookViewId="0" topLeftCell="A1">
      <selection activeCell="K1" sqref="K1:L1"/>
    </sheetView>
  </sheetViews>
  <sheetFormatPr defaultColWidth="9.140625" defaultRowHeight="12.75"/>
  <cols>
    <col min="1" max="1" width="3.421875" style="0" customWidth="1"/>
    <col min="3" max="3" width="11.00390625" style="0" customWidth="1"/>
    <col min="4" max="4" width="13.8515625" style="0" customWidth="1"/>
    <col min="10" max="10" width="9.421875" style="0" customWidth="1"/>
    <col min="12" max="12" width="12.57421875" style="0" customWidth="1"/>
  </cols>
  <sheetData>
    <row r="1" spans="11:12" ht="12.75">
      <c r="K1" s="1178" t="s">
        <v>192</v>
      </c>
      <c r="L1" s="1126"/>
    </row>
    <row r="2" ht="15.75">
      <c r="A2" s="245" t="s">
        <v>668</v>
      </c>
    </row>
    <row r="3" ht="21">
      <c r="A3" s="107" t="s">
        <v>958</v>
      </c>
    </row>
    <row r="5" ht="12.75">
      <c r="A5" t="s">
        <v>193</v>
      </c>
    </row>
    <row r="6" ht="13.5" thickBot="1">
      <c r="J6" s="262" t="s">
        <v>972</v>
      </c>
    </row>
    <row r="7" spans="1:10" ht="12.75">
      <c r="A7" s="734" t="s">
        <v>950</v>
      </c>
      <c r="B7" s="266"/>
      <c r="C7" s="266"/>
      <c r="D7" s="266"/>
      <c r="E7" s="281" t="s">
        <v>838</v>
      </c>
      <c r="F7" s="281" t="s">
        <v>839</v>
      </c>
      <c r="G7" s="281" t="s">
        <v>840</v>
      </c>
      <c r="H7" s="281" t="s">
        <v>841</v>
      </c>
      <c r="I7" s="281" t="s">
        <v>842</v>
      </c>
      <c r="J7" s="281" t="s">
        <v>843</v>
      </c>
    </row>
    <row r="8" spans="1:10" ht="12.75">
      <c r="A8" s="13" t="s">
        <v>951</v>
      </c>
      <c r="E8" s="729">
        <v>4040</v>
      </c>
      <c r="F8" s="729">
        <v>4200</v>
      </c>
      <c r="G8" s="729">
        <v>1610</v>
      </c>
      <c r="H8" s="729">
        <v>870</v>
      </c>
      <c r="I8" s="729">
        <v>1500</v>
      </c>
      <c r="J8" s="729">
        <v>3050</v>
      </c>
    </row>
    <row r="9" spans="1:10" ht="12.75">
      <c r="A9" s="744" t="s">
        <v>952</v>
      </c>
      <c r="B9" s="356"/>
      <c r="C9" s="356"/>
      <c r="D9" s="356"/>
      <c r="E9" s="745">
        <v>6420</v>
      </c>
      <c r="F9" s="745">
        <v>4710</v>
      </c>
      <c r="G9" s="745">
        <v>4470</v>
      </c>
      <c r="H9" s="745">
        <v>9420</v>
      </c>
      <c r="I9" s="745">
        <v>6190</v>
      </c>
      <c r="J9" s="745">
        <v>4590</v>
      </c>
    </row>
    <row r="10" spans="5:10" ht="12.75">
      <c r="E10" s="735"/>
      <c r="F10" s="735"/>
      <c r="G10" s="735"/>
      <c r="H10" s="735"/>
      <c r="I10" s="735"/>
      <c r="J10" s="735"/>
    </row>
    <row r="11" spans="1:10" ht="14.25">
      <c r="A11" s="739" t="s">
        <v>960</v>
      </c>
      <c r="B11" s="356"/>
      <c r="C11" s="356"/>
      <c r="D11" s="356"/>
      <c r="E11" s="740"/>
      <c r="F11" s="740"/>
      <c r="G11" s="740"/>
      <c r="H11" s="740"/>
      <c r="I11" s="740"/>
      <c r="J11" s="740"/>
    </row>
    <row r="12" spans="1:10" ht="12.75">
      <c r="A12" s="13" t="s">
        <v>953</v>
      </c>
      <c r="B12" s="13"/>
      <c r="C12" s="13"/>
      <c r="D12" s="13"/>
      <c r="E12" s="741"/>
      <c r="F12" s="741"/>
      <c r="G12" s="741"/>
      <c r="H12" s="741"/>
      <c r="I12" s="741"/>
      <c r="J12" s="741"/>
    </row>
    <row r="13" spans="1:10" ht="12.75">
      <c r="A13" s="13"/>
      <c r="B13" s="13" t="s">
        <v>954</v>
      </c>
      <c r="C13" s="13"/>
      <c r="D13" s="13"/>
      <c r="E13" s="742">
        <v>5.9</v>
      </c>
      <c r="F13" s="742">
        <v>6.1</v>
      </c>
      <c r="G13" s="742">
        <v>2.4</v>
      </c>
      <c r="H13" s="742">
        <v>1.4</v>
      </c>
      <c r="I13" s="742">
        <v>3</v>
      </c>
      <c r="J13" s="742">
        <v>6.3</v>
      </c>
    </row>
    <row r="14" spans="1:10" ht="12.75">
      <c r="A14" s="13"/>
      <c r="B14" s="13" t="s">
        <v>955</v>
      </c>
      <c r="C14" s="13"/>
      <c r="D14" s="13"/>
      <c r="E14" s="742">
        <v>8.8</v>
      </c>
      <c r="F14" s="742">
        <v>7.1</v>
      </c>
      <c r="G14" s="742">
        <v>6.8</v>
      </c>
      <c r="H14" s="742">
        <v>14.8</v>
      </c>
      <c r="I14" s="742">
        <v>11.9</v>
      </c>
      <c r="J14" s="742">
        <v>9.7</v>
      </c>
    </row>
    <row r="15" spans="2:10" ht="12.75">
      <c r="B15" t="s">
        <v>956</v>
      </c>
      <c r="E15" s="736">
        <v>2.9</v>
      </c>
      <c r="F15" s="736">
        <v>1.8</v>
      </c>
      <c r="G15" s="736">
        <v>1.9</v>
      </c>
      <c r="H15" s="736">
        <v>1.6</v>
      </c>
      <c r="I15" s="736">
        <v>2.1</v>
      </c>
      <c r="J15" s="736">
        <v>2.2</v>
      </c>
    </row>
    <row r="16" spans="2:10" ht="14.25">
      <c r="B16" t="s">
        <v>967</v>
      </c>
      <c r="E16" s="746" t="s">
        <v>280</v>
      </c>
      <c r="F16" s="746" t="s">
        <v>280</v>
      </c>
      <c r="G16" s="746" t="s">
        <v>280</v>
      </c>
      <c r="H16" s="736">
        <v>10.5</v>
      </c>
      <c r="I16" s="736">
        <v>6.6</v>
      </c>
      <c r="J16" s="736">
        <v>3.8</v>
      </c>
    </row>
    <row r="17" spans="1:10" ht="12.75">
      <c r="A17" s="13" t="s">
        <v>957</v>
      </c>
      <c r="B17" s="13"/>
      <c r="C17" s="13"/>
      <c r="D17" s="13"/>
      <c r="E17" s="742"/>
      <c r="F17" s="742"/>
      <c r="G17" s="742"/>
      <c r="H17" s="742"/>
      <c r="I17" s="742"/>
      <c r="J17" s="742"/>
    </row>
    <row r="18" spans="1:10" ht="12.75">
      <c r="A18" s="13"/>
      <c r="B18" s="13" t="s">
        <v>954</v>
      </c>
      <c r="C18" s="13"/>
      <c r="D18" s="13"/>
      <c r="E18" s="742">
        <v>6.6</v>
      </c>
      <c r="F18" s="742">
        <v>7.6</v>
      </c>
      <c r="G18" s="742">
        <v>3</v>
      </c>
      <c r="H18" s="742">
        <v>1.8</v>
      </c>
      <c r="I18" s="742">
        <v>2.6</v>
      </c>
      <c r="J18" s="742">
        <v>6</v>
      </c>
    </row>
    <row r="19" spans="1:10" ht="12.75">
      <c r="A19" s="13"/>
      <c r="B19" s="13" t="s">
        <v>955</v>
      </c>
      <c r="C19" s="13"/>
      <c r="D19" s="13"/>
      <c r="E19" s="742">
        <v>12.8</v>
      </c>
      <c r="F19" s="742">
        <v>7.3</v>
      </c>
      <c r="G19" s="742">
        <v>7.7</v>
      </c>
      <c r="H19" s="742">
        <v>21.3</v>
      </c>
      <c r="I19" s="742">
        <v>12.6</v>
      </c>
      <c r="J19" s="742">
        <v>7.8</v>
      </c>
    </row>
    <row r="20" spans="2:10" ht="12.75">
      <c r="B20" t="s">
        <v>956</v>
      </c>
      <c r="E20" s="736">
        <v>3.4</v>
      </c>
      <c r="F20" s="736">
        <v>1.7</v>
      </c>
      <c r="G20" s="736">
        <v>1.9</v>
      </c>
      <c r="H20" s="736">
        <v>1.7</v>
      </c>
      <c r="I20" s="736">
        <v>1.7</v>
      </c>
      <c r="J20" s="736">
        <v>1.8</v>
      </c>
    </row>
    <row r="21" spans="2:10" ht="14.25">
      <c r="B21" t="s">
        <v>967</v>
      </c>
      <c r="E21" s="746" t="s">
        <v>280</v>
      </c>
      <c r="F21" s="746" t="s">
        <v>280</v>
      </c>
      <c r="G21" s="746" t="s">
        <v>280</v>
      </c>
      <c r="H21" s="736">
        <v>7.6</v>
      </c>
      <c r="I21" s="736">
        <v>4.9</v>
      </c>
      <c r="J21" s="736">
        <v>1.2</v>
      </c>
    </row>
    <row r="22" spans="1:10" ht="12.75">
      <c r="A22" s="738"/>
      <c r="B22" s="738"/>
      <c r="C22" s="738"/>
      <c r="D22" s="738"/>
      <c r="E22" s="738"/>
      <c r="F22" s="738"/>
      <c r="G22" s="738"/>
      <c r="H22" s="738"/>
      <c r="I22" s="738"/>
      <c r="J22" s="738"/>
    </row>
    <row r="23" ht="12.75">
      <c r="A23" s="248" t="s">
        <v>959</v>
      </c>
    </row>
    <row r="24" spans="1:10" ht="12.75">
      <c r="A24" s="743" t="s">
        <v>953</v>
      </c>
      <c r="B24" s="743"/>
      <c r="C24" s="743"/>
      <c r="D24" s="743"/>
      <c r="E24" s="743"/>
      <c r="F24" s="743"/>
      <c r="G24" s="743"/>
      <c r="H24" s="743"/>
      <c r="I24" s="743"/>
      <c r="J24" s="743"/>
    </row>
    <row r="25" spans="1:10" ht="12.75">
      <c r="A25" s="13"/>
      <c r="B25" s="13" t="s">
        <v>954</v>
      </c>
      <c r="C25" s="13"/>
      <c r="D25" s="13"/>
      <c r="E25" s="729">
        <v>3260</v>
      </c>
      <c r="F25" s="729">
        <v>3340</v>
      </c>
      <c r="G25" s="729">
        <v>1280</v>
      </c>
      <c r="H25" s="729">
        <v>690</v>
      </c>
      <c r="I25" s="729">
        <v>1290</v>
      </c>
      <c r="J25" s="729">
        <v>2590</v>
      </c>
    </row>
    <row r="26" spans="1:10" ht="12.75">
      <c r="A26" s="13"/>
      <c r="B26" s="13" t="s">
        <v>955</v>
      </c>
      <c r="C26" s="13"/>
      <c r="D26" s="13"/>
      <c r="E26" s="729">
        <v>4910</v>
      </c>
      <c r="F26" s="729">
        <v>3880</v>
      </c>
      <c r="G26" s="729">
        <v>3620</v>
      </c>
      <c r="H26" s="729">
        <v>7370</v>
      </c>
      <c r="I26" s="729">
        <v>5150</v>
      </c>
      <c r="J26" s="729">
        <v>3990</v>
      </c>
    </row>
    <row r="27" spans="2:10" ht="12.75">
      <c r="B27" t="s">
        <v>956</v>
      </c>
      <c r="E27" s="367">
        <v>1600</v>
      </c>
      <c r="F27" s="367">
        <v>1000</v>
      </c>
      <c r="G27" s="367">
        <v>1020</v>
      </c>
      <c r="H27" s="367">
        <v>800</v>
      </c>
      <c r="I27" s="367">
        <v>900</v>
      </c>
      <c r="J27" s="367">
        <v>930</v>
      </c>
    </row>
    <row r="28" spans="2:10" ht="14.25">
      <c r="B28" s="15" t="s">
        <v>968</v>
      </c>
      <c r="E28" s="367">
        <v>620</v>
      </c>
      <c r="F28" s="367">
        <v>560</v>
      </c>
      <c r="G28" s="367">
        <v>1060</v>
      </c>
      <c r="H28" s="367">
        <v>640</v>
      </c>
      <c r="I28" s="367">
        <v>490</v>
      </c>
      <c r="J28" s="367">
        <v>680</v>
      </c>
    </row>
    <row r="29" spans="2:10" ht="12.75">
      <c r="B29" s="15" t="s">
        <v>961</v>
      </c>
      <c r="E29" s="367">
        <v>360</v>
      </c>
      <c r="F29" s="367">
        <v>470</v>
      </c>
      <c r="G29" s="367">
        <v>300</v>
      </c>
      <c r="H29" s="367">
        <v>120</v>
      </c>
      <c r="I29" s="367">
        <v>170</v>
      </c>
      <c r="J29" s="367">
        <v>170</v>
      </c>
    </row>
    <row r="30" spans="2:10" ht="12.75">
      <c r="B30" s="15" t="s">
        <v>703</v>
      </c>
      <c r="E30" s="969">
        <v>390</v>
      </c>
      <c r="F30" s="367">
        <v>390</v>
      </c>
      <c r="G30" s="367">
        <v>180</v>
      </c>
      <c r="H30" s="367">
        <v>40</v>
      </c>
      <c r="I30" s="367">
        <v>20</v>
      </c>
      <c r="J30" s="367">
        <v>120</v>
      </c>
    </row>
    <row r="31" spans="2:10" ht="14.25">
      <c r="B31" t="s">
        <v>967</v>
      </c>
      <c r="E31" s="737" t="s">
        <v>280</v>
      </c>
      <c r="F31" s="737" t="s">
        <v>280</v>
      </c>
      <c r="G31" s="737" t="s">
        <v>280</v>
      </c>
      <c r="H31" s="367">
        <v>5220</v>
      </c>
      <c r="I31" s="367">
        <v>2840</v>
      </c>
      <c r="J31" s="367">
        <v>1590</v>
      </c>
    </row>
    <row r="32" spans="2:10" ht="12.75">
      <c r="B32" t="s">
        <v>962</v>
      </c>
      <c r="E32" s="367">
        <v>440</v>
      </c>
      <c r="F32" s="367">
        <v>180</v>
      </c>
      <c r="G32" s="367">
        <v>110</v>
      </c>
      <c r="H32" s="367">
        <v>10</v>
      </c>
      <c r="I32" s="367">
        <v>20</v>
      </c>
      <c r="J32" s="367">
        <v>10</v>
      </c>
    </row>
    <row r="33" spans="2:10" ht="12.75">
      <c r="B33" t="s">
        <v>963</v>
      </c>
      <c r="E33" s="367">
        <v>220</v>
      </c>
      <c r="F33" s="367">
        <v>230</v>
      </c>
      <c r="G33" s="367">
        <v>210</v>
      </c>
      <c r="H33" s="367">
        <v>200</v>
      </c>
      <c r="I33" s="367">
        <v>150</v>
      </c>
      <c r="J33" s="367">
        <v>170</v>
      </c>
    </row>
    <row r="34" spans="2:10" ht="12.75">
      <c r="B34" t="s">
        <v>964</v>
      </c>
      <c r="E34" s="367">
        <v>90</v>
      </c>
      <c r="F34" s="367">
        <v>80</v>
      </c>
      <c r="G34" s="367">
        <v>70</v>
      </c>
      <c r="H34" s="367">
        <v>80</v>
      </c>
      <c r="I34" s="367">
        <v>70</v>
      </c>
      <c r="J34" s="367">
        <v>70</v>
      </c>
    </row>
    <row r="35" spans="2:10" ht="12.75">
      <c r="B35" t="s">
        <v>965</v>
      </c>
      <c r="E35" s="367">
        <v>260</v>
      </c>
      <c r="F35" s="367">
        <v>130</v>
      </c>
      <c r="G35" s="367">
        <v>200</v>
      </c>
      <c r="H35" s="367">
        <v>130</v>
      </c>
      <c r="I35" s="367">
        <v>200</v>
      </c>
      <c r="J35" s="367">
        <v>180</v>
      </c>
    </row>
    <row r="36" spans="2:10" ht="12.75">
      <c r="B36" t="s">
        <v>966</v>
      </c>
      <c r="E36" s="367">
        <v>320</v>
      </c>
      <c r="F36" s="367">
        <v>110</v>
      </c>
      <c r="G36" s="367">
        <v>440</v>
      </c>
      <c r="H36" s="367">
        <v>100</v>
      </c>
      <c r="I36" s="367">
        <v>250</v>
      </c>
      <c r="J36" s="344" t="s">
        <v>860</v>
      </c>
    </row>
    <row r="37" spans="2:10" ht="14.25">
      <c r="B37" s="22" t="s">
        <v>969</v>
      </c>
      <c r="E37" s="367">
        <v>630</v>
      </c>
      <c r="F37" s="367">
        <v>730</v>
      </c>
      <c r="G37" s="367">
        <v>50</v>
      </c>
      <c r="H37" s="367">
        <v>30</v>
      </c>
      <c r="I37" s="367">
        <v>30</v>
      </c>
      <c r="J37" s="367">
        <v>60</v>
      </c>
    </row>
    <row r="39" spans="1:2" ht="12.75">
      <c r="A39" s="355" t="s">
        <v>957</v>
      </c>
      <c r="B39" s="355"/>
    </row>
    <row r="40" spans="1:10" ht="12.75">
      <c r="A40" s="13"/>
      <c r="B40" s="13" t="s">
        <v>954</v>
      </c>
      <c r="E40" s="729">
        <v>780</v>
      </c>
      <c r="F40" s="729">
        <v>860</v>
      </c>
      <c r="G40" s="729">
        <v>330</v>
      </c>
      <c r="H40" s="729">
        <v>180</v>
      </c>
      <c r="I40" s="729">
        <v>210</v>
      </c>
      <c r="J40" s="729">
        <v>460</v>
      </c>
    </row>
    <row r="41" spans="1:10" ht="12.75">
      <c r="A41" s="13"/>
      <c r="B41" s="13" t="s">
        <v>955</v>
      </c>
      <c r="E41" s="729">
        <v>1510</v>
      </c>
      <c r="F41" s="729">
        <v>830</v>
      </c>
      <c r="G41" s="729">
        <v>840</v>
      </c>
      <c r="H41" s="729">
        <v>2050</v>
      </c>
      <c r="I41" s="729">
        <v>1040</v>
      </c>
      <c r="J41" s="729">
        <v>600</v>
      </c>
    </row>
    <row r="42" spans="2:10" ht="12.75">
      <c r="B42" t="s">
        <v>956</v>
      </c>
      <c r="E42" s="367">
        <v>400</v>
      </c>
      <c r="F42" s="367">
        <v>190</v>
      </c>
      <c r="G42" s="367">
        <v>200</v>
      </c>
      <c r="H42" s="367">
        <v>160</v>
      </c>
      <c r="I42" s="367">
        <v>140</v>
      </c>
      <c r="J42" s="367">
        <v>140</v>
      </c>
    </row>
    <row r="43" spans="2:10" ht="14.25">
      <c r="B43" s="15" t="s">
        <v>968</v>
      </c>
      <c r="E43" s="367">
        <v>200</v>
      </c>
      <c r="F43" s="367">
        <v>170</v>
      </c>
      <c r="G43" s="367">
        <v>280</v>
      </c>
      <c r="H43" s="367">
        <v>220</v>
      </c>
      <c r="I43" s="367">
        <v>170</v>
      </c>
      <c r="J43" s="367">
        <v>220</v>
      </c>
    </row>
    <row r="44" spans="2:10" ht="12.75">
      <c r="B44" s="15" t="s">
        <v>961</v>
      </c>
      <c r="E44" s="367">
        <v>180</v>
      </c>
      <c r="F44" s="367">
        <v>120</v>
      </c>
      <c r="G44" s="367">
        <v>150</v>
      </c>
      <c r="H44" s="367">
        <v>80</v>
      </c>
      <c r="I44" s="367">
        <v>50</v>
      </c>
      <c r="J44" s="367">
        <v>20</v>
      </c>
    </row>
    <row r="45" spans="2:10" ht="12.75">
      <c r="B45" s="15" t="s">
        <v>703</v>
      </c>
      <c r="E45" s="367">
        <v>80</v>
      </c>
      <c r="F45" s="367">
        <v>20</v>
      </c>
      <c r="G45" s="367">
        <v>10</v>
      </c>
      <c r="H45" s="344" t="s">
        <v>860</v>
      </c>
      <c r="I45" s="344" t="s">
        <v>860</v>
      </c>
      <c r="J45" s="344" t="s">
        <v>860</v>
      </c>
    </row>
    <row r="46" spans="2:10" ht="14.25">
      <c r="B46" t="s">
        <v>967</v>
      </c>
      <c r="E46" s="737" t="s">
        <v>280</v>
      </c>
      <c r="F46" s="737" t="s">
        <v>280</v>
      </c>
      <c r="G46" s="737" t="s">
        <v>280</v>
      </c>
      <c r="H46" s="367">
        <v>730</v>
      </c>
      <c r="I46" s="367">
        <v>400</v>
      </c>
      <c r="J46" s="367">
        <v>100</v>
      </c>
    </row>
    <row r="47" spans="2:9" ht="12.75">
      <c r="B47" t="s">
        <v>962</v>
      </c>
      <c r="E47" s="367">
        <v>170</v>
      </c>
      <c r="F47" s="367">
        <v>30</v>
      </c>
      <c r="G47" s="367">
        <v>40</v>
      </c>
      <c r="H47" s="367">
        <v>10</v>
      </c>
      <c r="I47" s="367">
        <v>10</v>
      </c>
    </row>
    <row r="48" spans="2:10" ht="12.75">
      <c r="B48" t="s">
        <v>963</v>
      </c>
      <c r="E48" s="367">
        <v>90</v>
      </c>
      <c r="F48" s="367">
        <v>60</v>
      </c>
      <c r="G48" s="367">
        <v>80</v>
      </c>
      <c r="H48" s="367">
        <v>70</v>
      </c>
      <c r="I48" s="367">
        <v>80</v>
      </c>
      <c r="J48" s="367">
        <v>70</v>
      </c>
    </row>
    <row r="49" spans="2:10" ht="12.75">
      <c r="B49" t="s">
        <v>964</v>
      </c>
      <c r="E49" s="367">
        <v>30</v>
      </c>
      <c r="F49" s="367">
        <v>30</v>
      </c>
      <c r="G49" s="367">
        <v>30</v>
      </c>
      <c r="H49" s="367">
        <v>20</v>
      </c>
      <c r="I49" s="367">
        <v>20</v>
      </c>
      <c r="J49" s="367">
        <v>20</v>
      </c>
    </row>
    <row r="50" spans="2:10" ht="12.75">
      <c r="B50" t="s">
        <v>965</v>
      </c>
      <c r="E50" s="344" t="s">
        <v>860</v>
      </c>
      <c r="F50" s="344" t="s">
        <v>860</v>
      </c>
      <c r="G50" s="344" t="s">
        <v>860</v>
      </c>
      <c r="H50" s="344" t="s">
        <v>860</v>
      </c>
      <c r="I50" s="344" t="s">
        <v>860</v>
      </c>
      <c r="J50" s="367">
        <v>10</v>
      </c>
    </row>
    <row r="51" spans="2:10" ht="12.75">
      <c r="B51" t="s">
        <v>966</v>
      </c>
      <c r="E51" s="367">
        <v>220</v>
      </c>
      <c r="F51" s="367">
        <v>60</v>
      </c>
      <c r="G51" s="367">
        <v>20</v>
      </c>
      <c r="H51" s="367">
        <v>750</v>
      </c>
      <c r="I51" s="367">
        <v>130</v>
      </c>
      <c r="J51" s="344" t="s">
        <v>860</v>
      </c>
    </row>
    <row r="52" spans="1:10" ht="15" thickBot="1">
      <c r="A52" s="267"/>
      <c r="B52" s="267" t="s">
        <v>969</v>
      </c>
      <c r="C52" s="267"/>
      <c r="D52" s="267"/>
      <c r="E52" s="747">
        <v>140</v>
      </c>
      <c r="F52" s="267">
        <v>150</v>
      </c>
      <c r="G52" s="267">
        <v>30</v>
      </c>
      <c r="H52" s="267">
        <v>10</v>
      </c>
      <c r="I52" s="267">
        <v>20</v>
      </c>
      <c r="J52" s="267">
        <v>20</v>
      </c>
    </row>
    <row r="53" ht="12.75">
      <c r="J53" s="262" t="s">
        <v>934</v>
      </c>
    </row>
    <row r="54" ht="12.75">
      <c r="A54" t="s">
        <v>480</v>
      </c>
    </row>
    <row r="55" spans="1:10" ht="12.75">
      <c r="A55" s="280" t="s">
        <v>848</v>
      </c>
      <c r="B55" s="1180" t="s">
        <v>704</v>
      </c>
      <c r="C55" s="1048"/>
      <c r="D55" s="1048"/>
      <c r="E55" s="1048"/>
      <c r="F55" s="1048"/>
      <c r="G55" s="1048"/>
      <c r="H55" s="1048"/>
      <c r="I55" s="1048"/>
      <c r="J55" s="1048"/>
    </row>
    <row r="56" spans="1:10" ht="12.75">
      <c r="A56" s="358"/>
      <c r="B56" s="1048"/>
      <c r="C56" s="1048"/>
      <c r="D56" s="1048"/>
      <c r="E56" s="1048"/>
      <c r="F56" s="1048"/>
      <c r="G56" s="1048"/>
      <c r="H56" s="1048"/>
      <c r="I56" s="1048"/>
      <c r="J56" s="1048"/>
    </row>
    <row r="57" spans="1:10" ht="7.5" customHeight="1">
      <c r="A57" s="358"/>
      <c r="B57" s="1048"/>
      <c r="C57" s="1048"/>
      <c r="D57" s="1048"/>
      <c r="E57" s="1048"/>
      <c r="F57" s="1048"/>
      <c r="G57" s="1048"/>
      <c r="H57" s="1048"/>
      <c r="I57" s="1048"/>
      <c r="J57" s="1048"/>
    </row>
    <row r="58" spans="1:10" ht="12.75">
      <c r="A58" s="357" t="s">
        <v>850</v>
      </c>
      <c r="B58" s="1180" t="s">
        <v>970</v>
      </c>
      <c r="C58" s="1048"/>
      <c r="D58" s="1048"/>
      <c r="E58" s="1048"/>
      <c r="F58" s="1048"/>
      <c r="G58" s="1048"/>
      <c r="H58" s="1048"/>
      <c r="I58" s="1048"/>
      <c r="J58" s="1048"/>
    </row>
    <row r="59" spans="1:10" ht="12.75">
      <c r="A59" s="357"/>
      <c r="B59" s="1048"/>
      <c r="C59" s="1048"/>
      <c r="D59" s="1048"/>
      <c r="E59" s="1048"/>
      <c r="F59" s="1048"/>
      <c r="G59" s="1048"/>
      <c r="H59" s="1048"/>
      <c r="I59" s="1048"/>
      <c r="J59" s="1048"/>
    </row>
    <row r="60" spans="1:10" ht="12.75">
      <c r="A60" s="357" t="s">
        <v>851</v>
      </c>
      <c r="B60" s="1181" t="s">
        <v>971</v>
      </c>
      <c r="C60" s="1181"/>
      <c r="D60" s="1181"/>
      <c r="E60" s="1181"/>
      <c r="F60" s="1181"/>
      <c r="G60" s="1181"/>
      <c r="H60" s="1181"/>
      <c r="I60" s="1181"/>
      <c r="J60" s="1181"/>
    </row>
    <row r="61" spans="1:10" ht="12.75">
      <c r="A61" s="357"/>
      <c r="B61" s="1181"/>
      <c r="C61" s="1181"/>
      <c r="D61" s="1181"/>
      <c r="E61" s="1181"/>
      <c r="F61" s="1181"/>
      <c r="G61" s="1181"/>
      <c r="H61" s="1181"/>
      <c r="I61" s="1181"/>
      <c r="J61" s="1181"/>
    </row>
    <row r="62" spans="1:10" ht="12.75">
      <c r="A62" s="357" t="s">
        <v>853</v>
      </c>
      <c r="B62" s="1181" t="s">
        <v>973</v>
      </c>
      <c r="C62" s="1181"/>
      <c r="D62" s="1181"/>
      <c r="E62" s="1181"/>
      <c r="F62" s="1181"/>
      <c r="G62" s="1181"/>
      <c r="H62" s="1181"/>
      <c r="I62" s="1181"/>
      <c r="J62" s="1181"/>
    </row>
    <row r="63" spans="1:10" ht="12.75">
      <c r="A63" s="357"/>
      <c r="B63" s="1181"/>
      <c r="C63" s="1181"/>
      <c r="D63" s="1181"/>
      <c r="E63" s="1181"/>
      <c r="F63" s="1181"/>
      <c r="G63" s="1181"/>
      <c r="H63" s="1181"/>
      <c r="I63" s="1181"/>
      <c r="J63" s="1181"/>
    </row>
    <row r="64" spans="1:10" ht="12.75">
      <c r="A64" s="357"/>
      <c r="B64" s="1181"/>
      <c r="C64" s="1181"/>
      <c r="D64" s="1181"/>
      <c r="E64" s="1181"/>
      <c r="F64" s="1181"/>
      <c r="G64" s="1181"/>
      <c r="H64" s="1181"/>
      <c r="I64" s="1181"/>
      <c r="J64" s="1181"/>
    </row>
    <row r="65" spans="1:10" ht="12.75">
      <c r="A65" s="357"/>
      <c r="B65" s="1048"/>
      <c r="C65" s="1048"/>
      <c r="D65" s="1048"/>
      <c r="E65" s="1048"/>
      <c r="F65" s="1048"/>
      <c r="G65" s="1048"/>
      <c r="H65" s="1048"/>
      <c r="I65" s="1048"/>
      <c r="J65" s="1048"/>
    </row>
    <row r="66" spans="1:10" ht="5.25" customHeight="1">
      <c r="A66" s="357"/>
      <c r="B66" s="1048"/>
      <c r="C66" s="1048"/>
      <c r="D66" s="1048"/>
      <c r="E66" s="1048"/>
      <c r="F66" s="1048"/>
      <c r="G66" s="1048"/>
      <c r="H66" s="1048"/>
      <c r="I66" s="1048"/>
      <c r="J66" s="1048"/>
    </row>
    <row r="67" spans="1:10" ht="12.75">
      <c r="A67" s="357" t="s">
        <v>137</v>
      </c>
      <c r="B67" s="1181" t="s">
        <v>974</v>
      </c>
      <c r="C67" s="1181"/>
      <c r="D67" s="1181"/>
      <c r="E67" s="1181"/>
      <c r="F67" s="1181"/>
      <c r="G67" s="1181"/>
      <c r="H67" s="1181"/>
      <c r="I67" s="1181"/>
      <c r="J67" s="1181"/>
    </row>
    <row r="68" spans="1:10" ht="12.75">
      <c r="A68" s="358"/>
      <c r="B68" s="1181"/>
      <c r="C68" s="1181"/>
      <c r="D68" s="1181"/>
      <c r="E68" s="1181"/>
      <c r="F68" s="1181"/>
      <c r="G68" s="1181"/>
      <c r="H68" s="1181"/>
      <c r="I68" s="1181"/>
      <c r="J68" s="1181"/>
    </row>
    <row r="69" spans="1:10" ht="12.75">
      <c r="A69" s="358"/>
      <c r="B69" s="1181"/>
      <c r="C69" s="1181"/>
      <c r="D69" s="1181"/>
      <c r="E69" s="1181"/>
      <c r="F69" s="1181"/>
      <c r="G69" s="1181"/>
      <c r="H69" s="1181"/>
      <c r="I69" s="1181"/>
      <c r="J69" s="1181"/>
    </row>
    <row r="71" spans="1:12" ht="12.75">
      <c r="A71" s="1061" t="s">
        <v>240</v>
      </c>
      <c r="B71" s="1061"/>
      <c r="C71" s="1061"/>
      <c r="D71" s="1061"/>
      <c r="E71" s="1061"/>
      <c r="F71" s="1061"/>
      <c r="G71" s="1061"/>
      <c r="H71" s="1061"/>
      <c r="I71" s="1061"/>
      <c r="J71" s="1061"/>
      <c r="K71" s="206"/>
      <c r="L71" s="206"/>
    </row>
    <row r="72" spans="1:12" ht="12.75">
      <c r="A72" s="1061"/>
      <c r="B72" s="1061"/>
      <c r="C72" s="1061"/>
      <c r="D72" s="1061"/>
      <c r="E72" s="1061"/>
      <c r="F72" s="1061"/>
      <c r="G72" s="1061"/>
      <c r="H72" s="1061"/>
      <c r="I72" s="1061"/>
      <c r="J72" s="1061"/>
      <c r="K72" s="206"/>
      <c r="L72" s="206"/>
    </row>
    <row r="73" spans="1:12" ht="12.75">
      <c r="A73" s="1093" t="s">
        <v>148</v>
      </c>
      <c r="B73" s="1003"/>
      <c r="C73" s="1003"/>
      <c r="D73" s="1003"/>
      <c r="E73" s="1003"/>
      <c r="F73" s="1003"/>
      <c r="G73" s="1003"/>
      <c r="H73" s="1003"/>
      <c r="I73" s="1003"/>
      <c r="J73" s="1003"/>
      <c r="K73" s="106"/>
      <c r="L73" s="106"/>
    </row>
    <row r="74" spans="1:12" ht="12.75">
      <c r="A74" s="204"/>
      <c r="B74" s="204"/>
      <c r="C74" s="204"/>
      <c r="D74" s="204"/>
      <c r="E74" s="204"/>
      <c r="F74" s="204"/>
      <c r="G74" s="204"/>
      <c r="H74" s="204"/>
      <c r="I74" s="204"/>
      <c r="J74" s="204"/>
      <c r="K74" s="206"/>
      <c r="L74" s="206"/>
    </row>
    <row r="75" spans="1:12" ht="12.75">
      <c r="A75" s="204" t="s">
        <v>426</v>
      </c>
      <c r="B75" s="204"/>
      <c r="C75" s="204"/>
      <c r="D75" s="204"/>
      <c r="E75" s="204"/>
      <c r="F75" s="204"/>
      <c r="G75" s="204"/>
      <c r="H75" s="204"/>
      <c r="I75" s="204"/>
      <c r="J75" s="204"/>
      <c r="K75" s="206"/>
      <c r="L75" s="206"/>
    </row>
    <row r="76" spans="1:12" ht="12.75">
      <c r="A76" s="1093" t="s">
        <v>948</v>
      </c>
      <c r="B76" s="1003"/>
      <c r="C76" s="1003"/>
      <c r="D76" s="1003"/>
      <c r="E76" s="1003"/>
      <c r="F76" s="1003"/>
      <c r="G76" s="1003"/>
      <c r="H76" s="1003"/>
      <c r="I76" s="1003"/>
      <c r="J76" s="1003"/>
      <c r="K76" s="106"/>
      <c r="L76" s="106"/>
    </row>
    <row r="77" spans="1:12" ht="12.75">
      <c r="A77" s="715"/>
      <c r="B77" s="204"/>
      <c r="C77" s="204"/>
      <c r="D77" s="204"/>
      <c r="E77" s="204"/>
      <c r="F77" s="204"/>
      <c r="G77" s="204"/>
      <c r="H77" s="204"/>
      <c r="I77" s="204"/>
      <c r="J77" s="204"/>
      <c r="K77" s="106"/>
      <c r="L77" s="106"/>
    </row>
    <row r="78" spans="1:12" ht="12.75">
      <c r="A78" s="1061" t="s">
        <v>399</v>
      </c>
      <c r="B78" s="1003"/>
      <c r="C78" s="1003"/>
      <c r="D78" s="1003"/>
      <c r="E78" s="1003"/>
      <c r="F78" s="1003"/>
      <c r="G78" s="1003"/>
      <c r="H78" s="1003"/>
      <c r="I78" s="1003"/>
      <c r="J78" s="1003"/>
      <c r="K78" s="106"/>
      <c r="L78" s="106"/>
    </row>
    <row r="79" spans="1:12" ht="12.75">
      <c r="A79" s="1003"/>
      <c r="B79" s="1003"/>
      <c r="C79" s="1003"/>
      <c r="D79" s="1003"/>
      <c r="E79" s="1003"/>
      <c r="F79" s="1003"/>
      <c r="G79" s="1003"/>
      <c r="H79" s="1003"/>
      <c r="I79" s="1003"/>
      <c r="J79" s="1003"/>
      <c r="K79" s="106"/>
      <c r="L79" s="106"/>
    </row>
    <row r="80" spans="1:12" ht="12.75">
      <c r="A80" s="1093" t="s">
        <v>949</v>
      </c>
      <c r="B80" s="1003"/>
      <c r="C80" s="1003"/>
      <c r="D80" s="1003"/>
      <c r="E80" s="1003"/>
      <c r="F80" s="1003"/>
      <c r="G80" s="1003"/>
      <c r="H80" s="1003"/>
      <c r="I80" s="1003"/>
      <c r="J80" s="1003"/>
      <c r="K80" s="106"/>
      <c r="L80" s="106"/>
    </row>
    <row r="81" spans="1:12" ht="12.75">
      <c r="A81" s="1003"/>
      <c r="B81" s="1003"/>
      <c r="C81" s="1003"/>
      <c r="D81" s="1003"/>
      <c r="E81" s="1003"/>
      <c r="F81" s="1003"/>
      <c r="G81" s="1003"/>
      <c r="H81" s="1003"/>
      <c r="I81" s="1003"/>
      <c r="J81" s="1003"/>
      <c r="K81" s="106"/>
      <c r="L81" s="106"/>
    </row>
  </sheetData>
  <mergeCells count="11">
    <mergeCell ref="K1:L1"/>
    <mergeCell ref="B58:J59"/>
    <mergeCell ref="B60:J61"/>
    <mergeCell ref="A71:J72"/>
    <mergeCell ref="B62:J66"/>
    <mergeCell ref="B67:J69"/>
    <mergeCell ref="B55:J57"/>
    <mergeCell ref="A73:J73"/>
    <mergeCell ref="A76:J76"/>
    <mergeCell ref="A78:J79"/>
    <mergeCell ref="A80:J81"/>
  </mergeCells>
  <hyperlinks>
    <hyperlink ref="A80" r:id="rId1" display="https://www.gov.uk/government/statistics/mod-civilian-personnel-quarterly-report-background-quality-report"/>
    <hyperlink ref="A76" r:id="rId2" display="https://www.gov.uk/government/collections/mod-civilian-personnel-quarterly-statistics-index "/>
    <hyperlink ref="K1" location="Contents!A1" display="Back to the Table of Contents"/>
    <hyperlink ref="A73" r:id="rId3" display="https://www.gov.uk/government/collections/mod-civilian-personnel-bulletin-index "/>
  </hyperlinks>
  <printOptions/>
  <pageMargins left="0.56" right="0.75" top="0.56" bottom="0.5" header="0.5" footer="0.5"/>
  <pageSetup fitToHeight="2" horizontalDpi="600" verticalDpi="600" orientation="portrait" paperSize="9" scale="97" r:id="rId5"/>
  <rowBreaks count="1" manualBreakCount="1">
    <brk id="54" max="9" man="1"/>
  </rowBreaks>
  <drawing r:id="rId4"/>
</worksheet>
</file>

<file path=xl/worksheets/sheet23.xml><?xml version="1.0" encoding="utf-8"?>
<worksheet xmlns="http://schemas.openxmlformats.org/spreadsheetml/2006/main" xmlns:r="http://schemas.openxmlformats.org/officeDocument/2006/relationships">
  <sheetPr codeName="Sheet23">
    <pageSetUpPr fitToPage="1"/>
  </sheetPr>
  <dimension ref="A1:K63"/>
  <sheetViews>
    <sheetView showGridLines="0" workbookViewId="0" topLeftCell="A1">
      <selection activeCell="I1" sqref="I1:J1"/>
    </sheetView>
  </sheetViews>
  <sheetFormatPr defaultColWidth="9.140625" defaultRowHeight="12.75"/>
  <cols>
    <col min="1" max="1" width="5.421875" style="0" customWidth="1"/>
    <col min="2" max="2" width="40.7109375" style="0" customWidth="1"/>
  </cols>
  <sheetData>
    <row r="1" spans="9:10" ht="12.75">
      <c r="I1" s="1178" t="s">
        <v>192</v>
      </c>
      <c r="J1" s="1126"/>
    </row>
    <row r="2" ht="15.75">
      <c r="A2" s="245" t="s">
        <v>669</v>
      </c>
    </row>
    <row r="3" ht="18.75">
      <c r="A3" s="245" t="s">
        <v>241</v>
      </c>
    </row>
    <row r="5" spans="1:8" ht="12.75">
      <c r="A5" s="1182" t="s">
        <v>911</v>
      </c>
      <c r="B5" s="1182"/>
      <c r="C5" s="1182"/>
      <c r="D5" s="1182"/>
      <c r="E5" s="1182"/>
      <c r="F5" s="1182"/>
      <c r="G5" s="1182"/>
      <c r="H5" s="1182"/>
    </row>
    <row r="6" spans="1:8" ht="12.75">
      <c r="A6" s="1182"/>
      <c r="B6" s="1182"/>
      <c r="C6" s="1182"/>
      <c r="D6" s="1182"/>
      <c r="E6" s="1182"/>
      <c r="F6" s="1182"/>
      <c r="G6" s="1182"/>
      <c r="H6" s="1182"/>
    </row>
    <row r="7" ht="13.5" thickBot="1">
      <c r="H7" s="262" t="s">
        <v>1012</v>
      </c>
    </row>
    <row r="8" spans="1:8" ht="12.75">
      <c r="A8" s="45"/>
      <c r="B8" s="45"/>
      <c r="C8" s="1183" t="s">
        <v>1011</v>
      </c>
      <c r="D8" s="1183"/>
      <c r="E8" s="1183"/>
      <c r="F8" s="1183"/>
      <c r="G8" s="1183"/>
      <c r="H8" s="1183"/>
    </row>
    <row r="9" spans="1:8" ht="12.75">
      <c r="A9" s="356"/>
      <c r="B9" s="356"/>
      <c r="C9" s="744">
        <v>2009</v>
      </c>
      <c r="D9" s="744">
        <v>2010</v>
      </c>
      <c r="E9" s="744">
        <v>2011</v>
      </c>
      <c r="F9" s="744">
        <v>2012</v>
      </c>
      <c r="G9" s="744">
        <v>2013</v>
      </c>
      <c r="H9" s="744">
        <v>2014</v>
      </c>
    </row>
    <row r="10" spans="1:8" ht="12.75">
      <c r="A10" s="13" t="s">
        <v>369</v>
      </c>
      <c r="B10" s="13"/>
      <c r="C10" s="675">
        <v>537.3</v>
      </c>
      <c r="D10" s="675">
        <v>524.9</v>
      </c>
      <c r="E10" s="675">
        <v>491.8</v>
      </c>
      <c r="F10" s="675">
        <v>462.2</v>
      </c>
      <c r="G10" s="675">
        <v>391.9</v>
      </c>
      <c r="H10" s="675">
        <v>359.8</v>
      </c>
    </row>
    <row r="11" spans="1:8" ht="12.75">
      <c r="A11" s="13"/>
      <c r="B11" s="13"/>
      <c r="C11" s="675"/>
      <c r="D11" s="675"/>
      <c r="E11" s="675"/>
      <c r="F11" s="675"/>
      <c r="G11" s="675"/>
      <c r="H11" s="675"/>
    </row>
    <row r="12" spans="1:8" ht="14.25">
      <c r="A12" s="13"/>
      <c r="B12" s="13" t="s">
        <v>1013</v>
      </c>
      <c r="C12" s="675">
        <v>410</v>
      </c>
      <c r="D12" s="675">
        <v>408.6</v>
      </c>
      <c r="E12" s="675">
        <v>379.9</v>
      </c>
      <c r="F12" s="675">
        <v>359.7</v>
      </c>
      <c r="G12" s="675">
        <v>307.8</v>
      </c>
      <c r="H12" s="675">
        <v>285.9</v>
      </c>
    </row>
    <row r="13" spans="2:8" ht="14.25">
      <c r="B13" s="248" t="s">
        <v>1014</v>
      </c>
      <c r="C13" s="672"/>
      <c r="D13" s="672"/>
      <c r="E13" s="672"/>
      <c r="F13" s="672"/>
      <c r="G13" s="672"/>
      <c r="H13" s="672"/>
    </row>
    <row r="14" spans="1:8" ht="12.75">
      <c r="A14" t="s">
        <v>976</v>
      </c>
      <c r="B14" s="1050" t="s">
        <v>36</v>
      </c>
      <c r="C14" s="1184">
        <v>31.8</v>
      </c>
      <c r="D14" s="1184">
        <v>32.5</v>
      </c>
      <c r="E14" s="1184">
        <v>28.2</v>
      </c>
      <c r="F14" s="1184">
        <v>26.4</v>
      </c>
      <c r="G14" s="1184">
        <v>20.9</v>
      </c>
      <c r="H14" s="1184">
        <v>20.5</v>
      </c>
    </row>
    <row r="15" spans="2:8" ht="12.75">
      <c r="B15" s="1050"/>
      <c r="C15" s="1184"/>
      <c r="D15" s="1184"/>
      <c r="E15" s="1184"/>
      <c r="F15" s="1184"/>
      <c r="G15" s="1184"/>
      <c r="H15" s="1184"/>
    </row>
    <row r="16" spans="1:8" ht="12.75">
      <c r="A16" t="s">
        <v>977</v>
      </c>
      <c r="B16" s="1050" t="s">
        <v>982</v>
      </c>
      <c r="C16" s="1184">
        <v>3.1</v>
      </c>
      <c r="D16" s="1184">
        <v>3.7</v>
      </c>
      <c r="E16" s="1184">
        <v>3</v>
      </c>
      <c r="F16" s="1184">
        <v>2.3</v>
      </c>
      <c r="G16" s="1184">
        <v>2</v>
      </c>
      <c r="H16" s="1184">
        <v>1.8</v>
      </c>
    </row>
    <row r="17" spans="2:8" ht="12.75">
      <c r="B17" s="1050"/>
      <c r="C17" s="1184"/>
      <c r="D17" s="1184"/>
      <c r="E17" s="1184"/>
      <c r="F17" s="1184"/>
      <c r="G17" s="1184"/>
      <c r="H17" s="1184"/>
    </row>
    <row r="18" spans="1:8" ht="12.75">
      <c r="A18" t="s">
        <v>978</v>
      </c>
      <c r="B18" t="s">
        <v>983</v>
      </c>
      <c r="C18" s="749">
        <v>16.5</v>
      </c>
      <c r="D18" s="749">
        <v>17.1</v>
      </c>
      <c r="E18" s="749">
        <v>14.8</v>
      </c>
      <c r="F18" s="749">
        <v>16.1</v>
      </c>
      <c r="G18" s="749">
        <v>11.3</v>
      </c>
      <c r="H18" s="749">
        <v>11.7</v>
      </c>
    </row>
    <row r="19" spans="1:8" ht="12.75">
      <c r="A19" t="s">
        <v>979</v>
      </c>
      <c r="B19" t="s">
        <v>984</v>
      </c>
      <c r="C19" s="749">
        <v>31.8</v>
      </c>
      <c r="D19" s="749">
        <v>31.5</v>
      </c>
      <c r="E19" s="749">
        <v>28.6</v>
      </c>
      <c r="F19" s="749">
        <v>28.5</v>
      </c>
      <c r="G19" s="749">
        <v>25.1</v>
      </c>
      <c r="H19" s="749">
        <v>22.1</v>
      </c>
    </row>
    <row r="20" spans="1:8" ht="12.75">
      <c r="A20" t="s">
        <v>980</v>
      </c>
      <c r="B20" t="s">
        <v>985</v>
      </c>
      <c r="C20" s="749">
        <v>4.3</v>
      </c>
      <c r="D20" s="749">
        <v>3.4</v>
      </c>
      <c r="E20" s="749">
        <v>4.4</v>
      </c>
      <c r="F20" s="749">
        <v>4.2</v>
      </c>
      <c r="G20" s="749">
        <v>3.1</v>
      </c>
      <c r="H20" s="749">
        <v>2.8</v>
      </c>
    </row>
    <row r="21" spans="1:8" ht="12.75">
      <c r="A21" t="s">
        <v>981</v>
      </c>
      <c r="B21" t="s">
        <v>986</v>
      </c>
      <c r="C21" s="749">
        <v>3.8</v>
      </c>
      <c r="D21" s="749">
        <v>3.5</v>
      </c>
      <c r="E21" s="749">
        <v>4.4</v>
      </c>
      <c r="F21" s="749">
        <v>3.7</v>
      </c>
      <c r="G21" s="749">
        <v>2.6</v>
      </c>
      <c r="H21" s="749">
        <v>2.9</v>
      </c>
    </row>
    <row r="22" spans="1:8" ht="12.75">
      <c r="A22" t="s">
        <v>989</v>
      </c>
      <c r="B22" t="s">
        <v>987</v>
      </c>
      <c r="C22" s="749">
        <v>14.3</v>
      </c>
      <c r="D22" s="749">
        <v>14.9</v>
      </c>
      <c r="E22" s="749">
        <v>13.7</v>
      </c>
      <c r="F22" s="749">
        <v>12.3</v>
      </c>
      <c r="G22" s="749">
        <v>11.2</v>
      </c>
      <c r="H22" s="749">
        <v>10</v>
      </c>
    </row>
    <row r="23" spans="1:8" ht="12.75">
      <c r="A23" t="s">
        <v>990</v>
      </c>
      <c r="B23" t="s">
        <v>988</v>
      </c>
      <c r="C23" s="749">
        <v>58.4</v>
      </c>
      <c r="D23" s="749">
        <v>59.6</v>
      </c>
      <c r="E23" s="749">
        <v>50.6</v>
      </c>
      <c r="F23" s="749">
        <v>41.8</v>
      </c>
      <c r="G23" s="749">
        <v>41.3</v>
      </c>
      <c r="H23" s="749">
        <v>31.8</v>
      </c>
    </row>
    <row r="24" spans="1:8" ht="12.75">
      <c r="A24" t="s">
        <v>991</v>
      </c>
      <c r="B24" t="s">
        <v>1000</v>
      </c>
      <c r="C24" s="749">
        <v>2.6</v>
      </c>
      <c r="D24" s="749">
        <v>2.4</v>
      </c>
      <c r="E24" s="749">
        <v>2.8</v>
      </c>
      <c r="F24" s="749">
        <v>3.4</v>
      </c>
      <c r="G24" s="749">
        <v>2.1</v>
      </c>
      <c r="H24" s="749">
        <v>2.2</v>
      </c>
    </row>
    <row r="25" spans="1:8" ht="12.75">
      <c r="A25" t="s">
        <v>1004</v>
      </c>
      <c r="B25" t="s">
        <v>1001</v>
      </c>
      <c r="C25" s="749">
        <v>36.3</v>
      </c>
      <c r="D25" s="749">
        <v>36</v>
      </c>
      <c r="E25" s="749">
        <v>33.4</v>
      </c>
      <c r="F25" s="749">
        <v>30</v>
      </c>
      <c r="G25" s="749">
        <v>26.9</v>
      </c>
      <c r="H25" s="749">
        <v>23</v>
      </c>
    </row>
    <row r="26" spans="1:8" ht="12.75">
      <c r="A26" t="s">
        <v>992</v>
      </c>
      <c r="B26" s="1050" t="s">
        <v>1002</v>
      </c>
      <c r="C26" s="1185">
        <v>60.6</v>
      </c>
      <c r="D26" s="1184">
        <v>62.9</v>
      </c>
      <c r="E26" s="1184">
        <v>60.3</v>
      </c>
      <c r="F26" s="1184">
        <v>58.7</v>
      </c>
      <c r="G26" s="1184">
        <v>51.4</v>
      </c>
      <c r="H26" s="1184">
        <v>47.2</v>
      </c>
    </row>
    <row r="27" spans="2:8" ht="12.75">
      <c r="B27" s="1050"/>
      <c r="C27" s="1185"/>
      <c r="D27" s="1184"/>
      <c r="E27" s="1184"/>
      <c r="F27" s="1184"/>
      <c r="G27" s="1184"/>
      <c r="H27" s="1184"/>
    </row>
    <row r="28" spans="1:11" ht="12.75">
      <c r="A28" t="s">
        <v>993</v>
      </c>
      <c r="B28" t="s">
        <v>1003</v>
      </c>
      <c r="C28" s="749">
        <v>13.9</v>
      </c>
      <c r="D28" s="749">
        <v>15.8</v>
      </c>
      <c r="E28" s="749">
        <v>13.5</v>
      </c>
      <c r="F28" s="749">
        <v>12.3</v>
      </c>
      <c r="G28" s="749">
        <v>10.3</v>
      </c>
      <c r="H28" s="749">
        <v>11.1</v>
      </c>
      <c r="K28" s="1174"/>
    </row>
    <row r="29" spans="1:11" ht="12.75">
      <c r="A29" t="s">
        <v>994</v>
      </c>
      <c r="B29" t="s">
        <v>1005</v>
      </c>
      <c r="C29" s="749">
        <v>15.1</v>
      </c>
      <c r="D29" s="749">
        <v>14.2</v>
      </c>
      <c r="E29" s="749">
        <v>15.6</v>
      </c>
      <c r="F29" s="749">
        <v>14.3</v>
      </c>
      <c r="G29" s="749">
        <v>12.2</v>
      </c>
      <c r="H29" s="749">
        <v>10.9</v>
      </c>
      <c r="K29" s="1174"/>
    </row>
    <row r="30" spans="1:8" ht="12.75">
      <c r="A30" t="s">
        <v>995</v>
      </c>
      <c r="B30" s="1050" t="s">
        <v>77</v>
      </c>
      <c r="C30" s="1185">
        <v>27.5</v>
      </c>
      <c r="D30" s="1184">
        <v>25.3</v>
      </c>
      <c r="E30" s="1184">
        <v>23.2</v>
      </c>
      <c r="F30" s="1184">
        <v>22.3</v>
      </c>
      <c r="G30" s="1184">
        <v>18.5</v>
      </c>
      <c r="H30" s="1184">
        <v>15.8</v>
      </c>
    </row>
    <row r="31" spans="2:8" ht="12.75">
      <c r="B31" s="1050"/>
      <c r="C31" s="1185"/>
      <c r="D31" s="1184"/>
      <c r="E31" s="1184"/>
      <c r="F31" s="1184"/>
      <c r="G31" s="1184"/>
      <c r="H31" s="1184"/>
    </row>
    <row r="32" spans="1:8" ht="12.75">
      <c r="A32" t="s">
        <v>996</v>
      </c>
      <c r="B32" t="s">
        <v>1006</v>
      </c>
      <c r="C32" s="749">
        <v>4.7</v>
      </c>
      <c r="D32" s="749">
        <v>4.9</v>
      </c>
      <c r="E32" s="749">
        <v>4.6</v>
      </c>
      <c r="F32" s="749">
        <v>4.3</v>
      </c>
      <c r="G32" s="749">
        <v>3.6</v>
      </c>
      <c r="H32" s="749">
        <v>3.1</v>
      </c>
    </row>
    <row r="33" spans="1:8" ht="12.75">
      <c r="A33" t="s">
        <v>997</v>
      </c>
      <c r="B33" t="s">
        <v>1007</v>
      </c>
      <c r="C33" s="749">
        <v>80.5</v>
      </c>
      <c r="D33" s="749">
        <v>75.7</v>
      </c>
      <c r="E33" s="749">
        <v>72.8</v>
      </c>
      <c r="F33" s="749">
        <v>73.6</v>
      </c>
      <c r="G33" s="749">
        <v>60.4</v>
      </c>
      <c r="H33" s="749">
        <v>82.9</v>
      </c>
    </row>
    <row r="34" spans="1:8" ht="12.75">
      <c r="A34" t="s">
        <v>998</v>
      </c>
      <c r="B34" t="s">
        <v>78</v>
      </c>
      <c r="C34" s="749">
        <v>2.7</v>
      </c>
      <c r="D34" s="749">
        <v>2.4</v>
      </c>
      <c r="E34" s="749">
        <v>2.5</v>
      </c>
      <c r="F34" s="749">
        <v>2.3</v>
      </c>
      <c r="G34" s="749">
        <v>1.9</v>
      </c>
      <c r="H34" s="749">
        <v>1.9</v>
      </c>
    </row>
    <row r="35" spans="1:8" ht="12.75">
      <c r="A35" t="s">
        <v>999</v>
      </c>
      <c r="B35" t="s">
        <v>1008</v>
      </c>
      <c r="C35" s="749">
        <v>2.2</v>
      </c>
      <c r="D35" s="749">
        <v>2.8</v>
      </c>
      <c r="E35" s="749">
        <v>3.7</v>
      </c>
      <c r="F35" s="749">
        <v>3.3</v>
      </c>
      <c r="G35" s="749">
        <v>3</v>
      </c>
      <c r="H35" s="749">
        <v>4.3</v>
      </c>
    </row>
    <row r="36" spans="3:8" ht="12.75">
      <c r="C36" s="672"/>
      <c r="D36" s="672"/>
      <c r="E36" s="672"/>
      <c r="F36" s="672"/>
      <c r="G36" s="672"/>
      <c r="H36" s="672"/>
    </row>
    <row r="37" spans="2:8" ht="12.75">
      <c r="B37" s="13" t="s">
        <v>1009</v>
      </c>
      <c r="C37" s="750">
        <v>127.4</v>
      </c>
      <c r="D37" s="750">
        <v>116.3</v>
      </c>
      <c r="E37" s="750">
        <v>111.9</v>
      </c>
      <c r="F37" s="750">
        <v>102.5</v>
      </c>
      <c r="G37" s="750">
        <v>84.1</v>
      </c>
      <c r="H37" s="750">
        <v>73.9</v>
      </c>
    </row>
    <row r="38" spans="3:8" ht="12.75">
      <c r="C38" s="748"/>
      <c r="D38" s="748"/>
      <c r="E38" s="748"/>
      <c r="F38" s="748"/>
      <c r="G38" s="748"/>
      <c r="H38" s="748"/>
    </row>
    <row r="39" spans="1:8" ht="14.25">
      <c r="A39" s="743" t="s">
        <v>1015</v>
      </c>
      <c r="B39" s="743"/>
      <c r="C39" s="751">
        <v>8.08</v>
      </c>
      <c r="D39" s="751">
        <v>8.14</v>
      </c>
      <c r="E39" s="751">
        <v>7.83</v>
      </c>
      <c r="F39" s="751">
        <v>7.99</v>
      </c>
      <c r="G39" s="751">
        <v>7.74</v>
      </c>
      <c r="H39" s="751">
        <v>7.48</v>
      </c>
    </row>
    <row r="40" spans="1:8" ht="12.75">
      <c r="A40" s="355"/>
      <c r="B40" s="355"/>
      <c r="C40" s="752"/>
      <c r="D40" s="752"/>
      <c r="E40" s="752"/>
      <c r="F40" s="752"/>
      <c r="G40" s="752"/>
      <c r="H40" s="752"/>
    </row>
    <row r="41" spans="2:8" ht="12.75">
      <c r="B41" t="s">
        <v>975</v>
      </c>
      <c r="C41" s="753">
        <v>7.74</v>
      </c>
      <c r="D41" s="753">
        <v>7.87</v>
      </c>
      <c r="E41" s="753">
        <v>7.51</v>
      </c>
      <c r="F41" s="753">
        <v>7.59</v>
      </c>
      <c r="G41" s="753">
        <v>7.42</v>
      </c>
      <c r="H41" s="753">
        <v>7.21</v>
      </c>
    </row>
    <row r="42" spans="2:8" ht="12.75">
      <c r="B42" t="s">
        <v>1010</v>
      </c>
      <c r="C42" s="753">
        <v>11.06</v>
      </c>
      <c r="D42" s="753">
        <v>10.55</v>
      </c>
      <c r="E42" s="753">
        <v>10.54</v>
      </c>
      <c r="F42" s="753">
        <v>10.88</v>
      </c>
      <c r="G42" s="753">
        <v>10.4</v>
      </c>
      <c r="H42" s="753">
        <v>9.8</v>
      </c>
    </row>
    <row r="43" spans="1:8" ht="15" thickBot="1">
      <c r="A43" s="267"/>
      <c r="B43" s="267" t="s">
        <v>705</v>
      </c>
      <c r="C43" s="754">
        <v>6.32</v>
      </c>
      <c r="D43" s="754">
        <v>6.88</v>
      </c>
      <c r="E43" s="754">
        <v>6.53</v>
      </c>
      <c r="F43" s="754">
        <v>6.81</v>
      </c>
      <c r="G43" s="754">
        <v>6.61</v>
      </c>
      <c r="H43" s="754">
        <v>6.56</v>
      </c>
    </row>
    <row r="44" ht="12.75">
      <c r="H44" s="262" t="s">
        <v>934</v>
      </c>
    </row>
    <row r="46" spans="1:2" ht="12.75">
      <c r="A46" s="357" t="s">
        <v>31</v>
      </c>
      <c r="B46" s="358"/>
    </row>
    <row r="47" spans="1:2" ht="12.75">
      <c r="A47" s="357" t="s">
        <v>33</v>
      </c>
      <c r="B47" s="358"/>
    </row>
    <row r="48" spans="1:2" ht="12.75">
      <c r="A48" s="357" t="s">
        <v>32</v>
      </c>
      <c r="B48" s="358"/>
    </row>
    <row r="49" spans="1:8" ht="12.75">
      <c r="A49" s="1187" t="s">
        <v>243</v>
      </c>
      <c r="B49" s="1050"/>
      <c r="C49" s="1050"/>
      <c r="D49" s="1050"/>
      <c r="E49" s="1050"/>
      <c r="F49" s="1050"/>
      <c r="G49" s="1050"/>
      <c r="H49" s="1050"/>
    </row>
    <row r="50" spans="1:8" ht="12.75">
      <c r="A50" s="1050"/>
      <c r="B50" s="1050"/>
      <c r="C50" s="1050"/>
      <c r="D50" s="1050"/>
      <c r="E50" s="1050"/>
      <c r="F50" s="1050"/>
      <c r="G50" s="1050"/>
      <c r="H50" s="1050"/>
    </row>
    <row r="51" spans="1:8" ht="12.75">
      <c r="A51" s="1188" t="s">
        <v>34</v>
      </c>
      <c r="B51" s="1055"/>
      <c r="C51" s="1055"/>
      <c r="D51" s="1055"/>
      <c r="E51" s="1055"/>
      <c r="F51" s="1055"/>
      <c r="G51" s="1055"/>
      <c r="H51" s="1055"/>
    </row>
    <row r="52" spans="1:8" ht="22.5" customHeight="1">
      <c r="A52" s="1055"/>
      <c r="B52" s="1055"/>
      <c r="C52" s="1055"/>
      <c r="D52" s="1055"/>
      <c r="E52" s="1055"/>
      <c r="F52" s="1055"/>
      <c r="G52" s="1055"/>
      <c r="H52" s="1055"/>
    </row>
    <row r="53" spans="1:8" ht="12.75">
      <c r="A53" s="1187" t="s">
        <v>35</v>
      </c>
      <c r="B53" s="1050"/>
      <c r="C53" s="1050"/>
      <c r="D53" s="1050"/>
      <c r="E53" s="1050"/>
      <c r="F53" s="1050"/>
      <c r="G53" s="1050"/>
      <c r="H53" s="1050"/>
    </row>
    <row r="54" spans="1:8" ht="12.75">
      <c r="A54" s="1050"/>
      <c r="B54" s="1050"/>
      <c r="C54" s="1050"/>
      <c r="D54" s="1050"/>
      <c r="E54" s="1050"/>
      <c r="F54" s="1050"/>
      <c r="G54" s="1050"/>
      <c r="H54" s="1050"/>
    </row>
    <row r="55" spans="9:10" ht="12.75">
      <c r="I55" s="38"/>
      <c r="J55" s="38"/>
    </row>
    <row r="56" spans="1:10" ht="12.75">
      <c r="A56" s="204" t="s">
        <v>240</v>
      </c>
      <c r="B56" s="204"/>
      <c r="C56" s="204"/>
      <c r="D56" s="204"/>
      <c r="E56" s="204"/>
      <c r="F56" s="204"/>
      <c r="G56" s="204"/>
      <c r="H56" s="204"/>
      <c r="I56" s="206"/>
      <c r="J56" s="206"/>
    </row>
    <row r="57" spans="1:10" ht="12.75">
      <c r="A57" s="1186" t="s">
        <v>148</v>
      </c>
      <c r="B57" s="1003"/>
      <c r="C57" s="1003"/>
      <c r="D57" s="1003"/>
      <c r="E57" s="1003"/>
      <c r="F57" s="1003"/>
      <c r="G57" s="1003"/>
      <c r="H57" s="1003"/>
      <c r="I57" s="106"/>
      <c r="J57" s="106"/>
    </row>
    <row r="58" spans="1:10" ht="12.75">
      <c r="A58" s="204"/>
      <c r="B58" s="204"/>
      <c r="C58" s="204"/>
      <c r="D58" s="204"/>
      <c r="E58" s="204"/>
      <c r="F58" s="204"/>
      <c r="G58" s="204"/>
      <c r="H58" s="204"/>
      <c r="I58" s="206"/>
      <c r="J58" s="206"/>
    </row>
    <row r="59" spans="1:10" ht="12.75">
      <c r="A59" s="1061" t="s">
        <v>399</v>
      </c>
      <c r="B59" s="1003"/>
      <c r="C59" s="1003"/>
      <c r="D59" s="1003"/>
      <c r="E59" s="1003"/>
      <c r="F59" s="1003"/>
      <c r="G59" s="1003"/>
      <c r="H59" s="1003"/>
      <c r="I59" s="106"/>
      <c r="J59" s="106"/>
    </row>
    <row r="60" spans="1:10" ht="12.75">
      <c r="A60" s="1003"/>
      <c r="B60" s="1003"/>
      <c r="C60" s="1003"/>
      <c r="D60" s="1003"/>
      <c r="E60" s="1003"/>
      <c r="F60" s="1003"/>
      <c r="G60" s="1003"/>
      <c r="H60" s="1003"/>
      <c r="I60" s="106"/>
      <c r="J60" s="106"/>
    </row>
    <row r="61" spans="1:10" ht="12.75">
      <c r="A61" s="1093" t="s">
        <v>949</v>
      </c>
      <c r="B61" s="1050"/>
      <c r="C61" s="1050"/>
      <c r="D61" s="1050"/>
      <c r="E61" s="1050"/>
      <c r="F61" s="1050"/>
      <c r="G61" s="1050"/>
      <c r="H61" s="1050"/>
      <c r="I61" s="106"/>
      <c r="J61" s="106"/>
    </row>
    <row r="62" spans="1:10" ht="12.75">
      <c r="A62" s="44"/>
      <c r="B62" s="44"/>
      <c r="C62" s="44"/>
      <c r="D62" s="44"/>
      <c r="E62" s="44"/>
      <c r="F62" s="44"/>
      <c r="G62" s="44"/>
      <c r="H62" s="44"/>
      <c r="I62" s="106"/>
      <c r="J62" s="106"/>
    </row>
    <row r="63" spans="9:10" ht="12.75">
      <c r="I63" s="38"/>
      <c r="J63" s="38"/>
    </row>
  </sheetData>
  <mergeCells count="38">
    <mergeCell ref="I1:J1"/>
    <mergeCell ref="A57:H57"/>
    <mergeCell ref="A59:H60"/>
    <mergeCell ref="A61:H61"/>
    <mergeCell ref="A49:H50"/>
    <mergeCell ref="A51:H52"/>
    <mergeCell ref="A53:H54"/>
    <mergeCell ref="H14:H15"/>
    <mergeCell ref="G16:G17"/>
    <mergeCell ref="H16:H17"/>
    <mergeCell ref="K28:K29"/>
    <mergeCell ref="H26:H27"/>
    <mergeCell ref="D26:D27"/>
    <mergeCell ref="E26:E27"/>
    <mergeCell ref="F26:F27"/>
    <mergeCell ref="G26:G27"/>
    <mergeCell ref="H30:H31"/>
    <mergeCell ref="C26:C27"/>
    <mergeCell ref="D30:D31"/>
    <mergeCell ref="B30:B31"/>
    <mergeCell ref="C30:C31"/>
    <mergeCell ref="E30:E31"/>
    <mergeCell ref="F30:F31"/>
    <mergeCell ref="G30:G31"/>
    <mergeCell ref="D16:D17"/>
    <mergeCell ref="E16:E17"/>
    <mergeCell ref="F16:F17"/>
    <mergeCell ref="C16:C17"/>
    <mergeCell ref="A5:H6"/>
    <mergeCell ref="B14:B15"/>
    <mergeCell ref="B16:B17"/>
    <mergeCell ref="B26:B27"/>
    <mergeCell ref="C8:H8"/>
    <mergeCell ref="C14:C15"/>
    <mergeCell ref="D14:D15"/>
    <mergeCell ref="E14:E15"/>
    <mergeCell ref="F14:F15"/>
    <mergeCell ref="G14:G15"/>
  </mergeCells>
  <hyperlinks>
    <hyperlink ref="I1" location="Contents!A1" display="Back to the Table of Contents"/>
    <hyperlink ref="A61" r:id="rId1" display="https://www.gov.uk/government/statistics/mod-civilian-personnel-quarterly-report-background-quality-report"/>
    <hyperlink ref="A57" r:id="rId2" display="https://www.gov.uk/government/collections/mod-civilian-personnel-bulletin-index "/>
  </hyperlinks>
  <printOptions/>
  <pageMargins left="0.51" right="0.49" top="0.6" bottom="0.5" header="0.5" footer="0.5"/>
  <pageSetup fitToHeight="1" fitToWidth="1" horizontalDpi="600" verticalDpi="600" orientation="portrait" paperSize="9" scale="94" r:id="rId4"/>
  <drawing r:id="rId3"/>
</worksheet>
</file>

<file path=xl/worksheets/sheet24.xml><?xml version="1.0" encoding="utf-8"?>
<worksheet xmlns="http://schemas.openxmlformats.org/spreadsheetml/2006/main" xmlns:r="http://schemas.openxmlformats.org/officeDocument/2006/relationships">
  <sheetPr codeName="Sheet28">
    <pageSetUpPr fitToPage="1"/>
  </sheetPr>
  <dimension ref="A1:O42"/>
  <sheetViews>
    <sheetView showGridLines="0" workbookViewId="0" topLeftCell="A1">
      <selection activeCell="N1" sqref="N1"/>
    </sheetView>
  </sheetViews>
  <sheetFormatPr defaultColWidth="9.140625" defaultRowHeight="12.75"/>
  <cols>
    <col min="1" max="1" width="3.140625" style="0" customWidth="1"/>
    <col min="2" max="2" width="3.421875" style="0" customWidth="1"/>
    <col min="3" max="3" width="21.421875" style="0" customWidth="1"/>
    <col min="5" max="5" width="15.8515625" style="0" customWidth="1"/>
    <col min="6" max="7" width="10.8515625" style="0" customWidth="1"/>
    <col min="8" max="8" width="9.421875" style="0" customWidth="1"/>
    <col min="9" max="9" width="2.140625" style="0" bestFit="1" customWidth="1"/>
    <col min="10" max="10" width="8.140625" style="0" customWidth="1"/>
    <col min="11" max="11" width="2.140625" style="0" bestFit="1" customWidth="1"/>
    <col min="12" max="12" width="9.7109375" style="0" customWidth="1"/>
    <col min="13" max="13" width="10.8515625" style="0" customWidth="1"/>
  </cols>
  <sheetData>
    <row r="1" spans="14:15" ht="12.75">
      <c r="N1" s="76" t="s">
        <v>192</v>
      </c>
      <c r="O1" s="13"/>
    </row>
    <row r="2" ht="15.75">
      <c r="A2" s="16" t="s">
        <v>1017</v>
      </c>
    </row>
    <row r="3" spans="1:13" ht="25.5" customHeight="1">
      <c r="A3" s="1058" t="s">
        <v>60</v>
      </c>
      <c r="B3" s="1050"/>
      <c r="C3" s="1050"/>
      <c r="D3" s="1050"/>
      <c r="E3" s="1050"/>
      <c r="F3" s="1050"/>
      <c r="G3" s="1050"/>
      <c r="H3" s="1050"/>
      <c r="I3" s="1050"/>
      <c r="J3" s="1050"/>
      <c r="K3" s="1050"/>
      <c r="L3" s="1050"/>
      <c r="M3" s="1050"/>
    </row>
    <row r="4" spans="1:13" ht="12.75">
      <c r="A4" s="1050"/>
      <c r="B4" s="1050"/>
      <c r="C4" s="1050"/>
      <c r="D4" s="1050"/>
      <c r="E4" s="1050"/>
      <c r="F4" s="1050"/>
      <c r="G4" s="1050"/>
      <c r="H4" s="1050"/>
      <c r="I4" s="1050"/>
      <c r="J4" s="1050"/>
      <c r="K4" s="1050"/>
      <c r="L4" s="1050"/>
      <c r="M4" s="1050"/>
    </row>
    <row r="6" ht="12.75">
      <c r="A6" t="s">
        <v>147</v>
      </c>
    </row>
    <row r="7" ht="13.5" thickBot="1">
      <c r="M7" s="262" t="s">
        <v>345</v>
      </c>
    </row>
    <row r="8" spans="1:13" ht="14.25">
      <c r="A8" s="266"/>
      <c r="B8" s="266"/>
      <c r="C8" s="266"/>
      <c r="D8" s="361">
        <v>2000</v>
      </c>
      <c r="E8" s="681" t="s">
        <v>122</v>
      </c>
      <c r="F8" s="361">
        <v>2009</v>
      </c>
      <c r="G8" s="361">
        <v>2010</v>
      </c>
      <c r="H8" s="361">
        <v>2011</v>
      </c>
      <c r="I8" s="361"/>
      <c r="J8" s="681" t="s">
        <v>123</v>
      </c>
      <c r="K8" s="361"/>
      <c r="L8" s="361">
        <v>2013</v>
      </c>
      <c r="M8" s="361">
        <v>2014</v>
      </c>
    </row>
    <row r="9" spans="1:13" ht="14.25">
      <c r="A9" s="13" t="s">
        <v>337</v>
      </c>
      <c r="B9" s="13"/>
      <c r="C9" s="13"/>
      <c r="D9" s="675">
        <v>334</v>
      </c>
      <c r="E9" s="675">
        <v>282.4</v>
      </c>
      <c r="F9" s="675">
        <v>281.6</v>
      </c>
      <c r="G9" s="675">
        <v>284</v>
      </c>
      <c r="H9" s="675">
        <v>275.7</v>
      </c>
      <c r="I9" s="676" t="s">
        <v>674</v>
      </c>
      <c r="J9" s="675">
        <v>257.1</v>
      </c>
      <c r="K9" s="676" t="s">
        <v>674</v>
      </c>
      <c r="L9" s="675">
        <v>242.4</v>
      </c>
      <c r="M9" s="675">
        <v>228.7</v>
      </c>
    </row>
    <row r="10" spans="4:13" ht="9" customHeight="1">
      <c r="D10" s="672"/>
      <c r="E10" s="672"/>
      <c r="F10" s="672"/>
      <c r="G10" s="672"/>
      <c r="H10" s="672"/>
      <c r="I10" s="677"/>
      <c r="J10" s="672"/>
      <c r="K10" s="677"/>
      <c r="L10" s="672"/>
      <c r="M10" s="672"/>
    </row>
    <row r="11" spans="2:13" ht="14.25">
      <c r="B11" s="13" t="s">
        <v>338</v>
      </c>
      <c r="C11" s="13"/>
      <c r="D11" s="675">
        <v>212.7</v>
      </c>
      <c r="E11" s="675">
        <v>192.9</v>
      </c>
      <c r="F11" s="675">
        <v>195</v>
      </c>
      <c r="G11" s="675">
        <v>198.2</v>
      </c>
      <c r="H11" s="675">
        <v>192.7</v>
      </c>
      <c r="I11" s="676"/>
      <c r="J11" s="675">
        <v>186.1</v>
      </c>
      <c r="K11" s="676"/>
      <c r="L11" s="675">
        <v>177</v>
      </c>
      <c r="M11" s="675">
        <v>166.2</v>
      </c>
    </row>
    <row r="12" spans="3:13" ht="14.25">
      <c r="C12" t="s">
        <v>339</v>
      </c>
      <c r="D12" s="672">
        <v>207.6</v>
      </c>
      <c r="E12" s="672">
        <v>186.9</v>
      </c>
      <c r="F12" s="672">
        <v>188.6</v>
      </c>
      <c r="G12" s="672">
        <v>191.7</v>
      </c>
      <c r="H12" s="672">
        <v>186.4</v>
      </c>
      <c r="I12" s="677"/>
      <c r="J12" s="672">
        <v>179.8</v>
      </c>
      <c r="K12" s="677"/>
      <c r="L12" s="678">
        <v>170.7</v>
      </c>
      <c r="M12" s="672">
        <v>159.6</v>
      </c>
    </row>
    <row r="13" spans="3:13" ht="14.25">
      <c r="C13" t="s">
        <v>340</v>
      </c>
      <c r="D13" s="672">
        <v>1</v>
      </c>
      <c r="E13" s="672">
        <v>1.8</v>
      </c>
      <c r="F13" s="672">
        <v>2.1</v>
      </c>
      <c r="G13" s="672">
        <v>2.3</v>
      </c>
      <c r="H13" s="672">
        <v>2.1</v>
      </c>
      <c r="I13" s="677"/>
      <c r="J13" s="672">
        <v>2.1</v>
      </c>
      <c r="K13" s="677"/>
      <c r="L13" s="678">
        <v>2.4</v>
      </c>
      <c r="M13" s="672">
        <v>3.2</v>
      </c>
    </row>
    <row r="14" spans="3:13" ht="14.25">
      <c r="C14" t="s">
        <v>341</v>
      </c>
      <c r="D14" s="672">
        <v>3.7</v>
      </c>
      <c r="E14" s="672">
        <v>3.9</v>
      </c>
      <c r="F14" s="672">
        <v>3.8</v>
      </c>
      <c r="G14" s="672">
        <v>3.8</v>
      </c>
      <c r="H14" s="672">
        <v>3.9</v>
      </c>
      <c r="I14" s="677"/>
      <c r="J14" s="672">
        <v>3.8</v>
      </c>
      <c r="K14" s="677"/>
      <c r="L14" s="678">
        <v>3.5</v>
      </c>
      <c r="M14" s="672">
        <v>3</v>
      </c>
    </row>
    <row r="15" spans="3:13" ht="14.25">
      <c r="C15" t="s">
        <v>342</v>
      </c>
      <c r="D15" s="672">
        <v>0.4</v>
      </c>
      <c r="E15" s="672">
        <v>0.4</v>
      </c>
      <c r="F15" s="672">
        <v>0.4</v>
      </c>
      <c r="G15" s="672">
        <v>0.4</v>
      </c>
      <c r="H15" s="672">
        <v>0.4</v>
      </c>
      <c r="I15" s="677"/>
      <c r="J15" s="672">
        <v>0.4</v>
      </c>
      <c r="K15" s="677"/>
      <c r="L15" s="678">
        <v>0.3</v>
      </c>
      <c r="M15" s="672">
        <v>0.3</v>
      </c>
    </row>
    <row r="16" spans="4:13" ht="14.25">
      <c r="D16" s="672"/>
      <c r="E16" s="672"/>
      <c r="F16" s="672"/>
      <c r="G16" s="672"/>
      <c r="H16" s="672"/>
      <c r="I16" s="677"/>
      <c r="J16" s="672"/>
      <c r="K16" s="677"/>
      <c r="L16" s="672"/>
      <c r="M16" s="672"/>
    </row>
    <row r="17" spans="2:13" ht="14.25">
      <c r="B17" s="13" t="s">
        <v>124</v>
      </c>
      <c r="C17" s="13"/>
      <c r="D17" s="675">
        <v>121.3</v>
      </c>
      <c r="E17" s="675">
        <v>89.5</v>
      </c>
      <c r="F17" s="675">
        <v>86.6</v>
      </c>
      <c r="G17" s="675">
        <v>85.8</v>
      </c>
      <c r="H17" s="675">
        <v>83.1</v>
      </c>
      <c r="I17" s="676" t="s">
        <v>674</v>
      </c>
      <c r="J17" s="675">
        <v>71</v>
      </c>
      <c r="K17" s="676" t="s">
        <v>674</v>
      </c>
      <c r="L17" s="675">
        <v>65.4</v>
      </c>
      <c r="M17" s="675">
        <v>62.5</v>
      </c>
    </row>
    <row r="18" spans="3:13" ht="14.25">
      <c r="C18" t="s">
        <v>125</v>
      </c>
      <c r="D18" s="672">
        <v>91.9</v>
      </c>
      <c r="E18" s="672">
        <v>69</v>
      </c>
      <c r="F18" s="672">
        <v>66.4</v>
      </c>
      <c r="G18" s="672">
        <v>65.9</v>
      </c>
      <c r="H18" s="672">
        <v>63.1</v>
      </c>
      <c r="I18" s="677"/>
      <c r="J18" s="672">
        <v>54.5</v>
      </c>
      <c r="K18" s="677"/>
      <c r="L18" s="678">
        <v>50</v>
      </c>
      <c r="M18" s="672">
        <v>48.4</v>
      </c>
    </row>
    <row r="19" spans="3:13" ht="14.25">
      <c r="C19" t="s">
        <v>343</v>
      </c>
      <c r="D19" s="672">
        <v>14.5</v>
      </c>
      <c r="E19" s="672">
        <v>9.2</v>
      </c>
      <c r="F19" s="672">
        <v>9.6</v>
      </c>
      <c r="G19" s="672">
        <v>9.7</v>
      </c>
      <c r="H19" s="672">
        <v>9.4</v>
      </c>
      <c r="I19" s="677"/>
      <c r="J19" s="672">
        <v>7.1</v>
      </c>
      <c r="K19" s="677"/>
      <c r="L19" s="678">
        <v>7.2</v>
      </c>
      <c r="M19" s="672">
        <v>7.1</v>
      </c>
    </row>
    <row r="20" spans="3:13" ht="15" thickBot="1">
      <c r="C20" t="s">
        <v>344</v>
      </c>
      <c r="D20" s="672">
        <v>14.8</v>
      </c>
      <c r="E20" s="672">
        <v>11.2</v>
      </c>
      <c r="F20" s="672">
        <v>10.5</v>
      </c>
      <c r="G20" s="672">
        <v>10.2</v>
      </c>
      <c r="H20" s="672">
        <v>10.6</v>
      </c>
      <c r="I20" s="677" t="s">
        <v>674</v>
      </c>
      <c r="J20" s="672">
        <v>9.4</v>
      </c>
      <c r="K20" s="677" t="s">
        <v>674</v>
      </c>
      <c r="L20" s="678">
        <v>8.3</v>
      </c>
      <c r="M20" s="672">
        <v>7</v>
      </c>
    </row>
    <row r="21" spans="1:13" ht="12.75">
      <c r="A21" s="45"/>
      <c r="B21" s="45"/>
      <c r="C21" s="45"/>
      <c r="D21" s="45"/>
      <c r="E21" s="45"/>
      <c r="F21" s="45"/>
      <c r="G21" s="45"/>
      <c r="H21" s="45"/>
      <c r="I21" s="45"/>
      <c r="J21" s="45"/>
      <c r="K21" s="45"/>
      <c r="L21" s="45"/>
      <c r="M21" s="45"/>
    </row>
    <row r="22" ht="13.5" thickBot="1">
      <c r="A22" s="682" t="s">
        <v>121</v>
      </c>
    </row>
    <row r="23" spans="1:13" ht="15" thickBot="1">
      <c r="A23" s="679" t="s">
        <v>126</v>
      </c>
      <c r="B23" s="679"/>
      <c r="C23" s="679"/>
      <c r="D23" s="679">
        <v>4.2</v>
      </c>
      <c r="E23" s="680" t="s">
        <v>391</v>
      </c>
      <c r="F23" s="680" t="s">
        <v>391</v>
      </c>
      <c r="G23" s="680" t="s">
        <v>391</v>
      </c>
      <c r="H23" s="680" t="s">
        <v>391</v>
      </c>
      <c r="I23" s="679"/>
      <c r="J23" s="680" t="s">
        <v>391</v>
      </c>
      <c r="K23" s="679"/>
      <c r="L23" s="680" t="s">
        <v>391</v>
      </c>
      <c r="M23" s="680" t="s">
        <v>391</v>
      </c>
    </row>
    <row r="24" ht="12.75">
      <c r="M24" s="262" t="s">
        <v>419</v>
      </c>
    </row>
    <row r="26" spans="1:13" ht="12.75">
      <c r="A26" s="357" t="s">
        <v>848</v>
      </c>
      <c r="B26" s="358" t="s">
        <v>129</v>
      </c>
      <c r="C26" s="358"/>
      <c r="D26" s="358"/>
      <c r="E26" s="358"/>
      <c r="F26" s="358"/>
      <c r="G26" s="358"/>
      <c r="H26" s="358"/>
      <c r="I26" s="358"/>
      <c r="J26" s="358"/>
      <c r="K26" s="358"/>
      <c r="L26" s="358"/>
      <c r="M26" s="358"/>
    </row>
    <row r="27" spans="1:13" ht="12.75">
      <c r="A27" s="357">
        <v>2</v>
      </c>
      <c r="B27" s="1189" t="s">
        <v>127</v>
      </c>
      <c r="C27" s="1189"/>
      <c r="D27" s="1189"/>
      <c r="E27" s="1189"/>
      <c r="F27" s="1189"/>
      <c r="G27" s="1189"/>
      <c r="H27" s="1189"/>
      <c r="I27" s="1189"/>
      <c r="J27" s="1189"/>
      <c r="K27" s="1189"/>
      <c r="L27" s="1189"/>
      <c r="M27" s="1189"/>
    </row>
    <row r="28" spans="1:13" ht="12.75">
      <c r="A28" s="357"/>
      <c r="B28" s="1189"/>
      <c r="C28" s="1189"/>
      <c r="D28" s="1189"/>
      <c r="E28" s="1189"/>
      <c r="F28" s="1189"/>
      <c r="G28" s="1189"/>
      <c r="H28" s="1189"/>
      <c r="I28" s="1189"/>
      <c r="J28" s="1189"/>
      <c r="K28" s="1189"/>
      <c r="L28" s="1189"/>
      <c r="M28" s="1189"/>
    </row>
    <row r="29" spans="1:13" ht="12.75">
      <c r="A29" s="357"/>
      <c r="B29" s="1050"/>
      <c r="C29" s="1050"/>
      <c r="D29" s="1050"/>
      <c r="E29" s="1050"/>
      <c r="F29" s="1050"/>
      <c r="G29" s="1050"/>
      <c r="H29" s="1050"/>
      <c r="I29" s="1050"/>
      <c r="J29" s="1050"/>
      <c r="K29" s="1050"/>
      <c r="L29" s="1050"/>
      <c r="M29" s="1050"/>
    </row>
    <row r="30" spans="1:13" ht="12.75">
      <c r="A30" s="357" t="s">
        <v>851</v>
      </c>
      <c r="B30" s="1179" t="s">
        <v>79</v>
      </c>
      <c r="C30" s="1189"/>
      <c r="D30" s="1189"/>
      <c r="E30" s="1189"/>
      <c r="F30" s="1189"/>
      <c r="G30" s="1189"/>
      <c r="H30" s="1189"/>
      <c r="I30" s="1189"/>
      <c r="J30" s="1189"/>
      <c r="K30" s="1189"/>
      <c r="L30" s="1189"/>
      <c r="M30" s="1189"/>
    </row>
    <row r="31" spans="1:13" ht="12.75">
      <c r="A31" s="357"/>
      <c r="B31" s="1189"/>
      <c r="C31" s="1189"/>
      <c r="D31" s="1189"/>
      <c r="E31" s="1189"/>
      <c r="F31" s="1189"/>
      <c r="G31" s="1189"/>
      <c r="H31" s="1189"/>
      <c r="I31" s="1189"/>
      <c r="J31" s="1189"/>
      <c r="K31" s="1189"/>
      <c r="L31" s="1189"/>
      <c r="M31" s="1189"/>
    </row>
    <row r="32" spans="1:13" ht="12.75">
      <c r="A32" s="357" t="s">
        <v>853</v>
      </c>
      <c r="B32" s="1179" t="s">
        <v>80</v>
      </c>
      <c r="C32" s="1189"/>
      <c r="D32" s="1189"/>
      <c r="E32" s="1189"/>
      <c r="F32" s="1189"/>
      <c r="G32" s="1189"/>
      <c r="H32" s="1189"/>
      <c r="I32" s="1189"/>
      <c r="J32" s="1189"/>
      <c r="K32" s="1189"/>
      <c r="L32" s="1189"/>
      <c r="M32" s="1189"/>
    </row>
    <row r="33" spans="1:13" ht="12.75">
      <c r="A33" s="357"/>
      <c r="B33" s="1189"/>
      <c r="C33" s="1189"/>
      <c r="D33" s="1189"/>
      <c r="E33" s="1189"/>
      <c r="F33" s="1189"/>
      <c r="G33" s="1189"/>
      <c r="H33" s="1189"/>
      <c r="I33" s="1189"/>
      <c r="J33" s="1189"/>
      <c r="K33" s="1189"/>
      <c r="L33" s="1189"/>
      <c r="M33" s="1189"/>
    </row>
    <row r="34" spans="1:13" ht="12.75">
      <c r="A34" s="357" t="s">
        <v>137</v>
      </c>
      <c r="B34" s="358" t="s">
        <v>128</v>
      </c>
      <c r="C34" s="358"/>
      <c r="D34" s="358"/>
      <c r="E34" s="358"/>
      <c r="F34" s="358"/>
      <c r="G34" s="358"/>
      <c r="H34" s="358"/>
      <c r="I34" s="358"/>
      <c r="J34" s="358"/>
      <c r="K34" s="358"/>
      <c r="L34" s="358"/>
      <c r="M34" s="358"/>
    </row>
    <row r="35" ht="12.75">
      <c r="A35" s="360"/>
    </row>
    <row r="36" spans="1:13" ht="12.75">
      <c r="A36" s="204" t="s">
        <v>483</v>
      </c>
      <c r="B36" s="204"/>
      <c r="C36" s="204"/>
      <c r="D36" s="204"/>
      <c r="E36" s="204"/>
      <c r="F36" s="204"/>
      <c r="G36" s="204"/>
      <c r="H36" s="204"/>
      <c r="I36" s="204"/>
      <c r="J36" s="204"/>
      <c r="K36" s="204"/>
      <c r="L36" s="204"/>
      <c r="M36" s="204"/>
    </row>
    <row r="37" spans="1:13" ht="12.75">
      <c r="A37" s="1009" t="s">
        <v>130</v>
      </c>
      <c r="B37" s="1191"/>
      <c r="C37" s="1191"/>
      <c r="D37" s="1191"/>
      <c r="E37" s="1191"/>
      <c r="F37" s="1191"/>
      <c r="G37" s="1191"/>
      <c r="H37" s="1191"/>
      <c r="I37" s="1191"/>
      <c r="J37" s="1191"/>
      <c r="K37" s="1191"/>
      <c r="L37" s="1020"/>
      <c r="M37" s="1020"/>
    </row>
    <row r="38" spans="1:13" ht="12.75">
      <c r="A38" s="204"/>
      <c r="B38" s="204"/>
      <c r="C38" s="204"/>
      <c r="D38" s="204"/>
      <c r="E38" s="204"/>
      <c r="F38" s="204"/>
      <c r="G38" s="204"/>
      <c r="H38" s="204"/>
      <c r="I38" s="204"/>
      <c r="J38" s="204"/>
      <c r="K38" s="204"/>
      <c r="L38" s="204"/>
      <c r="M38" s="39"/>
    </row>
    <row r="39" spans="1:13" ht="12.75">
      <c r="A39" s="1061" t="s">
        <v>131</v>
      </c>
      <c r="B39" s="1003"/>
      <c r="C39" s="1003"/>
      <c r="D39" s="1003"/>
      <c r="E39" s="1003"/>
      <c r="F39" s="1003"/>
      <c r="G39" s="1003"/>
      <c r="H39" s="1003"/>
      <c r="I39" s="1003"/>
      <c r="J39" s="1003"/>
      <c r="K39" s="1003"/>
      <c r="L39" s="1003"/>
      <c r="M39" s="39"/>
    </row>
    <row r="40" spans="1:13" ht="12.75">
      <c r="A40" s="1003"/>
      <c r="B40" s="1003"/>
      <c r="C40" s="1003"/>
      <c r="D40" s="1003"/>
      <c r="E40" s="1003"/>
      <c r="F40" s="1003"/>
      <c r="G40" s="1003"/>
      <c r="H40" s="1003"/>
      <c r="I40" s="1003"/>
      <c r="J40" s="1003"/>
      <c r="K40" s="1003"/>
      <c r="L40" s="1003"/>
      <c r="M40" s="39"/>
    </row>
    <row r="41" spans="1:13" ht="12.75">
      <c r="A41" s="1190" t="s">
        <v>946</v>
      </c>
      <c r="B41" s="1003"/>
      <c r="C41" s="1003"/>
      <c r="D41" s="1003"/>
      <c r="E41" s="1003"/>
      <c r="F41" s="1003"/>
      <c r="G41" s="1003"/>
      <c r="H41" s="1003"/>
      <c r="I41" s="1003"/>
      <c r="J41" s="1003"/>
      <c r="K41" s="1003"/>
      <c r="L41" s="1003"/>
      <c r="M41" s="1003"/>
    </row>
    <row r="42" spans="1:13" ht="12.75">
      <c r="A42" s="1190" t="s">
        <v>947</v>
      </c>
      <c r="B42" s="1061"/>
      <c r="C42" s="1061"/>
      <c r="D42" s="1061"/>
      <c r="E42" s="1061"/>
      <c r="F42" s="1061"/>
      <c r="G42" s="1061"/>
      <c r="H42" s="1061"/>
      <c r="I42" s="1061"/>
      <c r="J42" s="1061"/>
      <c r="K42" s="1061"/>
      <c r="L42" s="1061"/>
      <c r="M42" s="1061"/>
    </row>
  </sheetData>
  <mergeCells count="8">
    <mergeCell ref="A42:M42"/>
    <mergeCell ref="A39:L40"/>
    <mergeCell ref="A37:M37"/>
    <mergeCell ref="A41:M41"/>
    <mergeCell ref="A3:M4"/>
    <mergeCell ref="B32:M33"/>
    <mergeCell ref="B30:M31"/>
    <mergeCell ref="B27:M29"/>
  </mergeCells>
  <hyperlinks>
    <hyperlink ref="A37" r:id="rId1" display="https://www.gov.uk/government/collections/mod-service-and-civilian-personnel-bulletin-index"/>
    <hyperlink ref="A41" r:id="rId2" display="https://www.gov.uk/government/statistics/mod-civilian-personnel-quarterly-report-background-quality-report"/>
    <hyperlink ref="A42" r:id="rId3" display="https://www.gov.uk/government/statistics/tri-service-personnel-bulletin-background-quality-reports"/>
    <hyperlink ref="N1" location="Contents!A1" display="Back to the Table of Contents"/>
  </hyperlinks>
  <printOptions/>
  <pageMargins left="0.43" right="0.39" top="0.52" bottom="0.49" header="0.5" footer="0.5"/>
  <pageSetup fitToHeight="1" fitToWidth="1" horizontalDpi="600" verticalDpi="600" orientation="portrait" paperSize="9" scale="83" r:id="rId5"/>
  <drawing r:id="rId4"/>
</worksheet>
</file>

<file path=xl/worksheets/sheet25.xml><?xml version="1.0" encoding="utf-8"?>
<worksheet xmlns="http://schemas.openxmlformats.org/spreadsheetml/2006/main" xmlns:r="http://schemas.openxmlformats.org/officeDocument/2006/relationships">
  <sheetPr codeName="Sheet24">
    <pageSetUpPr fitToPage="1"/>
  </sheetPr>
  <dimension ref="A1:O35"/>
  <sheetViews>
    <sheetView showGridLines="0" workbookViewId="0" topLeftCell="A1">
      <selection activeCell="N1" sqref="N1:O1"/>
    </sheetView>
  </sheetViews>
  <sheetFormatPr defaultColWidth="9.140625" defaultRowHeight="12.75"/>
  <cols>
    <col min="1" max="1" width="3.140625" style="0" customWidth="1"/>
    <col min="2" max="2" width="8.8515625" style="0" customWidth="1"/>
    <col min="3" max="12" width="8.7109375" style="0" customWidth="1"/>
  </cols>
  <sheetData>
    <row r="1" spans="14:15" ht="12.75">
      <c r="N1" s="1053" t="s">
        <v>192</v>
      </c>
      <c r="O1" s="1054"/>
    </row>
    <row r="2" ht="15.75">
      <c r="A2" s="16" t="s">
        <v>1</v>
      </c>
    </row>
    <row r="3" spans="1:12" ht="13.5" customHeight="1">
      <c r="A3" s="1058" t="s">
        <v>496</v>
      </c>
      <c r="B3" s="1050"/>
      <c r="C3" s="1050"/>
      <c r="D3" s="1050"/>
      <c r="E3" s="1050"/>
      <c r="F3" s="1050"/>
      <c r="G3" s="1050"/>
      <c r="H3" s="1050"/>
      <c r="I3" s="1050"/>
      <c r="J3" s="1050"/>
      <c r="K3" s="1050"/>
      <c r="L3" s="1050"/>
    </row>
    <row r="4" spans="1:12" ht="21" customHeight="1">
      <c r="A4" s="1050"/>
      <c r="B4" s="1050"/>
      <c r="C4" s="1050"/>
      <c r="D4" s="1050"/>
      <c r="E4" s="1050"/>
      <c r="F4" s="1050"/>
      <c r="G4" s="1050"/>
      <c r="H4" s="1050"/>
      <c r="I4" s="1050"/>
      <c r="J4" s="1050"/>
      <c r="K4" s="1050"/>
      <c r="L4" s="1050"/>
    </row>
    <row r="5" spans="1:12" ht="12.75" customHeight="1">
      <c r="A5" s="23"/>
      <c r="B5" s="23"/>
      <c r="C5" s="23"/>
      <c r="D5" s="23"/>
      <c r="E5" s="23"/>
      <c r="F5" s="23"/>
      <c r="G5" s="23"/>
      <c r="H5" s="23"/>
      <c r="I5" s="23"/>
      <c r="J5" s="23"/>
      <c r="K5" s="23"/>
      <c r="L5" s="23"/>
    </row>
    <row r="6" spans="1:12" ht="12.75" customHeight="1">
      <c r="A6" s="44" t="s">
        <v>193</v>
      </c>
      <c r="B6" s="23"/>
      <c r="C6" s="23"/>
      <c r="D6" s="23"/>
      <c r="E6" s="23"/>
      <c r="F6" s="23"/>
      <c r="G6" s="23"/>
      <c r="H6" s="23"/>
      <c r="I6" s="23"/>
      <c r="J6" s="23"/>
      <c r="K6" s="23"/>
      <c r="L6" s="23"/>
    </row>
    <row r="7" spans="1:12" ht="12.75" customHeight="1">
      <c r="A7" s="44"/>
      <c r="B7" s="23"/>
      <c r="C7" s="23"/>
      <c r="D7" s="23"/>
      <c r="E7" s="23"/>
      <c r="F7" s="23"/>
      <c r="G7" s="23"/>
      <c r="H7" s="23"/>
      <c r="I7" s="23"/>
      <c r="J7" s="23"/>
      <c r="K7" s="23"/>
      <c r="L7" s="23"/>
    </row>
    <row r="8" ht="12.75" customHeight="1" thickBot="1">
      <c r="L8" s="262" t="s">
        <v>412</v>
      </c>
    </row>
    <row r="9" spans="1:12" ht="12.75">
      <c r="A9" s="354"/>
      <c r="B9" s="266"/>
      <c r="C9" s="281">
        <v>2004</v>
      </c>
      <c r="D9" s="281">
        <v>2005</v>
      </c>
      <c r="E9" s="281">
        <v>2006</v>
      </c>
      <c r="F9" s="281">
        <v>2007</v>
      </c>
      <c r="G9" s="281">
        <v>2008</v>
      </c>
      <c r="H9" s="281">
        <v>2009</v>
      </c>
      <c r="I9" s="281">
        <v>2010</v>
      </c>
      <c r="J9" s="281">
        <v>2011</v>
      </c>
      <c r="K9" s="281">
        <v>2012</v>
      </c>
      <c r="L9" s="281">
        <v>2013</v>
      </c>
    </row>
    <row r="10" spans="1:12" ht="12.75">
      <c r="A10" s="13" t="s">
        <v>413</v>
      </c>
      <c r="C10" s="13">
        <v>170</v>
      </c>
      <c r="D10" s="13">
        <v>160</v>
      </c>
      <c r="E10" s="13">
        <v>191</v>
      </c>
      <c r="F10" s="13">
        <v>204</v>
      </c>
      <c r="G10" s="13">
        <v>137</v>
      </c>
      <c r="H10" s="13">
        <v>205</v>
      </c>
      <c r="I10" s="13">
        <v>187</v>
      </c>
      <c r="J10" s="13">
        <v>132</v>
      </c>
      <c r="K10" s="13">
        <v>129</v>
      </c>
      <c r="L10" s="355">
        <v>86</v>
      </c>
    </row>
    <row r="11" spans="1:12" ht="12.75">
      <c r="A11" s="13"/>
      <c r="C11" s="13"/>
      <c r="D11" s="13"/>
      <c r="E11" s="13"/>
      <c r="F11" s="13"/>
      <c r="G11" s="13"/>
      <c r="H11" s="13"/>
      <c r="I11" s="13"/>
      <c r="J11" s="13"/>
      <c r="K11" s="13"/>
      <c r="L11" s="355"/>
    </row>
    <row r="12" spans="1:12" ht="12.75">
      <c r="A12" t="s">
        <v>408</v>
      </c>
      <c r="C12">
        <v>37</v>
      </c>
      <c r="D12">
        <v>27</v>
      </c>
      <c r="E12">
        <v>33</v>
      </c>
      <c r="F12">
        <v>27</v>
      </c>
      <c r="G12">
        <v>40</v>
      </c>
      <c r="H12">
        <v>23</v>
      </c>
      <c r="I12">
        <v>30</v>
      </c>
      <c r="J12">
        <v>19</v>
      </c>
      <c r="K12">
        <v>19</v>
      </c>
      <c r="L12" s="22">
        <v>13</v>
      </c>
    </row>
    <row r="13" spans="1:12" ht="12.75">
      <c r="A13" t="s">
        <v>409</v>
      </c>
      <c r="C13">
        <v>96</v>
      </c>
      <c r="D13">
        <v>93</v>
      </c>
      <c r="E13">
        <v>111</v>
      </c>
      <c r="F13">
        <v>145</v>
      </c>
      <c r="G13">
        <v>79</v>
      </c>
      <c r="H13">
        <v>158</v>
      </c>
      <c r="I13">
        <v>136</v>
      </c>
      <c r="J13">
        <v>98</v>
      </c>
      <c r="K13">
        <v>95</v>
      </c>
      <c r="L13" s="22">
        <v>63</v>
      </c>
    </row>
    <row r="14" spans="1:12" ht="13.5" thickBot="1">
      <c r="A14" s="267" t="s">
        <v>410</v>
      </c>
      <c r="B14" s="267"/>
      <c r="C14" s="267">
        <v>37</v>
      </c>
      <c r="D14" s="267">
        <v>40</v>
      </c>
      <c r="E14" s="267">
        <v>47</v>
      </c>
      <c r="F14" s="267">
        <v>32</v>
      </c>
      <c r="G14" s="267">
        <v>18</v>
      </c>
      <c r="H14" s="267">
        <v>24</v>
      </c>
      <c r="I14" s="267">
        <v>21</v>
      </c>
      <c r="J14" s="267">
        <v>15</v>
      </c>
      <c r="K14" s="267">
        <v>15</v>
      </c>
      <c r="L14" s="267">
        <v>10</v>
      </c>
    </row>
    <row r="17" ht="15" thickBot="1">
      <c r="L17" s="262" t="s">
        <v>414</v>
      </c>
    </row>
    <row r="18" spans="1:12" ht="12.75">
      <c r="A18" s="266"/>
      <c r="B18" s="266"/>
      <c r="C18" s="281">
        <v>2004</v>
      </c>
      <c r="D18" s="281">
        <v>2005</v>
      </c>
      <c r="E18" s="281">
        <v>2006</v>
      </c>
      <c r="F18" s="281">
        <v>2007</v>
      </c>
      <c r="G18" s="281">
        <v>2008</v>
      </c>
      <c r="H18" s="281">
        <v>2009</v>
      </c>
      <c r="I18" s="281">
        <v>2010</v>
      </c>
      <c r="J18" s="281">
        <v>2011</v>
      </c>
      <c r="K18" s="281">
        <v>2012</v>
      </c>
      <c r="L18" s="281">
        <v>2013</v>
      </c>
    </row>
    <row r="19" spans="1:12" ht="12.75">
      <c r="A19" s="13" t="s">
        <v>413</v>
      </c>
      <c r="C19">
        <v>82</v>
      </c>
      <c r="D19">
        <v>82</v>
      </c>
      <c r="E19">
        <v>98</v>
      </c>
      <c r="F19">
        <v>106</v>
      </c>
      <c r="G19">
        <v>74</v>
      </c>
      <c r="H19">
        <v>107</v>
      </c>
      <c r="I19">
        <v>97</v>
      </c>
      <c r="J19">
        <v>69</v>
      </c>
      <c r="K19">
        <v>71</v>
      </c>
      <c r="L19" s="22">
        <v>50</v>
      </c>
    </row>
    <row r="20" spans="1:12" ht="12.75">
      <c r="A20" s="13"/>
      <c r="L20" s="22"/>
    </row>
    <row r="21" spans="1:12" ht="12.75">
      <c r="A21" t="s">
        <v>408</v>
      </c>
      <c r="C21">
        <v>92</v>
      </c>
      <c r="D21">
        <v>69</v>
      </c>
      <c r="E21">
        <v>85</v>
      </c>
      <c r="F21">
        <v>74</v>
      </c>
      <c r="G21">
        <v>110</v>
      </c>
      <c r="H21">
        <v>58</v>
      </c>
      <c r="I21">
        <v>78</v>
      </c>
      <c r="J21">
        <v>52</v>
      </c>
      <c r="K21">
        <v>55</v>
      </c>
      <c r="L21" s="22">
        <v>42</v>
      </c>
    </row>
    <row r="22" spans="1:12" ht="12.75">
      <c r="A22" t="s">
        <v>409</v>
      </c>
      <c r="C22">
        <v>75</v>
      </c>
      <c r="D22">
        <v>90</v>
      </c>
      <c r="E22">
        <v>94</v>
      </c>
      <c r="F22">
        <v>128</v>
      </c>
      <c r="G22">
        <v>74</v>
      </c>
      <c r="H22">
        <v>133</v>
      </c>
      <c r="I22">
        <v>116</v>
      </c>
      <c r="J22">
        <v>89</v>
      </c>
      <c r="K22">
        <v>89</v>
      </c>
      <c r="L22" s="22">
        <v>65</v>
      </c>
    </row>
    <row r="23" spans="1:12" ht="13.5" thickBot="1">
      <c r="A23" s="356" t="s">
        <v>410</v>
      </c>
      <c r="B23" s="267"/>
      <c r="C23" s="267">
        <v>67</v>
      </c>
      <c r="D23" s="267">
        <v>72</v>
      </c>
      <c r="E23" s="267">
        <v>91</v>
      </c>
      <c r="F23" s="267">
        <v>73</v>
      </c>
      <c r="G23" s="267">
        <v>37</v>
      </c>
      <c r="H23" s="267">
        <v>55</v>
      </c>
      <c r="I23" s="267">
        <v>50</v>
      </c>
      <c r="J23" s="267">
        <v>33</v>
      </c>
      <c r="K23" s="267">
        <v>42</v>
      </c>
      <c r="L23" s="267">
        <v>23</v>
      </c>
    </row>
    <row r="24" ht="12.75">
      <c r="L24" s="262" t="s">
        <v>145</v>
      </c>
    </row>
    <row r="25" ht="12.75">
      <c r="L25" s="262"/>
    </row>
    <row r="26" spans="1:2" ht="12.75">
      <c r="A26" s="357" t="s">
        <v>848</v>
      </c>
      <c r="B26" s="358" t="s">
        <v>411</v>
      </c>
    </row>
    <row r="28" spans="1:14" ht="12.75">
      <c r="A28" s="1061" t="s">
        <v>566</v>
      </c>
      <c r="B28" s="1050"/>
      <c r="C28" s="1050"/>
      <c r="D28" s="1050"/>
      <c r="E28" s="1050"/>
      <c r="F28" s="1050"/>
      <c r="G28" s="1050"/>
      <c r="H28" s="1050"/>
      <c r="I28" s="1050"/>
      <c r="J28" s="1050"/>
      <c r="K28" s="1050"/>
      <c r="L28" s="1050"/>
      <c r="M28" s="44"/>
      <c r="N28" s="38"/>
    </row>
    <row r="29" spans="1:14" ht="12.75">
      <c r="A29" s="1050"/>
      <c r="B29" s="1050"/>
      <c r="C29" s="1050"/>
      <c r="D29" s="1050"/>
      <c r="E29" s="1050"/>
      <c r="F29" s="1050"/>
      <c r="G29" s="1050"/>
      <c r="H29" s="1050"/>
      <c r="I29" s="1050"/>
      <c r="J29" s="1050"/>
      <c r="K29" s="1050"/>
      <c r="L29" s="1050"/>
      <c r="M29" s="44"/>
      <c r="N29" s="38"/>
    </row>
    <row r="30" spans="1:14" ht="12.75">
      <c r="A30" s="1009" t="s">
        <v>512</v>
      </c>
      <c r="B30" s="1020"/>
      <c r="C30" s="1020"/>
      <c r="D30" s="1020"/>
      <c r="E30" s="1020"/>
      <c r="F30" s="1020"/>
      <c r="G30" s="1020"/>
      <c r="H30" s="1020"/>
      <c r="I30" s="1020"/>
      <c r="J30" s="1020"/>
      <c r="K30" s="1020"/>
      <c r="L30" s="205"/>
      <c r="M30" s="106"/>
      <c r="N30" s="38"/>
    </row>
    <row r="31" spans="1:14" ht="12.75">
      <c r="A31" s="205"/>
      <c r="B31" s="205"/>
      <c r="C31" s="205"/>
      <c r="D31" s="205"/>
      <c r="E31" s="205"/>
      <c r="F31" s="205"/>
      <c r="G31" s="205"/>
      <c r="H31" s="205"/>
      <c r="I31" s="205"/>
      <c r="J31" s="205"/>
      <c r="K31" s="205"/>
      <c r="L31" s="205"/>
      <c r="M31" s="106"/>
      <c r="N31" s="38"/>
    </row>
    <row r="32" spans="1:14" ht="12.75">
      <c r="A32" s="1061" t="s">
        <v>362</v>
      </c>
      <c r="B32" s="1050"/>
      <c r="C32" s="1050"/>
      <c r="D32" s="1050"/>
      <c r="E32" s="1050"/>
      <c r="F32" s="1050"/>
      <c r="G32" s="1050"/>
      <c r="H32" s="1050"/>
      <c r="I32" s="1050"/>
      <c r="J32" s="1050"/>
      <c r="K32" s="1050"/>
      <c r="L32" s="1050"/>
      <c r="M32" s="106"/>
      <c r="N32" s="38"/>
    </row>
    <row r="33" spans="1:14" ht="12.75">
      <c r="A33" s="1050"/>
      <c r="B33" s="1050"/>
      <c r="C33" s="1050"/>
      <c r="D33" s="1050"/>
      <c r="E33" s="1050"/>
      <c r="F33" s="1050"/>
      <c r="G33" s="1050"/>
      <c r="H33" s="1050"/>
      <c r="I33" s="1050"/>
      <c r="J33" s="1050"/>
      <c r="K33" s="1050"/>
      <c r="L33" s="1050"/>
      <c r="M33" s="106"/>
      <c r="N33" s="38"/>
    </row>
    <row r="34" spans="1:14" ht="12.75">
      <c r="A34" s="1009" t="s">
        <v>513</v>
      </c>
      <c r="B34" s="1020"/>
      <c r="C34" s="1020"/>
      <c r="D34" s="1020"/>
      <c r="E34" s="1020"/>
      <c r="F34" s="1020"/>
      <c r="G34" s="1020"/>
      <c r="H34" s="1020"/>
      <c r="I34" s="1020"/>
      <c r="J34" s="1020"/>
      <c r="K34" s="1020"/>
      <c r="L34" s="1020"/>
      <c r="M34" s="106"/>
      <c r="N34" s="38"/>
    </row>
    <row r="35" ht="12.75">
      <c r="N35" s="38"/>
    </row>
  </sheetData>
  <mergeCells count="6">
    <mergeCell ref="A34:L34"/>
    <mergeCell ref="N1:O1"/>
    <mergeCell ref="A3:L4"/>
    <mergeCell ref="A28:L29"/>
    <mergeCell ref="A32:L33"/>
    <mergeCell ref="A30:K30"/>
  </mergeCells>
  <hyperlinks>
    <hyperlink ref="A34" r:id="rId1" display="https://www.gov.uk/government/statistics/military-deaths-in-service-statistics-background-quality-reports"/>
    <hyperlink ref="A30" r:id="rId2" display="https://www.gov.uk/government/collections/uk-armed-forces-deaths-in-service-statistics-index"/>
    <hyperlink ref="N1" location="Contents!A1" display="Back to the Table of Contents"/>
  </hyperlinks>
  <printOptions/>
  <pageMargins left="0.75" right="0.75" top="0.48" bottom="1" header="0.5" footer="0.5"/>
  <pageSetup fitToHeight="1" fitToWidth="1" horizontalDpi="600" verticalDpi="600" orientation="portrait" paperSize="9" scale="86" r:id="rId4"/>
  <drawing r:id="rId3"/>
</worksheet>
</file>

<file path=xl/worksheets/sheet26.xml><?xml version="1.0" encoding="utf-8"?>
<worksheet xmlns="http://schemas.openxmlformats.org/spreadsheetml/2006/main" xmlns:r="http://schemas.openxmlformats.org/officeDocument/2006/relationships">
  <sheetPr codeName="Sheet25">
    <pageSetUpPr fitToPage="1"/>
  </sheetPr>
  <dimension ref="A1:Q35"/>
  <sheetViews>
    <sheetView showGridLines="0" workbookViewId="0" topLeftCell="A1">
      <selection activeCell="P1" sqref="P1:Q1"/>
    </sheetView>
  </sheetViews>
  <sheetFormatPr defaultColWidth="9.140625" defaultRowHeight="12.75"/>
  <cols>
    <col min="1" max="1" width="2.7109375" style="0" customWidth="1"/>
    <col min="2" max="2" width="30.57421875" style="0" customWidth="1"/>
    <col min="10" max="10" width="1.57421875" style="832" bestFit="1" customWidth="1"/>
    <col min="13" max="13" width="1.57421875" style="682" bestFit="1" customWidth="1"/>
    <col min="17" max="17" width="12.28125" style="0" customWidth="1"/>
  </cols>
  <sheetData>
    <row r="1" spans="16:17" ht="12.75">
      <c r="P1" s="1178" t="s">
        <v>192</v>
      </c>
      <c r="Q1" s="1126"/>
    </row>
    <row r="2" ht="15.75">
      <c r="A2" s="16" t="s">
        <v>523</v>
      </c>
    </row>
    <row r="3" ht="21">
      <c r="A3" s="107" t="s">
        <v>645</v>
      </c>
    </row>
    <row r="4" ht="13.5" customHeight="1">
      <c r="A4" s="28"/>
    </row>
    <row r="5" ht="12.75">
      <c r="A5" s="44" t="s">
        <v>193</v>
      </c>
    </row>
    <row r="6" ht="13.5" thickBot="1">
      <c r="N6" s="262" t="s">
        <v>412</v>
      </c>
    </row>
    <row r="7" spans="1:14" ht="12.75">
      <c r="A7" s="266"/>
      <c r="B7" s="354"/>
      <c r="C7" s="361">
        <v>2004</v>
      </c>
      <c r="D7" s="361">
        <v>2005</v>
      </c>
      <c r="E7" s="361">
        <v>2006</v>
      </c>
      <c r="F7" s="361">
        <v>2007</v>
      </c>
      <c r="G7" s="361">
        <v>2008</v>
      </c>
      <c r="H7" s="361">
        <v>2009</v>
      </c>
      <c r="I7" s="361">
        <v>2010</v>
      </c>
      <c r="J7" s="833"/>
      <c r="K7" s="361">
        <v>2011</v>
      </c>
      <c r="L7" s="361">
        <v>2012</v>
      </c>
      <c r="M7" s="838"/>
      <c r="N7" s="361">
        <v>2013</v>
      </c>
    </row>
    <row r="8" spans="1:14" ht="12.75">
      <c r="A8" s="13" t="s">
        <v>413</v>
      </c>
      <c r="C8" s="362">
        <v>170</v>
      </c>
      <c r="D8" s="362">
        <v>160</v>
      </c>
      <c r="E8" s="362">
        <v>191</v>
      </c>
      <c r="F8" s="362">
        <v>204</v>
      </c>
      <c r="G8" s="362">
        <v>137</v>
      </c>
      <c r="H8" s="362">
        <v>205</v>
      </c>
      <c r="I8" s="362">
        <v>187</v>
      </c>
      <c r="J8" s="834"/>
      <c r="K8" s="362">
        <v>132</v>
      </c>
      <c r="L8" s="362">
        <v>129</v>
      </c>
      <c r="M8" s="839"/>
      <c r="N8" s="362">
        <v>86</v>
      </c>
    </row>
    <row r="9" spans="3:14" ht="12.75">
      <c r="C9" s="262"/>
      <c r="D9" s="262"/>
      <c r="E9" s="262"/>
      <c r="F9" s="262"/>
      <c r="G9" s="262"/>
      <c r="H9" s="262"/>
      <c r="I9" s="262"/>
      <c r="J9" s="835"/>
      <c r="K9" s="262"/>
      <c r="L9" s="262"/>
      <c r="M9" s="840"/>
      <c r="N9" s="262"/>
    </row>
    <row r="10" spans="1:14" ht="13.5">
      <c r="A10" t="s">
        <v>497</v>
      </c>
      <c r="C10" s="262">
        <v>43</v>
      </c>
      <c r="D10" s="262">
        <v>44</v>
      </c>
      <c r="E10" s="262">
        <v>40</v>
      </c>
      <c r="F10" s="262">
        <v>38</v>
      </c>
      <c r="G10" s="262">
        <v>38</v>
      </c>
      <c r="H10" s="262">
        <v>36</v>
      </c>
      <c r="I10" s="262">
        <v>27</v>
      </c>
      <c r="J10" s="843" t="s">
        <v>208</v>
      </c>
      <c r="K10" s="262">
        <v>31</v>
      </c>
      <c r="L10" s="262">
        <v>38</v>
      </c>
      <c r="M10" s="843" t="s">
        <v>208</v>
      </c>
      <c r="N10" s="262">
        <v>29</v>
      </c>
    </row>
    <row r="11" spans="1:14" ht="13.5">
      <c r="A11" t="s">
        <v>498</v>
      </c>
      <c r="C11" s="262">
        <v>21</v>
      </c>
      <c r="D11" s="262">
        <v>23</v>
      </c>
      <c r="E11" s="262">
        <v>25</v>
      </c>
      <c r="F11" s="262">
        <v>27</v>
      </c>
      <c r="G11" s="262">
        <v>23</v>
      </c>
      <c r="H11" s="262">
        <v>19</v>
      </c>
      <c r="I11" s="262">
        <v>16</v>
      </c>
      <c r="J11" s="843"/>
      <c r="K11" s="262">
        <v>19</v>
      </c>
      <c r="L11" s="262">
        <v>27</v>
      </c>
      <c r="M11" s="843"/>
      <c r="N11" s="262">
        <v>19</v>
      </c>
    </row>
    <row r="12" spans="1:14" ht="13.5">
      <c r="A12" t="s">
        <v>499</v>
      </c>
      <c r="C12" s="262">
        <v>18</v>
      </c>
      <c r="D12" s="262">
        <v>16</v>
      </c>
      <c r="E12" s="262">
        <v>14</v>
      </c>
      <c r="F12" s="262">
        <v>7</v>
      </c>
      <c r="G12" s="262">
        <v>10</v>
      </c>
      <c r="H12" s="262">
        <v>9</v>
      </c>
      <c r="I12" s="262">
        <v>8</v>
      </c>
      <c r="J12" s="843" t="s">
        <v>208</v>
      </c>
      <c r="K12" s="262">
        <v>9</v>
      </c>
      <c r="L12" s="262">
        <v>6</v>
      </c>
      <c r="M12" s="843" t="s">
        <v>208</v>
      </c>
      <c r="N12" s="262">
        <v>4</v>
      </c>
    </row>
    <row r="13" spans="1:14" ht="13.5">
      <c r="A13" t="s">
        <v>500</v>
      </c>
      <c r="C13" s="262">
        <v>4</v>
      </c>
      <c r="D13" s="262">
        <v>5</v>
      </c>
      <c r="E13" s="262">
        <v>1</v>
      </c>
      <c r="F13" s="262">
        <v>4</v>
      </c>
      <c r="G13" s="262">
        <v>5</v>
      </c>
      <c r="H13" s="262">
        <v>8</v>
      </c>
      <c r="I13" s="262">
        <v>3</v>
      </c>
      <c r="J13" s="835"/>
      <c r="K13" s="262">
        <v>3</v>
      </c>
      <c r="L13" s="262">
        <v>5</v>
      </c>
      <c r="M13" s="843"/>
      <c r="N13" s="262">
        <v>6</v>
      </c>
    </row>
    <row r="14" spans="3:14" ht="13.5">
      <c r="C14" s="262"/>
      <c r="D14" s="262"/>
      <c r="E14" s="262"/>
      <c r="F14" s="262"/>
      <c r="G14" s="262"/>
      <c r="H14" s="262"/>
      <c r="I14" s="262"/>
      <c r="J14" s="835"/>
      <c r="K14" s="262"/>
      <c r="L14" s="262"/>
      <c r="M14" s="843"/>
      <c r="N14" s="262"/>
    </row>
    <row r="15" spans="1:14" ht="13.5">
      <c r="A15" t="s">
        <v>501</v>
      </c>
      <c r="C15" s="262">
        <v>126</v>
      </c>
      <c r="D15" s="262">
        <v>115</v>
      </c>
      <c r="E15" s="262">
        <v>150</v>
      </c>
      <c r="F15" s="262">
        <v>164</v>
      </c>
      <c r="G15" s="262">
        <v>98</v>
      </c>
      <c r="H15" s="262">
        <v>165</v>
      </c>
      <c r="I15" s="262">
        <v>157</v>
      </c>
      <c r="J15" s="835"/>
      <c r="K15" s="262">
        <v>101</v>
      </c>
      <c r="L15" s="262">
        <v>89</v>
      </c>
      <c r="M15" s="843"/>
      <c r="N15" s="262">
        <v>49</v>
      </c>
    </row>
    <row r="16" spans="1:14" ht="13.5">
      <c r="A16" t="s">
        <v>502</v>
      </c>
      <c r="C16" s="262">
        <v>89</v>
      </c>
      <c r="D16" s="262">
        <v>71</v>
      </c>
      <c r="E16" s="262">
        <v>88</v>
      </c>
      <c r="F16" s="262">
        <v>77</v>
      </c>
      <c r="G16" s="262">
        <v>36</v>
      </c>
      <c r="H16" s="262">
        <v>36</v>
      </c>
      <c r="I16" s="262">
        <v>52</v>
      </c>
      <c r="J16" s="835"/>
      <c r="K16" s="262">
        <v>39</v>
      </c>
      <c r="L16" s="262">
        <v>32</v>
      </c>
      <c r="M16" s="843" t="s">
        <v>208</v>
      </c>
      <c r="N16" s="262">
        <v>33</v>
      </c>
    </row>
    <row r="17" spans="1:14" ht="13.5">
      <c r="A17" t="s">
        <v>503</v>
      </c>
      <c r="C17" s="262">
        <v>61</v>
      </c>
      <c r="D17" s="262">
        <v>53</v>
      </c>
      <c r="E17" s="262">
        <v>61</v>
      </c>
      <c r="F17" s="262">
        <v>51</v>
      </c>
      <c r="G17" s="262">
        <v>26</v>
      </c>
      <c r="H17" s="262">
        <v>28</v>
      </c>
      <c r="I17" s="262">
        <v>36</v>
      </c>
      <c r="J17" s="835"/>
      <c r="K17" s="262">
        <v>26</v>
      </c>
      <c r="L17" s="262">
        <v>15</v>
      </c>
      <c r="M17" s="843"/>
      <c r="N17" s="262">
        <v>15</v>
      </c>
    </row>
    <row r="18" spans="1:14" ht="13.5">
      <c r="A18" t="s">
        <v>504</v>
      </c>
      <c r="C18" s="262">
        <v>28</v>
      </c>
      <c r="D18" s="262">
        <v>18</v>
      </c>
      <c r="E18" s="262">
        <v>27</v>
      </c>
      <c r="F18" s="262">
        <v>26</v>
      </c>
      <c r="G18" s="262">
        <v>10</v>
      </c>
      <c r="H18" s="262">
        <v>8</v>
      </c>
      <c r="I18" s="262">
        <v>16</v>
      </c>
      <c r="J18" s="835"/>
      <c r="K18" s="262">
        <v>13</v>
      </c>
      <c r="L18" s="262">
        <v>17</v>
      </c>
      <c r="M18" s="843" t="s">
        <v>208</v>
      </c>
      <c r="N18" s="262">
        <v>18</v>
      </c>
    </row>
    <row r="19" spans="1:14" ht="13.5">
      <c r="A19" t="s">
        <v>505</v>
      </c>
      <c r="C19" s="262">
        <v>17</v>
      </c>
      <c r="D19" s="262">
        <v>22</v>
      </c>
      <c r="E19" s="262">
        <v>50</v>
      </c>
      <c r="F19" s="262">
        <v>77</v>
      </c>
      <c r="G19" s="262">
        <v>52</v>
      </c>
      <c r="H19" s="262">
        <v>114</v>
      </c>
      <c r="I19" s="262">
        <v>98</v>
      </c>
      <c r="J19" s="835"/>
      <c r="K19" s="262">
        <v>47</v>
      </c>
      <c r="L19" s="262">
        <v>42</v>
      </c>
      <c r="M19" s="843" t="s">
        <v>208</v>
      </c>
      <c r="N19" s="262">
        <v>11</v>
      </c>
    </row>
    <row r="20" spans="1:14" ht="13.5">
      <c r="A20" t="s">
        <v>506</v>
      </c>
      <c r="C20" s="262">
        <v>11</v>
      </c>
      <c r="D20" s="262">
        <v>21</v>
      </c>
      <c r="E20" s="262">
        <v>48</v>
      </c>
      <c r="F20" s="262">
        <v>73</v>
      </c>
      <c r="G20" s="262">
        <v>52</v>
      </c>
      <c r="H20" s="262">
        <v>107</v>
      </c>
      <c r="I20" s="262">
        <v>95</v>
      </c>
      <c r="J20" s="835"/>
      <c r="K20" s="262">
        <v>43</v>
      </c>
      <c r="L20" s="262">
        <v>40</v>
      </c>
      <c r="M20" s="843"/>
      <c r="N20" s="262">
        <v>9</v>
      </c>
    </row>
    <row r="21" spans="1:14" ht="13.5">
      <c r="A21" t="s">
        <v>504</v>
      </c>
      <c r="C21" s="262">
        <v>6</v>
      </c>
      <c r="D21" s="262">
        <v>1</v>
      </c>
      <c r="E21" s="262">
        <v>2</v>
      </c>
      <c r="F21" s="262">
        <v>4</v>
      </c>
      <c r="G21" s="262">
        <v>0</v>
      </c>
      <c r="H21" s="262">
        <v>7</v>
      </c>
      <c r="I21" s="262">
        <v>3</v>
      </c>
      <c r="J21" s="835"/>
      <c r="K21" s="262">
        <v>4</v>
      </c>
      <c r="L21" s="262">
        <v>2</v>
      </c>
      <c r="M21" s="843" t="s">
        <v>208</v>
      </c>
      <c r="N21" s="262">
        <v>2</v>
      </c>
    </row>
    <row r="22" spans="1:14" ht="13.5">
      <c r="A22" t="s">
        <v>507</v>
      </c>
      <c r="C22" s="262">
        <v>20</v>
      </c>
      <c r="D22" s="262">
        <v>22</v>
      </c>
      <c r="E22" s="262">
        <v>12</v>
      </c>
      <c r="F22" s="262">
        <v>10</v>
      </c>
      <c r="G22" s="262">
        <v>10</v>
      </c>
      <c r="H22" s="262">
        <v>15</v>
      </c>
      <c r="I22" s="262">
        <v>7</v>
      </c>
      <c r="J22" s="835"/>
      <c r="K22" s="262">
        <v>15</v>
      </c>
      <c r="L22" s="262">
        <v>15</v>
      </c>
      <c r="M22" s="843" t="s">
        <v>208</v>
      </c>
      <c r="N22" s="262">
        <v>5</v>
      </c>
    </row>
    <row r="23" spans="3:14" ht="13.5">
      <c r="C23" s="262"/>
      <c r="D23" s="262"/>
      <c r="E23" s="262"/>
      <c r="F23" s="262"/>
      <c r="G23" s="262"/>
      <c r="H23" s="262"/>
      <c r="I23" s="262"/>
      <c r="J23" s="835"/>
      <c r="K23" s="262"/>
      <c r="L23" s="262"/>
      <c r="M23" s="843"/>
      <c r="N23" s="262"/>
    </row>
    <row r="24" spans="1:14" ht="14.25" thickBot="1">
      <c r="A24" s="267" t="s">
        <v>508</v>
      </c>
      <c r="B24" s="267"/>
      <c r="C24" s="359">
        <v>1</v>
      </c>
      <c r="D24" s="359">
        <v>1</v>
      </c>
      <c r="E24" s="359">
        <v>1</v>
      </c>
      <c r="F24" s="359">
        <v>2</v>
      </c>
      <c r="G24" s="359">
        <v>1</v>
      </c>
      <c r="H24" s="359">
        <v>4</v>
      </c>
      <c r="I24" s="359">
        <v>3</v>
      </c>
      <c r="J24" s="844" t="s">
        <v>208</v>
      </c>
      <c r="K24" s="359">
        <v>0</v>
      </c>
      <c r="L24" s="359">
        <v>2</v>
      </c>
      <c r="M24" s="844" t="s">
        <v>208</v>
      </c>
      <c r="N24" s="359">
        <v>8</v>
      </c>
    </row>
    <row r="25" ht="12.75">
      <c r="N25" s="262" t="s">
        <v>145</v>
      </c>
    </row>
    <row r="26" spans="1:14" ht="12.75">
      <c r="A26" s="357" t="s">
        <v>848</v>
      </c>
      <c r="B26" s="358" t="s">
        <v>510</v>
      </c>
      <c r="C26" s="358"/>
      <c r="D26" s="358"/>
      <c r="E26" s="358"/>
      <c r="F26" s="358"/>
      <c r="G26" s="358"/>
      <c r="H26" s="358"/>
      <c r="I26" s="358"/>
      <c r="K26" s="358"/>
      <c r="L26" s="358"/>
      <c r="N26" s="358"/>
    </row>
    <row r="27" spans="1:14" ht="7.5" customHeight="1">
      <c r="A27" s="357"/>
      <c r="B27" s="358"/>
      <c r="C27" s="358"/>
      <c r="D27" s="358"/>
      <c r="E27" s="358"/>
      <c r="F27" s="358"/>
      <c r="G27" s="358"/>
      <c r="H27" s="358"/>
      <c r="I27" s="358"/>
      <c r="K27" s="358"/>
      <c r="L27" s="358"/>
      <c r="N27" s="358"/>
    </row>
    <row r="28" spans="1:8" ht="12.75">
      <c r="A28" s="274" t="s">
        <v>208</v>
      </c>
      <c r="B28" s="276" t="s">
        <v>292</v>
      </c>
      <c r="C28" s="268"/>
      <c r="D28" s="268"/>
      <c r="E28" s="268"/>
      <c r="F28" s="268"/>
      <c r="G28" s="268"/>
      <c r="H28" s="268"/>
    </row>
    <row r="29" spans="1:8" ht="12.75">
      <c r="A29" s="274"/>
      <c r="B29" s="276"/>
      <c r="C29" s="268"/>
      <c r="D29" s="268"/>
      <c r="E29" s="268"/>
      <c r="F29" s="268"/>
      <c r="G29" s="268"/>
      <c r="H29" s="268"/>
    </row>
    <row r="30" spans="1:14" ht="12.75">
      <c r="A30" s="204" t="s">
        <v>566</v>
      </c>
      <c r="B30" s="205"/>
      <c r="C30" s="205"/>
      <c r="D30" s="205"/>
      <c r="E30" s="205"/>
      <c r="F30" s="205"/>
      <c r="G30" s="205"/>
      <c r="H30" s="205"/>
      <c r="I30" s="205"/>
      <c r="J30" s="836"/>
      <c r="K30" s="205"/>
      <c r="L30" s="205"/>
      <c r="M30" s="841"/>
      <c r="N30" s="205"/>
    </row>
    <row r="31" spans="1:14" ht="12.75">
      <c r="A31" s="1009" t="s">
        <v>512</v>
      </c>
      <c r="B31" s="1020"/>
      <c r="C31" s="1020"/>
      <c r="D31" s="1020"/>
      <c r="E31" s="1020"/>
      <c r="F31" s="1020"/>
      <c r="G31" s="1020"/>
      <c r="H31" s="1020"/>
      <c r="I31" s="204"/>
      <c r="J31" s="837"/>
      <c r="K31" s="204"/>
      <c r="L31" s="204"/>
      <c r="M31" s="842"/>
      <c r="N31" s="205"/>
    </row>
    <row r="32" spans="1:14" ht="12.75">
      <c r="A32" s="205"/>
      <c r="B32" s="205"/>
      <c r="C32" s="205"/>
      <c r="D32" s="205"/>
      <c r="E32" s="205"/>
      <c r="F32" s="205"/>
      <c r="G32" s="205"/>
      <c r="H32" s="205"/>
      <c r="I32" s="205"/>
      <c r="J32" s="836"/>
      <c r="K32" s="205"/>
      <c r="L32" s="205"/>
      <c r="M32" s="841"/>
      <c r="N32" s="205"/>
    </row>
    <row r="33" spans="1:14" ht="12.75">
      <c r="A33" s="1061" t="s">
        <v>362</v>
      </c>
      <c r="B33" s="1050"/>
      <c r="C33" s="1050"/>
      <c r="D33" s="1050"/>
      <c r="E33" s="1050"/>
      <c r="F33" s="1050"/>
      <c r="G33" s="1050"/>
      <c r="H33" s="1050"/>
      <c r="I33" s="1050"/>
      <c r="J33" s="1193"/>
      <c r="K33" s="1050"/>
      <c r="L33" s="1050"/>
      <c r="M33" s="1050"/>
      <c r="N33" s="1050"/>
    </row>
    <row r="34" spans="1:14" ht="12.75">
      <c r="A34" s="1050"/>
      <c r="B34" s="1050"/>
      <c r="C34" s="1050"/>
      <c r="D34" s="1050"/>
      <c r="E34" s="1050"/>
      <c r="F34" s="1050"/>
      <c r="G34" s="1050"/>
      <c r="H34" s="1050"/>
      <c r="I34" s="1050"/>
      <c r="J34" s="1193"/>
      <c r="K34" s="1050"/>
      <c r="L34" s="1050"/>
      <c r="M34" s="1050"/>
      <c r="N34" s="1050"/>
    </row>
    <row r="35" spans="1:14" ht="12.75">
      <c r="A35" s="1009" t="s">
        <v>513</v>
      </c>
      <c r="B35" s="1020"/>
      <c r="C35" s="1020"/>
      <c r="D35" s="1020"/>
      <c r="E35" s="1020"/>
      <c r="F35" s="1020"/>
      <c r="G35" s="1020"/>
      <c r="H35" s="1020"/>
      <c r="I35" s="1020"/>
      <c r="J35" s="1192"/>
      <c r="K35" s="1020"/>
      <c r="L35" s="205"/>
      <c r="M35" s="841"/>
      <c r="N35" s="205"/>
    </row>
  </sheetData>
  <mergeCells count="4">
    <mergeCell ref="A35:K35"/>
    <mergeCell ref="P1:Q1"/>
    <mergeCell ref="A33:N34"/>
    <mergeCell ref="A31:H31"/>
  </mergeCells>
  <hyperlinks>
    <hyperlink ref="A35" r:id="rId1" display="https://www.gov.uk/government/statistics/military-deaths-in-service-statistics-background-quality-reports"/>
    <hyperlink ref="A31" r:id="rId2" display="https://www.gov.uk/government/collections/uk-armed-forces-deaths-in-service-statistics-index"/>
    <hyperlink ref="P1" location="Contents!A1" display="Back to the Table of Contents"/>
  </hyperlinks>
  <printOptions/>
  <pageMargins left="0.5" right="0.46" top="0.54" bottom="1" header="0.5" footer="0.5"/>
  <pageSetup fitToHeight="1" fitToWidth="1" horizontalDpi="600" verticalDpi="600" orientation="portrait" paperSize="9" scale="74" r:id="rId4"/>
  <drawing r:id="rId3"/>
</worksheet>
</file>

<file path=xl/worksheets/sheet27.xml><?xml version="1.0" encoding="utf-8"?>
<worksheet xmlns="http://schemas.openxmlformats.org/spreadsheetml/2006/main" xmlns:r="http://schemas.openxmlformats.org/officeDocument/2006/relationships">
  <sheetPr codeName="Sheet26">
    <pageSetUpPr fitToPage="1"/>
  </sheetPr>
  <dimension ref="A1:L45"/>
  <sheetViews>
    <sheetView showGridLines="0" workbookViewId="0" topLeftCell="A1">
      <selection activeCell="K1" sqref="K1:L1"/>
    </sheetView>
  </sheetViews>
  <sheetFormatPr defaultColWidth="9.140625" defaultRowHeight="12.75"/>
  <cols>
    <col min="1" max="1" width="3.140625" style="0" customWidth="1"/>
    <col min="2" max="2" width="6.57421875" style="0" customWidth="1"/>
    <col min="3" max="3" width="17.57421875" style="0" bestFit="1" customWidth="1"/>
    <col min="7" max="7" width="12.57421875" style="0" customWidth="1"/>
    <col min="9" max="9" width="0.9921875" style="0" customWidth="1"/>
    <col min="12" max="12" width="13.57421875" style="0" customWidth="1"/>
  </cols>
  <sheetData>
    <row r="1" spans="11:12" ht="12.75">
      <c r="K1" s="1178" t="s">
        <v>192</v>
      </c>
      <c r="L1" s="1126"/>
    </row>
    <row r="2" ht="15.75">
      <c r="A2" s="16" t="s">
        <v>641</v>
      </c>
    </row>
    <row r="3" spans="1:7" ht="12.75">
      <c r="A3" s="1058" t="s">
        <v>671</v>
      </c>
      <c r="B3" s="1050"/>
      <c r="C3" s="1050"/>
      <c r="D3" s="1050"/>
      <c r="E3" s="1050"/>
      <c r="F3" s="1050"/>
      <c r="G3" s="1050"/>
    </row>
    <row r="4" spans="1:7" ht="21.75" customHeight="1">
      <c r="A4" s="1050"/>
      <c r="B4" s="1050"/>
      <c r="C4" s="1050"/>
      <c r="D4" s="1050"/>
      <c r="E4" s="1050"/>
      <c r="F4" s="1050"/>
      <c r="G4" s="1050"/>
    </row>
    <row r="6" ht="12.75">
      <c r="A6" t="s">
        <v>193</v>
      </c>
    </row>
    <row r="7" ht="13.5" thickBot="1">
      <c r="F7" s="262" t="s">
        <v>509</v>
      </c>
    </row>
    <row r="8" spans="1:6" ht="12.75">
      <c r="A8" s="266"/>
      <c r="B8" s="266"/>
      <c r="C8" s="266"/>
      <c r="D8" s="281" t="s">
        <v>413</v>
      </c>
      <c r="E8" s="365" t="s">
        <v>516</v>
      </c>
      <c r="F8" s="365" t="s">
        <v>517</v>
      </c>
    </row>
    <row r="9" spans="2:6" ht="12.75">
      <c r="B9" s="22"/>
      <c r="C9" s="22"/>
      <c r="D9" s="364"/>
      <c r="E9" s="363"/>
      <c r="F9" s="363"/>
    </row>
    <row r="10" spans="1:4" ht="12.75">
      <c r="A10" s="13" t="s">
        <v>521</v>
      </c>
      <c r="B10" s="13"/>
      <c r="C10" s="13"/>
      <c r="D10" s="13"/>
    </row>
    <row r="11" spans="1:6" ht="12.75">
      <c r="A11" s="13"/>
      <c r="B11" s="13"/>
      <c r="C11" s="13" t="s">
        <v>518</v>
      </c>
      <c r="D11" s="364">
        <v>298</v>
      </c>
      <c r="E11" s="363">
        <v>286</v>
      </c>
      <c r="F11" s="363">
        <v>12</v>
      </c>
    </row>
    <row r="12" spans="1:6" ht="12.75">
      <c r="A12" s="13"/>
      <c r="B12" s="13"/>
      <c r="C12" s="13" t="s">
        <v>519</v>
      </c>
      <c r="D12" s="364">
        <v>110</v>
      </c>
      <c r="E12" s="363">
        <v>105</v>
      </c>
      <c r="F12" s="363">
        <v>5</v>
      </c>
    </row>
    <row r="13" spans="1:7" ht="14.25">
      <c r="A13" s="13"/>
      <c r="B13" s="13"/>
      <c r="C13" s="13" t="s">
        <v>335</v>
      </c>
      <c r="D13" s="364">
        <v>13</v>
      </c>
      <c r="E13" s="363">
        <v>12</v>
      </c>
      <c r="F13" s="363">
        <v>1</v>
      </c>
      <c r="G13" s="22"/>
    </row>
    <row r="14" spans="4:7" ht="12.75">
      <c r="D14" s="355"/>
      <c r="E14" s="22"/>
      <c r="F14" s="22"/>
      <c r="G14" s="22"/>
    </row>
    <row r="15" spans="1:7" ht="12.75" customHeight="1">
      <c r="A15" t="s">
        <v>408</v>
      </c>
      <c r="D15" s="355"/>
      <c r="E15" s="22"/>
      <c r="F15" s="22"/>
      <c r="G15" s="22"/>
    </row>
    <row r="16" spans="3:7" ht="12.75">
      <c r="C16" t="s">
        <v>518</v>
      </c>
      <c r="D16" s="597">
        <v>49</v>
      </c>
      <c r="E16" s="363">
        <v>46</v>
      </c>
      <c r="F16" s="363">
        <v>3</v>
      </c>
      <c r="G16" s="22"/>
    </row>
    <row r="17" spans="3:7" ht="12.75">
      <c r="C17" t="s">
        <v>519</v>
      </c>
      <c r="D17" s="597">
        <v>19</v>
      </c>
      <c r="E17" s="363">
        <v>18</v>
      </c>
      <c r="F17" s="363">
        <v>1</v>
      </c>
      <c r="G17" s="22"/>
    </row>
    <row r="18" spans="3:7" ht="14.25">
      <c r="C18" t="s">
        <v>336</v>
      </c>
      <c r="D18" s="597">
        <v>2</v>
      </c>
      <c r="E18" s="363">
        <v>2</v>
      </c>
      <c r="F18" s="363">
        <v>0</v>
      </c>
      <c r="G18" s="22"/>
    </row>
    <row r="19" spans="4:7" ht="12.75">
      <c r="D19" s="597"/>
      <c r="E19" s="22"/>
      <c r="F19" s="22"/>
      <c r="G19" s="22"/>
    </row>
    <row r="20" spans="1:7" ht="12.75">
      <c r="A20" t="s">
        <v>409</v>
      </c>
      <c r="D20" s="597"/>
      <c r="E20" s="22"/>
      <c r="F20" s="22"/>
      <c r="G20" s="22"/>
    </row>
    <row r="21" spans="3:7" ht="12.75">
      <c r="C21" t="s">
        <v>518</v>
      </c>
      <c r="D21" s="597">
        <v>196</v>
      </c>
      <c r="E21" s="363">
        <v>190</v>
      </c>
      <c r="F21" s="363">
        <v>6</v>
      </c>
      <c r="G21" s="22"/>
    </row>
    <row r="22" spans="3:7" ht="12.75">
      <c r="C22" t="s">
        <v>522</v>
      </c>
      <c r="D22" s="597">
        <v>73</v>
      </c>
      <c r="E22" s="363">
        <v>69</v>
      </c>
      <c r="F22" s="363">
        <v>4</v>
      </c>
      <c r="G22" s="22"/>
    </row>
    <row r="23" spans="3:7" ht="14.25">
      <c r="C23" t="s">
        <v>336</v>
      </c>
      <c r="D23" s="597">
        <v>11</v>
      </c>
      <c r="E23" s="363">
        <v>10</v>
      </c>
      <c r="F23" s="363">
        <v>1</v>
      </c>
      <c r="G23" s="22"/>
    </row>
    <row r="24" spans="4:7" ht="12.75">
      <c r="D24" s="597"/>
      <c r="E24" s="22"/>
      <c r="F24" s="22"/>
      <c r="G24" s="22"/>
    </row>
    <row r="25" spans="1:7" ht="12.75">
      <c r="A25" t="s">
        <v>410</v>
      </c>
      <c r="D25" s="597"/>
      <c r="E25" s="22"/>
      <c r="F25" s="22"/>
      <c r="G25" s="22"/>
    </row>
    <row r="26" spans="3:7" ht="12.75">
      <c r="C26" t="s">
        <v>518</v>
      </c>
      <c r="D26" s="597">
        <v>53</v>
      </c>
      <c r="E26" s="363">
        <v>50</v>
      </c>
      <c r="F26" s="363">
        <v>3</v>
      </c>
      <c r="G26" s="22"/>
    </row>
    <row r="27" spans="3:7" ht="12.75">
      <c r="C27" t="s">
        <v>522</v>
      </c>
      <c r="D27" s="597">
        <v>18</v>
      </c>
      <c r="E27" s="363">
        <v>18</v>
      </c>
      <c r="F27" s="363">
        <v>0</v>
      </c>
      <c r="G27" s="22"/>
    </row>
    <row r="28" spans="1:7" ht="15" thickBot="1">
      <c r="A28" s="267"/>
      <c r="B28" s="267"/>
      <c r="C28" s="267" t="s">
        <v>336</v>
      </c>
      <c r="D28" s="619">
        <v>0</v>
      </c>
      <c r="E28" s="359">
        <v>0</v>
      </c>
      <c r="F28" s="359">
        <v>0</v>
      </c>
      <c r="G28" s="22"/>
    </row>
    <row r="29" spans="4:7" ht="12.75">
      <c r="D29" s="22"/>
      <c r="E29" s="22"/>
      <c r="F29" s="262" t="s">
        <v>145</v>
      </c>
      <c r="G29" s="22"/>
    </row>
    <row r="30" spans="1:2" ht="12.75">
      <c r="A30" s="357" t="s">
        <v>848</v>
      </c>
      <c r="B30" t="s">
        <v>520</v>
      </c>
    </row>
    <row r="31" spans="2:12" ht="12.75">
      <c r="B31" s="360"/>
      <c r="I31" s="38"/>
      <c r="J31" s="38"/>
      <c r="K31" s="38"/>
      <c r="L31" s="38"/>
    </row>
    <row r="32" spans="1:12" ht="12.75">
      <c r="A32" s="1061" t="s">
        <v>565</v>
      </c>
      <c r="B32" s="1003"/>
      <c r="C32" s="1003"/>
      <c r="D32" s="1003"/>
      <c r="E32" s="1003"/>
      <c r="F32" s="1003"/>
      <c r="G32" s="1003"/>
      <c r="H32" s="1003"/>
      <c r="I32" s="206"/>
      <c r="J32" s="206"/>
      <c r="K32" s="106"/>
      <c r="L32" s="106"/>
    </row>
    <row r="33" spans="1:12" ht="12.75">
      <c r="A33" s="1003"/>
      <c r="B33" s="1003"/>
      <c r="C33" s="1003"/>
      <c r="D33" s="1003"/>
      <c r="E33" s="1003"/>
      <c r="F33" s="1003"/>
      <c r="G33" s="1003"/>
      <c r="H33" s="1003"/>
      <c r="I33" s="206"/>
      <c r="J33" s="206"/>
      <c r="K33" s="106"/>
      <c r="L33" s="106"/>
    </row>
    <row r="34" spans="1:12" ht="12.75">
      <c r="A34" s="1093" t="s">
        <v>524</v>
      </c>
      <c r="B34" s="1003"/>
      <c r="C34" s="1003"/>
      <c r="D34" s="1003"/>
      <c r="E34" s="1003"/>
      <c r="F34" s="1003"/>
      <c r="G34" s="1003"/>
      <c r="H34" s="1003"/>
      <c r="I34" s="206"/>
      <c r="J34" s="206"/>
      <c r="K34" s="206"/>
      <c r="L34" s="106"/>
    </row>
    <row r="35" spans="1:12" ht="12.75">
      <c r="A35" s="1003"/>
      <c r="B35" s="1003"/>
      <c r="C35" s="1003"/>
      <c r="D35" s="1003"/>
      <c r="E35" s="1003"/>
      <c r="F35" s="1003"/>
      <c r="G35" s="1003"/>
      <c r="H35" s="1003"/>
      <c r="I35" s="206"/>
      <c r="J35" s="206"/>
      <c r="K35" s="106"/>
      <c r="L35" s="106"/>
    </row>
    <row r="36" spans="1:12" ht="12.75">
      <c r="A36" s="659"/>
      <c r="B36" s="659"/>
      <c r="C36" s="659"/>
      <c r="D36" s="659"/>
      <c r="E36" s="659"/>
      <c r="F36" s="659"/>
      <c r="G36" s="659"/>
      <c r="H36" s="659"/>
      <c r="I36" s="206"/>
      <c r="J36" s="206"/>
      <c r="K36" s="106"/>
      <c r="L36" s="106"/>
    </row>
    <row r="37" spans="1:12" ht="12.75">
      <c r="A37" s="1061" t="s">
        <v>362</v>
      </c>
      <c r="B37" s="1003"/>
      <c r="C37" s="1003"/>
      <c r="D37" s="1003"/>
      <c r="E37" s="1003"/>
      <c r="F37" s="1003"/>
      <c r="G37" s="1003"/>
      <c r="H37" s="1003"/>
      <c r="I37" s="206"/>
      <c r="J37" s="206"/>
      <c r="K37" s="106"/>
      <c r="L37" s="106"/>
    </row>
    <row r="38" spans="1:12" ht="12.75">
      <c r="A38" s="1003"/>
      <c r="B38" s="1003"/>
      <c r="C38" s="1003"/>
      <c r="D38" s="1003"/>
      <c r="E38" s="1003"/>
      <c r="F38" s="1003"/>
      <c r="G38" s="1003"/>
      <c r="H38" s="1003"/>
      <c r="I38" s="206"/>
      <c r="J38" s="206"/>
      <c r="K38" s="106"/>
      <c r="L38" s="106"/>
    </row>
    <row r="39" spans="1:12" ht="12.75">
      <c r="A39" s="1003"/>
      <c r="B39" s="1003"/>
      <c r="C39" s="1003"/>
      <c r="D39" s="1003"/>
      <c r="E39" s="1003"/>
      <c r="F39" s="1003"/>
      <c r="G39" s="1003"/>
      <c r="H39" s="1003"/>
      <c r="I39" s="670"/>
      <c r="J39" s="670"/>
      <c r="K39" s="366"/>
      <c r="L39" s="366"/>
    </row>
    <row r="40" spans="1:12" ht="12.75">
      <c r="A40" s="1093" t="s">
        <v>513</v>
      </c>
      <c r="B40" s="1003"/>
      <c r="C40" s="1003"/>
      <c r="D40" s="1003"/>
      <c r="E40" s="1003"/>
      <c r="F40" s="1003"/>
      <c r="G40" s="1003"/>
      <c r="H40" s="1003"/>
      <c r="I40" s="206"/>
      <c r="J40" s="206"/>
      <c r="K40" s="106"/>
      <c r="L40" s="106"/>
    </row>
    <row r="41" spans="1:12" ht="12.75">
      <c r="A41" s="1003"/>
      <c r="B41" s="1003"/>
      <c r="C41" s="1003"/>
      <c r="D41" s="1003"/>
      <c r="E41" s="1003"/>
      <c r="F41" s="1003"/>
      <c r="G41" s="1003"/>
      <c r="H41" s="1003"/>
      <c r="I41" s="512"/>
      <c r="J41" s="512"/>
      <c r="K41" s="38"/>
      <c r="L41" s="38"/>
    </row>
    <row r="42" spans="1:12" ht="12.75">
      <c r="A42" s="44"/>
      <c r="B42" s="44"/>
      <c r="C42" s="44"/>
      <c r="D42" s="44"/>
      <c r="E42" s="44"/>
      <c r="F42" s="44"/>
      <c r="G42" s="44"/>
      <c r="H42" s="44"/>
      <c r="I42" s="38"/>
      <c r="J42" s="38"/>
      <c r="K42" s="38"/>
      <c r="L42" s="38"/>
    </row>
    <row r="43" spans="9:12" ht="12.75">
      <c r="I43" s="38"/>
      <c r="J43" s="38"/>
      <c r="K43" s="38"/>
      <c r="L43" s="38"/>
    </row>
    <row r="44" spans="9:12" ht="12.75">
      <c r="I44" s="38"/>
      <c r="J44" s="38"/>
      <c r="K44" s="38"/>
      <c r="L44" s="38"/>
    </row>
    <row r="45" spans="9:12" ht="12.75">
      <c r="I45" s="38"/>
      <c r="J45" s="38"/>
      <c r="K45" s="38"/>
      <c r="L45" s="38"/>
    </row>
  </sheetData>
  <mergeCells count="6">
    <mergeCell ref="K1:L1"/>
    <mergeCell ref="A40:H41"/>
    <mergeCell ref="A3:G4"/>
    <mergeCell ref="A32:H33"/>
    <mergeCell ref="A34:H35"/>
    <mergeCell ref="A37:H39"/>
  </mergeCells>
  <hyperlinks>
    <hyperlink ref="A40" r:id="rId1" display="https://www.gov.uk/government/statistics/military-deaths-in-service-statistics-background-quality-reports"/>
    <hyperlink ref="A34" r:id="rId2" display="https://www.gov.uk/government/collections/uk-armed-forces-suicide-and-open-verdict-deaths-index"/>
    <hyperlink ref="K1" location="Contents!A1" display="Back to the Table of Contents"/>
  </hyperlinks>
  <printOptions/>
  <pageMargins left="0.5511811023622047" right="0.4330708661417323" top="0.5118110236220472" bottom="0.984251968503937" header="0.5118110236220472" footer="0.5118110236220472"/>
  <pageSetup fitToHeight="1" fitToWidth="1" horizontalDpi="600" verticalDpi="600" orientation="portrait" paperSize="9" r:id="rId4"/>
  <drawing r:id="rId3"/>
</worksheet>
</file>

<file path=xl/worksheets/sheet28.xml><?xml version="1.0" encoding="utf-8"?>
<worksheet xmlns="http://schemas.openxmlformats.org/spreadsheetml/2006/main" xmlns:r="http://schemas.openxmlformats.org/officeDocument/2006/relationships">
  <sheetPr codeName="Sheet27">
    <pageSetUpPr fitToPage="1"/>
  </sheetPr>
  <dimension ref="A1:M41"/>
  <sheetViews>
    <sheetView showGridLines="0" workbookViewId="0" topLeftCell="A1">
      <selection activeCell="I1" sqref="I1:J1"/>
    </sheetView>
  </sheetViews>
  <sheetFormatPr defaultColWidth="9.140625" defaultRowHeight="12.75"/>
  <cols>
    <col min="1" max="1" width="3.28125" style="0" customWidth="1"/>
    <col min="2" max="2" width="18.00390625" style="0" customWidth="1"/>
    <col min="3" max="3" width="15.7109375" style="0" customWidth="1"/>
    <col min="4" max="4" width="16.8515625" style="0" customWidth="1"/>
    <col min="5" max="7" width="15.7109375" style="0" customWidth="1"/>
    <col min="10" max="10" width="10.421875" style="0" customWidth="1"/>
  </cols>
  <sheetData>
    <row r="1" spans="9:10" ht="12.75">
      <c r="I1" s="1178" t="s">
        <v>192</v>
      </c>
      <c r="J1" s="1126"/>
    </row>
    <row r="2" ht="15.75">
      <c r="A2" s="16" t="s">
        <v>2</v>
      </c>
    </row>
    <row r="3" spans="1:7" ht="12.75">
      <c r="A3" s="1058" t="s">
        <v>659</v>
      </c>
      <c r="B3" s="1050"/>
      <c r="C3" s="1050"/>
      <c r="D3" s="1050"/>
      <c r="E3" s="1050"/>
      <c r="F3" s="1050"/>
      <c r="G3" s="1050"/>
    </row>
    <row r="4" spans="1:7" ht="24.75" customHeight="1">
      <c r="A4" s="1050"/>
      <c r="B4" s="1050"/>
      <c r="C4" s="1050"/>
      <c r="D4" s="1050"/>
      <c r="E4" s="1050"/>
      <c r="F4" s="1050"/>
      <c r="G4" s="1050"/>
    </row>
    <row r="6" ht="12.75">
      <c r="A6" t="s">
        <v>147</v>
      </c>
    </row>
    <row r="7" ht="13.5" thickBot="1">
      <c r="G7" s="262" t="s">
        <v>509</v>
      </c>
    </row>
    <row r="8" spans="1:8" ht="24.75" customHeight="1">
      <c r="A8" s="266"/>
      <c r="B8" s="266"/>
      <c r="C8" s="379" t="s">
        <v>647</v>
      </c>
      <c r="D8" s="376" t="s">
        <v>655</v>
      </c>
      <c r="E8" s="379" t="s">
        <v>648</v>
      </c>
      <c r="F8" s="376" t="s">
        <v>649</v>
      </c>
      <c r="G8" s="379" t="s">
        <v>650</v>
      </c>
      <c r="H8" s="50"/>
    </row>
    <row r="9" spans="1:8" ht="9" customHeight="1">
      <c r="A9" s="22"/>
      <c r="B9" s="22"/>
      <c r="C9" s="378"/>
      <c r="D9" s="378"/>
      <c r="E9" s="378"/>
      <c r="F9" s="378"/>
      <c r="G9" s="378"/>
      <c r="H9" s="50"/>
    </row>
    <row r="10" spans="1:7" ht="12.75">
      <c r="A10" s="377" t="s">
        <v>651</v>
      </c>
      <c r="B10" s="605"/>
      <c r="C10" s="15"/>
      <c r="D10" s="15"/>
      <c r="E10" s="15"/>
      <c r="F10" s="15"/>
      <c r="G10" s="15"/>
    </row>
    <row r="11" spans="1:7" ht="12.75">
      <c r="A11" s="607" t="s">
        <v>210</v>
      </c>
      <c r="B11" s="607"/>
      <c r="C11" s="608">
        <v>36</v>
      </c>
      <c r="D11" s="608">
        <v>167</v>
      </c>
      <c r="E11" s="608">
        <v>113</v>
      </c>
      <c r="F11" s="609">
        <v>27</v>
      </c>
      <c r="G11" s="608">
        <v>66</v>
      </c>
    </row>
    <row r="12" spans="1:7" ht="12.75">
      <c r="A12" s="607" t="s">
        <v>652</v>
      </c>
      <c r="B12" s="607"/>
      <c r="C12" s="608">
        <v>361</v>
      </c>
      <c r="D12" s="610">
        <v>681</v>
      </c>
      <c r="E12" s="608">
        <v>1022</v>
      </c>
      <c r="F12" s="609">
        <v>12</v>
      </c>
      <c r="G12" s="608">
        <v>49</v>
      </c>
    </row>
    <row r="13" spans="1:7" ht="12.75">
      <c r="A13" s="607" t="s">
        <v>233</v>
      </c>
      <c r="B13" s="607"/>
      <c r="C13" s="608" t="s">
        <v>860</v>
      </c>
      <c r="D13" s="608" t="s">
        <v>860</v>
      </c>
      <c r="E13" s="608" t="s">
        <v>860</v>
      </c>
      <c r="F13" s="609">
        <v>0</v>
      </c>
      <c r="G13" s="609">
        <v>0</v>
      </c>
    </row>
    <row r="14" spans="1:7" ht="12.75">
      <c r="A14" s="611" t="s">
        <v>212</v>
      </c>
      <c r="B14" s="611"/>
      <c r="C14" s="608">
        <v>123</v>
      </c>
      <c r="D14" s="608">
        <v>442</v>
      </c>
      <c r="E14" s="608">
        <v>179</v>
      </c>
      <c r="F14" s="609">
        <v>17</v>
      </c>
      <c r="G14" s="608">
        <v>39</v>
      </c>
    </row>
    <row r="15" spans="1:7" ht="12.75">
      <c r="A15" s="611" t="s">
        <v>213</v>
      </c>
      <c r="B15" s="611"/>
      <c r="C15" s="608">
        <v>46</v>
      </c>
      <c r="D15" s="608">
        <v>244</v>
      </c>
      <c r="E15" s="608">
        <v>56</v>
      </c>
      <c r="F15" s="609">
        <v>12</v>
      </c>
      <c r="G15" s="608">
        <v>45</v>
      </c>
    </row>
    <row r="16" spans="1:7" ht="12.75">
      <c r="A16" s="611" t="s">
        <v>214</v>
      </c>
      <c r="B16" s="611"/>
      <c r="C16" s="608">
        <v>529</v>
      </c>
      <c r="D16" s="608">
        <v>3140</v>
      </c>
      <c r="E16" s="608">
        <v>603</v>
      </c>
      <c r="F16" s="609">
        <v>234</v>
      </c>
      <c r="G16" s="608">
        <v>424</v>
      </c>
    </row>
    <row r="17" spans="1:7" ht="12.75">
      <c r="A17" s="611" t="s">
        <v>215</v>
      </c>
      <c r="B17" s="611"/>
      <c r="C17" s="608">
        <v>814</v>
      </c>
      <c r="D17" s="608">
        <v>1653</v>
      </c>
      <c r="E17" s="608">
        <v>387</v>
      </c>
      <c r="F17" s="609">
        <v>132</v>
      </c>
      <c r="G17" s="608">
        <v>244</v>
      </c>
    </row>
    <row r="18" spans="1:7" ht="12.75">
      <c r="A18" s="611" t="s">
        <v>216</v>
      </c>
      <c r="B18" s="611"/>
      <c r="C18" s="608">
        <v>1622</v>
      </c>
      <c r="D18" s="608">
        <v>2187</v>
      </c>
      <c r="E18" s="608">
        <v>1920</v>
      </c>
      <c r="F18" s="609">
        <v>29</v>
      </c>
      <c r="G18" s="608">
        <v>589</v>
      </c>
    </row>
    <row r="19" spans="1:7" ht="12.75">
      <c r="A19" s="611" t="s">
        <v>217</v>
      </c>
      <c r="B19" s="611"/>
      <c r="C19" s="608">
        <v>154</v>
      </c>
      <c r="D19" s="608">
        <v>597</v>
      </c>
      <c r="E19" s="608">
        <v>30</v>
      </c>
      <c r="F19" s="609">
        <v>18</v>
      </c>
      <c r="G19" s="608">
        <v>25</v>
      </c>
    </row>
    <row r="20" spans="1:7" ht="12.75">
      <c r="A20" s="611" t="s">
        <v>218</v>
      </c>
      <c r="B20" s="611"/>
      <c r="C20" s="608">
        <v>1173</v>
      </c>
      <c r="D20" s="608">
        <v>3071</v>
      </c>
      <c r="E20" s="608">
        <v>1241</v>
      </c>
      <c r="F20" s="609">
        <v>89</v>
      </c>
      <c r="G20" s="608">
        <v>342</v>
      </c>
    </row>
    <row r="21" spans="1:7" ht="12.75">
      <c r="A21" s="611" t="s">
        <v>222</v>
      </c>
      <c r="B21" s="611"/>
      <c r="C21" s="608">
        <v>137</v>
      </c>
      <c r="D21" s="608">
        <v>630</v>
      </c>
      <c r="E21" s="608">
        <v>132</v>
      </c>
      <c r="F21" s="609">
        <v>21</v>
      </c>
      <c r="G21" s="608">
        <v>80</v>
      </c>
    </row>
    <row r="22" spans="1:7" ht="12.75">
      <c r="A22" s="611" t="s">
        <v>223</v>
      </c>
      <c r="B22" s="611"/>
      <c r="C22" s="608">
        <v>76</v>
      </c>
      <c r="D22" s="608">
        <v>216</v>
      </c>
      <c r="E22" s="608">
        <v>67</v>
      </c>
      <c r="F22" s="609">
        <v>0</v>
      </c>
      <c r="G22" s="608">
        <v>56</v>
      </c>
    </row>
    <row r="23" spans="1:7" ht="12.75">
      <c r="A23" s="611" t="s">
        <v>224</v>
      </c>
      <c r="B23" s="611"/>
      <c r="C23" s="608">
        <v>888</v>
      </c>
      <c r="D23" s="608">
        <v>1657</v>
      </c>
      <c r="E23" s="608">
        <v>929</v>
      </c>
      <c r="F23" s="609">
        <v>84</v>
      </c>
      <c r="G23" s="608">
        <v>113</v>
      </c>
    </row>
    <row r="24" spans="1:7" ht="12.75">
      <c r="A24" s="611" t="s">
        <v>225</v>
      </c>
      <c r="B24" s="611"/>
      <c r="C24" s="608">
        <v>220</v>
      </c>
      <c r="D24" s="608">
        <v>398</v>
      </c>
      <c r="E24" s="608">
        <v>377</v>
      </c>
      <c r="F24" s="609">
        <v>0</v>
      </c>
      <c r="G24" s="608">
        <v>84</v>
      </c>
    </row>
    <row r="25" spans="1:7" ht="12.75">
      <c r="A25" s="611" t="s">
        <v>226</v>
      </c>
      <c r="B25" s="611"/>
      <c r="C25" s="608">
        <v>827</v>
      </c>
      <c r="D25" s="608">
        <v>1280</v>
      </c>
      <c r="E25" s="608">
        <v>1281</v>
      </c>
      <c r="F25" s="609">
        <v>22</v>
      </c>
      <c r="G25" s="608">
        <v>98</v>
      </c>
    </row>
    <row r="26" spans="1:7" ht="12.75">
      <c r="A26" s="611" t="s">
        <v>653</v>
      </c>
      <c r="B26" s="611"/>
      <c r="C26" s="608">
        <v>30</v>
      </c>
      <c r="D26" s="608">
        <v>319</v>
      </c>
      <c r="E26" s="608">
        <v>67</v>
      </c>
      <c r="F26" s="609">
        <v>12</v>
      </c>
      <c r="G26" s="608">
        <v>18</v>
      </c>
    </row>
    <row r="27" spans="1:7" ht="12.75">
      <c r="A27" s="611" t="s">
        <v>229</v>
      </c>
      <c r="B27" s="611"/>
      <c r="C27" s="608">
        <v>476</v>
      </c>
      <c r="D27" s="608">
        <v>967</v>
      </c>
      <c r="E27" s="608">
        <v>813</v>
      </c>
      <c r="F27" s="609">
        <v>27</v>
      </c>
      <c r="G27" s="608">
        <v>159</v>
      </c>
    </row>
    <row r="28" spans="1:7" ht="12.75">
      <c r="A28" s="611" t="s">
        <v>230</v>
      </c>
      <c r="B28" s="611"/>
      <c r="C28" s="608">
        <v>2067</v>
      </c>
      <c r="D28" s="608">
        <v>2771</v>
      </c>
      <c r="E28" s="610">
        <v>3198</v>
      </c>
      <c r="F28" s="609">
        <v>26</v>
      </c>
      <c r="G28" s="608">
        <v>327</v>
      </c>
    </row>
    <row r="29" spans="1:7" ht="12.75">
      <c r="A29" s="612" t="s">
        <v>231</v>
      </c>
      <c r="B29" s="612"/>
      <c r="C29" s="613">
        <v>270</v>
      </c>
      <c r="D29" s="613">
        <v>1189</v>
      </c>
      <c r="E29" s="613">
        <v>321</v>
      </c>
      <c r="F29" s="614">
        <v>184</v>
      </c>
      <c r="G29" s="613">
        <v>315</v>
      </c>
    </row>
    <row r="30" spans="1:7" ht="13.5" thickBot="1">
      <c r="A30" s="615" t="s">
        <v>654</v>
      </c>
      <c r="B30" s="615"/>
      <c r="C30" s="616">
        <v>9</v>
      </c>
      <c r="D30" s="616">
        <v>353</v>
      </c>
      <c r="E30" s="616">
        <v>125</v>
      </c>
      <c r="F30" s="617">
        <v>48</v>
      </c>
      <c r="G30" s="618">
        <v>161</v>
      </c>
    </row>
    <row r="31" ht="12.75">
      <c r="G31" s="262" t="s">
        <v>358</v>
      </c>
    </row>
    <row r="32" ht="12.75">
      <c r="A32" s="360"/>
    </row>
    <row r="33" spans="1:13" ht="12.75">
      <c r="A33" s="1061" t="s">
        <v>661</v>
      </c>
      <c r="B33" s="1050"/>
      <c r="C33" s="1050"/>
      <c r="D33" s="1050"/>
      <c r="E33" s="1050"/>
      <c r="F33" s="1050"/>
      <c r="G33" s="1050"/>
      <c r="H33" s="106"/>
      <c r="I33" s="106"/>
      <c r="J33" s="106"/>
      <c r="K33" s="106"/>
      <c r="L33" s="106"/>
      <c r="M33" s="38"/>
    </row>
    <row r="34" spans="1:13" ht="12.75">
      <c r="A34" s="1050"/>
      <c r="B34" s="1050"/>
      <c r="C34" s="1050"/>
      <c r="D34" s="1050"/>
      <c r="E34" s="1050"/>
      <c r="F34" s="1050"/>
      <c r="G34" s="1050"/>
      <c r="H34" s="106"/>
      <c r="I34" s="106"/>
      <c r="J34" s="106"/>
      <c r="K34" s="106"/>
      <c r="L34" s="106"/>
      <c r="M34" s="38"/>
    </row>
    <row r="35" spans="1:13" ht="12.75">
      <c r="A35" s="1093" t="s">
        <v>662</v>
      </c>
      <c r="B35" s="1003"/>
      <c r="C35" s="1003"/>
      <c r="D35" s="1003"/>
      <c r="E35" s="1003"/>
      <c r="F35" s="1003"/>
      <c r="G35" s="1003"/>
      <c r="H35" s="206"/>
      <c r="I35" s="206"/>
      <c r="J35" s="206"/>
      <c r="K35" s="206"/>
      <c r="L35" s="106"/>
      <c r="M35" s="38"/>
    </row>
    <row r="36" spans="1:13" ht="12.75">
      <c r="A36" s="1003"/>
      <c r="B36" s="1003"/>
      <c r="C36" s="1003"/>
      <c r="D36" s="1003"/>
      <c r="E36" s="1003"/>
      <c r="F36" s="1003"/>
      <c r="G36" s="1003"/>
      <c r="H36" s="106"/>
      <c r="I36" s="106"/>
      <c r="J36" s="106"/>
      <c r="K36" s="106"/>
      <c r="L36" s="106"/>
      <c r="M36" s="38"/>
    </row>
    <row r="37" spans="1:13" ht="12.75">
      <c r="A37" s="207"/>
      <c r="B37" s="207"/>
      <c r="C37" s="207"/>
      <c r="D37" s="207"/>
      <c r="E37" s="207"/>
      <c r="F37" s="207"/>
      <c r="G37" s="207"/>
      <c r="H37" s="106"/>
      <c r="I37" s="106"/>
      <c r="J37" s="106"/>
      <c r="K37" s="106"/>
      <c r="L37" s="106"/>
      <c r="M37" s="38"/>
    </row>
    <row r="38" spans="1:13" ht="12.75">
      <c r="A38" s="1061" t="s">
        <v>362</v>
      </c>
      <c r="B38" s="1050"/>
      <c r="C38" s="1050"/>
      <c r="D38" s="1050"/>
      <c r="E38" s="1050"/>
      <c r="F38" s="1050"/>
      <c r="G38" s="1050"/>
      <c r="H38" s="106"/>
      <c r="I38" s="106"/>
      <c r="J38" s="106"/>
      <c r="K38" s="106"/>
      <c r="L38" s="106"/>
      <c r="M38" s="38"/>
    </row>
    <row r="39" spans="1:13" ht="12.75">
      <c r="A39" s="1050"/>
      <c r="B39" s="1050"/>
      <c r="C39" s="1050"/>
      <c r="D39" s="1050"/>
      <c r="E39" s="1050"/>
      <c r="F39" s="1050"/>
      <c r="G39" s="1050"/>
      <c r="H39" s="106"/>
      <c r="I39" s="106"/>
      <c r="J39" s="106"/>
      <c r="K39" s="106"/>
      <c r="L39" s="106"/>
      <c r="M39" s="38"/>
    </row>
    <row r="40" spans="1:13" ht="12.75">
      <c r="A40" s="1001" t="s">
        <v>660</v>
      </c>
      <c r="B40" s="1002"/>
      <c r="C40" s="1002"/>
      <c r="D40" s="1002"/>
      <c r="E40" s="1002"/>
      <c r="F40" s="1002"/>
      <c r="G40" s="1002"/>
      <c r="H40" s="106"/>
      <c r="I40" s="106"/>
      <c r="J40" s="106"/>
      <c r="K40" s="106"/>
      <c r="L40" s="106"/>
      <c r="M40" s="38"/>
    </row>
    <row r="41" spans="1:7" ht="12.75">
      <c r="A41" s="1002"/>
      <c r="B41" s="1002"/>
      <c r="C41" s="1002"/>
      <c r="D41" s="1002"/>
      <c r="E41" s="1002"/>
      <c r="F41" s="1002"/>
      <c r="G41" s="1002"/>
    </row>
  </sheetData>
  <mergeCells count="6">
    <mergeCell ref="A40:G41"/>
    <mergeCell ref="I1:J1"/>
    <mergeCell ref="A3:G4"/>
    <mergeCell ref="A33:G34"/>
    <mergeCell ref="A38:G39"/>
    <mergeCell ref="A35:G36"/>
  </mergeCells>
  <hyperlinks>
    <hyperlink ref="A35" r:id="rId1" display="https://www.gov.uk/government/collections/conventional-armed-forces-in-europe-equipment-holdings-statistics-index"/>
    <hyperlink ref="A40" r:id="rId2" display="https://www.gov.uk/government/statistics/conventional-armed-forces-in-europe-equipment-holdings-statistics-2014"/>
    <hyperlink ref="I1" location="Contents!A1" display="Back to the Table of Contents"/>
  </hyperlinks>
  <printOptions/>
  <pageMargins left="0.5511811023622047" right="0.4724409448818898" top="0.5118110236220472" bottom="0.984251968503937" header="0.5118110236220472" footer="0.5118110236220472"/>
  <pageSetup fitToHeight="1" fitToWidth="1" horizontalDpi="600" verticalDpi="600" orientation="portrait" paperSize="9" scale="91" r:id="rId4"/>
  <drawing r:id="rId3"/>
</worksheet>
</file>

<file path=xl/worksheets/sheet29.xml><?xml version="1.0" encoding="utf-8"?>
<worksheet xmlns="http://schemas.openxmlformats.org/spreadsheetml/2006/main" xmlns:r="http://schemas.openxmlformats.org/officeDocument/2006/relationships">
  <sheetPr codeName="Sheet30">
    <pageSetUpPr fitToPage="1"/>
  </sheetPr>
  <dimension ref="A1:J41"/>
  <sheetViews>
    <sheetView showGridLines="0" workbookViewId="0" topLeftCell="A1">
      <selection activeCell="I1" sqref="I1:J1"/>
    </sheetView>
  </sheetViews>
  <sheetFormatPr defaultColWidth="9.140625" defaultRowHeight="12.75"/>
  <cols>
    <col min="1" max="1" width="4.57421875" style="0" customWidth="1"/>
    <col min="2" max="2" width="22.00390625" style="0" customWidth="1"/>
    <col min="6" max="6" width="1.28515625" style="0" customWidth="1"/>
  </cols>
  <sheetData>
    <row r="1" spans="9:10" ht="12.75">
      <c r="I1" s="1053" t="s">
        <v>192</v>
      </c>
      <c r="J1" s="1054"/>
    </row>
    <row r="2" ht="15.75">
      <c r="A2" s="16" t="s">
        <v>3</v>
      </c>
    </row>
    <row r="3" spans="1:7" ht="12.75">
      <c r="A3" s="1058" t="s">
        <v>169</v>
      </c>
      <c r="B3" s="1050"/>
      <c r="C3" s="1050"/>
      <c r="D3" s="1050"/>
      <c r="E3" s="1050"/>
      <c r="F3" s="1050"/>
      <c r="G3" s="1050"/>
    </row>
    <row r="4" spans="1:7" ht="22.5" customHeight="1">
      <c r="A4" s="1050"/>
      <c r="B4" s="1050"/>
      <c r="C4" s="1050"/>
      <c r="D4" s="1050"/>
      <c r="E4" s="1050"/>
      <c r="F4" s="1050"/>
      <c r="G4" s="1050"/>
    </row>
    <row r="5" ht="12.75">
      <c r="A5" s="13"/>
    </row>
    <row r="6" ht="12.75">
      <c r="A6" t="s">
        <v>147</v>
      </c>
    </row>
    <row r="7" spans="1:7" ht="13.5" thickBot="1">
      <c r="A7" s="15"/>
      <c r="G7" s="262" t="s">
        <v>509</v>
      </c>
    </row>
    <row r="8" spans="1:7" ht="12.75">
      <c r="A8" s="266"/>
      <c r="B8" s="266"/>
      <c r="C8" s="361">
        <v>2010</v>
      </c>
      <c r="D8" s="361">
        <v>2011</v>
      </c>
      <c r="E8" s="361">
        <v>2012</v>
      </c>
      <c r="F8" s="361"/>
      <c r="G8" s="361">
        <v>2013</v>
      </c>
    </row>
    <row r="10" spans="1:7" ht="13.5">
      <c r="A10" s="13" t="s">
        <v>525</v>
      </c>
      <c r="B10" s="13"/>
      <c r="C10" s="368">
        <v>1960</v>
      </c>
      <c r="D10" s="368">
        <v>1864</v>
      </c>
      <c r="E10" s="368">
        <v>1774</v>
      </c>
      <c r="F10" s="845" t="s">
        <v>208</v>
      </c>
      <c r="G10" s="368">
        <v>1817</v>
      </c>
    </row>
    <row r="11" spans="2:7" ht="13.5">
      <c r="B11" t="s">
        <v>263</v>
      </c>
      <c r="C11" s="369">
        <v>1901</v>
      </c>
      <c r="D11" s="369">
        <v>1801</v>
      </c>
      <c r="E11" s="369">
        <v>1733</v>
      </c>
      <c r="F11" s="846"/>
      <c r="G11" s="369">
        <v>1777</v>
      </c>
    </row>
    <row r="12" spans="2:7" ht="13.5">
      <c r="B12" t="s">
        <v>526</v>
      </c>
      <c r="C12" s="369">
        <v>59</v>
      </c>
      <c r="D12" s="369">
        <v>63</v>
      </c>
      <c r="E12" s="369">
        <v>41</v>
      </c>
      <c r="F12" s="847" t="s">
        <v>208</v>
      </c>
      <c r="G12" s="369">
        <v>40</v>
      </c>
    </row>
    <row r="13" spans="3:7" ht="13.5">
      <c r="C13" s="369"/>
      <c r="D13" s="369"/>
      <c r="E13" s="369"/>
      <c r="F13" s="846"/>
      <c r="G13" s="369"/>
    </row>
    <row r="14" spans="1:7" ht="13.5">
      <c r="A14" s="13" t="s">
        <v>527</v>
      </c>
      <c r="C14" s="368">
        <v>1983</v>
      </c>
      <c r="D14" s="368">
        <v>1856</v>
      </c>
      <c r="E14" s="368">
        <v>1837</v>
      </c>
      <c r="F14" s="848"/>
      <c r="G14" s="368">
        <v>1874</v>
      </c>
    </row>
    <row r="15" spans="2:7" ht="13.5">
      <c r="B15" t="s">
        <v>528</v>
      </c>
      <c r="C15" s="369">
        <v>639</v>
      </c>
      <c r="D15" s="369">
        <v>542</v>
      </c>
      <c r="E15" s="369">
        <v>549</v>
      </c>
      <c r="F15" s="846"/>
      <c r="G15" s="369">
        <v>586</v>
      </c>
    </row>
    <row r="16" spans="2:7" ht="13.5">
      <c r="B16" t="s">
        <v>529</v>
      </c>
      <c r="C16" s="369">
        <v>1282</v>
      </c>
      <c r="D16" s="369">
        <v>1256</v>
      </c>
      <c r="E16" s="369">
        <v>1212</v>
      </c>
      <c r="F16" s="846"/>
      <c r="G16" s="369">
        <v>1216</v>
      </c>
    </row>
    <row r="17" spans="2:7" ht="12.75">
      <c r="B17" t="s">
        <v>530</v>
      </c>
      <c r="C17" s="369">
        <v>3</v>
      </c>
      <c r="D17" s="369" t="s">
        <v>861</v>
      </c>
      <c r="E17" s="369" t="s">
        <v>861</v>
      </c>
      <c r="F17" s="369"/>
      <c r="G17" s="369" t="s">
        <v>861</v>
      </c>
    </row>
    <row r="18" spans="2:7" ht="12.75">
      <c r="B18" t="s">
        <v>531</v>
      </c>
      <c r="C18" s="369">
        <v>59</v>
      </c>
      <c r="D18" s="369">
        <v>57</v>
      </c>
      <c r="E18" s="369">
        <v>76</v>
      </c>
      <c r="F18" s="369"/>
      <c r="G18" s="369">
        <v>72</v>
      </c>
    </row>
    <row r="19" spans="2:7" ht="12.75">
      <c r="B19" t="s">
        <v>769</v>
      </c>
      <c r="C19" s="369" t="s">
        <v>861</v>
      </c>
      <c r="D19" s="369">
        <v>1</v>
      </c>
      <c r="E19" s="369" t="s">
        <v>861</v>
      </c>
      <c r="F19" s="369"/>
      <c r="G19" s="369" t="s">
        <v>861</v>
      </c>
    </row>
    <row r="20" spans="3:7" ht="12.75">
      <c r="C20" s="369"/>
      <c r="D20" s="369"/>
      <c r="E20" s="369"/>
      <c r="F20" s="369"/>
      <c r="G20" s="369"/>
    </row>
    <row r="21" spans="1:7" ht="12.75">
      <c r="A21" s="13" t="s">
        <v>532</v>
      </c>
      <c r="B21" s="13"/>
      <c r="C21" s="368">
        <v>1605</v>
      </c>
      <c r="D21" s="368">
        <v>1501</v>
      </c>
      <c r="E21" s="368">
        <v>1522</v>
      </c>
      <c r="F21" s="368"/>
      <c r="G21" s="368">
        <v>1660</v>
      </c>
    </row>
    <row r="22" spans="2:7" ht="12.75">
      <c r="B22" t="s">
        <v>528</v>
      </c>
      <c r="C22" s="371">
        <v>539</v>
      </c>
      <c r="D22" s="371">
        <v>459</v>
      </c>
      <c r="E22" s="369">
        <v>520</v>
      </c>
      <c r="F22" s="369"/>
      <c r="G22" s="369">
        <v>539</v>
      </c>
    </row>
    <row r="23" spans="2:7" ht="12.75">
      <c r="B23" t="s">
        <v>529</v>
      </c>
      <c r="C23" s="369">
        <v>1047</v>
      </c>
      <c r="D23" s="369">
        <v>1030</v>
      </c>
      <c r="E23" s="369">
        <v>982</v>
      </c>
      <c r="F23" s="369"/>
      <c r="G23" s="369">
        <v>1084</v>
      </c>
    </row>
    <row r="24" spans="2:7" ht="12.75">
      <c r="B24" t="s">
        <v>530</v>
      </c>
      <c r="C24" s="369" t="s">
        <v>861</v>
      </c>
      <c r="D24" s="369" t="s">
        <v>861</v>
      </c>
      <c r="E24" s="369" t="s">
        <v>861</v>
      </c>
      <c r="F24" s="369"/>
      <c r="G24" s="369" t="s">
        <v>861</v>
      </c>
    </row>
    <row r="25" spans="1:7" ht="13.5" thickBot="1">
      <c r="A25" s="267"/>
      <c r="B25" s="267" t="s">
        <v>531</v>
      </c>
      <c r="C25" s="372">
        <v>19</v>
      </c>
      <c r="D25" s="372">
        <v>12</v>
      </c>
      <c r="E25" s="372">
        <v>20</v>
      </c>
      <c r="F25" s="372"/>
      <c r="G25" s="372">
        <v>37</v>
      </c>
    </row>
    <row r="26" spans="3:7" ht="12.75">
      <c r="C26" s="367"/>
      <c r="D26" s="367"/>
      <c r="E26" s="367"/>
      <c r="F26" s="367"/>
      <c r="G26" s="652" t="s">
        <v>484</v>
      </c>
    </row>
    <row r="27" spans="3:7" ht="12.75">
      <c r="C27" s="367"/>
      <c r="D27" s="367"/>
      <c r="E27" s="367"/>
      <c r="F27" s="367"/>
      <c r="G27" s="367"/>
    </row>
    <row r="28" spans="1:7" ht="12.75">
      <c r="A28" s="648" t="s">
        <v>208</v>
      </c>
      <c r="B28" s="1181" t="s">
        <v>346</v>
      </c>
      <c r="C28" s="1181"/>
      <c r="D28" s="1181"/>
      <c r="E28" s="1181"/>
      <c r="F28" s="1181"/>
      <c r="G28" s="1181"/>
    </row>
    <row r="29" spans="2:7" ht="12.75">
      <c r="B29" s="1181"/>
      <c r="C29" s="1181"/>
      <c r="D29" s="1181"/>
      <c r="E29" s="1181"/>
      <c r="F29" s="1181"/>
      <c r="G29" s="1181"/>
    </row>
    <row r="30" spans="2:7" ht="12.75">
      <c r="B30" s="1048"/>
      <c r="C30" s="1048"/>
      <c r="D30" s="1048"/>
      <c r="E30" s="1048"/>
      <c r="F30" s="1048"/>
      <c r="G30" s="1048"/>
    </row>
    <row r="31" spans="2:7" ht="12.75">
      <c r="B31" s="274"/>
      <c r="C31" s="274"/>
      <c r="D31" s="274"/>
      <c r="E31" s="274"/>
      <c r="F31" s="274"/>
      <c r="G31" s="274"/>
    </row>
    <row r="32" spans="1:8" ht="12.75">
      <c r="A32" s="1061" t="s">
        <v>347</v>
      </c>
      <c r="B32" s="1050"/>
      <c r="C32" s="1050"/>
      <c r="D32" s="1050"/>
      <c r="E32" s="1050"/>
      <c r="F32" s="1050"/>
      <c r="G32" s="1050"/>
      <c r="H32" s="44"/>
    </row>
    <row r="33" spans="1:8" ht="12.75">
      <c r="A33" s="1050"/>
      <c r="B33" s="1050"/>
      <c r="C33" s="1050"/>
      <c r="D33" s="1050"/>
      <c r="E33" s="1050"/>
      <c r="F33" s="1050"/>
      <c r="G33" s="1050"/>
      <c r="H33" s="44"/>
    </row>
    <row r="34" spans="1:8" ht="12.75">
      <c r="A34" s="1093" t="s">
        <v>563</v>
      </c>
      <c r="B34" s="1003"/>
      <c r="C34" s="1003"/>
      <c r="D34" s="1003"/>
      <c r="E34" s="1003"/>
      <c r="F34" s="1003"/>
      <c r="G34" s="1003"/>
      <c r="H34" s="375"/>
    </row>
    <row r="35" spans="1:8" ht="12.75">
      <c r="A35" s="1003"/>
      <c r="B35" s="1003"/>
      <c r="C35" s="1003"/>
      <c r="D35" s="1003"/>
      <c r="E35" s="1003"/>
      <c r="F35" s="1003"/>
      <c r="G35" s="1003"/>
      <c r="H35" s="375"/>
    </row>
    <row r="36" spans="1:8" ht="12.75">
      <c r="A36" s="374"/>
      <c r="B36" s="374"/>
      <c r="C36" s="374"/>
      <c r="D36" s="374"/>
      <c r="E36" s="374"/>
      <c r="F36" s="374"/>
      <c r="G36" s="374"/>
      <c r="H36" s="373"/>
    </row>
    <row r="37" spans="1:8" ht="12.75">
      <c r="A37" s="1061" t="s">
        <v>362</v>
      </c>
      <c r="B37" s="1050"/>
      <c r="C37" s="1050"/>
      <c r="D37" s="1050"/>
      <c r="E37" s="1050"/>
      <c r="F37" s="1050"/>
      <c r="G37" s="1050"/>
      <c r="H37" s="44"/>
    </row>
    <row r="38" spans="1:8" ht="12.75">
      <c r="A38" s="1050"/>
      <c r="B38" s="1050"/>
      <c r="C38" s="1050"/>
      <c r="D38" s="1050"/>
      <c r="E38" s="1050"/>
      <c r="F38" s="1050"/>
      <c r="G38" s="1050"/>
      <c r="H38" s="44"/>
    </row>
    <row r="39" spans="1:8" ht="12.75">
      <c r="A39" s="1050"/>
      <c r="B39" s="1050"/>
      <c r="C39" s="1050"/>
      <c r="D39" s="1050"/>
      <c r="E39" s="1050"/>
      <c r="F39" s="1050"/>
      <c r="G39" s="1050"/>
      <c r="H39" s="44"/>
    </row>
    <row r="40" spans="1:8" ht="12.75">
      <c r="A40" s="1093" t="s">
        <v>564</v>
      </c>
      <c r="B40" s="1003"/>
      <c r="C40" s="1003"/>
      <c r="D40" s="1003"/>
      <c r="E40" s="1003"/>
      <c r="F40" s="1003"/>
      <c r="G40" s="1003"/>
      <c r="H40" s="375"/>
    </row>
    <row r="41" spans="1:8" ht="12.75">
      <c r="A41" s="1003"/>
      <c r="B41" s="1003"/>
      <c r="C41" s="1003"/>
      <c r="D41" s="1003"/>
      <c r="E41" s="1003"/>
      <c r="F41" s="1003"/>
      <c r="G41" s="1003"/>
      <c r="H41" s="375"/>
    </row>
  </sheetData>
  <mergeCells count="7">
    <mergeCell ref="A40:G41"/>
    <mergeCell ref="A3:G4"/>
    <mergeCell ref="I1:J1"/>
    <mergeCell ref="A32:G33"/>
    <mergeCell ref="A34:G35"/>
    <mergeCell ref="A37:G39"/>
    <mergeCell ref="B28:G30"/>
  </mergeCells>
  <hyperlinks>
    <hyperlink ref="A40" r:id="rId1" display="https://www.gov.uk/government/statistics/military-search-and-rescue-annual-background-quality-report"/>
    <hyperlink ref="A34" r:id="rId2" display="https://www.gov.uk/government/collections/military-search-and-rescue-annual-statistics-index"/>
    <hyperlink ref="I1" location="Contents!A1" display="Back to the Table of Contents"/>
  </hyperlinks>
  <printOptions/>
  <pageMargins left="0.4724409448818898" right="0.4330708661417323" top="0.5511811023622047" bottom="0.984251968503937" header="0.5118110236220472" footer="0.5118110236220472"/>
  <pageSetup fitToHeight="1" fitToWidth="1" horizontalDpi="600" verticalDpi="600" orientation="portrait" paperSize="9" r:id="rId4"/>
  <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L111"/>
  <sheetViews>
    <sheetView showGridLines="0" zoomScale="80" zoomScaleNormal="80" workbookViewId="0" topLeftCell="A1">
      <selection activeCell="H4" sqref="H4"/>
    </sheetView>
  </sheetViews>
  <sheetFormatPr defaultColWidth="9.140625" defaultRowHeight="12.75"/>
  <cols>
    <col min="1" max="1" width="2.7109375" style="22" customWidth="1"/>
    <col min="2" max="2" width="43.28125" style="0" customWidth="1"/>
    <col min="3" max="3" width="54.28125" style="0" customWidth="1"/>
    <col min="5" max="5" width="47.7109375" style="0" customWidth="1"/>
    <col min="6" max="6" width="9.140625" style="22" customWidth="1"/>
  </cols>
  <sheetData>
    <row r="1" spans="1:8" ht="12.75">
      <c r="A1" s="1046"/>
      <c r="B1" s="1046"/>
      <c r="C1" s="1046"/>
      <c r="D1" s="1046"/>
      <c r="E1" s="1"/>
      <c r="G1" s="1053" t="s">
        <v>192</v>
      </c>
      <c r="H1" s="1054"/>
    </row>
    <row r="2" spans="1:8" ht="15.75">
      <c r="A2" s="247" t="s">
        <v>201</v>
      </c>
      <c r="B2" s="13"/>
      <c r="C2" s="13"/>
      <c r="D2" s="13"/>
      <c r="E2" s="27"/>
      <c r="G2" s="15"/>
      <c r="H2" s="15"/>
    </row>
    <row r="3" spans="1:5" ht="15.75" customHeight="1">
      <c r="A3" s="1058" t="s">
        <v>706</v>
      </c>
      <c r="B3" s="1058"/>
      <c r="C3" s="1058"/>
      <c r="D3" s="1058"/>
      <c r="E3" s="1058"/>
    </row>
    <row r="4" spans="1:5" ht="21" customHeight="1">
      <c r="A4" s="1058"/>
      <c r="B4" s="1058"/>
      <c r="C4" s="1058"/>
      <c r="D4" s="1058"/>
      <c r="E4" s="1058"/>
    </row>
    <row r="5" ht="13.5" customHeight="1">
      <c r="E5" s="25"/>
    </row>
    <row r="6" spans="1:5" ht="12.75">
      <c r="A6" s="597" t="s">
        <v>147</v>
      </c>
      <c r="E6" s="26"/>
    </row>
    <row r="7" spans="1:5" ht="13.5" thickBot="1">
      <c r="A7" s="1059" t="s">
        <v>689</v>
      </c>
      <c r="B7" s="1060"/>
      <c r="C7" s="1060"/>
      <c r="D7" s="1060"/>
      <c r="E7" s="1060"/>
    </row>
    <row r="8" spans="1:5" ht="12.75">
      <c r="A8" s="1026"/>
      <c r="B8" s="1026"/>
      <c r="C8" s="1026"/>
      <c r="D8" s="1026"/>
      <c r="E8" s="1027"/>
    </row>
    <row r="9" spans="1:5" ht="12.75">
      <c r="A9" s="1028" t="s">
        <v>690</v>
      </c>
      <c r="B9" s="1028"/>
      <c r="C9" s="1028"/>
      <c r="D9" s="1028"/>
      <c r="E9" s="1029"/>
    </row>
    <row r="10" spans="1:5" ht="12.75">
      <c r="A10" s="29"/>
      <c r="B10" s="29"/>
      <c r="C10" s="29"/>
      <c r="D10" s="29"/>
      <c r="E10" s="37"/>
    </row>
    <row r="11" spans="1:5" ht="14.25">
      <c r="A11" s="1044" t="s">
        <v>708</v>
      </c>
      <c r="B11" s="1044"/>
      <c r="C11" s="31" t="s">
        <v>709</v>
      </c>
      <c r="D11" s="1030" t="s">
        <v>710</v>
      </c>
      <c r="E11" s="1029"/>
    </row>
    <row r="12" spans="1:5" ht="14.25">
      <c r="A12" s="1044" t="s">
        <v>711</v>
      </c>
      <c r="B12" s="1044"/>
      <c r="C12" s="31" t="s">
        <v>691</v>
      </c>
      <c r="D12" s="1045" t="s">
        <v>692</v>
      </c>
      <c r="E12" s="1043"/>
    </row>
    <row r="13" spans="1:5" ht="14.25">
      <c r="A13" s="1044" t="s">
        <v>712</v>
      </c>
      <c r="B13" s="1044"/>
      <c r="C13" s="31" t="s">
        <v>693</v>
      </c>
      <c r="D13" s="1045"/>
      <c r="E13" s="1043"/>
    </row>
    <row r="14" spans="1:5" ht="12.75">
      <c r="A14" s="1039"/>
      <c r="B14" s="1039"/>
      <c r="C14" s="1039"/>
      <c r="D14" s="1039"/>
      <c r="E14" s="1043"/>
    </row>
    <row r="15" spans="1:5" ht="12.75">
      <c r="A15" s="1040" t="s">
        <v>694</v>
      </c>
      <c r="B15" s="1040"/>
      <c r="C15" s="1040"/>
      <c r="D15" s="1040"/>
      <c r="E15" s="1043"/>
    </row>
    <row r="16" spans="1:5" ht="12.75">
      <c r="A16" s="32"/>
      <c r="B16" s="32"/>
      <c r="C16" s="32"/>
      <c r="D16" s="32"/>
      <c r="E16" s="24"/>
    </row>
    <row r="17" spans="1:5" ht="14.25">
      <c r="A17" s="1044" t="s">
        <v>695</v>
      </c>
      <c r="B17" s="1044"/>
      <c r="C17" s="33" t="s">
        <v>696</v>
      </c>
      <c r="D17" s="1045" t="s">
        <v>713</v>
      </c>
      <c r="E17" s="1043"/>
    </row>
    <row r="18" spans="1:5" ht="12.75">
      <c r="A18" s="1044" t="s">
        <v>697</v>
      </c>
      <c r="B18" s="1044"/>
      <c r="C18" s="31" t="s">
        <v>698</v>
      </c>
      <c r="D18" s="1042" t="s">
        <v>699</v>
      </c>
      <c r="E18" s="1043"/>
    </row>
    <row r="19" spans="1:5" ht="14.25">
      <c r="A19" s="1044" t="s">
        <v>700</v>
      </c>
      <c r="B19" s="1044"/>
      <c r="C19" s="31" t="s">
        <v>714</v>
      </c>
      <c r="D19" s="1045" t="s">
        <v>715</v>
      </c>
      <c r="E19" s="1043"/>
    </row>
    <row r="20" spans="1:5" ht="14.25">
      <c r="A20" s="1044" t="s">
        <v>716</v>
      </c>
      <c r="B20" s="1044"/>
      <c r="C20" s="31" t="s">
        <v>701</v>
      </c>
      <c r="D20" s="1045"/>
      <c r="E20" s="1043"/>
    </row>
    <row r="21" spans="1:5" ht="14.25">
      <c r="A21" s="1044" t="s">
        <v>470</v>
      </c>
      <c r="B21" s="1044"/>
      <c r="C21" s="31" t="s">
        <v>471</v>
      </c>
      <c r="D21" s="1045"/>
      <c r="E21" s="1043"/>
    </row>
    <row r="22" spans="1:12" ht="12.75">
      <c r="A22" s="1031"/>
      <c r="B22" s="1031"/>
      <c r="C22" s="1031"/>
      <c r="D22" s="1031"/>
      <c r="E22" s="1043"/>
      <c r="H22" s="38"/>
      <c r="I22" s="38"/>
      <c r="J22" s="38"/>
      <c r="K22" s="38"/>
      <c r="L22" s="38"/>
    </row>
    <row r="23" spans="1:12" ht="12.75">
      <c r="A23" s="1040" t="s">
        <v>747</v>
      </c>
      <c r="B23" s="1040"/>
      <c r="C23" s="1040"/>
      <c r="D23" s="1040"/>
      <c r="E23" s="1043"/>
      <c r="H23" s="38"/>
      <c r="I23" s="38"/>
      <c r="J23" s="38"/>
      <c r="K23" s="38"/>
      <c r="L23" s="38"/>
    </row>
    <row r="24" spans="1:12" ht="12.75">
      <c r="A24" s="32"/>
      <c r="B24" s="32"/>
      <c r="C24" s="32"/>
      <c r="D24" s="32"/>
      <c r="E24" s="24"/>
      <c r="H24" s="38"/>
      <c r="I24" s="38"/>
      <c r="J24" s="38"/>
      <c r="K24" s="38"/>
      <c r="L24" s="38"/>
    </row>
    <row r="25" spans="1:12" ht="14.25">
      <c r="A25" s="30" t="s">
        <v>748</v>
      </c>
      <c r="B25" s="30"/>
      <c r="C25" s="31" t="s">
        <v>717</v>
      </c>
      <c r="D25" s="1045" t="s">
        <v>749</v>
      </c>
      <c r="E25" s="1043"/>
      <c r="H25" s="1035"/>
      <c r="I25" s="1036"/>
      <c r="J25" s="1036"/>
      <c r="K25" s="1036"/>
      <c r="L25" s="1036"/>
    </row>
    <row r="26" spans="1:12" ht="14.25">
      <c r="A26" s="30" t="s">
        <v>750</v>
      </c>
      <c r="B26" s="30"/>
      <c r="C26" s="33" t="s">
        <v>473</v>
      </c>
      <c r="D26" s="1045" t="s">
        <v>718</v>
      </c>
      <c r="E26" s="1043"/>
      <c r="H26" s="1037"/>
      <c r="I26" s="1037"/>
      <c r="J26" s="1037"/>
      <c r="K26" s="1037"/>
      <c r="L26" s="1037"/>
    </row>
    <row r="27" spans="1:12" ht="14.25">
      <c r="A27" s="30" t="s">
        <v>472</v>
      </c>
      <c r="B27" s="30"/>
      <c r="C27" s="31" t="s">
        <v>751</v>
      </c>
      <c r="D27" s="1045" t="s">
        <v>752</v>
      </c>
      <c r="E27" s="1043"/>
      <c r="H27" s="1038"/>
      <c r="I27" s="1038"/>
      <c r="J27" s="1038"/>
      <c r="K27" s="1038"/>
      <c r="L27" s="1038"/>
    </row>
    <row r="28" spans="1:12" ht="14.25">
      <c r="A28" s="30" t="s">
        <v>753</v>
      </c>
      <c r="B28" s="30"/>
      <c r="C28" s="31" t="s">
        <v>719</v>
      </c>
      <c r="D28" s="1045" t="s">
        <v>754</v>
      </c>
      <c r="E28" s="1043"/>
      <c r="H28" s="25"/>
      <c r="I28" s="25"/>
      <c r="J28" s="25"/>
      <c r="K28" s="25"/>
      <c r="L28" s="25"/>
    </row>
    <row r="29" spans="1:12" ht="14.25">
      <c r="A29" s="30" t="s">
        <v>720</v>
      </c>
      <c r="B29" s="30"/>
      <c r="C29" s="31" t="s">
        <v>755</v>
      </c>
      <c r="D29" s="1045" t="s">
        <v>756</v>
      </c>
      <c r="E29" s="1043"/>
      <c r="H29" s="1024"/>
      <c r="I29" s="1025"/>
      <c r="J29" s="1025"/>
      <c r="K29" s="1025"/>
      <c r="L29" s="1025"/>
    </row>
    <row r="30" spans="1:12" ht="14.25">
      <c r="A30" s="30" t="s">
        <v>757</v>
      </c>
      <c r="B30" s="30"/>
      <c r="C30" s="31" t="s">
        <v>758</v>
      </c>
      <c r="D30" s="1045" t="s">
        <v>721</v>
      </c>
      <c r="E30" s="1043"/>
      <c r="H30" s="38"/>
      <c r="I30" s="38"/>
      <c r="J30" s="38"/>
      <c r="K30" s="38"/>
      <c r="L30" s="38"/>
    </row>
    <row r="31" spans="1:12" ht="14.25">
      <c r="A31" s="30" t="s">
        <v>722</v>
      </c>
      <c r="B31" s="30"/>
      <c r="C31" s="31" t="s">
        <v>759</v>
      </c>
      <c r="D31" s="1045" t="s">
        <v>723</v>
      </c>
      <c r="E31" s="1043"/>
      <c r="H31" s="38"/>
      <c r="I31" s="38"/>
      <c r="J31" s="38"/>
      <c r="K31" s="38"/>
      <c r="L31" s="38"/>
    </row>
    <row r="32" spans="1:12" ht="14.25">
      <c r="A32" s="30" t="s">
        <v>724</v>
      </c>
      <c r="B32" s="30"/>
      <c r="C32" s="31" t="s">
        <v>725</v>
      </c>
      <c r="D32" s="1045" t="s">
        <v>760</v>
      </c>
      <c r="E32" s="1043"/>
      <c r="H32" s="38"/>
      <c r="I32" s="38"/>
      <c r="J32" s="38"/>
      <c r="K32" s="38"/>
      <c r="L32" s="38"/>
    </row>
    <row r="33" spans="1:12" ht="12.75">
      <c r="A33" s="30" t="s">
        <v>761</v>
      </c>
      <c r="B33" s="30"/>
      <c r="C33" s="31" t="s">
        <v>762</v>
      </c>
      <c r="D33" s="1045" t="s">
        <v>763</v>
      </c>
      <c r="E33" s="1043"/>
      <c r="H33" s="38"/>
      <c r="I33" s="38"/>
      <c r="J33" s="38"/>
      <c r="K33" s="38"/>
      <c r="L33" s="38"/>
    </row>
    <row r="34" spans="1:12" ht="12.75">
      <c r="A34" s="1031"/>
      <c r="B34" s="1031"/>
      <c r="C34" s="1031"/>
      <c r="D34" s="1031"/>
      <c r="E34" s="1043"/>
      <c r="H34" s="38"/>
      <c r="I34" s="38"/>
      <c r="J34" s="38"/>
      <c r="K34" s="38"/>
      <c r="L34" s="38"/>
    </row>
    <row r="35" spans="1:12" ht="12.75">
      <c r="A35" s="1040" t="s">
        <v>764</v>
      </c>
      <c r="B35" s="1040"/>
      <c r="C35" s="1040"/>
      <c r="D35" s="1040"/>
      <c r="E35" s="1043"/>
      <c r="H35" s="38"/>
      <c r="I35" s="38"/>
      <c r="J35" s="38"/>
      <c r="K35" s="38"/>
      <c r="L35" s="38"/>
    </row>
    <row r="36" spans="1:5" ht="12.75">
      <c r="A36" s="32"/>
      <c r="B36" s="32"/>
      <c r="C36" s="32"/>
      <c r="D36" s="32"/>
      <c r="E36" s="24"/>
    </row>
    <row r="37" spans="1:5" ht="14.25">
      <c r="A37" s="30" t="s">
        <v>765</v>
      </c>
      <c r="B37" s="30"/>
      <c r="C37" s="31" t="s">
        <v>726</v>
      </c>
      <c r="D37" s="1045" t="s">
        <v>766</v>
      </c>
      <c r="E37" s="1043"/>
    </row>
    <row r="38" spans="1:5" ht="14.25">
      <c r="A38" s="30" t="s">
        <v>767</v>
      </c>
      <c r="B38" s="30"/>
      <c r="C38" s="31" t="s">
        <v>727</v>
      </c>
      <c r="D38" s="1045" t="s">
        <v>768</v>
      </c>
      <c r="E38" s="1043"/>
    </row>
    <row r="39" spans="1:5" ht="14.25">
      <c r="A39" s="30" t="s">
        <v>773</v>
      </c>
      <c r="B39" s="30"/>
      <c r="C39" s="31" t="s">
        <v>728</v>
      </c>
      <c r="D39" s="1045" t="s">
        <v>774</v>
      </c>
      <c r="E39" s="1043"/>
    </row>
    <row r="40" spans="1:5" ht="14.25">
      <c r="A40" s="30" t="s">
        <v>729</v>
      </c>
      <c r="B40" s="30"/>
      <c r="C40" s="31" t="s">
        <v>730</v>
      </c>
      <c r="D40" s="1045" t="s">
        <v>775</v>
      </c>
      <c r="E40" s="1043"/>
    </row>
    <row r="41" spans="1:5" ht="14.25">
      <c r="A41" s="30" t="s">
        <v>731</v>
      </c>
      <c r="B41" s="30"/>
      <c r="C41" s="31" t="s">
        <v>776</v>
      </c>
      <c r="D41" s="1045" t="s">
        <v>777</v>
      </c>
      <c r="E41" s="1043"/>
    </row>
    <row r="42" spans="1:5" ht="14.25">
      <c r="A42" s="30" t="s">
        <v>778</v>
      </c>
      <c r="B42" s="30"/>
      <c r="C42" s="31" t="s">
        <v>779</v>
      </c>
      <c r="D42" s="1045" t="s">
        <v>732</v>
      </c>
      <c r="E42" s="1043"/>
    </row>
    <row r="43" spans="1:5" ht="14.25">
      <c r="A43" s="34" t="s">
        <v>780</v>
      </c>
      <c r="B43" s="34"/>
      <c r="C43" s="35" t="s">
        <v>781</v>
      </c>
      <c r="D43" s="1032" t="s">
        <v>733</v>
      </c>
      <c r="E43" s="1033"/>
    </row>
    <row r="44" spans="1:5" ht="12.75">
      <c r="A44" s="34" t="s">
        <v>782</v>
      </c>
      <c r="B44" s="34"/>
      <c r="C44" s="35" t="s">
        <v>783</v>
      </c>
      <c r="D44" s="1032" t="s">
        <v>784</v>
      </c>
      <c r="E44" s="1033"/>
    </row>
    <row r="45" spans="1:5" ht="14.25">
      <c r="A45" s="34" t="s">
        <v>785</v>
      </c>
      <c r="B45" s="34"/>
      <c r="C45" s="35" t="s">
        <v>734</v>
      </c>
      <c r="D45" s="1032" t="s">
        <v>786</v>
      </c>
      <c r="E45" s="1033"/>
    </row>
    <row r="46" spans="1:5" ht="12.75">
      <c r="A46" s="34" t="s">
        <v>787</v>
      </c>
      <c r="B46" s="34"/>
      <c r="C46" s="35" t="s">
        <v>788</v>
      </c>
      <c r="D46" s="1032" t="s">
        <v>789</v>
      </c>
      <c r="E46" s="1033"/>
    </row>
    <row r="47" spans="1:5" ht="14.25">
      <c r="A47" s="34" t="s">
        <v>790</v>
      </c>
      <c r="B47" s="34"/>
      <c r="C47" s="35" t="s">
        <v>791</v>
      </c>
      <c r="D47" s="1032" t="s">
        <v>735</v>
      </c>
      <c r="E47" s="1033"/>
    </row>
    <row r="48" spans="1:5" ht="14.25">
      <c r="A48" s="34" t="s">
        <v>736</v>
      </c>
      <c r="B48" s="34"/>
      <c r="C48" s="35" t="s">
        <v>792</v>
      </c>
      <c r="D48" s="1032" t="s">
        <v>737</v>
      </c>
      <c r="E48" s="1033"/>
    </row>
    <row r="49" spans="1:5" ht="12.75">
      <c r="A49" s="1034"/>
      <c r="B49" s="1034"/>
      <c r="C49" s="1034"/>
      <c r="D49" s="1034"/>
      <c r="E49" s="1033"/>
    </row>
    <row r="50" spans="1:5" ht="12.75">
      <c r="A50" s="1040" t="s">
        <v>793</v>
      </c>
      <c r="B50" s="1040"/>
      <c r="C50" s="1040"/>
      <c r="D50" s="1040"/>
      <c r="E50" s="1043"/>
    </row>
    <row r="51" spans="1:5" ht="12.75">
      <c r="A51" s="32"/>
      <c r="B51" s="32"/>
      <c r="C51" s="32"/>
      <c r="D51" s="32"/>
      <c r="E51" s="24"/>
    </row>
    <row r="52" spans="1:5" ht="12.75">
      <c r="A52" s="1008" t="s">
        <v>794</v>
      </c>
      <c r="B52" s="1008"/>
      <c r="C52" s="36" t="s">
        <v>795</v>
      </c>
      <c r="D52" s="1032" t="s">
        <v>796</v>
      </c>
      <c r="E52" s="1033"/>
    </row>
    <row r="53" spans="1:5" ht="12.75">
      <c r="A53" s="1008" t="s">
        <v>797</v>
      </c>
      <c r="B53" s="1008"/>
      <c r="C53" s="34" t="s">
        <v>798</v>
      </c>
      <c r="D53" s="1032" t="s">
        <v>799</v>
      </c>
      <c r="E53" s="1033"/>
    </row>
    <row r="54" spans="1:5" ht="12.75">
      <c r="A54" s="1008" t="s">
        <v>800</v>
      </c>
      <c r="B54" s="1008"/>
      <c r="C54" s="34" t="s">
        <v>801</v>
      </c>
      <c r="D54" s="1032" t="s">
        <v>802</v>
      </c>
      <c r="E54" s="1033"/>
    </row>
    <row r="55" spans="1:5" ht="12.75">
      <c r="A55" s="1008" t="s">
        <v>803</v>
      </c>
      <c r="B55" s="1008"/>
      <c r="C55" s="34" t="s">
        <v>804</v>
      </c>
      <c r="D55" s="1032" t="s">
        <v>805</v>
      </c>
      <c r="E55" s="1033"/>
    </row>
    <row r="56" spans="1:5" ht="14.25">
      <c r="A56" s="1008" t="s">
        <v>806</v>
      </c>
      <c r="B56" s="1008"/>
      <c r="C56" s="34" t="s">
        <v>738</v>
      </c>
      <c r="D56" s="1032" t="s">
        <v>807</v>
      </c>
      <c r="E56" s="1033"/>
    </row>
    <row r="57" spans="1:5" ht="14.25">
      <c r="A57" s="1008" t="s">
        <v>739</v>
      </c>
      <c r="B57" s="1008"/>
      <c r="C57" s="34" t="s">
        <v>808</v>
      </c>
      <c r="D57" s="1032" t="s">
        <v>740</v>
      </c>
      <c r="E57" s="1033"/>
    </row>
    <row r="58" spans="1:5" ht="12.75">
      <c r="A58" s="1008" t="s">
        <v>809</v>
      </c>
      <c r="B58" s="1008"/>
      <c r="C58" s="34" t="s">
        <v>810</v>
      </c>
      <c r="D58" s="1032" t="s">
        <v>811</v>
      </c>
      <c r="E58" s="1033"/>
    </row>
    <row r="59" spans="1:5" ht="14.25">
      <c r="A59" s="1008" t="s">
        <v>812</v>
      </c>
      <c r="B59" s="1008"/>
      <c r="C59" s="35" t="s">
        <v>643</v>
      </c>
      <c r="D59" s="1032" t="s">
        <v>741</v>
      </c>
      <c r="E59" s="1033"/>
    </row>
    <row r="60" spans="1:5" ht="12.75">
      <c r="A60" s="1008" t="s">
        <v>813</v>
      </c>
      <c r="B60" s="1008"/>
      <c r="C60" s="35" t="s">
        <v>814</v>
      </c>
      <c r="D60" s="1032" t="s">
        <v>815</v>
      </c>
      <c r="E60" s="1033"/>
    </row>
    <row r="61" spans="1:5" ht="12.75">
      <c r="A61" s="1008" t="s">
        <v>816</v>
      </c>
      <c r="B61" s="1008"/>
      <c r="C61" s="35" t="s">
        <v>817</v>
      </c>
      <c r="D61" s="1032" t="s">
        <v>818</v>
      </c>
      <c r="E61" s="1033"/>
    </row>
    <row r="62" spans="1:5" ht="14.25">
      <c r="A62" s="1008" t="s">
        <v>742</v>
      </c>
      <c r="B62" s="1008"/>
      <c r="C62" s="35" t="s">
        <v>819</v>
      </c>
      <c r="D62" s="1032" t="s">
        <v>820</v>
      </c>
      <c r="E62" s="1033"/>
    </row>
    <row r="63" spans="1:5" ht="14.25">
      <c r="A63" s="1008" t="s">
        <v>743</v>
      </c>
      <c r="B63" s="1008"/>
      <c r="C63" s="35" t="s">
        <v>821</v>
      </c>
      <c r="D63" s="1032" t="s">
        <v>822</v>
      </c>
      <c r="E63" s="1033"/>
    </row>
    <row r="64" spans="1:5" ht="12.75">
      <c r="A64" s="1008" t="s">
        <v>823</v>
      </c>
      <c r="B64" s="1008"/>
      <c r="C64" s="35" t="s">
        <v>824</v>
      </c>
      <c r="D64" s="1032" t="s">
        <v>825</v>
      </c>
      <c r="E64" s="1033"/>
    </row>
    <row r="65" spans="1:5" ht="14.25">
      <c r="A65" s="1008" t="s">
        <v>826</v>
      </c>
      <c r="B65" s="1008"/>
      <c r="C65" s="35" t="s">
        <v>744</v>
      </c>
      <c r="D65" s="1032" t="s">
        <v>827</v>
      </c>
      <c r="E65" s="1033"/>
    </row>
    <row r="66" spans="1:5" ht="14.25">
      <c r="A66" s="1008" t="s">
        <v>745</v>
      </c>
      <c r="B66" s="1008"/>
      <c r="C66" s="35" t="s">
        <v>828</v>
      </c>
      <c r="D66" s="1032" t="s">
        <v>829</v>
      </c>
      <c r="E66" s="1033"/>
    </row>
    <row r="67" spans="1:5" ht="12.75">
      <c r="A67" s="1008" t="s">
        <v>830</v>
      </c>
      <c r="B67" s="1008"/>
      <c r="C67" s="35" t="s">
        <v>831</v>
      </c>
      <c r="D67" s="1032" t="s">
        <v>832</v>
      </c>
      <c r="E67" s="1033"/>
    </row>
    <row r="68" spans="1:5" ht="14.25">
      <c r="A68" s="1008" t="s">
        <v>746</v>
      </c>
      <c r="B68" s="1008"/>
      <c r="C68" s="35" t="s">
        <v>833</v>
      </c>
      <c r="D68" s="1012"/>
      <c r="E68" s="1033"/>
    </row>
    <row r="69" spans="1:5" ht="13.5" thickBot="1">
      <c r="A69" s="1008" t="s">
        <v>834</v>
      </c>
      <c r="B69" s="1008"/>
      <c r="C69" s="35" t="s">
        <v>835</v>
      </c>
      <c r="D69" s="1013"/>
      <c r="E69" s="1033"/>
    </row>
    <row r="70" spans="1:5" ht="12.75">
      <c r="A70" s="1011" t="s">
        <v>836</v>
      </c>
      <c r="B70" s="1011"/>
      <c r="C70" s="1011"/>
      <c r="D70" s="1011"/>
      <c r="E70" s="1027"/>
    </row>
    <row r="71" spans="1:5" ht="12.75">
      <c r="A71" s="660"/>
      <c r="B71" s="660"/>
      <c r="C71" s="660"/>
      <c r="D71" s="660"/>
      <c r="E71" s="661"/>
    </row>
    <row r="72" spans="1:6" ht="12.75">
      <c r="A72" s="105" t="s">
        <v>848</v>
      </c>
      <c r="B72" s="1063" t="s">
        <v>707</v>
      </c>
      <c r="C72" s="1063"/>
      <c r="D72" s="1063"/>
      <c r="E72" s="1063"/>
      <c r="F72" s="1064"/>
    </row>
    <row r="73" spans="1:6" ht="12.75">
      <c r="A73" s="105"/>
      <c r="B73" s="1063" t="s">
        <v>613</v>
      </c>
      <c r="C73" s="1063"/>
      <c r="D73" s="1063"/>
      <c r="E73" s="1063"/>
      <c r="F73" s="1064"/>
    </row>
    <row r="74" spans="1:6" s="15" customFormat="1" ht="12.75">
      <c r="A74" s="105" t="s">
        <v>850</v>
      </c>
      <c r="B74" s="1063" t="s">
        <v>151</v>
      </c>
      <c r="C74" s="1063"/>
      <c r="D74" s="1063"/>
      <c r="E74" s="1063"/>
      <c r="F74" s="1064"/>
    </row>
    <row r="75" spans="1:6" s="15" customFormat="1" ht="12.75" customHeight="1">
      <c r="A75" s="105" t="s">
        <v>851</v>
      </c>
      <c r="B75" s="1065" t="s">
        <v>152</v>
      </c>
      <c r="C75" s="1065"/>
      <c r="D75" s="1065"/>
      <c r="E75" s="1065"/>
      <c r="F75" s="1065"/>
    </row>
    <row r="76" spans="1:6" s="15" customFormat="1" ht="12.75" customHeight="1">
      <c r="A76" s="653" t="s">
        <v>853</v>
      </c>
      <c r="B76" s="1041" t="s">
        <v>153</v>
      </c>
      <c r="C76" s="1041"/>
      <c r="D76" s="1041"/>
      <c r="E76" s="1041"/>
      <c r="F76" s="1041"/>
    </row>
    <row r="77" spans="1:6" s="15" customFormat="1" ht="12.75" customHeight="1">
      <c r="A77" s="653" t="s">
        <v>137</v>
      </c>
      <c r="B77" s="1041" t="s">
        <v>154</v>
      </c>
      <c r="C77" s="1041"/>
      <c r="D77" s="1041"/>
      <c r="E77" s="1041"/>
      <c r="F77" s="673"/>
    </row>
    <row r="78" spans="1:6" s="15" customFormat="1" ht="12.75">
      <c r="A78" s="653"/>
      <c r="B78" s="1041"/>
      <c r="C78" s="1041"/>
      <c r="D78" s="1041"/>
      <c r="E78" s="1041"/>
      <c r="F78" s="674"/>
    </row>
    <row r="79" spans="1:6" s="15" customFormat="1" ht="12.75" customHeight="1">
      <c r="A79" s="654" t="s">
        <v>139</v>
      </c>
      <c r="B79" s="1010" t="s">
        <v>155</v>
      </c>
      <c r="C79" s="1010"/>
      <c r="D79" s="1010"/>
      <c r="E79" s="1010"/>
      <c r="F79" s="1010"/>
    </row>
    <row r="80" spans="1:6" ht="12.75">
      <c r="A80" s="605"/>
      <c r="B80" s="42"/>
      <c r="C80" s="42"/>
      <c r="D80" s="42"/>
      <c r="E80" s="42"/>
      <c r="F80" s="43"/>
    </row>
    <row r="81" spans="1:5" ht="12.75">
      <c r="A81" s="655" t="s">
        <v>629</v>
      </c>
      <c r="B81" s="39"/>
      <c r="C81" s="39"/>
      <c r="D81" s="39"/>
      <c r="E81" s="39"/>
    </row>
    <row r="82" spans="1:5" ht="12.75">
      <c r="A82" s="1009" t="s">
        <v>149</v>
      </c>
      <c r="B82" s="1054"/>
      <c r="C82" s="1054"/>
      <c r="D82" s="39"/>
      <c r="E82" s="39"/>
    </row>
    <row r="83" spans="1:5" ht="12.75">
      <c r="A83" s="655"/>
      <c r="B83" s="39"/>
      <c r="C83" s="39"/>
      <c r="D83" s="39"/>
      <c r="E83" s="39"/>
    </row>
    <row r="84" spans="1:5" ht="12.75">
      <c r="A84" s="1061" t="s">
        <v>644</v>
      </c>
      <c r="B84" s="1062"/>
      <c r="C84" s="1062"/>
      <c r="D84" s="1062"/>
      <c r="E84" s="1062"/>
    </row>
    <row r="85" spans="1:5" ht="12.75">
      <c r="A85" s="1062"/>
      <c r="B85" s="1062"/>
      <c r="C85" s="1062"/>
      <c r="D85" s="1062"/>
      <c r="E85" s="1062"/>
    </row>
    <row r="86" spans="1:5" ht="12.75">
      <c r="A86" s="1009" t="s">
        <v>150</v>
      </c>
      <c r="B86" s="1054"/>
      <c r="C86" s="1054"/>
      <c r="D86" s="40"/>
      <c r="E86" s="40"/>
    </row>
    <row r="87" spans="1:5" ht="12.75">
      <c r="A87" s="597"/>
      <c r="B87" s="15"/>
      <c r="C87" s="15"/>
      <c r="D87" s="15"/>
      <c r="E87" s="15"/>
    </row>
    <row r="88" spans="3:5" ht="12.75">
      <c r="C88" s="15"/>
      <c r="D88" s="15"/>
      <c r="E88" s="15"/>
    </row>
    <row r="89" spans="3:5" ht="12.75">
      <c r="C89" s="15"/>
      <c r="D89" s="15"/>
      <c r="E89" s="15"/>
    </row>
    <row r="90" spans="1:5" ht="12.75">
      <c r="A90" s="597"/>
      <c r="B90" s="15"/>
      <c r="C90" s="15"/>
      <c r="D90" s="15"/>
      <c r="E90" s="15"/>
    </row>
    <row r="91" spans="1:5" ht="12.75">
      <c r="A91" s="597"/>
      <c r="B91" s="15"/>
      <c r="C91" s="15"/>
      <c r="D91" s="15"/>
      <c r="E91" s="15"/>
    </row>
    <row r="92" spans="1:5" ht="12.75">
      <c r="A92" s="597"/>
      <c r="B92" s="15"/>
      <c r="C92" s="15"/>
      <c r="D92" s="15"/>
      <c r="E92" s="15"/>
    </row>
    <row r="93" spans="1:5" ht="12.75">
      <c r="A93" s="597"/>
      <c r="B93" s="15"/>
      <c r="C93" s="15"/>
      <c r="D93" s="15"/>
      <c r="E93" s="15"/>
    </row>
    <row r="94" spans="1:5" ht="12.75">
      <c r="A94" s="597"/>
      <c r="B94" s="15"/>
      <c r="C94" s="15"/>
      <c r="D94" s="15"/>
      <c r="E94" s="15"/>
    </row>
    <row r="95" spans="1:5" ht="12.75">
      <c r="A95" s="597"/>
      <c r="B95" s="15"/>
      <c r="C95" s="15"/>
      <c r="D95" s="15"/>
      <c r="E95" s="15"/>
    </row>
    <row r="96" spans="1:5" ht="12.75">
      <c r="A96" s="597"/>
      <c r="B96" s="15"/>
      <c r="C96" s="15"/>
      <c r="D96" s="15"/>
      <c r="E96" s="15"/>
    </row>
    <row r="97" spans="1:5" ht="12.75">
      <c r="A97" s="597"/>
      <c r="B97" s="15"/>
      <c r="C97" s="15"/>
      <c r="D97" s="15"/>
      <c r="E97" s="15"/>
    </row>
    <row r="98" spans="1:5" ht="12.75">
      <c r="A98" s="597"/>
      <c r="B98" s="15"/>
      <c r="C98" s="15"/>
      <c r="D98" s="15"/>
      <c r="E98" s="15"/>
    </row>
    <row r="99" spans="1:5" ht="12.75">
      <c r="A99" s="597"/>
      <c r="B99" s="15"/>
      <c r="C99" s="15"/>
      <c r="D99" s="15"/>
      <c r="E99" s="15"/>
    </row>
    <row r="100" spans="1:5" ht="12.75">
      <c r="A100" s="597"/>
      <c r="B100" s="15"/>
      <c r="C100" s="15"/>
      <c r="D100" s="15"/>
      <c r="E100" s="15"/>
    </row>
    <row r="101" spans="1:5" ht="12.75">
      <c r="A101" s="597"/>
      <c r="B101" s="15"/>
      <c r="C101" s="15"/>
      <c r="D101" s="15"/>
      <c r="E101" s="15"/>
    </row>
    <row r="102" spans="1:5" ht="12.75">
      <c r="A102" s="597"/>
      <c r="B102" s="15"/>
      <c r="C102" s="15"/>
      <c r="D102" s="15"/>
      <c r="E102" s="15"/>
    </row>
    <row r="103" spans="1:5" ht="12.75">
      <c r="A103" s="597"/>
      <c r="B103" s="15"/>
      <c r="C103" s="15"/>
      <c r="D103" s="15"/>
      <c r="E103" s="15"/>
    </row>
    <row r="104" spans="1:5" ht="12.75">
      <c r="A104" s="597"/>
      <c r="B104" s="15"/>
      <c r="C104" s="15"/>
      <c r="D104" s="15"/>
      <c r="E104" s="15"/>
    </row>
    <row r="105" spans="1:5" ht="12.75">
      <c r="A105" s="597"/>
      <c r="B105" s="15"/>
      <c r="C105" s="15"/>
      <c r="D105" s="15"/>
      <c r="E105" s="15"/>
    </row>
    <row r="106" spans="1:5" ht="12.75">
      <c r="A106" s="597"/>
      <c r="B106" s="15"/>
      <c r="C106" s="15"/>
      <c r="D106" s="15"/>
      <c r="E106" s="15"/>
    </row>
    <row r="107" spans="1:5" ht="12.75">
      <c r="A107" s="597"/>
      <c r="B107" s="15"/>
      <c r="C107" s="15"/>
      <c r="D107" s="15"/>
      <c r="E107" s="15"/>
    </row>
    <row r="108" spans="1:5" ht="12.75">
      <c r="A108" s="597"/>
      <c r="B108" s="15"/>
      <c r="C108" s="15"/>
      <c r="D108" s="15"/>
      <c r="E108" s="15"/>
    </row>
    <row r="109" spans="1:5" ht="12.75">
      <c r="A109" s="597"/>
      <c r="B109" s="15"/>
      <c r="C109" s="15"/>
      <c r="D109" s="15"/>
      <c r="E109" s="15"/>
    </row>
    <row r="110" spans="1:5" ht="12.75">
      <c r="A110" s="597"/>
      <c r="B110" s="15"/>
      <c r="C110" s="15"/>
      <c r="D110" s="15"/>
      <c r="E110" s="15"/>
    </row>
    <row r="111" spans="1:5" ht="12.75">
      <c r="A111" s="597"/>
      <c r="B111" s="15"/>
      <c r="C111" s="15"/>
      <c r="D111" s="15"/>
      <c r="E111" s="15"/>
    </row>
  </sheetData>
  <mergeCells count="102">
    <mergeCell ref="G1:H1"/>
    <mergeCell ref="A67:B67"/>
    <mergeCell ref="D67:E67"/>
    <mergeCell ref="A70:E70"/>
    <mergeCell ref="A68:B68"/>
    <mergeCell ref="D68:E68"/>
    <mergeCell ref="A69:B69"/>
    <mergeCell ref="D69:E69"/>
    <mergeCell ref="A66:B66"/>
    <mergeCell ref="D66:E66"/>
    <mergeCell ref="A82:C82"/>
    <mergeCell ref="A86:C86"/>
    <mergeCell ref="B77:E78"/>
    <mergeCell ref="B79:F79"/>
    <mergeCell ref="B72:F72"/>
    <mergeCell ref="B73:F73"/>
    <mergeCell ref="A64:B64"/>
    <mergeCell ref="D64:E64"/>
    <mergeCell ref="A65:B65"/>
    <mergeCell ref="D65:E65"/>
    <mergeCell ref="A62:B62"/>
    <mergeCell ref="D62:E62"/>
    <mergeCell ref="A63:B63"/>
    <mergeCell ref="D63:E63"/>
    <mergeCell ref="A60:B60"/>
    <mergeCell ref="D60:E60"/>
    <mergeCell ref="A61:B61"/>
    <mergeCell ref="D61:E61"/>
    <mergeCell ref="A58:B58"/>
    <mergeCell ref="D58:E58"/>
    <mergeCell ref="A59:B59"/>
    <mergeCell ref="D59:E59"/>
    <mergeCell ref="A56:B56"/>
    <mergeCell ref="D56:E56"/>
    <mergeCell ref="A57:B57"/>
    <mergeCell ref="D57:E57"/>
    <mergeCell ref="A54:B54"/>
    <mergeCell ref="D54:E54"/>
    <mergeCell ref="A55:B55"/>
    <mergeCell ref="D55:E55"/>
    <mergeCell ref="A52:B52"/>
    <mergeCell ref="D52:E52"/>
    <mergeCell ref="A53:B53"/>
    <mergeCell ref="D53:E53"/>
    <mergeCell ref="D47:E47"/>
    <mergeCell ref="D48:E48"/>
    <mergeCell ref="A49:E49"/>
    <mergeCell ref="A50:E50"/>
    <mergeCell ref="D43:E43"/>
    <mergeCell ref="D44:E44"/>
    <mergeCell ref="D45:E45"/>
    <mergeCell ref="D46:E46"/>
    <mergeCell ref="D39:E39"/>
    <mergeCell ref="D40:E40"/>
    <mergeCell ref="D41:E41"/>
    <mergeCell ref="D42:E42"/>
    <mergeCell ref="A34:E34"/>
    <mergeCell ref="A35:E35"/>
    <mergeCell ref="D37:E37"/>
    <mergeCell ref="D38:E38"/>
    <mergeCell ref="D30:E30"/>
    <mergeCell ref="D31:E31"/>
    <mergeCell ref="D32:E32"/>
    <mergeCell ref="D33:E33"/>
    <mergeCell ref="D26:E26"/>
    <mergeCell ref="D27:E27"/>
    <mergeCell ref="D28:E28"/>
    <mergeCell ref="D29:E29"/>
    <mergeCell ref="D21:E21"/>
    <mergeCell ref="A22:E22"/>
    <mergeCell ref="A23:E23"/>
    <mergeCell ref="D25:E25"/>
    <mergeCell ref="H29:L29"/>
    <mergeCell ref="A8:E8"/>
    <mergeCell ref="A9:E9"/>
    <mergeCell ref="A11:B11"/>
    <mergeCell ref="D11:E11"/>
    <mergeCell ref="A12:B12"/>
    <mergeCell ref="D12:E12"/>
    <mergeCell ref="A13:B13"/>
    <mergeCell ref="D20:E20"/>
    <mergeCell ref="A21:B21"/>
    <mergeCell ref="A1:D1"/>
    <mergeCell ref="H25:L25"/>
    <mergeCell ref="H26:L26"/>
    <mergeCell ref="H27:L27"/>
    <mergeCell ref="D13:E13"/>
    <mergeCell ref="A14:E14"/>
    <mergeCell ref="A15:E15"/>
    <mergeCell ref="A17:B17"/>
    <mergeCell ref="D17:E17"/>
    <mergeCell ref="A18:B18"/>
    <mergeCell ref="A3:E4"/>
    <mergeCell ref="A7:E7"/>
    <mergeCell ref="A84:E85"/>
    <mergeCell ref="B74:F74"/>
    <mergeCell ref="B75:F75"/>
    <mergeCell ref="B76:F76"/>
    <mergeCell ref="D18:E18"/>
    <mergeCell ref="A19:B19"/>
    <mergeCell ref="D19:E19"/>
    <mergeCell ref="A20:B20"/>
  </mergeCells>
  <hyperlinks>
    <hyperlink ref="A82" r:id="rId1" display="https://www.gov.uk/government/collections/defence-trade-and-industry-index "/>
    <hyperlink ref="A86" r:id="rId2" display="https://www.gov.uk/government/statistics/mod-industry-trade-and-contracts-2014 "/>
    <hyperlink ref="G1" location="Contents!A1" display="Back to the Table of Contents"/>
  </hyperlinks>
  <printOptions/>
  <pageMargins left="0.53" right="0.42" top="0.51" bottom="0.52" header="0.5" footer="0.5"/>
  <pageSetup fitToHeight="1" fitToWidth="1" horizontalDpi="600" verticalDpi="600" orientation="portrait" paperSize="9" scale="59" r:id="rId4"/>
  <drawing r:id="rId3"/>
</worksheet>
</file>

<file path=xl/worksheets/sheet30.xml><?xml version="1.0" encoding="utf-8"?>
<worksheet xmlns="http://schemas.openxmlformats.org/spreadsheetml/2006/main" xmlns:r="http://schemas.openxmlformats.org/officeDocument/2006/relationships">
  <sheetPr codeName="Sheet31">
    <pageSetUpPr fitToPage="1"/>
  </sheetPr>
  <dimension ref="A1:V64"/>
  <sheetViews>
    <sheetView showGridLines="0" zoomScale="80" zoomScaleNormal="80" workbookViewId="0" topLeftCell="A1">
      <selection activeCell="U1" sqref="U1:V1"/>
    </sheetView>
  </sheetViews>
  <sheetFormatPr defaultColWidth="9.140625" defaultRowHeight="12.75"/>
  <cols>
    <col min="1" max="1" width="2.8515625" style="0" customWidth="1"/>
    <col min="2" max="2" width="4.421875" style="0" customWidth="1"/>
    <col min="4" max="4" width="13.57421875" style="0" customWidth="1"/>
    <col min="5" max="5" width="5.7109375" style="0" customWidth="1"/>
    <col min="6" max="6" width="12.7109375" style="0" customWidth="1"/>
    <col min="7" max="7" width="1.8515625" style="0" customWidth="1"/>
    <col min="9" max="9" width="1.8515625" style="0" customWidth="1"/>
    <col min="11" max="11" width="1.8515625" style="0" customWidth="1"/>
    <col min="13" max="13" width="2.421875" style="0" customWidth="1"/>
    <col min="15" max="15" width="1.8515625" style="0" customWidth="1"/>
    <col min="17" max="17" width="1.8515625" style="0" customWidth="1"/>
    <col min="19" max="19" width="1.8515625" style="0" customWidth="1"/>
  </cols>
  <sheetData>
    <row r="1" spans="21:22" ht="12.75">
      <c r="U1" s="1053" t="s">
        <v>192</v>
      </c>
      <c r="V1" s="1054"/>
    </row>
    <row r="2" spans="1:19" ht="15.75">
      <c r="A2" s="16" t="s">
        <v>4</v>
      </c>
      <c r="B2" s="104"/>
      <c r="C2" s="104"/>
      <c r="D2" s="104"/>
      <c r="E2" s="104"/>
      <c r="F2" s="104"/>
      <c r="G2" s="104"/>
      <c r="H2" s="104"/>
      <c r="I2" s="104"/>
      <c r="J2" s="288"/>
      <c r="K2" s="289"/>
      <c r="L2" s="104"/>
      <c r="M2" s="289"/>
      <c r="N2" s="290"/>
      <c r="O2" s="286"/>
      <c r="P2" s="289"/>
      <c r="Q2" s="104"/>
      <c r="R2" s="291"/>
      <c r="S2" s="104"/>
    </row>
    <row r="3" spans="1:19" ht="12.75">
      <c r="A3" s="1196" t="s">
        <v>685</v>
      </c>
      <c r="B3" s="1050"/>
      <c r="C3" s="1050"/>
      <c r="D3" s="1050"/>
      <c r="E3" s="1050"/>
      <c r="F3" s="1050"/>
      <c r="G3" s="1050"/>
      <c r="H3" s="1050"/>
      <c r="I3" s="1050"/>
      <c r="J3" s="1050"/>
      <c r="K3" s="1050"/>
      <c r="L3" s="1050"/>
      <c r="M3" s="1050"/>
      <c r="N3" s="1050"/>
      <c r="O3" s="1050"/>
      <c r="P3" s="1050"/>
      <c r="Q3" s="1050"/>
      <c r="R3" s="1050"/>
      <c r="S3" s="1050"/>
    </row>
    <row r="4" spans="1:19" ht="23.25" customHeight="1">
      <c r="A4" s="1050"/>
      <c r="B4" s="1050"/>
      <c r="C4" s="1050"/>
      <c r="D4" s="1050"/>
      <c r="E4" s="1050"/>
      <c r="F4" s="1050"/>
      <c r="G4" s="1050"/>
      <c r="H4" s="1050"/>
      <c r="I4" s="1050"/>
      <c r="J4" s="1050"/>
      <c r="K4" s="1050"/>
      <c r="L4" s="1050"/>
      <c r="M4" s="1050"/>
      <c r="N4" s="1050"/>
      <c r="O4" s="1050"/>
      <c r="P4" s="1050"/>
      <c r="Q4" s="1050"/>
      <c r="R4" s="1050"/>
      <c r="S4" s="1050"/>
    </row>
    <row r="5" spans="1:19" ht="12.75">
      <c r="A5" s="1204"/>
      <c r="B5" s="1204"/>
      <c r="C5" s="1204"/>
      <c r="D5" s="1204"/>
      <c r="E5" s="1204"/>
      <c r="F5" s="1204"/>
      <c r="G5" s="1204"/>
      <c r="H5" s="1204"/>
      <c r="I5" s="1204"/>
      <c r="J5" s="1204"/>
      <c r="K5" s="1204"/>
      <c r="L5" s="1204"/>
      <c r="M5" s="1204"/>
      <c r="N5" s="1204"/>
      <c r="O5" s="1204"/>
      <c r="P5" s="1204"/>
      <c r="Q5" s="104"/>
      <c r="R5" s="291"/>
      <c r="S5" s="104"/>
    </row>
    <row r="6" spans="1:19" ht="12.75">
      <c r="A6" s="1205" t="s">
        <v>147</v>
      </c>
      <c r="B6" s="1205"/>
      <c r="C6" s="1205"/>
      <c r="D6" s="1205"/>
      <c r="E6" s="1205"/>
      <c r="F6" s="1205"/>
      <c r="G6" s="1205"/>
      <c r="H6" s="1205"/>
      <c r="I6" s="1205"/>
      <c r="J6" s="1205"/>
      <c r="K6" s="1205"/>
      <c r="L6" s="1205"/>
      <c r="M6" s="1205"/>
      <c r="N6" s="1205"/>
      <c r="O6" s="1205"/>
      <c r="P6" s="1205"/>
      <c r="Q6" s="1206"/>
      <c r="R6" s="1206"/>
      <c r="S6" s="1206"/>
    </row>
    <row r="7" spans="1:19" ht="13.5" thickBot="1">
      <c r="A7" s="1207" t="s">
        <v>402</v>
      </c>
      <c r="B7" s="1206"/>
      <c r="C7" s="1206"/>
      <c r="D7" s="1206"/>
      <c r="E7" s="1206"/>
      <c r="F7" s="1206"/>
      <c r="G7" s="1206"/>
      <c r="H7" s="1206"/>
      <c r="I7" s="1206"/>
      <c r="J7" s="1206"/>
      <c r="K7" s="1206"/>
      <c r="L7" s="1206"/>
      <c r="M7" s="1206"/>
      <c r="N7" s="1206"/>
      <c r="O7" s="1206"/>
      <c r="P7" s="1206"/>
      <c r="Q7" s="1206"/>
      <c r="R7" s="1206"/>
      <c r="S7" s="1206"/>
    </row>
    <row r="8" spans="1:19" ht="14.25">
      <c r="A8" s="1208"/>
      <c r="B8" s="1208"/>
      <c r="C8" s="1208"/>
      <c r="D8" s="1208"/>
      <c r="E8" s="649">
        <v>2000</v>
      </c>
      <c r="F8" s="649">
        <v>2008</v>
      </c>
      <c r="G8" s="649"/>
      <c r="H8" s="649">
        <v>2009</v>
      </c>
      <c r="I8" s="650">
        <v>1</v>
      </c>
      <c r="J8" s="649">
        <v>2010</v>
      </c>
      <c r="K8" s="650">
        <v>1</v>
      </c>
      <c r="L8" s="649">
        <v>2011</v>
      </c>
      <c r="M8" s="650" t="s">
        <v>162</v>
      </c>
      <c r="N8" s="651">
        <v>2012</v>
      </c>
      <c r="O8" s="649"/>
      <c r="P8" s="649">
        <v>2013</v>
      </c>
      <c r="Q8" s="649"/>
      <c r="R8" s="649">
        <v>2014</v>
      </c>
      <c r="S8" s="650">
        <v>4</v>
      </c>
    </row>
    <row r="9" spans="1:19" ht="25.5" customHeight="1">
      <c r="A9" s="1209" t="s">
        <v>350</v>
      </c>
      <c r="B9" s="1209"/>
      <c r="C9" s="1209"/>
      <c r="D9" s="1209"/>
      <c r="E9" s="620">
        <v>363.3</v>
      </c>
      <c r="F9" s="620">
        <v>373.4</v>
      </c>
      <c r="G9" s="15"/>
      <c r="H9" s="621">
        <v>372</v>
      </c>
      <c r="I9" s="621"/>
      <c r="J9" s="621">
        <v>371</v>
      </c>
      <c r="K9" s="663" t="s">
        <v>857</v>
      </c>
      <c r="L9" s="621">
        <v>435.3</v>
      </c>
      <c r="M9" s="622"/>
      <c r="N9" s="623">
        <v>434.1</v>
      </c>
      <c r="O9" s="621"/>
      <c r="P9" s="621">
        <v>432.9</v>
      </c>
      <c r="Q9" s="333" t="s">
        <v>857</v>
      </c>
      <c r="R9" s="624">
        <v>449.3</v>
      </c>
      <c r="S9" s="136"/>
    </row>
    <row r="10" spans="1:19" ht="14.25">
      <c r="A10" s="597"/>
      <c r="B10" s="1198" t="s">
        <v>348</v>
      </c>
      <c r="C10" s="1198"/>
      <c r="D10" s="1198"/>
      <c r="E10" s="336">
        <v>238.5</v>
      </c>
      <c r="F10" s="625">
        <v>240.3</v>
      </c>
      <c r="G10" s="15"/>
      <c r="H10" s="625">
        <v>239</v>
      </c>
      <c r="I10" s="625"/>
      <c r="J10" s="625">
        <v>238</v>
      </c>
      <c r="K10" s="626" t="s">
        <v>857</v>
      </c>
      <c r="L10" s="625">
        <v>230.4</v>
      </c>
      <c r="M10" s="627"/>
      <c r="N10" s="597">
        <v>229.1</v>
      </c>
      <c r="O10" s="340"/>
      <c r="P10" s="340">
        <v>228</v>
      </c>
      <c r="Q10" s="340"/>
      <c r="R10" s="338">
        <v>227.3</v>
      </c>
      <c r="S10" s="15"/>
    </row>
    <row r="11" spans="1:19" ht="14.25">
      <c r="A11" s="1210"/>
      <c r="B11" s="1210"/>
      <c r="C11" s="1198" t="s">
        <v>403</v>
      </c>
      <c r="D11" s="1198"/>
      <c r="E11" s="336">
        <v>219.9</v>
      </c>
      <c r="F11" s="625">
        <v>220</v>
      </c>
      <c r="G11" s="15"/>
      <c r="H11" s="340">
        <v>219</v>
      </c>
      <c r="I11" s="340"/>
      <c r="J11" s="340">
        <v>218</v>
      </c>
      <c r="K11" s="628" t="s">
        <v>857</v>
      </c>
      <c r="L11" s="340">
        <v>209.8</v>
      </c>
      <c r="M11" s="627"/>
      <c r="N11" s="597">
        <v>208.8</v>
      </c>
      <c r="O11" s="340"/>
      <c r="P11" s="340">
        <v>207.7</v>
      </c>
      <c r="Q11" s="340"/>
      <c r="R11" s="338">
        <v>207</v>
      </c>
      <c r="S11" s="15"/>
    </row>
    <row r="12" spans="1:19" ht="14.25">
      <c r="A12" s="1210"/>
      <c r="B12" s="1210"/>
      <c r="C12" s="1198" t="s">
        <v>404</v>
      </c>
      <c r="D12" s="1198"/>
      <c r="E12" s="336">
        <v>18.6</v>
      </c>
      <c r="F12" s="625">
        <v>20.3</v>
      </c>
      <c r="G12" s="15"/>
      <c r="H12" s="340">
        <v>20</v>
      </c>
      <c r="I12" s="340"/>
      <c r="J12" s="340">
        <v>20</v>
      </c>
      <c r="K12" s="628" t="s">
        <v>857</v>
      </c>
      <c r="L12" s="340">
        <v>20.6</v>
      </c>
      <c r="M12" s="627"/>
      <c r="N12" s="597">
        <v>20.3</v>
      </c>
      <c r="O12" s="340"/>
      <c r="P12" s="340">
        <v>20.3</v>
      </c>
      <c r="Q12" s="340"/>
      <c r="R12" s="338">
        <v>20.3</v>
      </c>
      <c r="S12" s="15"/>
    </row>
    <row r="13" spans="1:19" ht="14.25">
      <c r="A13" s="597"/>
      <c r="B13" s="1198" t="s">
        <v>351</v>
      </c>
      <c r="C13" s="1198"/>
      <c r="D13" s="1198"/>
      <c r="E13" s="336">
        <v>124.8</v>
      </c>
      <c r="F13" s="625">
        <v>133.1</v>
      </c>
      <c r="G13" s="15"/>
      <c r="H13" s="340">
        <v>133</v>
      </c>
      <c r="I13" s="340"/>
      <c r="J13" s="340">
        <v>133</v>
      </c>
      <c r="K13" s="628" t="s">
        <v>857</v>
      </c>
      <c r="L13" s="340">
        <v>204.9</v>
      </c>
      <c r="M13" s="627"/>
      <c r="N13" s="597">
        <v>204.9</v>
      </c>
      <c r="O13" s="340"/>
      <c r="P13" s="340">
        <v>204.9</v>
      </c>
      <c r="Q13" s="341" t="s">
        <v>857</v>
      </c>
      <c r="R13" s="338">
        <v>222</v>
      </c>
      <c r="S13" s="15"/>
    </row>
    <row r="14" spans="1:19" ht="10.5" customHeight="1">
      <c r="A14" s="597"/>
      <c r="B14" s="342"/>
      <c r="C14" s="342"/>
      <c r="D14" s="342"/>
      <c r="E14" s="343"/>
      <c r="F14" s="629"/>
      <c r="G14" s="597"/>
      <c r="H14" s="630"/>
      <c r="I14" s="630"/>
      <c r="J14" s="630"/>
      <c r="K14" s="631"/>
      <c r="L14" s="630"/>
      <c r="M14" s="627"/>
      <c r="N14" s="355"/>
      <c r="O14" s="340"/>
      <c r="P14" s="340"/>
      <c r="Q14" s="340"/>
      <c r="R14" s="338"/>
      <c r="S14" s="597"/>
    </row>
    <row r="15" spans="1:19" ht="14.25">
      <c r="A15" s="1203" t="s">
        <v>405</v>
      </c>
      <c r="B15" s="1203"/>
      <c r="C15" s="1203"/>
      <c r="D15" s="1203"/>
      <c r="E15" s="343"/>
      <c r="F15" s="632"/>
      <c r="G15" s="597"/>
      <c r="H15" s="340"/>
      <c r="I15" s="340"/>
      <c r="J15" s="340"/>
      <c r="K15" s="633"/>
      <c r="L15" s="340"/>
      <c r="M15" s="627"/>
      <c r="N15" s="597"/>
      <c r="O15" s="340"/>
      <c r="P15" s="340"/>
      <c r="Q15" s="340"/>
      <c r="R15" s="338"/>
      <c r="S15" s="597"/>
    </row>
    <row r="16" spans="1:19" ht="14.25">
      <c r="A16" s="1201" t="s">
        <v>408</v>
      </c>
      <c r="B16" s="1201"/>
      <c r="C16" s="1201"/>
      <c r="D16" s="1201"/>
      <c r="E16" s="343">
        <v>39.3</v>
      </c>
      <c r="F16" s="343">
        <v>43.6</v>
      </c>
      <c r="G16" s="15"/>
      <c r="H16" s="634">
        <v>44</v>
      </c>
      <c r="I16" s="634"/>
      <c r="J16" s="634">
        <v>44</v>
      </c>
      <c r="K16" s="635" t="s">
        <v>857</v>
      </c>
      <c r="L16" s="634">
        <v>2.3</v>
      </c>
      <c r="M16" s="636"/>
      <c r="N16" s="337">
        <v>2.3</v>
      </c>
      <c r="O16" s="634"/>
      <c r="P16" s="634">
        <v>2.3</v>
      </c>
      <c r="Q16" s="333"/>
      <c r="R16" s="634">
        <v>2.3</v>
      </c>
      <c r="S16" s="15"/>
    </row>
    <row r="17" spans="1:19" ht="14.25">
      <c r="A17" s="334"/>
      <c r="B17" s="1198" t="s">
        <v>348</v>
      </c>
      <c r="C17" s="1198"/>
      <c r="D17" s="1198"/>
      <c r="E17" s="336">
        <v>13.1</v>
      </c>
      <c r="F17" s="336">
        <v>17.4</v>
      </c>
      <c r="G17" s="15"/>
      <c r="H17" s="338">
        <v>18</v>
      </c>
      <c r="I17" s="637"/>
      <c r="J17" s="338">
        <v>18</v>
      </c>
      <c r="K17" s="638" t="s">
        <v>857</v>
      </c>
      <c r="L17" s="338">
        <v>2.2</v>
      </c>
      <c r="M17" s="636"/>
      <c r="N17" s="334">
        <v>2.3</v>
      </c>
      <c r="O17" s="338"/>
      <c r="P17" s="338">
        <v>2.3</v>
      </c>
      <c r="Q17" s="340"/>
      <c r="R17" s="338">
        <v>2.2</v>
      </c>
      <c r="S17" s="15"/>
    </row>
    <row r="18" spans="1:19" ht="14.25">
      <c r="A18" s="1197"/>
      <c r="B18" s="1197"/>
      <c r="C18" s="1198" t="s">
        <v>403</v>
      </c>
      <c r="D18" s="1198"/>
      <c r="E18" s="336">
        <v>10.7</v>
      </c>
      <c r="F18" s="336">
        <v>14.9</v>
      </c>
      <c r="G18" s="15"/>
      <c r="H18" s="338">
        <v>15</v>
      </c>
      <c r="I18" s="338"/>
      <c r="J18" s="338">
        <v>15</v>
      </c>
      <c r="K18" s="638" t="s">
        <v>857</v>
      </c>
      <c r="L18" s="338">
        <v>2.1</v>
      </c>
      <c r="M18" s="636"/>
      <c r="N18" s="334">
        <v>2.1</v>
      </c>
      <c r="O18" s="338"/>
      <c r="P18" s="338">
        <v>2.1</v>
      </c>
      <c r="Q18" s="340"/>
      <c r="R18" s="338">
        <v>2</v>
      </c>
      <c r="S18" s="15"/>
    </row>
    <row r="19" spans="1:19" ht="14.25">
      <c r="A19" s="1197"/>
      <c r="B19" s="1197"/>
      <c r="C19" s="1198" t="s">
        <v>404</v>
      </c>
      <c r="D19" s="1198"/>
      <c r="E19" s="336">
        <v>2.4</v>
      </c>
      <c r="F19" s="336">
        <v>2.5</v>
      </c>
      <c r="G19" s="15"/>
      <c r="H19" s="338">
        <v>3</v>
      </c>
      <c r="I19" s="338"/>
      <c r="J19" s="338">
        <v>3</v>
      </c>
      <c r="K19" s="638" t="s">
        <v>857</v>
      </c>
      <c r="L19" s="338">
        <v>0.1</v>
      </c>
      <c r="M19" s="636"/>
      <c r="N19" s="334">
        <v>0.2</v>
      </c>
      <c r="O19" s="338"/>
      <c r="P19" s="338">
        <v>0.2</v>
      </c>
      <c r="Q19" s="340"/>
      <c r="R19" s="338">
        <v>0.2</v>
      </c>
      <c r="S19" s="15"/>
    </row>
    <row r="20" spans="1:19" ht="14.25">
      <c r="A20" s="334"/>
      <c r="B20" s="1198" t="s">
        <v>351</v>
      </c>
      <c r="C20" s="1198"/>
      <c r="D20" s="1198"/>
      <c r="E20" s="336">
        <v>26.2</v>
      </c>
      <c r="F20" s="336">
        <v>26.2</v>
      </c>
      <c r="G20" s="15"/>
      <c r="H20" s="338">
        <v>26</v>
      </c>
      <c r="I20" s="338"/>
      <c r="J20" s="338">
        <v>26</v>
      </c>
      <c r="K20" s="638" t="s">
        <v>857</v>
      </c>
      <c r="L20" s="338">
        <v>0.1</v>
      </c>
      <c r="M20" s="636"/>
      <c r="N20" s="334">
        <v>0.1</v>
      </c>
      <c r="O20" s="338"/>
      <c r="P20" s="338">
        <v>0.1</v>
      </c>
      <c r="Q20" s="341"/>
      <c r="R20" s="338">
        <v>0.1</v>
      </c>
      <c r="S20" s="15"/>
    </row>
    <row r="21" spans="1:19" ht="14.25">
      <c r="A21" s="1202"/>
      <c r="B21" s="1202"/>
      <c r="C21" s="1202"/>
      <c r="D21" s="1202"/>
      <c r="E21" s="343"/>
      <c r="F21" s="334"/>
      <c r="G21" s="15"/>
      <c r="H21" s="336"/>
      <c r="I21" s="336"/>
      <c r="J21" s="336"/>
      <c r="K21" s="639"/>
      <c r="L21" s="336"/>
      <c r="M21" s="636"/>
      <c r="N21" s="334"/>
      <c r="O21" s="338"/>
      <c r="P21" s="338"/>
      <c r="Q21" s="338"/>
      <c r="R21" s="338"/>
      <c r="S21" s="15"/>
    </row>
    <row r="22" spans="1:19" ht="14.25">
      <c r="A22" s="1201" t="s">
        <v>409</v>
      </c>
      <c r="B22" s="1201"/>
      <c r="C22" s="1201"/>
      <c r="D22" s="1201"/>
      <c r="E22" s="343">
        <v>243.9</v>
      </c>
      <c r="F22" s="343">
        <v>245.2</v>
      </c>
      <c r="G22" s="15"/>
      <c r="H22" s="634">
        <v>245</v>
      </c>
      <c r="I22" s="634"/>
      <c r="J22" s="634">
        <v>245</v>
      </c>
      <c r="K22" s="635" t="s">
        <v>857</v>
      </c>
      <c r="L22" s="634">
        <v>15.1</v>
      </c>
      <c r="M22" s="636"/>
      <c r="N22" s="337">
        <v>15.1</v>
      </c>
      <c r="O22" s="634"/>
      <c r="P22" s="634">
        <v>14.7</v>
      </c>
      <c r="Q22" s="333"/>
      <c r="R22" s="634">
        <v>14.6</v>
      </c>
      <c r="S22" s="15"/>
    </row>
    <row r="23" spans="1:19" ht="14.25">
      <c r="A23" s="334"/>
      <c r="B23" s="1198" t="s">
        <v>348</v>
      </c>
      <c r="C23" s="1198"/>
      <c r="D23" s="1198"/>
      <c r="E23" s="336">
        <v>155.9</v>
      </c>
      <c r="F23" s="336">
        <v>157.1</v>
      </c>
      <c r="G23" s="15"/>
      <c r="H23" s="338">
        <v>157</v>
      </c>
      <c r="I23" s="338"/>
      <c r="J23" s="338">
        <v>157</v>
      </c>
      <c r="K23" s="638" t="s">
        <v>857</v>
      </c>
      <c r="L23" s="338">
        <v>14.7</v>
      </c>
      <c r="M23" s="636"/>
      <c r="N23" s="334">
        <v>14.6</v>
      </c>
      <c r="O23" s="338"/>
      <c r="P23" s="338">
        <v>14.3</v>
      </c>
      <c r="Q23" s="340"/>
      <c r="R23" s="338">
        <v>14.2</v>
      </c>
      <c r="S23" s="15"/>
    </row>
    <row r="24" spans="1:19" ht="14.25">
      <c r="A24" s="1197"/>
      <c r="B24" s="1197"/>
      <c r="C24" s="1198" t="s">
        <v>403</v>
      </c>
      <c r="D24" s="1198"/>
      <c r="E24" s="336">
        <v>152.1</v>
      </c>
      <c r="F24" s="336">
        <v>151.4</v>
      </c>
      <c r="G24" s="15"/>
      <c r="H24" s="338">
        <v>151</v>
      </c>
      <c r="I24" s="338"/>
      <c r="J24" s="338">
        <v>151</v>
      </c>
      <c r="K24" s="638" t="s">
        <v>857</v>
      </c>
      <c r="L24" s="338">
        <v>14.2</v>
      </c>
      <c r="M24" s="636"/>
      <c r="N24" s="334">
        <v>14.1</v>
      </c>
      <c r="O24" s="338"/>
      <c r="P24" s="338">
        <v>13.8</v>
      </c>
      <c r="Q24" s="340"/>
      <c r="R24" s="338">
        <v>13.7</v>
      </c>
      <c r="S24" s="15"/>
    </row>
    <row r="25" spans="1:19" ht="14.25">
      <c r="A25" s="1197"/>
      <c r="B25" s="1197"/>
      <c r="C25" s="1198" t="s">
        <v>404</v>
      </c>
      <c r="D25" s="1198"/>
      <c r="E25" s="336">
        <v>3.8</v>
      </c>
      <c r="F25" s="336">
        <v>5.7</v>
      </c>
      <c r="G25" s="15"/>
      <c r="H25" s="338">
        <v>6</v>
      </c>
      <c r="I25" s="338"/>
      <c r="J25" s="338">
        <v>6</v>
      </c>
      <c r="K25" s="638" t="s">
        <v>857</v>
      </c>
      <c r="L25" s="338">
        <v>0.5</v>
      </c>
      <c r="M25" s="636"/>
      <c r="N25" s="334">
        <v>0.5</v>
      </c>
      <c r="O25" s="338"/>
      <c r="P25" s="338">
        <v>0.5</v>
      </c>
      <c r="Q25" s="340"/>
      <c r="R25" s="338">
        <v>0.5</v>
      </c>
      <c r="S25" s="15"/>
    </row>
    <row r="26" spans="1:19" ht="14.25">
      <c r="A26" s="334"/>
      <c r="B26" s="1198" t="s">
        <v>351</v>
      </c>
      <c r="C26" s="1198"/>
      <c r="D26" s="1198"/>
      <c r="E26" s="336">
        <v>88</v>
      </c>
      <c r="F26" s="336">
        <v>88.1</v>
      </c>
      <c r="G26" s="15"/>
      <c r="H26" s="338">
        <v>88</v>
      </c>
      <c r="I26" s="338"/>
      <c r="J26" s="338">
        <v>88</v>
      </c>
      <c r="K26" s="638" t="s">
        <v>857</v>
      </c>
      <c r="L26" s="338">
        <v>0.5</v>
      </c>
      <c r="M26" s="636"/>
      <c r="N26" s="334">
        <v>0.5</v>
      </c>
      <c r="O26" s="338"/>
      <c r="P26" s="338">
        <v>0.4</v>
      </c>
      <c r="Q26" s="341"/>
      <c r="R26" s="338">
        <v>0.4</v>
      </c>
      <c r="S26" s="15"/>
    </row>
    <row r="27" spans="1:19" ht="14.25">
      <c r="A27" s="1202"/>
      <c r="B27" s="1202"/>
      <c r="C27" s="1202"/>
      <c r="D27" s="1202"/>
      <c r="E27" s="337"/>
      <c r="F27" s="334"/>
      <c r="G27" s="15"/>
      <c r="H27" s="336"/>
      <c r="I27" s="336"/>
      <c r="J27" s="336"/>
      <c r="K27" s="639"/>
      <c r="L27" s="336"/>
      <c r="M27" s="636"/>
      <c r="N27" s="334"/>
      <c r="O27" s="338"/>
      <c r="P27" s="338"/>
      <c r="Q27" s="338"/>
      <c r="R27" s="338"/>
      <c r="S27" s="15"/>
    </row>
    <row r="28" spans="1:19" ht="14.25">
      <c r="A28" s="1201" t="s">
        <v>349</v>
      </c>
      <c r="B28" s="1201"/>
      <c r="C28" s="1201"/>
      <c r="D28" s="1201"/>
      <c r="E28" s="343">
        <v>48.6</v>
      </c>
      <c r="F28" s="343">
        <v>46.6</v>
      </c>
      <c r="G28" s="15"/>
      <c r="H28" s="634">
        <v>46</v>
      </c>
      <c r="I28" s="634"/>
      <c r="J28" s="634">
        <v>45</v>
      </c>
      <c r="K28" s="635" t="s">
        <v>857</v>
      </c>
      <c r="L28" s="634">
        <v>21.7</v>
      </c>
      <c r="M28" s="636"/>
      <c r="N28" s="337">
        <v>21.7</v>
      </c>
      <c r="O28" s="634"/>
      <c r="P28" s="634">
        <v>21.7</v>
      </c>
      <c r="Q28" s="333"/>
      <c r="R28" s="634">
        <v>21.4</v>
      </c>
      <c r="S28" s="15"/>
    </row>
    <row r="29" spans="1:19" ht="14.25">
      <c r="A29" s="334"/>
      <c r="B29" s="1198" t="s">
        <v>348</v>
      </c>
      <c r="C29" s="1198"/>
      <c r="D29" s="1198"/>
      <c r="E29" s="336">
        <v>39.3</v>
      </c>
      <c r="F29" s="336">
        <v>37.3</v>
      </c>
      <c r="G29" s="15"/>
      <c r="H29" s="338">
        <v>37</v>
      </c>
      <c r="I29" s="338"/>
      <c r="J29" s="338">
        <v>36</v>
      </c>
      <c r="K29" s="638" t="s">
        <v>857</v>
      </c>
      <c r="L29" s="338">
        <v>21.7</v>
      </c>
      <c r="M29" s="636"/>
      <c r="N29" s="334">
        <v>21.6</v>
      </c>
      <c r="O29" s="338"/>
      <c r="P29" s="338">
        <v>21.6</v>
      </c>
      <c r="Q29" s="340"/>
      <c r="R29" s="338">
        <v>21.4</v>
      </c>
      <c r="S29" s="15"/>
    </row>
    <row r="30" spans="1:19" ht="14.25">
      <c r="A30" s="1198"/>
      <c r="B30" s="1198"/>
      <c r="C30" s="1198" t="s">
        <v>403</v>
      </c>
      <c r="D30" s="1198"/>
      <c r="E30" s="336">
        <v>30.9</v>
      </c>
      <c r="F30" s="336">
        <v>29</v>
      </c>
      <c r="G30" s="15"/>
      <c r="H30" s="338">
        <v>28</v>
      </c>
      <c r="I30" s="338"/>
      <c r="J30" s="338">
        <v>28</v>
      </c>
      <c r="K30" s="638" t="s">
        <v>857</v>
      </c>
      <c r="L30" s="338">
        <v>17.8</v>
      </c>
      <c r="M30" s="636"/>
      <c r="N30" s="334">
        <v>17.7</v>
      </c>
      <c r="O30" s="338"/>
      <c r="P30" s="338">
        <v>17.7</v>
      </c>
      <c r="Q30" s="340"/>
      <c r="R30" s="338">
        <v>17.5</v>
      </c>
      <c r="S30" s="15"/>
    </row>
    <row r="31" spans="1:19" ht="14.25">
      <c r="A31" s="1198"/>
      <c r="B31" s="1198"/>
      <c r="C31" s="1198" t="s">
        <v>404</v>
      </c>
      <c r="D31" s="1198"/>
      <c r="E31" s="336">
        <v>8.4</v>
      </c>
      <c r="F31" s="336">
        <v>8.3</v>
      </c>
      <c r="G31" s="15"/>
      <c r="H31" s="338">
        <v>8</v>
      </c>
      <c r="I31" s="338"/>
      <c r="J31" s="338">
        <v>8</v>
      </c>
      <c r="K31" s="638" t="s">
        <v>857</v>
      </c>
      <c r="L31" s="338">
        <v>3.9</v>
      </c>
      <c r="M31" s="636"/>
      <c r="N31" s="334">
        <v>3.9</v>
      </c>
      <c r="O31" s="338"/>
      <c r="P31" s="338">
        <v>3.9</v>
      </c>
      <c r="Q31" s="340"/>
      <c r="R31" s="338">
        <v>3.9</v>
      </c>
      <c r="S31" s="15"/>
    </row>
    <row r="32" spans="1:19" ht="14.25">
      <c r="A32" s="335"/>
      <c r="B32" s="1198" t="s">
        <v>351</v>
      </c>
      <c r="C32" s="1198"/>
      <c r="D32" s="1198"/>
      <c r="E32" s="336">
        <v>9.3</v>
      </c>
      <c r="F32" s="336">
        <v>9.3</v>
      </c>
      <c r="G32" s="15"/>
      <c r="H32" s="338">
        <v>9</v>
      </c>
      <c r="I32" s="338"/>
      <c r="J32" s="338">
        <v>9</v>
      </c>
      <c r="K32" s="638" t="s">
        <v>857</v>
      </c>
      <c r="L32" s="640" t="s">
        <v>860</v>
      </c>
      <c r="M32" s="636"/>
      <c r="N32" s="349" t="s">
        <v>860</v>
      </c>
      <c r="O32" s="349"/>
      <c r="P32" s="344" t="s">
        <v>860</v>
      </c>
      <c r="Q32" s="341"/>
      <c r="R32" s="347" t="s">
        <v>860</v>
      </c>
      <c r="S32" s="15"/>
    </row>
    <row r="33" spans="1:19" ht="14.25">
      <c r="A33" s="1202"/>
      <c r="B33" s="1202"/>
      <c r="C33" s="1202"/>
      <c r="D33" s="1202"/>
      <c r="E33" s="337"/>
      <c r="F33" s="334"/>
      <c r="G33" s="15"/>
      <c r="H33" s="336"/>
      <c r="I33" s="336"/>
      <c r="J33" s="336"/>
      <c r="K33" s="639"/>
      <c r="L33" s="336"/>
      <c r="M33" s="636"/>
      <c r="N33" s="334"/>
      <c r="O33" s="338"/>
      <c r="P33" s="338"/>
      <c r="Q33" s="338"/>
      <c r="R33" s="338"/>
      <c r="S33" s="15"/>
    </row>
    <row r="34" spans="1:19" ht="14.25">
      <c r="A34" s="1201" t="s">
        <v>352</v>
      </c>
      <c r="B34" s="1201"/>
      <c r="C34" s="1201"/>
      <c r="D34" s="1201"/>
      <c r="E34" s="343">
        <v>27.4</v>
      </c>
      <c r="F34" s="343">
        <v>34.5</v>
      </c>
      <c r="G34" s="15"/>
      <c r="H34" s="634">
        <v>34</v>
      </c>
      <c r="I34" s="634"/>
      <c r="J34" s="634">
        <v>34</v>
      </c>
      <c r="K34" s="635" t="s">
        <v>857</v>
      </c>
      <c r="L34" s="634">
        <v>392.8</v>
      </c>
      <c r="M34" s="636"/>
      <c r="N34" s="337">
        <v>391.8</v>
      </c>
      <c r="O34" s="634"/>
      <c r="P34" s="634">
        <v>391.1</v>
      </c>
      <c r="Q34" s="333" t="s">
        <v>857</v>
      </c>
      <c r="R34" s="634">
        <v>406.6</v>
      </c>
      <c r="S34" s="15"/>
    </row>
    <row r="35" spans="1:19" ht="14.25">
      <c r="A35" s="24"/>
      <c r="B35" s="1198" t="s">
        <v>348</v>
      </c>
      <c r="C35" s="1198"/>
      <c r="D35" s="1198"/>
      <c r="E35" s="336">
        <v>26.1</v>
      </c>
      <c r="F35" s="336">
        <v>25</v>
      </c>
      <c r="G35" s="15"/>
      <c r="H35" s="338">
        <v>25</v>
      </c>
      <c r="I35" s="338"/>
      <c r="J35" s="338">
        <v>25</v>
      </c>
      <c r="K35" s="638" t="s">
        <v>857</v>
      </c>
      <c r="L35" s="338">
        <v>188.6</v>
      </c>
      <c r="M35" s="636"/>
      <c r="N35" s="334">
        <v>187.4</v>
      </c>
      <c r="O35" s="338"/>
      <c r="P35" s="338">
        <v>186.8</v>
      </c>
      <c r="Q35" s="340"/>
      <c r="R35" s="338">
        <v>185.2</v>
      </c>
      <c r="S35" s="15"/>
    </row>
    <row r="36" spans="1:19" ht="14.25">
      <c r="A36" s="1197"/>
      <c r="B36" s="1197"/>
      <c r="C36" s="1198" t="s">
        <v>403</v>
      </c>
      <c r="D36" s="1198"/>
      <c r="E36" s="336">
        <v>25.1</v>
      </c>
      <c r="F36" s="336">
        <v>24</v>
      </c>
      <c r="G36" s="15"/>
      <c r="H36" s="338">
        <v>24</v>
      </c>
      <c r="I36" s="338"/>
      <c r="J36" s="338">
        <v>24</v>
      </c>
      <c r="K36" s="638" t="s">
        <v>857</v>
      </c>
      <c r="L36" s="338">
        <v>172.7</v>
      </c>
      <c r="M36" s="636"/>
      <c r="N36" s="334">
        <v>171.9</v>
      </c>
      <c r="O36" s="338"/>
      <c r="P36" s="338">
        <v>171.2</v>
      </c>
      <c r="Q36" s="340"/>
      <c r="R36" s="338">
        <v>169.7</v>
      </c>
      <c r="S36" s="15"/>
    </row>
    <row r="37" spans="1:19" ht="14.25">
      <c r="A37" s="1197"/>
      <c r="B37" s="1197"/>
      <c r="C37" s="1198" t="s">
        <v>404</v>
      </c>
      <c r="D37" s="1198"/>
      <c r="E37" s="336">
        <v>1</v>
      </c>
      <c r="F37" s="336">
        <v>1</v>
      </c>
      <c r="G37" s="15"/>
      <c r="H37" s="338">
        <v>1</v>
      </c>
      <c r="I37" s="338"/>
      <c r="J37" s="338">
        <v>1</v>
      </c>
      <c r="K37" s="638" t="s">
        <v>857</v>
      </c>
      <c r="L37" s="338">
        <v>15.9</v>
      </c>
      <c r="M37" s="636"/>
      <c r="N37" s="334">
        <v>15.5</v>
      </c>
      <c r="O37" s="338"/>
      <c r="P37" s="338">
        <v>15.6</v>
      </c>
      <c r="Q37" s="340"/>
      <c r="R37" s="338">
        <v>15.5</v>
      </c>
      <c r="S37" s="15"/>
    </row>
    <row r="38" spans="1:19" ht="14.25">
      <c r="A38" s="24"/>
      <c r="B38" s="1198" t="s">
        <v>351</v>
      </c>
      <c r="C38" s="1198"/>
      <c r="D38" s="1198"/>
      <c r="E38" s="336">
        <v>1.3</v>
      </c>
      <c r="F38" s="336">
        <v>9.5</v>
      </c>
      <c r="G38" s="15"/>
      <c r="H38" s="338">
        <v>10</v>
      </c>
      <c r="I38" s="338"/>
      <c r="J38" s="338">
        <v>10</v>
      </c>
      <c r="K38" s="638" t="s">
        <v>857</v>
      </c>
      <c r="L38" s="338">
        <v>204.3</v>
      </c>
      <c r="M38" s="636"/>
      <c r="N38" s="334">
        <v>204.4</v>
      </c>
      <c r="O38" s="338"/>
      <c r="P38" s="338">
        <v>204.4</v>
      </c>
      <c r="Q38" s="341" t="s">
        <v>857</v>
      </c>
      <c r="R38" s="338">
        <v>221.4</v>
      </c>
      <c r="S38" s="15"/>
    </row>
    <row r="39" spans="1:19" ht="14.25">
      <c r="A39" s="1202"/>
      <c r="B39" s="1202"/>
      <c r="C39" s="1202"/>
      <c r="D39" s="1202"/>
      <c r="E39" s="337"/>
      <c r="F39" s="334"/>
      <c r="G39" s="15"/>
      <c r="H39" s="336"/>
      <c r="I39" s="336"/>
      <c r="J39" s="336"/>
      <c r="K39" s="639"/>
      <c r="L39" s="336"/>
      <c r="M39" s="636"/>
      <c r="N39" s="334"/>
      <c r="O39" s="338"/>
      <c r="P39" s="338"/>
      <c r="Q39" s="338"/>
      <c r="R39" s="338"/>
      <c r="S39" s="15"/>
    </row>
    <row r="40" spans="1:19" ht="14.25">
      <c r="A40" s="1201" t="s">
        <v>353</v>
      </c>
      <c r="B40" s="1201"/>
      <c r="C40" s="1201"/>
      <c r="D40" s="1201"/>
      <c r="E40" s="345">
        <v>4.1</v>
      </c>
      <c r="F40" s="343">
        <v>3.8</v>
      </c>
      <c r="G40" s="15"/>
      <c r="H40" s="634">
        <v>4</v>
      </c>
      <c r="I40" s="634"/>
      <c r="J40" s="634">
        <v>4</v>
      </c>
      <c r="K40" s="635" t="s">
        <v>857</v>
      </c>
      <c r="L40" s="634">
        <v>3.3</v>
      </c>
      <c r="M40" s="636"/>
      <c r="N40" s="337">
        <v>3.2</v>
      </c>
      <c r="O40" s="634"/>
      <c r="P40" s="634">
        <v>3.1</v>
      </c>
      <c r="Q40" s="333"/>
      <c r="R40" s="634">
        <v>4.3</v>
      </c>
      <c r="S40" s="15"/>
    </row>
    <row r="41" spans="1:19" ht="14.25">
      <c r="A41" s="24"/>
      <c r="B41" s="1198" t="s">
        <v>348</v>
      </c>
      <c r="C41" s="1198"/>
      <c r="D41" s="1198"/>
      <c r="E41" s="347">
        <v>4.1</v>
      </c>
      <c r="F41" s="336">
        <v>3.8</v>
      </c>
      <c r="G41" s="15"/>
      <c r="H41" s="336">
        <v>4</v>
      </c>
      <c r="I41" s="336"/>
      <c r="J41" s="336">
        <v>4</v>
      </c>
      <c r="K41" s="638" t="s">
        <v>857</v>
      </c>
      <c r="L41" s="336">
        <v>3.3</v>
      </c>
      <c r="M41" s="636"/>
      <c r="N41" s="334">
        <v>3.1</v>
      </c>
      <c r="O41" s="338"/>
      <c r="P41" s="338">
        <v>3.1</v>
      </c>
      <c r="Q41" s="340"/>
      <c r="R41" s="338">
        <v>4.3</v>
      </c>
      <c r="S41" s="15"/>
    </row>
    <row r="42" spans="1:19" ht="14.25">
      <c r="A42" s="1197"/>
      <c r="B42" s="1197"/>
      <c r="C42" s="1198" t="s">
        <v>403</v>
      </c>
      <c r="D42" s="1198"/>
      <c r="E42" s="347">
        <v>1</v>
      </c>
      <c r="F42" s="336">
        <v>0.8</v>
      </c>
      <c r="G42" s="15"/>
      <c r="H42" s="338">
        <v>1</v>
      </c>
      <c r="I42" s="338"/>
      <c r="J42" s="338">
        <v>1</v>
      </c>
      <c r="K42" s="638" t="s">
        <v>857</v>
      </c>
      <c r="L42" s="338">
        <v>3.2</v>
      </c>
      <c r="M42" s="636"/>
      <c r="N42" s="348">
        <v>3</v>
      </c>
      <c r="O42" s="338"/>
      <c r="P42" s="338">
        <v>3</v>
      </c>
      <c r="Q42" s="340"/>
      <c r="R42" s="338">
        <v>4.1</v>
      </c>
      <c r="S42" s="15"/>
    </row>
    <row r="43" spans="1:19" ht="14.25">
      <c r="A43" s="1197"/>
      <c r="B43" s="1197"/>
      <c r="C43" s="1198" t="s">
        <v>404</v>
      </c>
      <c r="D43" s="1198"/>
      <c r="E43" s="347">
        <v>3.1</v>
      </c>
      <c r="F43" s="336">
        <v>3</v>
      </c>
      <c r="G43" s="15"/>
      <c r="H43" s="338">
        <v>3</v>
      </c>
      <c r="I43" s="338"/>
      <c r="J43" s="338">
        <v>3</v>
      </c>
      <c r="K43" s="638" t="s">
        <v>857</v>
      </c>
      <c r="L43" s="338">
        <v>0.1</v>
      </c>
      <c r="M43" s="636"/>
      <c r="N43" s="334">
        <v>0.1</v>
      </c>
      <c r="O43" s="338"/>
      <c r="P43" s="338">
        <v>0.1</v>
      </c>
      <c r="Q43" s="340"/>
      <c r="R43" s="338">
        <v>0.2</v>
      </c>
      <c r="S43" s="15"/>
    </row>
    <row r="44" spans="1:19" ht="15" thickBot="1">
      <c r="A44" s="350"/>
      <c r="B44" s="1198" t="s">
        <v>351</v>
      </c>
      <c r="C44" s="1198"/>
      <c r="D44" s="1198"/>
      <c r="E44" s="352" t="s">
        <v>860</v>
      </c>
      <c r="F44" s="641" t="s">
        <v>860</v>
      </c>
      <c r="G44" s="15"/>
      <c r="H44" s="352" t="s">
        <v>860</v>
      </c>
      <c r="I44" s="352"/>
      <c r="J44" s="352" t="s">
        <v>860</v>
      </c>
      <c r="K44" s="642" t="s">
        <v>857</v>
      </c>
      <c r="L44" s="643" t="s">
        <v>860</v>
      </c>
      <c r="M44" s="644"/>
      <c r="N44" s="643" t="s">
        <v>860</v>
      </c>
      <c r="O44" s="643"/>
      <c r="P44" s="643" t="s">
        <v>860</v>
      </c>
      <c r="Q44" s="341"/>
      <c r="R44" s="352" t="s">
        <v>860</v>
      </c>
      <c r="S44" s="619"/>
    </row>
    <row r="45" spans="1:19" ht="12.75">
      <c r="A45" s="1199" t="s">
        <v>406</v>
      </c>
      <c r="B45" s="1199"/>
      <c r="C45" s="1199"/>
      <c r="D45" s="1199"/>
      <c r="E45" s="1199"/>
      <c r="F45" s="1199"/>
      <c r="G45" s="1199"/>
      <c r="H45" s="1199"/>
      <c r="I45" s="1199"/>
      <c r="J45" s="1199"/>
      <c r="K45" s="1199"/>
      <c r="L45" s="1199"/>
      <c r="M45" s="1199"/>
      <c r="N45" s="1199"/>
      <c r="O45" s="1200"/>
      <c r="P45" s="1200"/>
      <c r="Q45" s="1200"/>
      <c r="R45" s="1200"/>
      <c r="S45" s="1200"/>
    </row>
    <row r="46" spans="1:19" ht="12.75">
      <c r="A46" s="334"/>
      <c r="B46" s="1198"/>
      <c r="C46" s="1198"/>
      <c r="D46" s="336"/>
      <c r="E46" s="336"/>
      <c r="F46" s="334"/>
      <c r="G46" s="335"/>
      <c r="H46" s="336"/>
      <c r="I46" s="346"/>
      <c r="J46" s="347"/>
      <c r="K46" s="339"/>
      <c r="L46" s="347"/>
      <c r="M46" s="346"/>
      <c r="N46" s="334"/>
      <c r="O46" s="334"/>
      <c r="P46" s="334"/>
      <c r="Q46" s="334"/>
      <c r="R46" s="334"/>
      <c r="S46" s="334"/>
    </row>
    <row r="47" spans="1:19" ht="12.75">
      <c r="A47" s="287" t="s">
        <v>848</v>
      </c>
      <c r="B47" s="1194" t="s">
        <v>407</v>
      </c>
      <c r="C47" s="1194"/>
      <c r="D47" s="1194"/>
      <c r="E47" s="1194"/>
      <c r="F47" s="1194"/>
      <c r="G47" s="1194"/>
      <c r="H47" s="1194"/>
      <c r="I47" s="1194"/>
      <c r="J47" s="1194"/>
      <c r="K47" s="1194"/>
      <c r="L47" s="1194"/>
      <c r="M47" s="1194"/>
      <c r="N47" s="1194"/>
      <c r="O47" s="1195"/>
      <c r="P47" s="647"/>
      <c r="Q47" s="287"/>
      <c r="R47" s="287"/>
      <c r="S47" s="334"/>
    </row>
    <row r="48" spans="1:19" ht="12.75">
      <c r="A48" s="287" t="s">
        <v>850</v>
      </c>
      <c r="B48" s="1211" t="s">
        <v>682</v>
      </c>
      <c r="C48" s="1211"/>
      <c r="D48" s="1211"/>
      <c r="E48" s="1211"/>
      <c r="F48" s="1211"/>
      <c r="G48" s="1211"/>
      <c r="H48" s="1211"/>
      <c r="I48" s="1211"/>
      <c r="J48" s="1211"/>
      <c r="K48" s="1211"/>
      <c r="L48" s="1211"/>
      <c r="M48" s="1211"/>
      <c r="N48" s="1211"/>
      <c r="O48" s="1211"/>
      <c r="P48" s="1211"/>
      <c r="Q48" s="1212"/>
      <c r="R48" s="1212"/>
      <c r="S48" s="1050"/>
    </row>
    <row r="49" spans="1:19" ht="12.75">
      <c r="A49" s="287"/>
      <c r="B49" s="1050"/>
      <c r="C49" s="1050"/>
      <c r="D49" s="1050"/>
      <c r="E49" s="1050"/>
      <c r="F49" s="1050"/>
      <c r="G49" s="1050"/>
      <c r="H49" s="1050"/>
      <c r="I49" s="1050"/>
      <c r="J49" s="1050"/>
      <c r="K49" s="1050"/>
      <c r="L49" s="1050"/>
      <c r="M49" s="1050"/>
      <c r="N49" s="1050"/>
      <c r="O49" s="1050"/>
      <c r="P49" s="1050"/>
      <c r="Q49" s="1050"/>
      <c r="R49" s="1050"/>
      <c r="S49" s="1050"/>
    </row>
    <row r="50" spans="1:19" ht="12.75">
      <c r="A50" s="287" t="s">
        <v>851</v>
      </c>
      <c r="B50" s="1194" t="s">
        <v>354</v>
      </c>
      <c r="C50" s="1194"/>
      <c r="D50" s="1194"/>
      <c r="E50" s="1194"/>
      <c r="F50" s="1194"/>
      <c r="G50" s="1194"/>
      <c r="H50" s="1194"/>
      <c r="I50" s="1194"/>
      <c r="J50" s="1194"/>
      <c r="K50" s="1194"/>
      <c r="L50" s="1194"/>
      <c r="M50" s="1194"/>
      <c r="N50" s="1194"/>
      <c r="O50" s="1213"/>
      <c r="P50" s="1213"/>
      <c r="Q50" s="1212"/>
      <c r="R50" s="1212"/>
      <c r="S50" s="1050"/>
    </row>
    <row r="51" spans="1:19" ht="12.75">
      <c r="A51" s="287"/>
      <c r="B51" s="1050"/>
      <c r="C51" s="1050"/>
      <c r="D51" s="1050"/>
      <c r="E51" s="1050"/>
      <c r="F51" s="1050"/>
      <c r="G51" s="1050"/>
      <c r="H51" s="1050"/>
      <c r="I51" s="1050"/>
      <c r="J51" s="1050"/>
      <c r="K51" s="1050"/>
      <c r="L51" s="1050"/>
      <c r="M51" s="1050"/>
      <c r="N51" s="1050"/>
      <c r="O51" s="1050"/>
      <c r="P51" s="1050"/>
      <c r="Q51" s="1050"/>
      <c r="R51" s="1050"/>
      <c r="S51" s="1050"/>
    </row>
    <row r="52" spans="1:19" ht="12.75">
      <c r="A52" s="287" t="s">
        <v>853</v>
      </c>
      <c r="B52" s="1211" t="s">
        <v>683</v>
      </c>
      <c r="C52" s="1211"/>
      <c r="D52" s="1211"/>
      <c r="E52" s="1211"/>
      <c r="F52" s="1211"/>
      <c r="G52" s="1211"/>
      <c r="H52" s="1211"/>
      <c r="I52" s="1211"/>
      <c r="J52" s="1211"/>
      <c r="K52" s="1211"/>
      <c r="L52" s="1211"/>
      <c r="M52" s="1211"/>
      <c r="N52" s="1211"/>
      <c r="O52" s="1211"/>
      <c r="P52" s="1211"/>
      <c r="Q52" s="1212"/>
      <c r="R52" s="1212"/>
      <c r="S52" s="1050"/>
    </row>
    <row r="53" spans="1:19" ht="12.75">
      <c r="A53" s="287"/>
      <c r="B53" s="1050"/>
      <c r="C53" s="1050"/>
      <c r="D53" s="1050"/>
      <c r="E53" s="1050"/>
      <c r="F53" s="1050"/>
      <c r="G53" s="1050"/>
      <c r="H53" s="1050"/>
      <c r="I53" s="1050"/>
      <c r="J53" s="1050"/>
      <c r="K53" s="1050"/>
      <c r="L53" s="1050"/>
      <c r="M53" s="1050"/>
      <c r="N53" s="1050"/>
      <c r="O53" s="1050"/>
      <c r="P53" s="1050"/>
      <c r="Q53" s="1050"/>
      <c r="R53" s="1050"/>
      <c r="S53" s="1050"/>
    </row>
    <row r="54" spans="1:19" ht="12.75">
      <c r="A54" s="287" t="s">
        <v>137</v>
      </c>
      <c r="B54" s="1194" t="s">
        <v>355</v>
      </c>
      <c r="C54" s="1215"/>
      <c r="D54" s="1215"/>
      <c r="E54" s="1215"/>
      <c r="F54" s="1215"/>
      <c r="G54" s="1215"/>
      <c r="H54" s="1215"/>
      <c r="I54" s="1215"/>
      <c r="J54" s="1215"/>
      <c r="K54" s="1215"/>
      <c r="L54" s="1215"/>
      <c r="M54" s="1215"/>
      <c r="N54" s="1215"/>
      <c r="O54" s="1215"/>
      <c r="P54" s="1215"/>
      <c r="Q54" s="1215"/>
      <c r="R54" s="1215"/>
      <c r="S54" s="24"/>
    </row>
    <row r="55" spans="1:19" ht="12.75">
      <c r="A55" s="287" t="s">
        <v>139</v>
      </c>
      <c r="B55" s="1211" t="s">
        <v>356</v>
      </c>
      <c r="C55" s="1214"/>
      <c r="D55" s="1214"/>
      <c r="E55" s="1214"/>
      <c r="F55" s="1214"/>
      <c r="G55" s="1214"/>
      <c r="H55" s="1214"/>
      <c r="I55" s="1214"/>
      <c r="J55" s="1214"/>
      <c r="K55" s="1214"/>
      <c r="L55" s="1214"/>
      <c r="M55" s="1214"/>
      <c r="N55" s="1214"/>
      <c r="O55" s="1214"/>
      <c r="P55" s="1214"/>
      <c r="Q55" s="1212"/>
      <c r="R55" s="1212"/>
      <c r="S55" s="1050"/>
    </row>
    <row r="56" spans="1:19" ht="12.75">
      <c r="A56" s="287"/>
      <c r="B56" s="1050"/>
      <c r="C56" s="1050"/>
      <c r="D56" s="1050"/>
      <c r="E56" s="1050"/>
      <c r="F56" s="1050"/>
      <c r="G56" s="1050"/>
      <c r="H56" s="1050"/>
      <c r="I56" s="1050"/>
      <c r="J56" s="1050"/>
      <c r="K56" s="1050"/>
      <c r="L56" s="1050"/>
      <c r="M56" s="1050"/>
      <c r="N56" s="1050"/>
      <c r="O56" s="1050"/>
      <c r="P56" s="1050"/>
      <c r="Q56" s="1050"/>
      <c r="R56" s="1050"/>
      <c r="S56" s="1050"/>
    </row>
    <row r="57" spans="1:19" ht="12.75">
      <c r="A57" s="287" t="s">
        <v>586</v>
      </c>
      <c r="B57" s="1194" t="s">
        <v>357</v>
      </c>
      <c r="C57" s="1194"/>
      <c r="D57" s="1194"/>
      <c r="E57" s="1194"/>
      <c r="F57" s="1194"/>
      <c r="G57" s="1194"/>
      <c r="H57" s="1194"/>
      <c r="I57" s="1194"/>
      <c r="J57" s="1194"/>
      <c r="K57" s="1194"/>
      <c r="L57" s="1194"/>
      <c r="M57" s="1194"/>
      <c r="N57" s="1194"/>
      <c r="O57" s="1195"/>
      <c r="P57" s="647"/>
      <c r="Q57" s="287"/>
      <c r="R57" s="287"/>
      <c r="S57" s="42"/>
    </row>
    <row r="58" spans="1:19" ht="12.75">
      <c r="A58" s="606"/>
      <c r="B58" s="606"/>
      <c r="C58" s="606"/>
      <c r="D58" s="606"/>
      <c r="E58" s="606"/>
      <c r="F58" s="606"/>
      <c r="G58" s="606"/>
      <c r="H58" s="606"/>
      <c r="I58" s="606"/>
      <c r="J58" s="606"/>
      <c r="K58" s="606"/>
      <c r="L58" s="606"/>
      <c r="M58" s="606"/>
      <c r="N58" s="606"/>
      <c r="O58" s="606"/>
      <c r="P58" s="606"/>
      <c r="Q58" s="645"/>
      <c r="R58" s="646"/>
      <c r="S58" s="645"/>
    </row>
    <row r="59" spans="1:19" ht="12.75">
      <c r="A59" s="204" t="s">
        <v>688</v>
      </c>
      <c r="B59" s="205"/>
      <c r="C59" s="205"/>
      <c r="D59" s="205"/>
      <c r="E59" s="205"/>
      <c r="F59" s="205"/>
      <c r="G59" s="205"/>
      <c r="H59" s="205"/>
      <c r="I59" s="205"/>
      <c r="J59" s="205"/>
      <c r="K59" s="205"/>
      <c r="L59" s="205"/>
      <c r="M59" s="205"/>
      <c r="N59" s="205"/>
      <c r="O59" s="205"/>
      <c r="P59" s="205"/>
      <c r="Q59" s="205"/>
      <c r="R59" s="205"/>
      <c r="S59" s="205"/>
    </row>
    <row r="60" spans="1:19" ht="12.75">
      <c r="A60" s="1093" t="s">
        <v>686</v>
      </c>
      <c r="B60" s="1050"/>
      <c r="C60" s="1050"/>
      <c r="D60" s="1050"/>
      <c r="E60" s="1050"/>
      <c r="F60" s="1050"/>
      <c r="G60" s="1050"/>
      <c r="H60" s="1050"/>
      <c r="I60" s="1050"/>
      <c r="J60" s="1050"/>
      <c r="K60" s="1050"/>
      <c r="L60" s="1050"/>
      <c r="M60" s="1050"/>
      <c r="N60" s="1050"/>
      <c r="O60" s="1050"/>
      <c r="P60" s="1050"/>
      <c r="Q60" s="1050"/>
      <c r="R60" s="1050"/>
      <c r="S60" s="205"/>
    </row>
    <row r="61" spans="1:19" ht="12.75">
      <c r="A61" s="205"/>
      <c r="B61" s="205"/>
      <c r="C61" s="205"/>
      <c r="D61" s="205"/>
      <c r="E61" s="205"/>
      <c r="F61" s="205"/>
      <c r="G61" s="205"/>
      <c r="H61" s="205"/>
      <c r="I61" s="205"/>
      <c r="J61" s="205"/>
      <c r="K61" s="205"/>
      <c r="L61" s="74"/>
      <c r="M61" s="74"/>
      <c r="N61" s="74"/>
      <c r="O61" s="74"/>
      <c r="P61" s="74"/>
      <c r="Q61" s="74"/>
      <c r="R61" s="74"/>
      <c r="S61" s="74"/>
    </row>
    <row r="62" spans="1:19" ht="12.75">
      <c r="A62" s="1061" t="s">
        <v>399</v>
      </c>
      <c r="B62" s="1062"/>
      <c r="C62" s="1062"/>
      <c r="D62" s="1062"/>
      <c r="E62" s="1062"/>
      <c r="F62" s="1062"/>
      <c r="G62" s="1062"/>
      <c r="H62" s="1062"/>
      <c r="I62" s="1062"/>
      <c r="J62" s="1062"/>
      <c r="K62" s="1062"/>
      <c r="L62" s="1062"/>
      <c r="M62" s="1062"/>
      <c r="N62" s="1062"/>
      <c r="O62" s="1062"/>
      <c r="P62" s="1062"/>
      <c r="Q62" s="1062"/>
      <c r="R62" s="1062"/>
      <c r="S62" s="1062"/>
    </row>
    <row r="63" spans="1:19" ht="12.75">
      <c r="A63" s="1062"/>
      <c r="B63" s="1062"/>
      <c r="C63" s="1062"/>
      <c r="D63" s="1062"/>
      <c r="E63" s="1062"/>
      <c r="F63" s="1062"/>
      <c r="G63" s="1062"/>
      <c r="H63" s="1062"/>
      <c r="I63" s="1062"/>
      <c r="J63" s="1062"/>
      <c r="K63" s="1062"/>
      <c r="L63" s="1062"/>
      <c r="M63" s="1062"/>
      <c r="N63" s="1062"/>
      <c r="O63" s="1062"/>
      <c r="P63" s="1062"/>
      <c r="Q63" s="1062"/>
      <c r="R63" s="1062"/>
      <c r="S63" s="1062"/>
    </row>
    <row r="64" spans="1:19" ht="12.75">
      <c r="A64" s="1001" t="s">
        <v>687</v>
      </c>
      <c r="B64" s="1055"/>
      <c r="C64" s="1055"/>
      <c r="D64" s="1055"/>
      <c r="E64" s="1055"/>
      <c r="F64" s="1055"/>
      <c r="G64" s="1055"/>
      <c r="H64" s="1055"/>
      <c r="I64" s="1055"/>
      <c r="J64" s="1055"/>
      <c r="K64" s="1055"/>
      <c r="L64" s="1055"/>
      <c r="M64" s="1055"/>
      <c r="N64" s="1055"/>
      <c r="O64" s="1055"/>
      <c r="P64" s="1055"/>
      <c r="Q64" s="74"/>
      <c r="R64" s="74"/>
      <c r="S64" s="74"/>
    </row>
  </sheetData>
  <mergeCells count="65">
    <mergeCell ref="B57:O57"/>
    <mergeCell ref="B48:S49"/>
    <mergeCell ref="B50:S51"/>
    <mergeCell ref="B52:S53"/>
    <mergeCell ref="B55:S56"/>
    <mergeCell ref="B54:R54"/>
    <mergeCell ref="A60:R60"/>
    <mergeCell ref="A64:P64"/>
    <mergeCell ref="A8:D8"/>
    <mergeCell ref="A9:D9"/>
    <mergeCell ref="B10:D10"/>
    <mergeCell ref="A11:B11"/>
    <mergeCell ref="C11:D11"/>
    <mergeCell ref="A12:B12"/>
    <mergeCell ref="C12:D12"/>
    <mergeCell ref="B13:D13"/>
    <mergeCell ref="U1:V1"/>
    <mergeCell ref="A5:P5"/>
    <mergeCell ref="A6:S6"/>
    <mergeCell ref="A7:S7"/>
    <mergeCell ref="A15:D15"/>
    <mergeCell ref="A16:D16"/>
    <mergeCell ref="B17:D17"/>
    <mergeCell ref="A18:B18"/>
    <mergeCell ref="C18:D18"/>
    <mergeCell ref="A19:B19"/>
    <mergeCell ref="C19:D19"/>
    <mergeCell ref="B20:D20"/>
    <mergeCell ref="A21:D21"/>
    <mergeCell ref="A22:D22"/>
    <mergeCell ref="B23:D23"/>
    <mergeCell ref="A24:B24"/>
    <mergeCell ref="C24:D24"/>
    <mergeCell ref="A25:B25"/>
    <mergeCell ref="C25:D25"/>
    <mergeCell ref="B26:D26"/>
    <mergeCell ref="A27:D27"/>
    <mergeCell ref="A28:D28"/>
    <mergeCell ref="B29:D29"/>
    <mergeCell ref="A30:B30"/>
    <mergeCell ref="C30:D30"/>
    <mergeCell ref="A31:B31"/>
    <mergeCell ref="C31:D31"/>
    <mergeCell ref="B32:D32"/>
    <mergeCell ref="A33:D33"/>
    <mergeCell ref="A34:D34"/>
    <mergeCell ref="B35:D35"/>
    <mergeCell ref="A36:B36"/>
    <mergeCell ref="C36:D36"/>
    <mergeCell ref="A42:B42"/>
    <mergeCell ref="C42:D42"/>
    <mergeCell ref="A37:B37"/>
    <mergeCell ref="C37:D37"/>
    <mergeCell ref="B38:D38"/>
    <mergeCell ref="A39:D39"/>
    <mergeCell ref="B47:O47"/>
    <mergeCell ref="A62:S63"/>
    <mergeCell ref="A3:S4"/>
    <mergeCell ref="A43:B43"/>
    <mergeCell ref="C43:D43"/>
    <mergeCell ref="B44:D44"/>
    <mergeCell ref="B46:C46"/>
    <mergeCell ref="A45:S45"/>
    <mergeCell ref="A40:D40"/>
    <mergeCell ref="B41:D41"/>
  </mergeCells>
  <hyperlinks>
    <hyperlink ref="A60" r:id="rId1" display="https://www.gov.uk/government/collections/mod-land-holdings-bulletin-index "/>
    <hyperlink ref="A64" r:id="rId2" display="https://www.gov.uk/government/statistics/mod-land-holdings-bulletin-2014 "/>
    <hyperlink ref="U1" location="Contents!A1" display="Back to the Table of Contents"/>
  </hyperlinks>
  <printOptions/>
  <pageMargins left="0.39" right="0.43" top="0.56" bottom="1" header="0.5" footer="0.5"/>
  <pageSetup fitToHeight="1" fitToWidth="1" horizontalDpi="600" verticalDpi="600" orientation="portrait" paperSize="9" scale="83" r:id="rId4"/>
  <drawing r:id="rId3"/>
</worksheet>
</file>

<file path=xl/worksheets/sheet31.xml><?xml version="1.0" encoding="utf-8"?>
<worksheet xmlns="http://schemas.openxmlformats.org/spreadsheetml/2006/main" xmlns:r="http://schemas.openxmlformats.org/officeDocument/2006/relationships">
  <sheetPr codeName="Sheet32">
    <pageSetUpPr fitToPage="1"/>
  </sheetPr>
  <dimension ref="A1:P35"/>
  <sheetViews>
    <sheetView showGridLines="0" workbookViewId="0" topLeftCell="A1">
      <selection activeCell="O1" sqref="O1:P1"/>
    </sheetView>
  </sheetViews>
  <sheetFormatPr defaultColWidth="9.140625" defaultRowHeight="12.75"/>
  <cols>
    <col min="1" max="1" width="2.8515625" style="0" customWidth="1"/>
    <col min="2" max="2" width="30.140625" style="0" customWidth="1"/>
    <col min="3" max="3" width="8.7109375" style="0" customWidth="1"/>
    <col min="4" max="4" width="1.8515625" style="0" customWidth="1"/>
    <col min="5" max="5" width="8.7109375" style="0" customWidth="1"/>
    <col min="6" max="6" width="1.8515625" style="0" customWidth="1"/>
    <col min="7" max="7" width="8.7109375" style="0" customWidth="1"/>
    <col min="8" max="8" width="1.8515625" style="0" customWidth="1"/>
    <col min="9" max="13" width="8.7109375" style="0" customWidth="1"/>
  </cols>
  <sheetData>
    <row r="1" spans="15:16" ht="12.75">
      <c r="O1" s="1053" t="s">
        <v>192</v>
      </c>
      <c r="P1" s="1054"/>
    </row>
    <row r="2" spans="1:13" ht="15.75">
      <c r="A2" s="284" t="s">
        <v>395</v>
      </c>
      <c r="C2" s="285"/>
      <c r="D2" s="285"/>
      <c r="E2" s="285"/>
      <c r="F2" s="285"/>
      <c r="G2" s="285"/>
      <c r="H2" s="285"/>
      <c r="I2" s="285"/>
      <c r="J2" s="285"/>
      <c r="K2" s="285"/>
      <c r="L2" s="285"/>
      <c r="M2" s="285"/>
    </row>
    <row r="3" spans="1:13" ht="12.75" customHeight="1">
      <c r="A3" s="1216" t="s">
        <v>770</v>
      </c>
      <c r="B3" s="1050"/>
      <c r="C3" s="1050"/>
      <c r="D3" s="1050"/>
      <c r="E3" s="1050"/>
      <c r="F3" s="1050"/>
      <c r="G3" s="1050"/>
      <c r="H3" s="1050"/>
      <c r="I3" s="1050"/>
      <c r="J3" s="1050"/>
      <c r="K3" s="1050"/>
      <c r="L3" s="1050"/>
      <c r="M3" s="1050"/>
    </row>
    <row r="4" spans="1:13" ht="20.25" customHeight="1">
      <c r="A4" s="1050"/>
      <c r="B4" s="1050"/>
      <c r="C4" s="1050"/>
      <c r="D4" s="1050"/>
      <c r="E4" s="1050"/>
      <c r="F4" s="1050"/>
      <c r="G4" s="1050"/>
      <c r="H4" s="1050"/>
      <c r="I4" s="1050"/>
      <c r="J4" s="1050"/>
      <c r="K4" s="1050"/>
      <c r="L4" s="1050"/>
      <c r="M4" s="1050"/>
    </row>
    <row r="5" spans="2:13" ht="12.75">
      <c r="B5" s="23"/>
      <c r="C5" s="23"/>
      <c r="D5" s="23"/>
      <c r="E5" s="23"/>
      <c r="F5" s="23"/>
      <c r="G5" s="23"/>
      <c r="H5" s="23"/>
      <c r="I5" s="23"/>
      <c r="J5" s="23"/>
      <c r="K5" s="23"/>
      <c r="L5" s="23"/>
      <c r="M5" s="23"/>
    </row>
    <row r="6" spans="1:13" ht="12.75">
      <c r="A6" s="104" t="s">
        <v>147</v>
      </c>
      <c r="C6" s="41"/>
      <c r="D6" s="41"/>
      <c r="E6" s="41"/>
      <c r="F6" s="41"/>
      <c r="G6" s="41"/>
      <c r="H6" s="41"/>
      <c r="I6" s="41"/>
      <c r="J6" s="41"/>
      <c r="K6" s="41"/>
      <c r="L6" s="41"/>
      <c r="M6" s="41"/>
    </row>
    <row r="7" spans="1:13" ht="13.5" customHeight="1" thickBot="1">
      <c r="A7" s="261"/>
      <c r="B7" s="261"/>
      <c r="C7" s="261"/>
      <c r="D7" s="261"/>
      <c r="E7" s="261"/>
      <c r="F7" s="261"/>
      <c r="G7" s="261"/>
      <c r="H7" s="261"/>
      <c r="I7" s="1221" t="s">
        <v>384</v>
      </c>
      <c r="J7" s="1221"/>
      <c r="K7" s="1221"/>
      <c r="L7" s="1221"/>
      <c r="M7" s="1221"/>
    </row>
    <row r="8" spans="1:13" ht="14.25">
      <c r="A8" s="292"/>
      <c r="B8" s="292"/>
      <c r="C8" s="293">
        <v>2000</v>
      </c>
      <c r="D8" s="294"/>
      <c r="E8" s="671" t="s">
        <v>771</v>
      </c>
      <c r="F8" s="296">
        <v>1</v>
      </c>
      <c r="G8" s="295">
        <v>2009</v>
      </c>
      <c r="H8" s="296">
        <v>2</v>
      </c>
      <c r="I8" s="297">
        <v>2010</v>
      </c>
      <c r="J8" s="298">
        <v>2011</v>
      </c>
      <c r="K8" s="299">
        <v>2012</v>
      </c>
      <c r="L8" s="299">
        <v>2013</v>
      </c>
      <c r="M8" s="299">
        <v>2014</v>
      </c>
    </row>
    <row r="9" spans="1:13" ht="12.75">
      <c r="A9" s="1222" t="s">
        <v>385</v>
      </c>
      <c r="B9" s="1222"/>
      <c r="C9" s="300">
        <v>57.4</v>
      </c>
      <c r="D9" s="301" t="s">
        <v>857</v>
      </c>
      <c r="E9" s="302">
        <v>48.8</v>
      </c>
      <c r="F9" s="303" t="s">
        <v>857</v>
      </c>
      <c r="G9" s="302">
        <v>49.9</v>
      </c>
      <c r="H9" s="302"/>
      <c r="I9" s="302">
        <v>49.1</v>
      </c>
      <c r="J9" s="302">
        <v>49.1</v>
      </c>
      <c r="K9" s="302">
        <v>49</v>
      </c>
      <c r="L9" s="302">
        <v>49.4</v>
      </c>
      <c r="M9" s="304">
        <v>49.4</v>
      </c>
    </row>
    <row r="10" spans="1:13" ht="12.75">
      <c r="A10" s="305"/>
      <c r="B10" s="305"/>
      <c r="C10" s="300"/>
      <c r="D10" s="306"/>
      <c r="E10" s="302"/>
      <c r="F10" s="303"/>
      <c r="G10" s="302"/>
      <c r="H10" s="302"/>
      <c r="I10" s="302"/>
      <c r="J10" s="302"/>
      <c r="K10" s="302"/>
      <c r="L10" s="302"/>
      <c r="M10" s="302"/>
    </row>
    <row r="11" spans="1:13" ht="12.75">
      <c r="A11" s="307" t="s">
        <v>386</v>
      </c>
      <c r="B11" s="307"/>
      <c r="C11" s="300"/>
      <c r="D11" s="306"/>
      <c r="E11" s="302"/>
      <c r="F11" s="303"/>
      <c r="G11" s="302"/>
      <c r="H11" s="302"/>
      <c r="I11" s="302"/>
      <c r="J11" s="302"/>
      <c r="K11" s="302"/>
      <c r="L11" s="302"/>
      <c r="M11" s="302"/>
    </row>
    <row r="12" spans="1:13" ht="12.75">
      <c r="A12" s="308" t="s">
        <v>387</v>
      </c>
      <c r="B12" s="308"/>
      <c r="C12" s="309">
        <v>12.8</v>
      </c>
      <c r="D12" s="310" t="s">
        <v>857</v>
      </c>
      <c r="E12" s="309">
        <v>28.4</v>
      </c>
      <c r="F12" s="311" t="s">
        <v>857</v>
      </c>
      <c r="G12" s="309">
        <v>15.8</v>
      </c>
      <c r="H12" s="312"/>
      <c r="I12" s="309">
        <v>23.4</v>
      </c>
      <c r="J12" s="309">
        <v>22.1</v>
      </c>
      <c r="K12" s="313">
        <v>21.1</v>
      </c>
      <c r="L12" s="314">
        <v>23</v>
      </c>
      <c r="M12" s="314">
        <v>24.8</v>
      </c>
    </row>
    <row r="13" spans="1:13" ht="12.75">
      <c r="A13" s="308" t="s">
        <v>388</v>
      </c>
      <c r="B13" s="308"/>
      <c r="C13" s="309">
        <v>28.4</v>
      </c>
      <c r="D13" s="310" t="s">
        <v>857</v>
      </c>
      <c r="E13" s="309">
        <v>17.4</v>
      </c>
      <c r="F13" s="311" t="s">
        <v>857</v>
      </c>
      <c r="G13" s="309">
        <v>25.6</v>
      </c>
      <c r="H13" s="312"/>
      <c r="I13" s="309">
        <v>21.3</v>
      </c>
      <c r="J13" s="309">
        <v>23.8</v>
      </c>
      <c r="K13" s="313">
        <v>24.8</v>
      </c>
      <c r="L13" s="313">
        <v>23.9</v>
      </c>
      <c r="M13" s="313">
        <v>22.5</v>
      </c>
    </row>
    <row r="14" spans="1:13" ht="12.75">
      <c r="A14" s="308" t="s">
        <v>389</v>
      </c>
      <c r="B14" s="308"/>
      <c r="C14" s="309">
        <v>15.7</v>
      </c>
      <c r="D14" s="310" t="s">
        <v>857</v>
      </c>
      <c r="E14" s="309">
        <v>2</v>
      </c>
      <c r="F14" s="311" t="s">
        <v>857</v>
      </c>
      <c r="G14" s="309">
        <v>2.4</v>
      </c>
      <c r="H14" s="312"/>
      <c r="I14" s="309">
        <v>1.2</v>
      </c>
      <c r="J14" s="309">
        <v>1.2</v>
      </c>
      <c r="K14" s="314">
        <v>1</v>
      </c>
      <c r="L14" s="314">
        <v>0.6</v>
      </c>
      <c r="M14" s="314">
        <v>0.2</v>
      </c>
    </row>
    <row r="15" spans="1:13" ht="12.75">
      <c r="A15" s="308" t="s">
        <v>390</v>
      </c>
      <c r="B15" s="308"/>
      <c r="C15" s="309">
        <v>0.6</v>
      </c>
      <c r="D15" s="310" t="s">
        <v>857</v>
      </c>
      <c r="E15" s="309">
        <v>0.1</v>
      </c>
      <c r="F15" s="311" t="s">
        <v>857</v>
      </c>
      <c r="G15" s="309">
        <v>0.3</v>
      </c>
      <c r="H15" s="312"/>
      <c r="I15" s="309">
        <v>0.2</v>
      </c>
      <c r="J15" s="309">
        <v>0.2</v>
      </c>
      <c r="K15" s="313">
        <v>0.2</v>
      </c>
      <c r="L15" s="313">
        <v>0.1</v>
      </c>
      <c r="M15" s="315" t="s">
        <v>860</v>
      </c>
    </row>
    <row r="16" spans="1:13" ht="14.25">
      <c r="A16" s="308" t="s">
        <v>684</v>
      </c>
      <c r="B16" s="308"/>
      <c r="C16" s="309" t="s">
        <v>391</v>
      </c>
      <c r="D16" s="310" t="s">
        <v>857</v>
      </c>
      <c r="E16" s="309">
        <v>0.8</v>
      </c>
      <c r="F16" s="311" t="s">
        <v>857</v>
      </c>
      <c r="G16" s="309">
        <v>5.8</v>
      </c>
      <c r="H16" s="316"/>
      <c r="I16" s="317">
        <v>3</v>
      </c>
      <c r="J16" s="318">
        <v>1.7</v>
      </c>
      <c r="K16" s="318">
        <v>1.9</v>
      </c>
      <c r="L16" s="318">
        <v>1.8</v>
      </c>
      <c r="M16" s="318">
        <v>1.9</v>
      </c>
    </row>
    <row r="17" spans="1:13" ht="14.25">
      <c r="A17" s="319"/>
      <c r="B17" s="319"/>
      <c r="C17" s="317"/>
      <c r="D17" s="320"/>
      <c r="E17" s="317"/>
      <c r="F17" s="321"/>
      <c r="G17" s="317"/>
      <c r="H17" s="316"/>
      <c r="I17" s="317"/>
      <c r="J17" s="318"/>
      <c r="K17" s="318"/>
      <c r="L17" s="318"/>
      <c r="M17" s="318"/>
    </row>
    <row r="18" spans="1:13" ht="12.75">
      <c r="A18" s="1218" t="s">
        <v>392</v>
      </c>
      <c r="B18" s="1219"/>
      <c r="C18" s="322">
        <f>(C12+C13)/(C12+C13+C14+C15)*100</f>
        <v>71.65217391304347</v>
      </c>
      <c r="D18" s="323" t="s">
        <v>857</v>
      </c>
      <c r="E18" s="322">
        <f>(E12+E13)/(E12+E13+E14+E15)*100</f>
        <v>95.61586638830897</v>
      </c>
      <c r="F18" s="324" t="s">
        <v>857</v>
      </c>
      <c r="G18" s="322">
        <f>(G12+G13)/(G12+G13+G14+G15)*100</f>
        <v>93.87755102040818</v>
      </c>
      <c r="H18" s="325"/>
      <c r="I18" s="322">
        <f>(I12+I13)/(I12+I13+I14+I15)*100</f>
        <v>96.96312364425161</v>
      </c>
      <c r="J18" s="322">
        <f>(J12+J13)/(J12+J13+J14+J15)*100</f>
        <v>97.04016913319238</v>
      </c>
      <c r="K18" s="322">
        <f>(K12+K13)/(K12+K13+K14+K15)*100</f>
        <v>97.45222929936304</v>
      </c>
      <c r="L18" s="322">
        <f>(L12+L13)/(L12+L13+L14+L15)*100</f>
        <v>98.52941176470587</v>
      </c>
      <c r="M18" s="322">
        <f>(M12+M13)/(M12+M13+M14)*100</f>
        <v>99.57894736842104</v>
      </c>
    </row>
    <row r="19" spans="1:13" ht="27.75" customHeight="1" thickBot="1">
      <c r="A19" s="1220"/>
      <c r="B19" s="1220"/>
      <c r="C19" s="326"/>
      <c r="D19" s="327"/>
      <c r="E19" s="326"/>
      <c r="F19" s="327"/>
      <c r="G19" s="326"/>
      <c r="H19" s="328"/>
      <c r="I19" s="326"/>
      <c r="J19" s="326"/>
      <c r="K19" s="326"/>
      <c r="L19" s="326"/>
      <c r="M19" s="326"/>
    </row>
    <row r="20" spans="1:13" ht="12.75">
      <c r="A20" s="329"/>
      <c r="B20" s="330"/>
      <c r="C20" s="331"/>
      <c r="D20" s="331"/>
      <c r="E20" s="331"/>
      <c r="F20" s="331"/>
      <c r="G20" s="331"/>
      <c r="H20" s="331"/>
      <c r="I20" s="331"/>
      <c r="J20" s="331"/>
      <c r="K20" s="331"/>
      <c r="L20" s="331"/>
      <c r="M20" s="332" t="s">
        <v>393</v>
      </c>
    </row>
    <row r="21" spans="2:13" ht="12.75">
      <c r="B21" s="104"/>
      <c r="C21" s="104"/>
      <c r="D21" s="104"/>
      <c r="E21" s="104"/>
      <c r="F21" s="104"/>
      <c r="G21" s="104"/>
      <c r="H21" s="104"/>
      <c r="I21" s="104"/>
      <c r="J21" s="104"/>
      <c r="K21" s="104"/>
      <c r="L21" s="104"/>
      <c r="M21" s="286"/>
    </row>
    <row r="22" spans="1:13" ht="12.75">
      <c r="A22" s="273">
        <v>1</v>
      </c>
      <c r="B22" s="1211" t="s">
        <v>772</v>
      </c>
      <c r="C22" s="1217"/>
      <c r="D22" s="1217"/>
      <c r="E22" s="1217"/>
      <c r="F22" s="1217"/>
      <c r="G22" s="1217"/>
      <c r="H22" s="1217"/>
      <c r="I22" s="1217"/>
      <c r="J22" s="1217"/>
      <c r="K22" s="1217"/>
      <c r="L22" s="1217"/>
      <c r="M22" s="1217"/>
    </row>
    <row r="23" spans="1:13" ht="12.75">
      <c r="A23" s="273"/>
      <c r="B23" s="1217"/>
      <c r="C23" s="1217"/>
      <c r="D23" s="1217"/>
      <c r="E23" s="1217"/>
      <c r="F23" s="1217"/>
      <c r="G23" s="1217"/>
      <c r="H23" s="1217"/>
      <c r="I23" s="1217"/>
      <c r="J23" s="1217"/>
      <c r="K23" s="1217"/>
      <c r="L23" s="1217"/>
      <c r="M23" s="1217"/>
    </row>
    <row r="24" spans="1:13" ht="12.75">
      <c r="A24" s="273"/>
      <c r="B24" s="1048"/>
      <c r="C24" s="1048"/>
      <c r="D24" s="1048"/>
      <c r="E24" s="1048"/>
      <c r="F24" s="1048"/>
      <c r="G24" s="1048"/>
      <c r="H24" s="1048"/>
      <c r="I24" s="1048"/>
      <c r="J24" s="1048"/>
      <c r="K24" s="1048"/>
      <c r="L24" s="1048"/>
      <c r="M24" s="1048"/>
    </row>
    <row r="25" spans="1:13" ht="12.75">
      <c r="A25" s="273">
        <v>2</v>
      </c>
      <c r="B25" s="1194" t="s">
        <v>396</v>
      </c>
      <c r="C25" s="1194"/>
      <c r="D25" s="1194"/>
      <c r="E25" s="1194"/>
      <c r="F25" s="1194"/>
      <c r="G25" s="1194"/>
      <c r="H25" s="1194"/>
      <c r="I25" s="1194"/>
      <c r="J25" s="1194"/>
      <c r="K25" s="1194"/>
      <c r="L25" s="1194"/>
      <c r="M25" s="1194"/>
    </row>
    <row r="26" spans="1:13" ht="12.75">
      <c r="A26" s="273"/>
      <c r="B26" s="1067"/>
      <c r="C26" s="1067"/>
      <c r="D26" s="1067"/>
      <c r="E26" s="1067"/>
      <c r="F26" s="1067"/>
      <c r="G26" s="1067"/>
      <c r="H26" s="1067"/>
      <c r="I26" s="1067"/>
      <c r="J26" s="1067"/>
      <c r="K26" s="1067"/>
      <c r="L26" s="1067"/>
      <c r="M26" s="1067"/>
    </row>
    <row r="27" spans="1:13" ht="12.75">
      <c r="A27" s="273">
        <v>3</v>
      </c>
      <c r="B27" s="1194" t="s">
        <v>397</v>
      </c>
      <c r="C27" s="1194"/>
      <c r="D27" s="1194"/>
      <c r="E27" s="1194"/>
      <c r="F27" s="1194"/>
      <c r="G27" s="1194"/>
      <c r="H27" s="1194"/>
      <c r="I27" s="1194"/>
      <c r="J27" s="1194"/>
      <c r="K27" s="1194"/>
      <c r="L27" s="1194"/>
      <c r="M27" s="1194"/>
    </row>
    <row r="29" spans="1:13" ht="12.75">
      <c r="A29" s="1061" t="s">
        <v>398</v>
      </c>
      <c r="B29" s="1050"/>
      <c r="C29" s="1050"/>
      <c r="D29" s="1050"/>
      <c r="E29" s="1050"/>
      <c r="F29" s="1050"/>
      <c r="G29" s="1050"/>
      <c r="H29" s="1050"/>
      <c r="I29" s="1050"/>
      <c r="J29" s="1050"/>
      <c r="K29" s="1050"/>
      <c r="L29" s="1050"/>
      <c r="M29" s="1050"/>
    </row>
    <row r="30" spans="1:13" ht="12.75">
      <c r="A30" s="1050"/>
      <c r="B30" s="1050"/>
      <c r="C30" s="1050"/>
      <c r="D30" s="1050"/>
      <c r="E30" s="1050"/>
      <c r="F30" s="1050"/>
      <c r="G30" s="1050"/>
      <c r="H30" s="1050"/>
      <c r="I30" s="1050"/>
      <c r="J30" s="1050"/>
      <c r="K30" s="1050"/>
      <c r="L30" s="1050"/>
      <c r="M30" s="1050"/>
    </row>
    <row r="31" spans="1:16" ht="12.75">
      <c r="A31" s="1009" t="s">
        <v>401</v>
      </c>
      <c r="B31" s="1020"/>
      <c r="C31" s="1020"/>
      <c r="D31" s="1020"/>
      <c r="E31" s="1020"/>
      <c r="F31" s="1020"/>
      <c r="G31" s="1020"/>
      <c r="H31" s="1020"/>
      <c r="I31" s="1020"/>
      <c r="J31" s="1020"/>
      <c r="K31" s="204"/>
      <c r="L31" s="39"/>
      <c r="M31" s="39"/>
      <c r="N31" s="13"/>
      <c r="O31" s="13"/>
      <c r="P31" s="13"/>
    </row>
    <row r="32" spans="1:13" ht="12.75">
      <c r="A32" s="205"/>
      <c r="B32" s="205"/>
      <c r="C32" s="205"/>
      <c r="D32" s="205"/>
      <c r="E32" s="205"/>
      <c r="F32" s="205"/>
      <c r="G32" s="205"/>
      <c r="H32" s="205"/>
      <c r="I32" s="205"/>
      <c r="J32" s="205"/>
      <c r="K32" s="205"/>
      <c r="L32" s="74"/>
      <c r="M32" s="74"/>
    </row>
    <row r="33" spans="1:13" ht="12.75">
      <c r="A33" s="1061" t="s">
        <v>399</v>
      </c>
      <c r="B33" s="1062"/>
      <c r="C33" s="1062"/>
      <c r="D33" s="1062"/>
      <c r="E33" s="1062"/>
      <c r="F33" s="1062"/>
      <c r="G33" s="1062"/>
      <c r="H33" s="1062"/>
      <c r="I33" s="1062"/>
      <c r="J33" s="1062"/>
      <c r="K33" s="1062"/>
      <c r="L33" s="1062"/>
      <c r="M33" s="1062"/>
    </row>
    <row r="34" spans="1:13" ht="12.75">
      <c r="A34" s="1062"/>
      <c r="B34" s="1062"/>
      <c r="C34" s="1062"/>
      <c r="D34" s="1062"/>
      <c r="E34" s="1062"/>
      <c r="F34" s="1062"/>
      <c r="G34" s="1062"/>
      <c r="H34" s="1062"/>
      <c r="I34" s="1062"/>
      <c r="J34" s="1062"/>
      <c r="K34" s="1062"/>
      <c r="L34" s="1062"/>
      <c r="M34" s="1062"/>
    </row>
    <row r="35" spans="1:13" ht="12.75">
      <c r="A35" s="1009" t="s">
        <v>400</v>
      </c>
      <c r="B35" s="1020"/>
      <c r="C35" s="1020"/>
      <c r="D35" s="1020"/>
      <c r="E35" s="1020"/>
      <c r="F35" s="1020"/>
      <c r="G35" s="1020"/>
      <c r="H35" s="1020"/>
      <c r="I35" s="1020"/>
      <c r="J35" s="1020"/>
      <c r="K35" s="205"/>
      <c r="L35" s="74"/>
      <c r="M35" s="74"/>
    </row>
  </sheetData>
  <mergeCells count="12">
    <mergeCell ref="A35:J35"/>
    <mergeCell ref="O1:P1"/>
    <mergeCell ref="A29:M30"/>
    <mergeCell ref="A33:M34"/>
    <mergeCell ref="B27:M27"/>
    <mergeCell ref="B25:M26"/>
    <mergeCell ref="A31:J31"/>
    <mergeCell ref="A9:B9"/>
    <mergeCell ref="A3:M4"/>
    <mergeCell ref="B22:M24"/>
    <mergeCell ref="A18:B19"/>
    <mergeCell ref="I7:M7"/>
  </mergeCells>
  <hyperlinks>
    <hyperlink ref="A35" r:id="rId1" display="https://www.gov.uk/government/statistics/service-family-accommodation-bulletin-2014"/>
    <hyperlink ref="A31" r:id="rId2" display="https://www.gov.uk/government/collections/service-family-accommodation-bulletin-index"/>
    <hyperlink ref="O1" location="Contents!A1" display="Back to the Table of Contents"/>
  </hyperlinks>
  <printOptions/>
  <pageMargins left="0.48" right="0.5" top="0.54" bottom="1" header="0.5" footer="0.5"/>
  <pageSetup fitToHeight="1" fitToWidth="1" horizontalDpi="600" verticalDpi="600" orientation="portrait" paperSize="9" scale="86" r:id="rId4"/>
  <drawing r:id="rId3"/>
</worksheet>
</file>

<file path=xl/worksheets/sheet32.xml><?xml version="1.0" encoding="utf-8"?>
<worksheet xmlns="http://schemas.openxmlformats.org/spreadsheetml/2006/main" xmlns:r="http://schemas.openxmlformats.org/officeDocument/2006/relationships">
  <sheetPr codeName="Sheet29">
    <pageSetUpPr fitToPage="1"/>
  </sheetPr>
  <dimension ref="A1:J18"/>
  <sheetViews>
    <sheetView showGridLines="0" workbookViewId="0" topLeftCell="A1">
      <selection activeCell="H26" sqref="H26"/>
    </sheetView>
  </sheetViews>
  <sheetFormatPr defaultColWidth="9.140625" defaultRowHeight="12.75"/>
  <cols>
    <col min="1" max="1" width="6.57421875" style="0" customWidth="1"/>
  </cols>
  <sheetData>
    <row r="1" spans="7:10" ht="12.75">
      <c r="G1" s="664"/>
      <c r="H1" s="665" t="s">
        <v>192</v>
      </c>
      <c r="I1" s="666"/>
      <c r="J1" s="664"/>
    </row>
    <row r="2" ht="18">
      <c r="A2" s="107" t="s">
        <v>673</v>
      </c>
    </row>
    <row r="3" ht="14.25" customHeight="1">
      <c r="A3" s="107"/>
    </row>
    <row r="5" spans="1:2" ht="15">
      <c r="A5" s="28" t="s">
        <v>857</v>
      </c>
      <c r="B5" s="46" t="s">
        <v>675</v>
      </c>
    </row>
    <row r="6" spans="1:2" ht="15">
      <c r="A6" s="28" t="s">
        <v>280</v>
      </c>
      <c r="B6" s="46" t="s">
        <v>676</v>
      </c>
    </row>
    <row r="7" spans="1:2" ht="15">
      <c r="A7" s="28" t="s">
        <v>844</v>
      </c>
      <c r="B7" s="46" t="s">
        <v>672</v>
      </c>
    </row>
    <row r="8" spans="1:2" ht="15">
      <c r="A8" s="28" t="s">
        <v>208</v>
      </c>
      <c r="B8" s="46" t="s">
        <v>677</v>
      </c>
    </row>
    <row r="9" spans="1:2" ht="15">
      <c r="A9" s="28" t="s">
        <v>674</v>
      </c>
      <c r="B9" s="46" t="s">
        <v>678</v>
      </c>
    </row>
    <row r="10" spans="1:2" ht="15">
      <c r="A10" s="28" t="s">
        <v>860</v>
      </c>
      <c r="B10" s="46" t="s">
        <v>679</v>
      </c>
    </row>
    <row r="11" spans="1:2" ht="14.25">
      <c r="A11" s="46" t="s">
        <v>391</v>
      </c>
      <c r="B11" s="46" t="s">
        <v>926</v>
      </c>
    </row>
    <row r="12" spans="1:2" ht="14.25">
      <c r="A12" s="46" t="s">
        <v>446</v>
      </c>
      <c r="B12" s="46" t="s">
        <v>76</v>
      </c>
    </row>
    <row r="13" spans="1:2" ht="14.25">
      <c r="A13" s="46"/>
      <c r="B13" s="46"/>
    </row>
    <row r="14" spans="1:2" ht="15">
      <c r="A14" s="28" t="s">
        <v>680</v>
      </c>
      <c r="B14" s="46"/>
    </row>
    <row r="15" spans="1:6" ht="9" customHeight="1">
      <c r="A15" s="1223" t="s">
        <v>681</v>
      </c>
      <c r="B15" s="1050"/>
      <c r="C15" s="1050"/>
      <c r="D15" s="1050"/>
      <c r="E15" s="1050"/>
      <c r="F15" s="1050"/>
    </row>
    <row r="16" spans="1:6" ht="12.75">
      <c r="A16" s="1050"/>
      <c r="B16" s="1050"/>
      <c r="C16" s="1050"/>
      <c r="D16" s="1050"/>
      <c r="E16" s="1050"/>
      <c r="F16" s="1050"/>
    </row>
    <row r="17" spans="1:6" ht="12.75">
      <c r="A17" s="1050"/>
      <c r="B17" s="1050"/>
      <c r="C17" s="1050"/>
      <c r="D17" s="1050"/>
      <c r="E17" s="1050"/>
      <c r="F17" s="1050"/>
    </row>
    <row r="18" spans="1:6" ht="12.75">
      <c r="A18" s="1050"/>
      <c r="B18" s="1050"/>
      <c r="C18" s="1050"/>
      <c r="D18" s="1050"/>
      <c r="E18" s="1050"/>
      <c r="F18" s="1050"/>
    </row>
  </sheetData>
  <mergeCells count="1">
    <mergeCell ref="A15:F18"/>
  </mergeCells>
  <hyperlinks>
    <hyperlink ref="H1" location="Contents!A1" display="Back to the Table of Contents"/>
  </hyperlinks>
  <printOptions/>
  <pageMargins left="0.44" right="0.48" top="0.53" bottom="1" header="0.5" footer="0.5"/>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V51"/>
  <sheetViews>
    <sheetView showGridLines="0" zoomScale="90" zoomScaleNormal="90" workbookViewId="0" topLeftCell="A1">
      <selection activeCell="T22" sqref="T22"/>
    </sheetView>
  </sheetViews>
  <sheetFormatPr defaultColWidth="9.140625" defaultRowHeight="12.75"/>
  <cols>
    <col min="1" max="1" width="3.00390625" style="0" customWidth="1"/>
    <col min="4" max="4" width="21.8515625" style="0" customWidth="1"/>
    <col min="5" max="5" width="8.00390625" style="0" customWidth="1"/>
    <col min="6" max="6" width="2.00390625" style="0" customWidth="1"/>
    <col min="8" max="8" width="2.00390625" style="0" customWidth="1"/>
    <col min="10" max="10" width="2.00390625" style="0" customWidth="1"/>
    <col min="12" max="12" width="2.00390625" style="0" customWidth="1"/>
    <col min="14" max="14" width="2.00390625" style="0" customWidth="1"/>
    <col min="16" max="16" width="2.00390625" style="0" customWidth="1"/>
    <col min="18" max="18" width="2.00390625" style="0" customWidth="1"/>
  </cols>
  <sheetData>
    <row r="1" spans="1:22" ht="15" customHeight="1">
      <c r="A1" s="1017"/>
      <c r="B1" s="1017"/>
      <c r="C1" s="1017"/>
      <c r="D1" s="1018"/>
      <c r="E1" s="1018"/>
      <c r="F1" s="1018"/>
      <c r="G1" s="1018"/>
      <c r="H1" s="1018"/>
      <c r="I1" s="1018"/>
      <c r="J1" s="1018"/>
      <c r="K1" s="1018"/>
      <c r="L1" s="1018"/>
      <c r="M1" s="1018"/>
      <c r="N1" s="1018"/>
      <c r="O1" s="1018"/>
      <c r="P1" s="1018"/>
      <c r="Q1" s="1018"/>
      <c r="R1" s="1018"/>
      <c r="U1" s="1053" t="s">
        <v>192</v>
      </c>
      <c r="V1" s="1054"/>
    </row>
    <row r="2" spans="1:18" ht="15" customHeight="1">
      <c r="A2" s="72" t="s">
        <v>202</v>
      </c>
      <c r="B2" s="2"/>
      <c r="C2" s="2"/>
      <c r="D2" s="2"/>
      <c r="E2" s="2"/>
      <c r="F2" s="2"/>
      <c r="G2" s="2"/>
      <c r="H2" s="2"/>
      <c r="I2" s="2"/>
      <c r="J2" s="2"/>
      <c r="K2" s="2"/>
      <c r="L2" s="2"/>
      <c r="M2" s="2"/>
      <c r="N2" s="2"/>
      <c r="O2" s="2"/>
      <c r="P2" s="2"/>
      <c r="Q2" s="2"/>
      <c r="R2" s="2"/>
    </row>
    <row r="3" spans="1:18" ht="18">
      <c r="A3" s="73" t="s">
        <v>186</v>
      </c>
      <c r="B3" s="2"/>
      <c r="C3" s="2"/>
      <c r="D3" s="2"/>
      <c r="E3" s="2"/>
      <c r="F3" s="2"/>
      <c r="G3" s="2"/>
      <c r="H3" s="2"/>
      <c r="I3" s="2"/>
      <c r="J3" s="2"/>
      <c r="K3" s="2"/>
      <c r="L3" s="2"/>
      <c r="M3" s="2"/>
      <c r="N3" s="2"/>
      <c r="O3" s="2"/>
      <c r="P3" s="2"/>
      <c r="Q3" s="2"/>
      <c r="R3" s="2"/>
    </row>
    <row r="4" spans="1:18" ht="12" customHeight="1">
      <c r="A4" s="73"/>
      <c r="B4" s="2"/>
      <c r="C4" s="2"/>
      <c r="D4" s="2"/>
      <c r="E4" s="2"/>
      <c r="F4" s="2"/>
      <c r="G4" s="2"/>
      <c r="H4" s="2"/>
      <c r="I4" s="2"/>
      <c r="J4" s="2"/>
      <c r="K4" s="2"/>
      <c r="L4" s="2"/>
      <c r="M4" s="2"/>
      <c r="N4" s="2"/>
      <c r="O4" s="2"/>
      <c r="P4" s="2"/>
      <c r="Q4" s="2"/>
      <c r="R4" s="2"/>
    </row>
    <row r="5" spans="1:18" ht="12.75">
      <c r="A5" s="75" t="s">
        <v>147</v>
      </c>
      <c r="B5" s="2"/>
      <c r="C5" s="2"/>
      <c r="D5" s="2"/>
      <c r="E5" s="2"/>
      <c r="F5" s="2"/>
      <c r="G5" s="2"/>
      <c r="H5" s="2"/>
      <c r="I5" s="2"/>
      <c r="J5" s="2"/>
      <c r="K5" s="2"/>
      <c r="L5" s="2"/>
      <c r="M5" s="2"/>
      <c r="N5" s="2"/>
      <c r="O5" s="2"/>
      <c r="P5" s="2"/>
      <c r="Q5" s="2"/>
      <c r="R5" s="2"/>
    </row>
    <row r="6" spans="1:18" ht="12" customHeight="1" thickBot="1">
      <c r="A6" s="1021" t="s">
        <v>299</v>
      </c>
      <c r="B6" s="1021"/>
      <c r="C6" s="1021"/>
      <c r="D6" s="1021"/>
      <c r="E6" s="1021"/>
      <c r="F6" s="1021"/>
      <c r="G6" s="1021"/>
      <c r="H6" s="1021"/>
      <c r="I6" s="1021"/>
      <c r="J6" s="1021"/>
      <c r="K6" s="1021"/>
      <c r="L6" s="1021"/>
      <c r="M6" s="1021"/>
      <c r="N6" s="1021"/>
      <c r="O6" s="1021"/>
      <c r="P6" s="1021"/>
      <c r="Q6" s="1022"/>
      <c r="R6" s="1022"/>
    </row>
    <row r="7" spans="1:21" ht="15">
      <c r="A7" s="1023"/>
      <c r="B7" s="1023"/>
      <c r="C7" s="1023"/>
      <c r="D7" s="1023"/>
      <c r="E7" s="131" t="s">
        <v>837</v>
      </c>
      <c r="F7" s="132">
        <v>1</v>
      </c>
      <c r="G7" s="131" t="s">
        <v>838</v>
      </c>
      <c r="H7" s="132">
        <v>1</v>
      </c>
      <c r="I7" s="131" t="s">
        <v>839</v>
      </c>
      <c r="J7" s="131"/>
      <c r="K7" s="131" t="s">
        <v>840</v>
      </c>
      <c r="L7" s="132">
        <v>2</v>
      </c>
      <c r="M7" s="131" t="s">
        <v>841</v>
      </c>
      <c r="N7" s="132">
        <v>2</v>
      </c>
      <c r="O7" s="131" t="s">
        <v>842</v>
      </c>
      <c r="P7" s="132">
        <v>2</v>
      </c>
      <c r="Q7" s="131" t="s">
        <v>843</v>
      </c>
      <c r="R7" s="132">
        <v>2</v>
      </c>
      <c r="U7" s="516"/>
    </row>
    <row r="8" spans="1:18" ht="14.25">
      <c r="A8" s="64" t="s">
        <v>184</v>
      </c>
      <c r="B8" s="64"/>
      <c r="C8" s="64"/>
      <c r="D8" s="64"/>
      <c r="E8" s="65">
        <v>21769</v>
      </c>
      <c r="F8" s="65"/>
      <c r="G8" s="66">
        <v>18319</v>
      </c>
      <c r="H8" s="67"/>
      <c r="I8" s="68">
        <v>9372</v>
      </c>
      <c r="J8" s="68"/>
      <c r="K8" s="68">
        <v>7235</v>
      </c>
      <c r="L8" s="69"/>
      <c r="M8" s="68">
        <v>9214</v>
      </c>
      <c r="N8" s="69"/>
      <c r="O8" s="68">
        <v>5730</v>
      </c>
      <c r="P8" s="70"/>
      <c r="Q8" s="68">
        <v>6205</v>
      </c>
      <c r="R8" s="70"/>
    </row>
    <row r="9" spans="1:18" ht="9.75" customHeight="1">
      <c r="A9" s="183"/>
      <c r="B9" s="183"/>
      <c r="C9" s="183"/>
      <c r="D9" s="183"/>
      <c r="E9" s="184"/>
      <c r="F9" s="184"/>
      <c r="G9" s="185"/>
      <c r="H9" s="186"/>
      <c r="I9" s="187"/>
      <c r="J9" s="187"/>
      <c r="K9" s="187"/>
      <c r="L9" s="188"/>
      <c r="M9" s="187"/>
      <c r="N9" s="188"/>
      <c r="O9" s="187"/>
      <c r="P9" s="190"/>
      <c r="Q9" s="187"/>
      <c r="R9" s="190"/>
    </row>
    <row r="10" spans="1:18" ht="14.25">
      <c r="A10" s="998" t="s">
        <v>610</v>
      </c>
      <c r="B10" s="998"/>
      <c r="C10" s="998"/>
      <c r="D10" s="998"/>
      <c r="E10" s="47"/>
      <c r="F10" s="47"/>
      <c r="G10" s="47"/>
      <c r="H10" s="47"/>
      <c r="I10" s="47"/>
      <c r="J10" s="47"/>
      <c r="K10" s="47"/>
      <c r="L10" s="48"/>
      <c r="M10" s="47"/>
      <c r="N10" s="48"/>
      <c r="O10" s="47"/>
      <c r="P10" s="49"/>
      <c r="Q10" s="49"/>
      <c r="R10" s="49"/>
    </row>
    <row r="11" spans="1:18" ht="14.25">
      <c r="A11" s="3"/>
      <c r="B11" s="34" t="s">
        <v>845</v>
      </c>
      <c r="C11" s="3"/>
      <c r="D11" s="3"/>
      <c r="E11" s="47">
        <v>66</v>
      </c>
      <c r="F11" s="47"/>
      <c r="G11" s="47">
        <v>43</v>
      </c>
      <c r="H11" s="47"/>
      <c r="I11" s="47">
        <v>25</v>
      </c>
      <c r="J11" s="47"/>
      <c r="K11" s="47">
        <v>48</v>
      </c>
      <c r="L11" s="48"/>
      <c r="M11" s="47">
        <v>56</v>
      </c>
      <c r="N11" s="48"/>
      <c r="O11" s="47">
        <v>35</v>
      </c>
      <c r="P11" s="52"/>
      <c r="Q11" s="53">
        <v>40</v>
      </c>
      <c r="R11" s="977" t="s">
        <v>208</v>
      </c>
    </row>
    <row r="12" spans="1:18" ht="14.25">
      <c r="A12" s="3"/>
      <c r="B12" s="34" t="s">
        <v>846</v>
      </c>
      <c r="C12" s="3"/>
      <c r="D12" s="3"/>
      <c r="E12" s="47">
        <v>31</v>
      </c>
      <c r="F12" s="47"/>
      <c r="G12" s="47">
        <v>55</v>
      </c>
      <c r="H12" s="47"/>
      <c r="I12" s="47">
        <v>73</v>
      </c>
      <c r="J12" s="47"/>
      <c r="K12" s="47">
        <v>36</v>
      </c>
      <c r="L12" s="48"/>
      <c r="M12" s="47">
        <v>40</v>
      </c>
      <c r="N12" s="48"/>
      <c r="O12" s="47">
        <v>59</v>
      </c>
      <c r="P12" s="52"/>
      <c r="Q12" s="53">
        <v>55</v>
      </c>
      <c r="R12" s="977" t="s">
        <v>208</v>
      </c>
    </row>
    <row r="13" spans="1:18" ht="15" thickBot="1">
      <c r="A13" s="139"/>
      <c r="B13" s="181" t="s">
        <v>185</v>
      </c>
      <c r="C13" s="139"/>
      <c r="D13" s="139"/>
      <c r="E13" s="60">
        <v>3</v>
      </c>
      <c r="F13" s="60"/>
      <c r="G13" s="60">
        <v>2</v>
      </c>
      <c r="H13" s="60"/>
      <c r="I13" s="60">
        <v>3</v>
      </c>
      <c r="J13" s="60"/>
      <c r="K13" s="60">
        <v>16</v>
      </c>
      <c r="L13" s="61"/>
      <c r="M13" s="60">
        <v>4</v>
      </c>
      <c r="N13" s="61"/>
      <c r="O13" s="60">
        <v>6</v>
      </c>
      <c r="P13" s="62"/>
      <c r="Q13" s="63">
        <v>5</v>
      </c>
      <c r="R13" s="62"/>
    </row>
    <row r="14" spans="1:18" ht="14.25">
      <c r="A14" s="3"/>
      <c r="B14" s="3"/>
      <c r="C14" s="3"/>
      <c r="D14" s="3"/>
      <c r="E14" s="47"/>
      <c r="F14" s="47"/>
      <c r="G14" s="47"/>
      <c r="H14" s="47"/>
      <c r="I14" s="47"/>
      <c r="J14" s="47"/>
      <c r="K14" s="47"/>
      <c r="L14" s="48"/>
      <c r="M14" s="47"/>
      <c r="N14" s="48"/>
      <c r="O14" s="47"/>
      <c r="P14" s="52"/>
      <c r="Q14" s="53"/>
      <c r="R14" s="52"/>
    </row>
    <row r="15" spans="1:18" ht="13.5" thickBot="1">
      <c r="A15" s="1021" t="s">
        <v>300</v>
      </c>
      <c r="B15" s="1021"/>
      <c r="C15" s="1021"/>
      <c r="D15" s="1021"/>
      <c r="E15" s="1021"/>
      <c r="F15" s="1021"/>
      <c r="G15" s="1021"/>
      <c r="H15" s="1021"/>
      <c r="I15" s="1021"/>
      <c r="J15" s="1021"/>
      <c r="K15" s="1021"/>
      <c r="L15" s="1021"/>
      <c r="M15" s="1021"/>
      <c r="N15" s="1021"/>
      <c r="O15" s="1021"/>
      <c r="P15" s="1021"/>
      <c r="Q15" s="999"/>
      <c r="R15" s="999"/>
    </row>
    <row r="16" spans="1:18" ht="14.25">
      <c r="A16" s="1000"/>
      <c r="B16" s="1000"/>
      <c r="C16" s="1000"/>
      <c r="D16" s="1000"/>
      <c r="E16" s="131" t="s">
        <v>837</v>
      </c>
      <c r="F16" s="132"/>
      <c r="G16" s="131" t="s">
        <v>838</v>
      </c>
      <c r="H16" s="131"/>
      <c r="I16" s="131" t="s">
        <v>839</v>
      </c>
      <c r="J16" s="132"/>
      <c r="K16" s="131" t="s">
        <v>840</v>
      </c>
      <c r="L16" s="133">
        <v>2</v>
      </c>
      <c r="M16" s="131" t="s">
        <v>841</v>
      </c>
      <c r="N16" s="132">
        <v>2</v>
      </c>
      <c r="O16" s="131" t="s">
        <v>842</v>
      </c>
      <c r="P16" s="132">
        <v>2</v>
      </c>
      <c r="Q16" s="131" t="s">
        <v>843</v>
      </c>
      <c r="R16" s="132">
        <v>2</v>
      </c>
    </row>
    <row r="17" spans="1:18" ht="14.25">
      <c r="A17" s="64" t="s">
        <v>847</v>
      </c>
      <c r="B17" s="64"/>
      <c r="C17" s="64"/>
      <c r="D17" s="64"/>
      <c r="E17" s="65">
        <v>8471</v>
      </c>
      <c r="F17" s="65"/>
      <c r="G17" s="65">
        <v>8083</v>
      </c>
      <c r="H17" s="65"/>
      <c r="I17" s="66">
        <v>8012</v>
      </c>
      <c r="J17" s="67"/>
      <c r="K17" s="68">
        <v>6424</v>
      </c>
      <c r="L17" s="69"/>
      <c r="M17" s="68">
        <v>4598</v>
      </c>
      <c r="N17" s="69"/>
      <c r="O17" s="68">
        <v>3312</v>
      </c>
      <c r="P17" s="69"/>
      <c r="Q17" s="68">
        <v>2328</v>
      </c>
      <c r="R17" s="71"/>
    </row>
    <row r="18" spans="1:18" ht="9.75" customHeight="1">
      <c r="A18" s="183"/>
      <c r="B18" s="183"/>
      <c r="C18" s="183"/>
      <c r="D18" s="183"/>
      <c r="E18" s="184"/>
      <c r="F18" s="184"/>
      <c r="G18" s="184"/>
      <c r="H18" s="184"/>
      <c r="I18" s="185"/>
      <c r="J18" s="186"/>
      <c r="K18" s="187"/>
      <c r="L18" s="188"/>
      <c r="M18" s="187"/>
      <c r="N18" s="188"/>
      <c r="O18" s="187"/>
      <c r="P18" s="188"/>
      <c r="Q18" s="187"/>
      <c r="R18" s="189"/>
    </row>
    <row r="19" spans="1:18" ht="14.25">
      <c r="A19" s="998" t="s">
        <v>611</v>
      </c>
      <c r="B19" s="998"/>
      <c r="C19" s="998"/>
      <c r="D19" s="998"/>
      <c r="E19" s="47"/>
      <c r="F19" s="47"/>
      <c r="G19" s="47"/>
      <c r="H19" s="47"/>
      <c r="I19" s="47"/>
      <c r="J19" s="47"/>
      <c r="K19" s="47"/>
      <c r="L19" s="48"/>
      <c r="M19" s="47"/>
      <c r="N19" s="48"/>
      <c r="O19" s="47"/>
      <c r="P19" s="48"/>
      <c r="Q19" s="49"/>
      <c r="R19" s="49"/>
    </row>
    <row r="20" spans="1:18" ht="14.25">
      <c r="A20" s="3"/>
      <c r="B20" s="34" t="s">
        <v>845</v>
      </c>
      <c r="C20" s="3"/>
      <c r="D20" s="3"/>
      <c r="E20" s="47">
        <v>25</v>
      </c>
      <c r="F20" s="47"/>
      <c r="G20" s="47">
        <v>25</v>
      </c>
      <c r="H20" s="47"/>
      <c r="I20" s="47">
        <v>23</v>
      </c>
      <c r="J20" s="47"/>
      <c r="K20" s="47">
        <v>26</v>
      </c>
      <c r="L20" s="48"/>
      <c r="M20" s="47">
        <v>30</v>
      </c>
      <c r="N20" s="48"/>
      <c r="O20" s="47">
        <v>33</v>
      </c>
      <c r="P20" s="54"/>
      <c r="Q20" s="53">
        <v>39</v>
      </c>
      <c r="R20" s="52"/>
    </row>
    <row r="21" spans="1:18" ht="14.25">
      <c r="A21" s="3"/>
      <c r="B21" s="34" t="s">
        <v>846</v>
      </c>
      <c r="C21" s="3"/>
      <c r="D21" s="3"/>
      <c r="E21" s="47">
        <v>66</v>
      </c>
      <c r="F21" s="47"/>
      <c r="G21" s="47">
        <v>68</v>
      </c>
      <c r="H21" s="47"/>
      <c r="I21" s="47">
        <v>72</v>
      </c>
      <c r="J21" s="47"/>
      <c r="K21" s="47">
        <v>68</v>
      </c>
      <c r="L21" s="48"/>
      <c r="M21" s="47">
        <v>63</v>
      </c>
      <c r="N21" s="48"/>
      <c r="O21" s="47">
        <v>57</v>
      </c>
      <c r="P21" s="54"/>
      <c r="Q21" s="53">
        <v>56</v>
      </c>
      <c r="R21" s="52"/>
    </row>
    <row r="22" spans="1:18" ht="15" thickBot="1">
      <c r="A22" s="140"/>
      <c r="B22" s="180" t="s">
        <v>185</v>
      </c>
      <c r="C22" s="140"/>
      <c r="D22" s="140"/>
      <c r="E22" s="55">
        <v>9</v>
      </c>
      <c r="F22" s="55"/>
      <c r="G22" s="55">
        <v>7</v>
      </c>
      <c r="H22" s="55"/>
      <c r="I22" s="55">
        <v>6</v>
      </c>
      <c r="J22" s="55"/>
      <c r="K22" s="55">
        <v>6</v>
      </c>
      <c r="L22" s="56"/>
      <c r="M22" s="55">
        <v>7</v>
      </c>
      <c r="N22" s="56"/>
      <c r="O22" s="55">
        <v>10</v>
      </c>
      <c r="P22" s="57"/>
      <c r="Q22" s="58">
        <v>5</v>
      </c>
      <c r="R22" s="59"/>
    </row>
    <row r="23" spans="1:18" ht="12.75">
      <c r="A23" s="4"/>
      <c r="B23" s="4"/>
      <c r="C23" s="4"/>
      <c r="D23" s="4"/>
      <c r="E23" s="4"/>
      <c r="F23" s="4"/>
      <c r="G23" s="4"/>
      <c r="H23" s="4"/>
      <c r="I23" s="4"/>
      <c r="J23" s="4"/>
      <c r="K23" s="4"/>
      <c r="L23" s="4"/>
      <c r="M23" s="4"/>
      <c r="N23" s="4"/>
      <c r="O23" s="4"/>
      <c r="P23" s="4"/>
      <c r="Q23" s="3"/>
      <c r="R23" s="3" t="s">
        <v>836</v>
      </c>
    </row>
    <row r="24" spans="1:18" ht="12.75">
      <c r="A24" s="1019"/>
      <c r="B24" s="1019"/>
      <c r="C24" s="1019"/>
      <c r="D24" s="1019"/>
      <c r="E24" s="1019"/>
      <c r="F24" s="1019"/>
      <c r="G24" s="1019"/>
      <c r="H24" s="1019"/>
      <c r="I24" s="1019"/>
      <c r="J24" s="1019"/>
      <c r="K24" s="1019"/>
      <c r="L24" s="1019"/>
      <c r="M24" s="1019"/>
      <c r="N24" s="1019"/>
      <c r="O24" s="1019"/>
      <c r="P24" s="1019"/>
      <c r="Q24" s="5"/>
      <c r="R24" s="5"/>
    </row>
    <row r="25" spans="1:18" ht="12.75">
      <c r="A25" s="5"/>
      <c r="B25" s="5"/>
      <c r="C25" s="5"/>
      <c r="D25" s="5"/>
      <c r="E25" s="5"/>
      <c r="F25" s="5"/>
      <c r="G25" s="5"/>
      <c r="H25" s="5"/>
      <c r="I25" s="5"/>
      <c r="J25" s="5"/>
      <c r="K25" s="5"/>
      <c r="L25" s="5"/>
      <c r="M25" s="5"/>
      <c r="N25" s="5"/>
      <c r="O25" s="5"/>
      <c r="P25" s="5"/>
      <c r="Q25" s="5"/>
      <c r="R25" s="5"/>
    </row>
    <row r="26" spans="1:18" ht="12.75">
      <c r="A26" s="102" t="s">
        <v>848</v>
      </c>
      <c r="B26" s="1015" t="s">
        <v>849</v>
      </c>
      <c r="C26" s="1016"/>
      <c r="D26" s="1016"/>
      <c r="E26" s="1016"/>
      <c r="F26" s="1016"/>
      <c r="G26" s="1016"/>
      <c r="H26" s="1016"/>
      <c r="I26" s="1016"/>
      <c r="J26" s="1016"/>
      <c r="K26" s="1016"/>
      <c r="L26" s="1016"/>
      <c r="M26" s="1016"/>
      <c r="N26" s="1016"/>
      <c r="O26" s="1016"/>
      <c r="P26" s="1016"/>
      <c r="Q26" s="1016"/>
      <c r="R26" s="1016"/>
    </row>
    <row r="27" spans="1:18" ht="12.75">
      <c r="A27" s="102"/>
      <c r="B27" s="1016"/>
      <c r="C27" s="1016"/>
      <c r="D27" s="1016"/>
      <c r="E27" s="1016"/>
      <c r="F27" s="1016"/>
      <c r="G27" s="1016"/>
      <c r="H27" s="1016"/>
      <c r="I27" s="1016"/>
      <c r="J27" s="1016"/>
      <c r="K27" s="1016"/>
      <c r="L27" s="1016"/>
      <c r="M27" s="1016"/>
      <c r="N27" s="1016"/>
      <c r="O27" s="1016"/>
      <c r="P27" s="1016"/>
      <c r="Q27" s="1016"/>
      <c r="R27" s="1016"/>
    </row>
    <row r="28" spans="1:18" ht="12.75">
      <c r="A28" s="102"/>
      <c r="B28" s="1016"/>
      <c r="C28" s="1016"/>
      <c r="D28" s="1016"/>
      <c r="E28" s="1016"/>
      <c r="F28" s="1016"/>
      <c r="G28" s="1016"/>
      <c r="H28" s="1016"/>
      <c r="I28" s="1016"/>
      <c r="J28" s="1016"/>
      <c r="K28" s="1016"/>
      <c r="L28" s="1016"/>
      <c r="M28" s="1016"/>
      <c r="N28" s="1016"/>
      <c r="O28" s="1016"/>
      <c r="P28" s="1016"/>
      <c r="Q28" s="1016"/>
      <c r="R28" s="1016"/>
    </row>
    <row r="29" spans="1:18" ht="12.75">
      <c r="A29" s="102" t="s">
        <v>850</v>
      </c>
      <c r="B29" s="1015" t="s">
        <v>612</v>
      </c>
      <c r="C29" s="1016"/>
      <c r="D29" s="1016"/>
      <c r="E29" s="1016"/>
      <c r="F29" s="1016"/>
      <c r="G29" s="1016"/>
      <c r="H29" s="1016"/>
      <c r="I29" s="1016"/>
      <c r="J29" s="1016"/>
      <c r="K29" s="1016"/>
      <c r="L29" s="1016"/>
      <c r="M29" s="1016"/>
      <c r="N29" s="1016"/>
      <c r="O29" s="1016"/>
      <c r="P29" s="1016"/>
      <c r="Q29" s="1016"/>
      <c r="R29" s="1016"/>
    </row>
    <row r="30" spans="1:18" ht="12.75">
      <c r="A30" s="102"/>
      <c r="B30" s="1016"/>
      <c r="C30" s="1016"/>
      <c r="D30" s="1016"/>
      <c r="E30" s="1016"/>
      <c r="F30" s="1016"/>
      <c r="G30" s="1016"/>
      <c r="H30" s="1016"/>
      <c r="I30" s="1016"/>
      <c r="J30" s="1016"/>
      <c r="K30" s="1016"/>
      <c r="L30" s="1016"/>
      <c r="M30" s="1016"/>
      <c r="N30" s="1016"/>
      <c r="O30" s="1016"/>
      <c r="P30" s="1016"/>
      <c r="Q30" s="1016"/>
      <c r="R30" s="1016"/>
    </row>
    <row r="31" spans="1:18" ht="12.75">
      <c r="A31" s="103" t="s">
        <v>851</v>
      </c>
      <c r="B31" s="1041" t="s">
        <v>852</v>
      </c>
      <c r="C31" s="1016"/>
      <c r="D31" s="1016"/>
      <c r="E31" s="1016"/>
      <c r="F31" s="1016"/>
      <c r="G31" s="1016"/>
      <c r="H31" s="1016"/>
      <c r="I31" s="1016"/>
      <c r="J31" s="1016"/>
      <c r="K31" s="1016"/>
      <c r="L31" s="1016"/>
      <c r="M31" s="1016"/>
      <c r="N31" s="1016"/>
      <c r="O31" s="1016"/>
      <c r="P31" s="1016"/>
      <c r="Q31" s="1016"/>
      <c r="R31" s="1016"/>
    </row>
    <row r="32" spans="1:18" ht="12.75">
      <c r="A32" s="103"/>
      <c r="B32" s="1016"/>
      <c r="C32" s="1016"/>
      <c r="D32" s="1016"/>
      <c r="E32" s="1016"/>
      <c r="F32" s="1016"/>
      <c r="G32" s="1016"/>
      <c r="H32" s="1016"/>
      <c r="I32" s="1016"/>
      <c r="J32" s="1016"/>
      <c r="K32" s="1016"/>
      <c r="L32" s="1016"/>
      <c r="M32" s="1016"/>
      <c r="N32" s="1016"/>
      <c r="O32" s="1016"/>
      <c r="P32" s="1016"/>
      <c r="Q32" s="1016"/>
      <c r="R32" s="1016"/>
    </row>
    <row r="33" spans="1:18" ht="12.75">
      <c r="A33" s="103"/>
      <c r="B33" s="1016"/>
      <c r="C33" s="1016"/>
      <c r="D33" s="1016"/>
      <c r="E33" s="1016"/>
      <c r="F33" s="1016"/>
      <c r="G33" s="1016"/>
      <c r="H33" s="1016"/>
      <c r="I33" s="1016"/>
      <c r="J33" s="1016"/>
      <c r="K33" s="1016"/>
      <c r="L33" s="1016"/>
      <c r="M33" s="1016"/>
      <c r="N33" s="1016"/>
      <c r="O33" s="1016"/>
      <c r="P33" s="1016"/>
      <c r="Q33" s="1016"/>
      <c r="R33" s="1016"/>
    </row>
    <row r="34" spans="1:18" ht="12.75">
      <c r="A34" s="103"/>
      <c r="B34" s="1016"/>
      <c r="C34" s="1016"/>
      <c r="D34" s="1016"/>
      <c r="E34" s="1016"/>
      <c r="F34" s="1016"/>
      <c r="G34" s="1016"/>
      <c r="H34" s="1016"/>
      <c r="I34" s="1016"/>
      <c r="J34" s="1016"/>
      <c r="K34" s="1016"/>
      <c r="L34" s="1016"/>
      <c r="M34" s="1016"/>
      <c r="N34" s="1016"/>
      <c r="O34" s="1016"/>
      <c r="P34" s="1016"/>
      <c r="Q34" s="1016"/>
      <c r="R34" s="1016"/>
    </row>
    <row r="35" spans="1:18" ht="12.75">
      <c r="A35" s="103"/>
      <c r="B35" s="1016"/>
      <c r="C35" s="1016"/>
      <c r="D35" s="1016"/>
      <c r="E35" s="1016"/>
      <c r="F35" s="1016"/>
      <c r="G35" s="1016"/>
      <c r="H35" s="1016"/>
      <c r="I35" s="1016"/>
      <c r="J35" s="1016"/>
      <c r="K35" s="1016"/>
      <c r="L35" s="1016"/>
      <c r="M35" s="1016"/>
      <c r="N35" s="1016"/>
      <c r="O35" s="1016"/>
      <c r="P35" s="1016"/>
      <c r="Q35" s="1016"/>
      <c r="R35" s="1016"/>
    </row>
    <row r="36" spans="1:18" ht="12.75">
      <c r="A36" s="102" t="s">
        <v>853</v>
      </c>
      <c r="B36" s="1015" t="s">
        <v>854</v>
      </c>
      <c r="C36" s="1016"/>
      <c r="D36" s="1016"/>
      <c r="E36" s="1016"/>
      <c r="F36" s="1016"/>
      <c r="G36" s="1016"/>
      <c r="H36" s="1016"/>
      <c r="I36" s="1016"/>
      <c r="J36" s="1016"/>
      <c r="K36" s="1016"/>
      <c r="L36" s="1016"/>
      <c r="M36" s="1016"/>
      <c r="N36" s="1016"/>
      <c r="O36" s="1016"/>
      <c r="P36" s="1016"/>
      <c r="Q36" s="1016"/>
      <c r="R36" s="1014"/>
    </row>
    <row r="37" spans="1:18" ht="12.75">
      <c r="A37" s="104"/>
      <c r="B37" s="1014"/>
      <c r="C37" s="1014"/>
      <c r="D37" s="1014"/>
      <c r="E37" s="1014"/>
      <c r="F37" s="1014"/>
      <c r="G37" s="1014"/>
      <c r="H37" s="1014"/>
      <c r="I37" s="1014"/>
      <c r="J37" s="1014"/>
      <c r="K37" s="1014"/>
      <c r="L37" s="1014"/>
      <c r="M37" s="1014"/>
      <c r="N37" s="1014"/>
      <c r="O37" s="1014"/>
      <c r="P37" s="1014"/>
      <c r="Q37" s="1014"/>
      <c r="R37" s="1014"/>
    </row>
    <row r="39" spans="1:17" ht="12.75">
      <c r="A39" s="104" t="s">
        <v>468</v>
      </c>
      <c r="B39" s="1014" t="s">
        <v>0</v>
      </c>
      <c r="C39" s="1014"/>
      <c r="D39" s="1014"/>
      <c r="E39" s="1014"/>
      <c r="F39" s="1014"/>
      <c r="G39" s="1014"/>
      <c r="H39" s="1014"/>
      <c r="I39" s="1014"/>
      <c r="J39" s="1014"/>
      <c r="K39" s="1014"/>
      <c r="L39" s="1014"/>
      <c r="M39" s="1014"/>
      <c r="N39" s="1014"/>
      <c r="O39" s="1014"/>
      <c r="P39" s="1014"/>
      <c r="Q39" s="1014"/>
    </row>
    <row r="40" spans="1:17" ht="12.75">
      <c r="A40" s="104"/>
      <c r="B40" s="1014"/>
      <c r="C40" s="1014"/>
      <c r="D40" s="1014"/>
      <c r="E40" s="1014"/>
      <c r="F40" s="1014"/>
      <c r="G40" s="1014"/>
      <c r="H40" s="1014"/>
      <c r="I40" s="1014"/>
      <c r="J40" s="1014"/>
      <c r="K40" s="1014"/>
      <c r="L40" s="1014"/>
      <c r="M40" s="1014"/>
      <c r="N40" s="1014"/>
      <c r="O40" s="1014"/>
      <c r="P40" s="1014"/>
      <c r="Q40" s="1014"/>
    </row>
    <row r="41" spans="1:17" ht="12.75">
      <c r="A41" s="104"/>
      <c r="B41" s="1014"/>
      <c r="C41" s="1014"/>
      <c r="D41" s="1014"/>
      <c r="E41" s="1014"/>
      <c r="F41" s="1014"/>
      <c r="G41" s="1014"/>
      <c r="H41" s="1014"/>
      <c r="I41" s="1014"/>
      <c r="J41" s="1014"/>
      <c r="K41" s="1014"/>
      <c r="L41" s="1014"/>
      <c r="M41" s="1014"/>
      <c r="N41" s="1014"/>
      <c r="O41" s="1014"/>
      <c r="P41" s="1014"/>
      <c r="Q41" s="1014"/>
    </row>
    <row r="42" spans="1:17" ht="12.75">
      <c r="A42" s="104"/>
      <c r="B42" s="1014"/>
      <c r="C42" s="1014"/>
      <c r="D42" s="1014"/>
      <c r="E42" s="1014"/>
      <c r="F42" s="1014"/>
      <c r="G42" s="1014"/>
      <c r="H42" s="1014"/>
      <c r="I42" s="1014"/>
      <c r="J42" s="1014"/>
      <c r="K42" s="1014"/>
      <c r="L42" s="1014"/>
      <c r="M42" s="1014"/>
      <c r="N42" s="1014"/>
      <c r="O42" s="1014"/>
      <c r="P42" s="1014"/>
      <c r="Q42" s="1014"/>
    </row>
    <row r="44" spans="1:17" ht="12.75">
      <c r="A44" s="39" t="s">
        <v>629</v>
      </c>
      <c r="B44" s="39"/>
      <c r="C44" s="39"/>
      <c r="D44" s="39"/>
      <c r="E44" s="39"/>
      <c r="F44" s="74"/>
      <c r="G44" s="74"/>
      <c r="H44" s="74"/>
      <c r="I44" s="74"/>
      <c r="J44" s="74"/>
      <c r="K44" s="74"/>
      <c r="L44" s="74"/>
      <c r="M44" s="74"/>
      <c r="N44" s="74"/>
      <c r="O44" s="74"/>
      <c r="P44" s="74"/>
      <c r="Q44" s="74"/>
    </row>
    <row r="45" spans="1:17" ht="12.75">
      <c r="A45" s="1009" t="s">
        <v>149</v>
      </c>
      <c r="B45" s="1054"/>
      <c r="C45" s="1054"/>
      <c r="D45" s="1054"/>
      <c r="E45" s="1054"/>
      <c r="F45" s="1054"/>
      <c r="G45" s="1054"/>
      <c r="H45" s="1054"/>
      <c r="I45" s="1054"/>
      <c r="J45" s="74"/>
      <c r="K45" s="74"/>
      <c r="L45" s="74"/>
      <c r="M45" s="74"/>
      <c r="N45" s="74"/>
      <c r="O45" s="74"/>
      <c r="P45" s="74"/>
      <c r="Q45" s="74"/>
    </row>
    <row r="46" spans="1:17" ht="12.75">
      <c r="A46" s="39"/>
      <c r="B46" s="39"/>
      <c r="C46" s="39"/>
      <c r="D46" s="39"/>
      <c r="E46" s="39"/>
      <c r="F46" s="74"/>
      <c r="G46" s="74"/>
      <c r="H46" s="74"/>
      <c r="I46" s="74"/>
      <c r="J46" s="74"/>
      <c r="K46" s="74"/>
      <c r="L46" s="74"/>
      <c r="M46" s="74"/>
      <c r="N46" s="74"/>
      <c r="O46" s="74"/>
      <c r="P46" s="74"/>
      <c r="Q46" s="74"/>
    </row>
    <row r="47" spans="1:17" ht="12.75">
      <c r="A47" s="1061" t="s">
        <v>646</v>
      </c>
      <c r="B47" s="1062"/>
      <c r="C47" s="1062"/>
      <c r="D47" s="1062"/>
      <c r="E47" s="1062"/>
      <c r="F47" s="1050"/>
      <c r="G47" s="1050"/>
      <c r="H47" s="1050"/>
      <c r="I47" s="1050"/>
      <c r="J47" s="1050"/>
      <c r="K47" s="1050"/>
      <c r="L47" s="1050"/>
      <c r="M47" s="1050"/>
      <c r="N47" s="1050"/>
      <c r="O47" s="1050"/>
      <c r="P47" s="1050"/>
      <c r="Q47" s="1050"/>
    </row>
    <row r="48" spans="1:17" ht="12.75">
      <c r="A48" s="1062"/>
      <c r="B48" s="1062"/>
      <c r="C48" s="1062"/>
      <c r="D48" s="1062"/>
      <c r="E48" s="1062"/>
      <c r="F48" s="1050"/>
      <c r="G48" s="1050"/>
      <c r="H48" s="1050"/>
      <c r="I48" s="1050"/>
      <c r="J48" s="1050"/>
      <c r="K48" s="1050"/>
      <c r="L48" s="1050"/>
      <c r="M48" s="1050"/>
      <c r="N48" s="1050"/>
      <c r="O48" s="1050"/>
      <c r="P48" s="1050"/>
      <c r="Q48" s="1050"/>
    </row>
    <row r="49" spans="1:17" ht="12.75">
      <c r="A49" s="1009" t="s">
        <v>150</v>
      </c>
      <c r="B49" s="1020"/>
      <c r="C49" s="1020"/>
      <c r="D49" s="1020"/>
      <c r="E49" s="1020"/>
      <c r="F49" s="1020"/>
      <c r="G49" s="1020"/>
      <c r="H49" s="1020"/>
      <c r="I49" s="1020"/>
      <c r="J49" s="74"/>
      <c r="K49" s="74"/>
      <c r="L49" s="74"/>
      <c r="M49" s="74"/>
      <c r="N49" s="74"/>
      <c r="O49" s="74"/>
      <c r="P49" s="74"/>
      <c r="Q49" s="74"/>
    </row>
    <row r="51" ht="12.75">
      <c r="A51" s="13"/>
    </row>
  </sheetData>
  <mergeCells count="18">
    <mergeCell ref="A45:I45"/>
    <mergeCell ref="A49:I49"/>
    <mergeCell ref="U1:V1"/>
    <mergeCell ref="A47:Q48"/>
    <mergeCell ref="A6:R6"/>
    <mergeCell ref="A7:D7"/>
    <mergeCell ref="A10:D10"/>
    <mergeCell ref="A15:R15"/>
    <mergeCell ref="A16:D16"/>
    <mergeCell ref="A19:D19"/>
    <mergeCell ref="A1:B1"/>
    <mergeCell ref="C1:R1"/>
    <mergeCell ref="A24:P24"/>
    <mergeCell ref="B29:R30"/>
    <mergeCell ref="B39:Q42"/>
    <mergeCell ref="B26:R28"/>
    <mergeCell ref="B36:R37"/>
    <mergeCell ref="B31:R35"/>
  </mergeCells>
  <hyperlinks>
    <hyperlink ref="A45" r:id="rId1" display="https://www.gov.uk/government/collections/defence-trade-and-industry-index "/>
    <hyperlink ref="A49" r:id="rId2" display="https://www.gov.uk/government/statistics/mod-industry-trade-and-contracts-2014 "/>
    <hyperlink ref="U1" location="Contents!A1" display="Back to the Table of Contents"/>
  </hyperlinks>
  <printOptions/>
  <pageMargins left="0.52" right="0.48" top="0.52" bottom="1" header="0.5" footer="0.5"/>
  <pageSetup fitToHeight="1" fitToWidth="1" horizontalDpi="600" verticalDpi="600" orientation="portrait" paperSize="9" scale="77" r:id="rId4"/>
  <drawing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X63"/>
  <sheetViews>
    <sheetView showGridLines="0" zoomScale="90" zoomScaleNormal="90" workbookViewId="0" topLeftCell="A1">
      <selection activeCell="N5" sqref="N5"/>
    </sheetView>
  </sheetViews>
  <sheetFormatPr defaultColWidth="9.140625" defaultRowHeight="12.75"/>
  <cols>
    <col min="1" max="1" width="8.7109375" style="0" customWidth="1"/>
    <col min="2" max="2" width="9.140625" style="0" hidden="1" customWidth="1"/>
    <col min="3" max="3" width="43.421875" style="0" customWidth="1"/>
    <col min="4" max="4" width="19.140625" style="0" customWidth="1"/>
    <col min="5" max="5" width="10.7109375" style="0" customWidth="1"/>
    <col min="6" max="6" width="1.8515625" style="0" customWidth="1"/>
    <col min="7" max="7" width="10.7109375" style="0" customWidth="1"/>
    <col min="8" max="8" width="1.8515625" style="0" customWidth="1"/>
    <col min="9" max="9" width="10.7109375" style="0" customWidth="1"/>
  </cols>
  <sheetData>
    <row r="1" spans="12:13" ht="12.75">
      <c r="L1" s="1053" t="s">
        <v>192</v>
      </c>
      <c r="M1" s="1054"/>
    </row>
    <row r="2" spans="1:9" ht="15" customHeight="1">
      <c r="A2" s="990" t="s">
        <v>203</v>
      </c>
      <c r="B2" s="991"/>
      <c r="C2" s="992"/>
      <c r="D2" s="993"/>
      <c r="E2" s="993"/>
      <c r="F2" s="993"/>
      <c r="G2" s="993"/>
      <c r="H2" s="993"/>
      <c r="I2" s="993"/>
    </row>
    <row r="3" spans="1:9" ht="12.75">
      <c r="A3" s="995" t="s">
        <v>656</v>
      </c>
      <c r="B3" s="996"/>
      <c r="C3" s="996"/>
      <c r="D3" s="996"/>
      <c r="E3" s="996"/>
      <c r="F3" s="996"/>
      <c r="G3" s="996"/>
      <c r="H3" s="996"/>
      <c r="I3" s="996"/>
    </row>
    <row r="4" spans="1:9" ht="24" customHeight="1">
      <c r="A4" s="996"/>
      <c r="B4" s="996"/>
      <c r="C4" s="996"/>
      <c r="D4" s="996"/>
      <c r="E4" s="996"/>
      <c r="F4" s="996"/>
      <c r="G4" s="996"/>
      <c r="H4" s="996"/>
      <c r="I4" s="996"/>
    </row>
    <row r="5" spans="1:9" ht="12" customHeight="1">
      <c r="A5" s="51"/>
      <c r="B5" s="51"/>
      <c r="C5" s="51"/>
      <c r="D5" s="51"/>
      <c r="E5" s="51"/>
      <c r="F5" s="51"/>
      <c r="G5" s="51"/>
      <c r="H5" s="51"/>
      <c r="I5" s="51"/>
    </row>
    <row r="6" spans="1:9" ht="12.75">
      <c r="A6" s="101" t="s">
        <v>193</v>
      </c>
      <c r="B6" s="7"/>
      <c r="C6" s="7"/>
      <c r="D6" s="7"/>
      <c r="E6" s="7"/>
      <c r="F6" s="6"/>
      <c r="G6" s="6"/>
      <c r="H6" s="6"/>
      <c r="I6" s="6"/>
    </row>
    <row r="7" spans="1:9" s="15" customFormat="1" ht="13.5" thickBot="1">
      <c r="A7" s="77"/>
      <c r="B7" s="78"/>
      <c r="C7" s="78"/>
      <c r="D7" s="78"/>
      <c r="E7" s="94"/>
      <c r="F7" s="78"/>
      <c r="G7" s="78"/>
      <c r="H7" s="78"/>
      <c r="I7" s="79" t="s">
        <v>689</v>
      </c>
    </row>
    <row r="8" spans="1:9" s="15" customFormat="1" ht="14.25">
      <c r="A8" s="656" t="s">
        <v>658</v>
      </c>
      <c r="B8" s="99"/>
      <c r="C8" s="100"/>
      <c r="D8" s="353"/>
      <c r="E8" s="688" t="s">
        <v>840</v>
      </c>
      <c r="F8" s="689">
        <v>1</v>
      </c>
      <c r="G8" s="688" t="s">
        <v>841</v>
      </c>
      <c r="H8" s="690">
        <v>2</v>
      </c>
      <c r="I8" s="688" t="s">
        <v>842</v>
      </c>
    </row>
    <row r="9" spans="1:9" s="15" customFormat="1" ht="14.25">
      <c r="A9" s="96" t="s">
        <v>187</v>
      </c>
      <c r="B9" s="33"/>
      <c r="E9" s="691">
        <v>19360</v>
      </c>
      <c r="F9" s="692" t="s">
        <v>208</v>
      </c>
      <c r="G9" s="691">
        <v>19650</v>
      </c>
      <c r="H9" s="693" t="s">
        <v>208</v>
      </c>
      <c r="I9" s="691">
        <v>19390</v>
      </c>
    </row>
    <row r="10" spans="1:9" s="15" customFormat="1" ht="12.75">
      <c r="A10" s="994"/>
      <c r="B10" s="1006"/>
      <c r="C10" s="80"/>
      <c r="D10" s="86"/>
      <c r="E10" s="81"/>
      <c r="F10" s="81"/>
      <c r="G10" s="81"/>
      <c r="H10" s="81"/>
      <c r="I10" s="80"/>
    </row>
    <row r="11" spans="1:18" s="15" customFormat="1" ht="12.75">
      <c r="A11" s="1007" t="s">
        <v>858</v>
      </c>
      <c r="B11" s="1006"/>
      <c r="C11" s="988" t="s">
        <v>859</v>
      </c>
      <c r="D11" s="1006"/>
      <c r="E11" s="79" t="s">
        <v>860</v>
      </c>
      <c r="F11" s="81"/>
      <c r="G11" s="79" t="s">
        <v>860</v>
      </c>
      <c r="H11" s="81"/>
      <c r="I11" s="79" t="s">
        <v>860</v>
      </c>
      <c r="M11"/>
      <c r="N11"/>
      <c r="O11"/>
      <c r="P11"/>
      <c r="Q11"/>
      <c r="R11"/>
    </row>
    <row r="12" spans="1:18" s="15" customFormat="1" ht="12.75">
      <c r="A12" s="1005"/>
      <c r="B12" s="1006"/>
      <c r="C12" s="83"/>
      <c r="D12" s="82"/>
      <c r="E12" s="81"/>
      <c r="F12" s="81"/>
      <c r="G12" s="81"/>
      <c r="H12" s="81"/>
      <c r="I12" s="80"/>
      <c r="M12"/>
      <c r="N12"/>
      <c r="O12"/>
      <c r="P12"/>
      <c r="Q12"/>
      <c r="R12"/>
    </row>
    <row r="13" spans="1:18" s="15" customFormat="1" ht="14.25">
      <c r="A13" s="1007" t="s">
        <v>862</v>
      </c>
      <c r="B13" s="1006"/>
      <c r="C13" s="988" t="s">
        <v>863</v>
      </c>
      <c r="D13" s="1006"/>
      <c r="E13" s="84">
        <v>1940</v>
      </c>
      <c r="F13" s="85" t="s">
        <v>208</v>
      </c>
      <c r="G13" s="84">
        <v>1860</v>
      </c>
      <c r="H13" s="684" t="s">
        <v>208</v>
      </c>
      <c r="I13" s="84">
        <v>1680</v>
      </c>
      <c r="M13"/>
      <c r="N13"/>
      <c r="O13"/>
      <c r="P13"/>
      <c r="Q13"/>
      <c r="R13"/>
    </row>
    <row r="14" spans="1:18" s="15" customFormat="1" ht="14.25">
      <c r="A14" s="1005"/>
      <c r="B14" s="1006"/>
      <c r="C14" s="83"/>
      <c r="D14" s="95"/>
      <c r="E14" s="80"/>
      <c r="F14" s="685"/>
      <c r="G14" s="80"/>
      <c r="H14" s="684"/>
      <c r="I14" s="80"/>
      <c r="M14"/>
      <c r="N14"/>
      <c r="O14"/>
      <c r="P14"/>
      <c r="Q14"/>
      <c r="R14"/>
    </row>
    <row r="15" spans="1:18" s="15" customFormat="1" ht="14.25">
      <c r="A15" s="1005"/>
      <c r="B15" s="1006"/>
      <c r="C15" s="988" t="s">
        <v>864</v>
      </c>
      <c r="D15" s="1006"/>
      <c r="E15" s="84">
        <v>1180</v>
      </c>
      <c r="F15" s="686" t="s">
        <v>208</v>
      </c>
      <c r="G15" s="84">
        <v>1240</v>
      </c>
      <c r="H15" s="684" t="s">
        <v>208</v>
      </c>
      <c r="I15" s="84">
        <v>1260</v>
      </c>
      <c r="M15"/>
      <c r="N15"/>
      <c r="O15"/>
      <c r="P15"/>
      <c r="Q15"/>
      <c r="R15"/>
    </row>
    <row r="16" spans="1:18" s="15" customFormat="1" ht="14.25">
      <c r="A16" s="1005"/>
      <c r="B16" s="1006"/>
      <c r="C16" s="988" t="s">
        <v>865</v>
      </c>
      <c r="D16" s="1006"/>
      <c r="E16" s="84">
        <v>130</v>
      </c>
      <c r="F16" s="686" t="s">
        <v>208</v>
      </c>
      <c r="G16" s="84">
        <v>150</v>
      </c>
      <c r="H16" s="684" t="s">
        <v>208</v>
      </c>
      <c r="I16" s="84">
        <v>160</v>
      </c>
      <c r="M16"/>
      <c r="N16"/>
      <c r="O16"/>
      <c r="P16"/>
      <c r="Q16"/>
      <c r="R16"/>
    </row>
    <row r="17" spans="1:18" s="15" customFormat="1" ht="14.25">
      <c r="A17" s="1005"/>
      <c r="B17" s="1006"/>
      <c r="C17" s="988" t="s">
        <v>866</v>
      </c>
      <c r="D17" s="1006"/>
      <c r="E17" s="84">
        <v>210</v>
      </c>
      <c r="F17" s="686" t="s">
        <v>208</v>
      </c>
      <c r="G17" s="84">
        <v>190</v>
      </c>
      <c r="H17" s="684" t="s">
        <v>208</v>
      </c>
      <c r="I17" s="84">
        <v>170</v>
      </c>
      <c r="M17"/>
      <c r="N17"/>
      <c r="O17"/>
      <c r="P17"/>
      <c r="Q17"/>
      <c r="R17"/>
    </row>
    <row r="18" spans="1:18" s="15" customFormat="1" ht="14.25">
      <c r="A18" s="1005"/>
      <c r="B18" s="1006"/>
      <c r="C18" s="988" t="s">
        <v>867</v>
      </c>
      <c r="D18" s="1006"/>
      <c r="E18" s="84">
        <v>530</v>
      </c>
      <c r="F18" s="686" t="s">
        <v>208</v>
      </c>
      <c r="G18" s="84">
        <v>350</v>
      </c>
      <c r="H18" s="687" t="s">
        <v>103</v>
      </c>
      <c r="I18" s="84">
        <v>250</v>
      </c>
      <c r="M18"/>
      <c r="N18"/>
      <c r="O18"/>
      <c r="P18"/>
      <c r="Q18"/>
      <c r="R18"/>
    </row>
    <row r="19" spans="1:18" s="15" customFormat="1" ht="14.25">
      <c r="A19" s="1005"/>
      <c r="B19" s="1006"/>
      <c r="C19" s="988" t="s">
        <v>868</v>
      </c>
      <c r="D19" s="1006"/>
      <c r="E19" s="84">
        <v>600</v>
      </c>
      <c r="F19" s="686" t="s">
        <v>208</v>
      </c>
      <c r="G19" s="84">
        <v>670</v>
      </c>
      <c r="H19" s="684" t="s">
        <v>208</v>
      </c>
      <c r="I19" s="84">
        <v>530</v>
      </c>
      <c r="M19"/>
      <c r="N19"/>
      <c r="O19"/>
      <c r="P19"/>
      <c r="Q19"/>
      <c r="R19"/>
    </row>
    <row r="20" spans="1:18" s="15" customFormat="1" ht="14.25">
      <c r="A20" s="1005"/>
      <c r="B20" s="1006"/>
      <c r="C20" s="988" t="s">
        <v>869</v>
      </c>
      <c r="D20" s="1006"/>
      <c r="E20" s="84">
        <v>260</v>
      </c>
      <c r="F20" s="686" t="s">
        <v>208</v>
      </c>
      <c r="G20" s="84">
        <v>230</v>
      </c>
      <c r="H20" s="684"/>
      <c r="I20" s="84">
        <v>160</v>
      </c>
      <c r="M20"/>
      <c r="N20"/>
      <c r="O20"/>
      <c r="P20"/>
      <c r="Q20"/>
      <c r="R20"/>
    </row>
    <row r="21" spans="1:18" s="15" customFormat="1" ht="14.25">
      <c r="A21" s="1005"/>
      <c r="B21" s="1006"/>
      <c r="C21" s="988" t="s">
        <v>870</v>
      </c>
      <c r="D21" s="1006"/>
      <c r="E21" s="84">
        <v>1880</v>
      </c>
      <c r="F21" s="686" t="s">
        <v>208</v>
      </c>
      <c r="G21" s="84">
        <v>1900</v>
      </c>
      <c r="H21" s="684" t="s">
        <v>208</v>
      </c>
      <c r="I21" s="84">
        <v>2120</v>
      </c>
      <c r="M21"/>
      <c r="N21"/>
      <c r="O21"/>
      <c r="P21"/>
      <c r="Q21"/>
      <c r="R21"/>
    </row>
    <row r="22" spans="1:18" s="15" customFormat="1" ht="14.25">
      <c r="A22" s="1005"/>
      <c r="B22" s="1006"/>
      <c r="C22" s="988" t="s">
        <v>871</v>
      </c>
      <c r="D22" s="1006"/>
      <c r="E22" s="84">
        <v>2710</v>
      </c>
      <c r="F22" s="686" t="s">
        <v>208</v>
      </c>
      <c r="G22" s="84">
        <v>2430</v>
      </c>
      <c r="H22" s="684" t="s">
        <v>208</v>
      </c>
      <c r="I22" s="84">
        <v>2460</v>
      </c>
      <c r="M22"/>
      <c r="N22"/>
      <c r="O22"/>
      <c r="P22"/>
      <c r="Q22"/>
      <c r="R22"/>
    </row>
    <row r="23" spans="1:18" s="15" customFormat="1" ht="12.75">
      <c r="A23" s="1005"/>
      <c r="B23" s="1006"/>
      <c r="C23" s="997"/>
      <c r="D23" s="1006"/>
      <c r="E23" s="81"/>
      <c r="F23" s="81"/>
      <c r="G23" s="81"/>
      <c r="H23" s="81"/>
      <c r="I23" s="80"/>
      <c r="M23"/>
      <c r="N23"/>
      <c r="O23"/>
      <c r="P23"/>
      <c r="Q23"/>
      <c r="R23"/>
    </row>
    <row r="24" spans="1:18" s="15" customFormat="1" ht="14.25">
      <c r="A24" s="1007" t="s">
        <v>872</v>
      </c>
      <c r="B24" s="1006"/>
      <c r="C24" s="988" t="s">
        <v>873</v>
      </c>
      <c r="D24" s="1006"/>
      <c r="E24" s="84">
        <v>440</v>
      </c>
      <c r="F24" s="85" t="s">
        <v>208</v>
      </c>
      <c r="G24" s="84">
        <v>430</v>
      </c>
      <c r="H24" s="684"/>
      <c r="I24" s="84">
        <v>440</v>
      </c>
      <c r="M24"/>
      <c r="N24"/>
      <c r="O24"/>
      <c r="P24"/>
      <c r="Q24"/>
      <c r="R24"/>
    </row>
    <row r="25" spans="1:18" s="15" customFormat="1" ht="12.75">
      <c r="A25" s="1005"/>
      <c r="B25" s="1006"/>
      <c r="C25" s="997"/>
      <c r="D25" s="1006"/>
      <c r="E25" s="81"/>
      <c r="F25" s="81"/>
      <c r="G25" s="81"/>
      <c r="H25" s="81"/>
      <c r="I25" s="80"/>
      <c r="M25"/>
      <c r="N25"/>
      <c r="O25"/>
      <c r="P25"/>
      <c r="Q25"/>
      <c r="R25"/>
    </row>
    <row r="26" spans="1:18" s="15" customFormat="1" ht="14.25">
      <c r="A26" s="1007" t="s">
        <v>874</v>
      </c>
      <c r="B26" s="1006"/>
      <c r="C26" s="988" t="s">
        <v>875</v>
      </c>
      <c r="D26" s="1006"/>
      <c r="E26" s="84">
        <v>1460</v>
      </c>
      <c r="F26" s="686" t="s">
        <v>208</v>
      </c>
      <c r="G26" s="84">
        <v>1340</v>
      </c>
      <c r="H26" s="684" t="s">
        <v>208</v>
      </c>
      <c r="I26" s="84">
        <v>1330</v>
      </c>
      <c r="M26"/>
      <c r="N26"/>
      <c r="O26"/>
      <c r="P26"/>
      <c r="Q26"/>
      <c r="R26"/>
    </row>
    <row r="27" spans="1:18" s="15" customFormat="1" ht="12.75">
      <c r="A27" s="714"/>
      <c r="B27" s="36"/>
      <c r="C27" s="87"/>
      <c r="D27" s="36"/>
      <c r="E27" s="81"/>
      <c r="F27" s="81"/>
      <c r="G27" s="81"/>
      <c r="H27" s="81"/>
      <c r="I27" s="80"/>
      <c r="M27"/>
      <c r="N27"/>
      <c r="O27"/>
      <c r="P27"/>
      <c r="Q27"/>
      <c r="R27"/>
    </row>
    <row r="28" spans="1:18" s="15" customFormat="1" ht="14.25">
      <c r="A28" s="1007" t="s">
        <v>876</v>
      </c>
      <c r="B28" s="1006"/>
      <c r="C28" s="988" t="s">
        <v>877</v>
      </c>
      <c r="D28" s="1006"/>
      <c r="E28" s="88">
        <v>760</v>
      </c>
      <c r="F28" s="85" t="s">
        <v>208</v>
      </c>
      <c r="G28" s="88">
        <v>770</v>
      </c>
      <c r="H28" s="694" t="s">
        <v>208</v>
      </c>
      <c r="I28" s="88">
        <v>890</v>
      </c>
      <c r="M28"/>
      <c r="N28"/>
      <c r="O28"/>
      <c r="P28"/>
      <c r="Q28"/>
      <c r="R28"/>
    </row>
    <row r="29" spans="1:18" s="15" customFormat="1" ht="12.75">
      <c r="A29" s="1005"/>
      <c r="B29" s="1006"/>
      <c r="C29" s="997"/>
      <c r="D29" s="1006"/>
      <c r="E29" s="81"/>
      <c r="F29" s="81"/>
      <c r="G29" s="81"/>
      <c r="H29" s="81"/>
      <c r="I29" s="80"/>
      <c r="M29"/>
      <c r="N29"/>
      <c r="O29"/>
      <c r="P29"/>
      <c r="Q29"/>
      <c r="R29"/>
    </row>
    <row r="30" spans="1:18" s="15" customFormat="1" ht="14.25">
      <c r="A30" s="1007" t="s">
        <v>878</v>
      </c>
      <c r="B30" s="1006"/>
      <c r="C30" s="988" t="s">
        <v>879</v>
      </c>
      <c r="D30" s="1006"/>
      <c r="E30" s="84">
        <v>260</v>
      </c>
      <c r="F30" s="686" t="s">
        <v>208</v>
      </c>
      <c r="G30" s="84">
        <v>280</v>
      </c>
      <c r="H30" s="684"/>
      <c r="I30" s="84">
        <v>270</v>
      </c>
      <c r="M30"/>
      <c r="N30"/>
      <c r="O30"/>
      <c r="P30"/>
      <c r="Q30"/>
      <c r="R30"/>
    </row>
    <row r="31" spans="1:18" s="15" customFormat="1" ht="14.25">
      <c r="A31" s="1005"/>
      <c r="B31" s="1006"/>
      <c r="C31" s="988" t="s">
        <v>880</v>
      </c>
      <c r="D31" s="1006"/>
      <c r="E31" s="84">
        <v>70</v>
      </c>
      <c r="F31" s="85" t="s">
        <v>208</v>
      </c>
      <c r="G31" s="84">
        <v>100</v>
      </c>
      <c r="H31" s="684"/>
      <c r="I31" s="84">
        <v>90</v>
      </c>
      <c r="M31"/>
      <c r="N31"/>
      <c r="O31"/>
      <c r="P31"/>
      <c r="Q31"/>
      <c r="R31"/>
    </row>
    <row r="32" spans="1:18" s="15" customFormat="1" ht="14.25">
      <c r="A32" s="1005"/>
      <c r="B32" s="1006"/>
      <c r="C32" s="988" t="s">
        <v>881</v>
      </c>
      <c r="D32" s="1006"/>
      <c r="E32" s="84">
        <v>100</v>
      </c>
      <c r="F32" s="85"/>
      <c r="G32" s="84">
        <v>100</v>
      </c>
      <c r="H32" s="684"/>
      <c r="I32" s="84">
        <v>110</v>
      </c>
      <c r="M32"/>
      <c r="N32"/>
      <c r="O32"/>
      <c r="P32"/>
      <c r="Q32"/>
      <c r="R32"/>
    </row>
    <row r="33" spans="1:24" s="15" customFormat="1" ht="14.25">
      <c r="A33" s="1005"/>
      <c r="B33" s="1006"/>
      <c r="C33" s="988" t="s">
        <v>882</v>
      </c>
      <c r="D33" s="1006"/>
      <c r="E33" s="84">
        <v>800</v>
      </c>
      <c r="F33" s="85" t="s">
        <v>208</v>
      </c>
      <c r="G33" s="84">
        <v>820</v>
      </c>
      <c r="H33" s="684"/>
      <c r="I33" s="84">
        <v>860</v>
      </c>
      <c r="M33"/>
      <c r="N33" s="44"/>
      <c r="O33" s="44"/>
      <c r="P33" s="44"/>
      <c r="Q33" s="44"/>
      <c r="R33" s="44"/>
      <c r="S33" s="42"/>
      <c r="T33" s="42"/>
      <c r="U33" s="42"/>
      <c r="V33" s="42"/>
      <c r="W33" s="42"/>
      <c r="X33" s="42"/>
    </row>
    <row r="34" spans="1:24" s="15" customFormat="1" ht="14.25">
      <c r="A34" s="1005"/>
      <c r="B34" s="1006"/>
      <c r="C34" s="988" t="s">
        <v>883</v>
      </c>
      <c r="D34" s="1006"/>
      <c r="E34" s="84">
        <v>10</v>
      </c>
      <c r="F34" s="85"/>
      <c r="G34" s="84">
        <v>10</v>
      </c>
      <c r="H34" s="684"/>
      <c r="I34" s="695" t="s">
        <v>860</v>
      </c>
      <c r="M34"/>
      <c r="N34" s="44"/>
      <c r="O34" s="44"/>
      <c r="P34" s="44"/>
      <c r="Q34" s="44"/>
      <c r="R34" s="44"/>
      <c r="S34" s="42"/>
      <c r="T34" s="42"/>
      <c r="U34" s="42"/>
      <c r="V34" s="42"/>
      <c r="W34" s="42"/>
      <c r="X34" s="42"/>
    </row>
    <row r="35" spans="1:24" s="15" customFormat="1" ht="14.25">
      <c r="A35" s="1005"/>
      <c r="B35" s="1006"/>
      <c r="C35" s="988" t="s">
        <v>884</v>
      </c>
      <c r="D35" s="1006"/>
      <c r="E35" s="84">
        <v>650</v>
      </c>
      <c r="F35" s="85" t="s">
        <v>208</v>
      </c>
      <c r="G35" s="84">
        <v>660</v>
      </c>
      <c r="H35" s="684" t="s">
        <v>208</v>
      </c>
      <c r="I35" s="84">
        <v>670</v>
      </c>
      <c r="M35"/>
      <c r="N35" s="44"/>
      <c r="O35" s="697"/>
      <c r="P35" s="708"/>
      <c r="Q35" s="709"/>
      <c r="R35" s="709"/>
      <c r="S35" s="709"/>
      <c r="T35" s="709"/>
      <c r="U35" s="709"/>
      <c r="V35" s="709"/>
      <c r="W35" s="709"/>
      <c r="X35" s="709"/>
    </row>
    <row r="36" spans="1:24" s="15" customFormat="1" ht="12.75">
      <c r="A36" s="1005"/>
      <c r="B36" s="1006"/>
      <c r="C36" s="87"/>
      <c r="D36" s="36"/>
      <c r="E36" s="81"/>
      <c r="F36" s="81"/>
      <c r="G36" s="81"/>
      <c r="H36" s="81"/>
      <c r="I36" s="80"/>
      <c r="M36"/>
      <c r="N36" s="44"/>
      <c r="O36" s="698"/>
      <c r="P36" s="698"/>
      <c r="Q36" s="699"/>
      <c r="R36" s="699"/>
      <c r="S36" s="699"/>
      <c r="T36" s="699"/>
      <c r="U36" s="699"/>
      <c r="V36" s="700"/>
      <c r="W36" s="701"/>
      <c r="X36" s="702"/>
    </row>
    <row r="37" spans="1:24" s="15" customFormat="1" ht="49.5" customHeight="1">
      <c r="A37" s="981" t="s">
        <v>885</v>
      </c>
      <c r="B37" s="982"/>
      <c r="C37" s="983" t="s">
        <v>478</v>
      </c>
      <c r="D37" s="982"/>
      <c r="E37" s="971">
        <v>2810</v>
      </c>
      <c r="F37" s="972" t="s">
        <v>208</v>
      </c>
      <c r="G37" s="971">
        <v>3470</v>
      </c>
      <c r="H37" s="973" t="s">
        <v>104</v>
      </c>
      <c r="I37" s="971">
        <v>3400</v>
      </c>
      <c r="M37"/>
      <c r="N37" s="44"/>
      <c r="O37" s="697"/>
      <c r="P37" s="698"/>
      <c r="Q37" s="277"/>
      <c r="R37" s="277"/>
      <c r="S37" s="277"/>
      <c r="T37" s="277"/>
      <c r="U37" s="277"/>
      <c r="V37" s="277"/>
      <c r="W37" s="277"/>
      <c r="X37" s="277"/>
    </row>
    <row r="38" spans="1:24" s="15" customFormat="1" ht="14.25">
      <c r="A38" s="1005"/>
      <c r="B38" s="1006"/>
      <c r="C38" s="988" t="s">
        <v>886</v>
      </c>
      <c r="D38" s="1006"/>
      <c r="E38" s="84">
        <v>1310</v>
      </c>
      <c r="F38" s="85" t="s">
        <v>208</v>
      </c>
      <c r="G38" s="84">
        <v>1390</v>
      </c>
      <c r="H38" s="684" t="s">
        <v>208</v>
      </c>
      <c r="I38" s="84">
        <v>1200</v>
      </c>
      <c r="M38"/>
      <c r="N38" s="44"/>
      <c r="O38" s="710"/>
      <c r="P38" s="710"/>
      <c r="Q38" s="703"/>
      <c r="R38" s="703"/>
      <c r="S38" s="703"/>
      <c r="T38" s="703"/>
      <c r="U38" s="703"/>
      <c r="V38" s="704"/>
      <c r="W38" s="87"/>
      <c r="X38" s="711"/>
    </row>
    <row r="39" spans="1:24" s="15" customFormat="1" ht="15" thickBot="1">
      <c r="A39" s="978"/>
      <c r="B39" s="979"/>
      <c r="C39" s="980" t="s">
        <v>887</v>
      </c>
      <c r="D39" s="979"/>
      <c r="E39" s="97">
        <v>1250</v>
      </c>
      <c r="F39" s="98" t="s">
        <v>208</v>
      </c>
      <c r="G39" s="97">
        <v>1260</v>
      </c>
      <c r="H39" s="696" t="s">
        <v>208</v>
      </c>
      <c r="I39" s="97">
        <v>1320</v>
      </c>
      <c r="M39"/>
      <c r="N39" s="44"/>
      <c r="O39" s="705"/>
      <c r="P39" s="712"/>
      <c r="Q39" s="712"/>
      <c r="R39" s="712"/>
      <c r="S39" s="712"/>
      <c r="T39" s="712"/>
      <c r="U39" s="712"/>
      <c r="V39" s="712"/>
      <c r="W39" s="712"/>
      <c r="X39" s="712"/>
    </row>
    <row r="40" spans="1:24" s="15" customFormat="1" ht="12.75">
      <c r="A40" s="89"/>
      <c r="B40" s="89"/>
      <c r="C40" s="90"/>
      <c r="D40" s="90"/>
      <c r="E40" s="93"/>
      <c r="F40" s="93"/>
      <c r="G40" s="91"/>
      <c r="H40" s="91"/>
      <c r="I40" s="79" t="s">
        <v>836</v>
      </c>
      <c r="M40"/>
      <c r="N40" s="44"/>
      <c r="O40" s="705"/>
      <c r="P40" s="712"/>
      <c r="Q40" s="712"/>
      <c r="R40" s="712"/>
      <c r="S40" s="712"/>
      <c r="T40" s="712"/>
      <c r="U40" s="712"/>
      <c r="V40" s="712"/>
      <c r="W40" s="712"/>
      <c r="X40" s="712"/>
    </row>
    <row r="41" spans="1:24" s="15" customFormat="1" ht="12.75">
      <c r="A41" s="89"/>
      <c r="B41" s="89"/>
      <c r="C41" s="90"/>
      <c r="D41" s="90"/>
      <c r="E41" s="8"/>
      <c r="F41" s="8"/>
      <c r="G41" s="92"/>
      <c r="H41" s="92"/>
      <c r="I41" s="92"/>
      <c r="M41"/>
      <c r="N41" s="44"/>
      <c r="O41" s="705"/>
      <c r="P41" s="713"/>
      <c r="Q41" s="713"/>
      <c r="R41" s="713"/>
      <c r="S41" s="713"/>
      <c r="T41" s="713"/>
      <c r="U41" s="713"/>
      <c r="V41" s="713"/>
      <c r="W41" s="713"/>
      <c r="X41" s="713"/>
    </row>
    <row r="42" spans="1:24" ht="12.75">
      <c r="A42" s="985" t="s">
        <v>477</v>
      </c>
      <c r="B42" s="986"/>
      <c r="C42" s="986"/>
      <c r="D42" s="986"/>
      <c r="E42" s="986"/>
      <c r="F42" s="986"/>
      <c r="G42" s="986"/>
      <c r="H42" s="986"/>
      <c r="I42" s="986"/>
      <c r="N42" s="44"/>
      <c r="O42" s="705"/>
      <c r="P42" s="713"/>
      <c r="Q42" s="713"/>
      <c r="R42" s="713"/>
      <c r="S42" s="713"/>
      <c r="T42" s="713"/>
      <c r="U42" s="713"/>
      <c r="V42" s="713"/>
      <c r="W42" s="713"/>
      <c r="X42" s="713"/>
    </row>
    <row r="43" spans="1:24" ht="12.75">
      <c r="A43" s="986"/>
      <c r="B43" s="986"/>
      <c r="C43" s="986"/>
      <c r="D43" s="986"/>
      <c r="E43" s="986"/>
      <c r="F43" s="986"/>
      <c r="G43" s="986"/>
      <c r="H43" s="986"/>
      <c r="I43" s="986"/>
      <c r="N43" s="44"/>
      <c r="O43" s="705"/>
      <c r="P43" s="713"/>
      <c r="Q43" s="713"/>
      <c r="R43" s="713"/>
      <c r="S43" s="713"/>
      <c r="T43" s="713"/>
      <c r="U43" s="713"/>
      <c r="V43" s="713"/>
      <c r="W43" s="713"/>
      <c r="X43" s="713"/>
    </row>
    <row r="44" spans="1:24" ht="12.75">
      <c r="A44" s="989" t="s">
        <v>105</v>
      </c>
      <c r="B44" s="1048"/>
      <c r="C44" s="1048"/>
      <c r="D44" s="1048"/>
      <c r="E44" s="1048"/>
      <c r="F44" s="1048"/>
      <c r="G44" s="1048"/>
      <c r="H44" s="1048"/>
      <c r="I44" s="1048"/>
      <c r="N44" s="44"/>
      <c r="O44" s="705"/>
      <c r="P44" s="713"/>
      <c r="Q44" s="713"/>
      <c r="R44" s="713"/>
      <c r="S44" s="713"/>
      <c r="T44" s="713"/>
      <c r="U44" s="713"/>
      <c r="V44" s="713"/>
      <c r="W44" s="713"/>
      <c r="X44" s="713"/>
    </row>
    <row r="45" spans="1:24" ht="12.75">
      <c r="A45" s="1048"/>
      <c r="B45" s="1048"/>
      <c r="C45" s="1048"/>
      <c r="D45" s="1048"/>
      <c r="E45" s="1048"/>
      <c r="F45" s="1048"/>
      <c r="G45" s="1048"/>
      <c r="H45" s="1048"/>
      <c r="I45" s="1048"/>
      <c r="N45" s="44"/>
      <c r="O45" s="705"/>
      <c r="P45" s="713"/>
      <c r="Q45" s="713"/>
      <c r="R45" s="713"/>
      <c r="S45" s="713"/>
      <c r="T45" s="713"/>
      <c r="U45" s="713"/>
      <c r="V45" s="713"/>
      <c r="W45" s="713"/>
      <c r="X45" s="713"/>
    </row>
    <row r="46" spans="1:24" ht="12.75">
      <c r="A46" s="706" t="s">
        <v>106</v>
      </c>
      <c r="B46" s="707"/>
      <c r="C46" s="707"/>
      <c r="D46" s="707"/>
      <c r="E46" s="707"/>
      <c r="F46" s="707"/>
      <c r="G46" s="707"/>
      <c r="H46" s="707"/>
      <c r="I46" s="707"/>
      <c r="N46" s="44"/>
      <c r="O46" s="705"/>
      <c r="P46" s="712"/>
      <c r="Q46" s="712"/>
      <c r="R46" s="712"/>
      <c r="S46" s="712"/>
      <c r="T46" s="712"/>
      <c r="U46" s="712"/>
      <c r="V46" s="712"/>
      <c r="W46" s="712"/>
      <c r="X46" s="712"/>
    </row>
    <row r="47" spans="1:24" ht="12.75">
      <c r="A47" s="984" t="s">
        <v>107</v>
      </c>
      <c r="B47" s="1048"/>
      <c r="C47" s="1048"/>
      <c r="D47" s="1048"/>
      <c r="E47" s="1048"/>
      <c r="F47" s="1048"/>
      <c r="G47" s="1048"/>
      <c r="H47" s="1048"/>
      <c r="I47" s="1048"/>
      <c r="N47" s="44"/>
      <c r="O47" s="44"/>
      <c r="P47" s="44"/>
      <c r="Q47" s="44"/>
      <c r="R47" s="44"/>
      <c r="S47" s="44"/>
      <c r="T47" s="44"/>
      <c r="U47" s="44"/>
      <c r="V47" s="44"/>
      <c r="W47" s="44"/>
      <c r="X47" s="44"/>
    </row>
    <row r="48" spans="1:24" ht="12.75">
      <c r="A48" s="1048"/>
      <c r="B48" s="1048"/>
      <c r="C48" s="1048"/>
      <c r="D48" s="1048"/>
      <c r="E48" s="1048"/>
      <c r="F48" s="1048"/>
      <c r="G48" s="1048"/>
      <c r="H48" s="1048"/>
      <c r="I48" s="1048"/>
      <c r="N48" s="44"/>
      <c r="O48" s="44"/>
      <c r="P48" s="44"/>
      <c r="Q48" s="44"/>
      <c r="R48" s="44"/>
      <c r="S48" s="44"/>
      <c r="T48" s="44"/>
      <c r="U48" s="44"/>
      <c r="V48" s="44"/>
      <c r="W48" s="44"/>
      <c r="X48" s="44"/>
    </row>
    <row r="49" spans="1:24" ht="12.75">
      <c r="A49" s="706" t="s">
        <v>108</v>
      </c>
      <c r="B49" s="707"/>
      <c r="C49" s="707"/>
      <c r="D49" s="707"/>
      <c r="E49" s="707"/>
      <c r="F49" s="707"/>
      <c r="G49" s="707"/>
      <c r="H49" s="707"/>
      <c r="I49" s="707"/>
      <c r="N49" s="44"/>
      <c r="O49" s="44"/>
      <c r="P49" s="44"/>
      <c r="Q49" s="44"/>
      <c r="R49" s="44"/>
      <c r="S49" s="44"/>
      <c r="T49" s="44"/>
      <c r="U49" s="44"/>
      <c r="V49" s="44"/>
      <c r="W49" s="44"/>
      <c r="X49" s="44"/>
    </row>
    <row r="50" spans="1:24" ht="12.75">
      <c r="A50" s="989" t="s">
        <v>109</v>
      </c>
      <c r="B50" s="1048"/>
      <c r="C50" s="1048"/>
      <c r="D50" s="1048"/>
      <c r="E50" s="1048"/>
      <c r="F50" s="1048"/>
      <c r="G50" s="1048"/>
      <c r="H50" s="1048"/>
      <c r="I50" s="1048"/>
      <c r="N50" s="44"/>
      <c r="O50" s="44"/>
      <c r="P50" s="44"/>
      <c r="Q50" s="44"/>
      <c r="R50" s="44"/>
      <c r="S50" s="44"/>
      <c r="T50" s="44"/>
      <c r="U50" s="44"/>
      <c r="V50" s="44"/>
      <c r="W50" s="44"/>
      <c r="X50" s="44"/>
    </row>
    <row r="51" spans="1:24" ht="12.75">
      <c r="A51" s="1048"/>
      <c r="B51" s="1048"/>
      <c r="C51" s="1048"/>
      <c r="D51" s="1048"/>
      <c r="E51" s="1048"/>
      <c r="F51" s="1048"/>
      <c r="G51" s="1048"/>
      <c r="H51" s="1048"/>
      <c r="I51" s="1048"/>
      <c r="N51" s="44"/>
      <c r="O51" s="44"/>
      <c r="P51" s="44"/>
      <c r="Q51" s="44"/>
      <c r="R51" s="44"/>
      <c r="S51" s="44"/>
      <c r="T51" s="44"/>
      <c r="U51" s="44"/>
      <c r="V51" s="44"/>
      <c r="W51" s="44"/>
      <c r="X51" s="44"/>
    </row>
    <row r="53" spans="1:12" ht="12.75">
      <c r="A53" s="1061" t="s">
        <v>629</v>
      </c>
      <c r="B53" s="1050"/>
      <c r="C53" s="1050"/>
      <c r="D53" s="1050"/>
      <c r="E53" s="1050"/>
      <c r="F53" s="1050"/>
      <c r="G53" s="1050"/>
      <c r="H53" s="1050"/>
      <c r="I53" s="1050"/>
      <c r="J53" s="38"/>
      <c r="K53" s="38"/>
      <c r="L53" s="38"/>
    </row>
    <row r="54" spans="1:12" ht="12.75">
      <c r="A54" s="1050"/>
      <c r="B54" s="1050"/>
      <c r="C54" s="1050"/>
      <c r="D54" s="1050"/>
      <c r="E54" s="1050"/>
      <c r="F54" s="1050"/>
      <c r="G54" s="1050"/>
      <c r="H54" s="1050"/>
      <c r="I54" s="1050"/>
      <c r="J54" s="38"/>
      <c r="K54" s="38"/>
      <c r="L54" s="38"/>
    </row>
    <row r="55" spans="1:12" ht="12.75">
      <c r="A55" s="1009" t="s">
        <v>149</v>
      </c>
      <c r="B55" s="1004"/>
      <c r="C55" s="1004"/>
      <c r="D55" s="1004"/>
      <c r="E55" s="1004"/>
      <c r="F55" s="1004"/>
      <c r="G55" s="667"/>
      <c r="H55" s="39"/>
      <c r="I55" s="39"/>
      <c r="J55" s="38"/>
      <c r="K55" s="38"/>
      <c r="L55" s="38"/>
    </row>
    <row r="56" spans="1:12" ht="12.75">
      <c r="A56" s="39"/>
      <c r="B56" s="39"/>
      <c r="C56" s="39"/>
      <c r="D56" s="39"/>
      <c r="E56" s="39"/>
      <c r="F56" s="39"/>
      <c r="G56" s="39"/>
      <c r="H56" s="39"/>
      <c r="I56" s="39"/>
      <c r="J56" s="38"/>
      <c r="K56" s="38"/>
      <c r="L56" s="38"/>
    </row>
    <row r="57" spans="1:12" ht="12.75">
      <c r="A57" s="1061" t="s">
        <v>474</v>
      </c>
      <c r="B57" s="1003"/>
      <c r="C57" s="1003"/>
      <c r="D57" s="1003"/>
      <c r="E57" s="1003"/>
      <c r="F57" s="1003"/>
      <c r="G57" s="1003"/>
      <c r="H57" s="1003"/>
      <c r="I57" s="1003"/>
      <c r="J57" s="106"/>
      <c r="K57" s="44"/>
      <c r="L57" s="44"/>
    </row>
    <row r="58" spans="1:12" ht="12.75">
      <c r="A58" s="1003"/>
      <c r="B58" s="1003"/>
      <c r="C58" s="1003"/>
      <c r="D58" s="1003"/>
      <c r="E58" s="1003"/>
      <c r="F58" s="1003"/>
      <c r="G58" s="1003"/>
      <c r="H58" s="1003"/>
      <c r="I58" s="1003"/>
      <c r="J58" s="106"/>
      <c r="K58" s="44"/>
      <c r="L58" s="44"/>
    </row>
    <row r="59" spans="1:12" ht="12.75">
      <c r="A59" s="1009" t="s">
        <v>150</v>
      </c>
      <c r="B59" s="1020"/>
      <c r="C59" s="1020"/>
      <c r="D59" s="1020"/>
      <c r="E59" s="1020"/>
      <c r="F59" s="1020"/>
      <c r="G59" s="1020"/>
      <c r="H59" s="39"/>
      <c r="I59" s="39"/>
      <c r="J59" s="38"/>
      <c r="K59" s="38"/>
      <c r="L59" s="38"/>
    </row>
    <row r="60" spans="1:12" ht="12.75">
      <c r="A60" s="715"/>
      <c r="B60" s="204"/>
      <c r="C60" s="204"/>
      <c r="D60" s="204"/>
      <c r="E60" s="204"/>
      <c r="F60" s="204"/>
      <c r="G60" s="204"/>
      <c r="H60" s="39"/>
      <c r="I60" s="39"/>
      <c r="J60" s="38"/>
      <c r="K60" s="38"/>
      <c r="L60" s="38"/>
    </row>
    <row r="61" spans="1:10" ht="12.75">
      <c r="A61" s="39" t="s">
        <v>908</v>
      </c>
      <c r="B61" s="74"/>
      <c r="C61" s="74"/>
      <c r="D61" s="74"/>
      <c r="E61" s="74"/>
      <c r="F61" s="74"/>
      <c r="G61" s="74"/>
      <c r="H61" s="74"/>
      <c r="I61" s="74"/>
      <c r="J61" s="38"/>
    </row>
    <row r="62" spans="1:9" ht="12.75">
      <c r="A62" s="1001" t="s">
        <v>476</v>
      </c>
      <c r="B62" s="1002"/>
      <c r="C62" s="1002"/>
      <c r="D62" s="74"/>
      <c r="E62" s="74"/>
      <c r="F62" s="74"/>
      <c r="G62" s="74"/>
      <c r="H62" s="74"/>
      <c r="I62" s="74"/>
    </row>
    <row r="63" spans="2:3" ht="12.75">
      <c r="B63" s="19"/>
      <c r="C63" s="19"/>
    </row>
  </sheetData>
  <mergeCells count="67">
    <mergeCell ref="A50:I51"/>
    <mergeCell ref="A35:B35"/>
    <mergeCell ref="C35:D35"/>
    <mergeCell ref="A47:I48"/>
    <mergeCell ref="A42:I43"/>
    <mergeCell ref="L1:M1"/>
    <mergeCell ref="A38:B38"/>
    <mergeCell ref="C38:D38"/>
    <mergeCell ref="A39:B39"/>
    <mergeCell ref="C39:D39"/>
    <mergeCell ref="A36:B36"/>
    <mergeCell ref="A37:B37"/>
    <mergeCell ref="A33:B33"/>
    <mergeCell ref="C33:D33"/>
    <mergeCell ref="C37:D37"/>
    <mergeCell ref="A34:B34"/>
    <mergeCell ref="C34:D34"/>
    <mergeCell ref="A31:B31"/>
    <mergeCell ref="C31:D31"/>
    <mergeCell ref="A32:B32"/>
    <mergeCell ref="C32:D32"/>
    <mergeCell ref="A29:B29"/>
    <mergeCell ref="C29:D29"/>
    <mergeCell ref="A30:B30"/>
    <mergeCell ref="C30:D30"/>
    <mergeCell ref="A26:B26"/>
    <mergeCell ref="C26:D26"/>
    <mergeCell ref="A28:B28"/>
    <mergeCell ref="C28:D28"/>
    <mergeCell ref="A24:B24"/>
    <mergeCell ref="C24:D24"/>
    <mergeCell ref="A25:B25"/>
    <mergeCell ref="C25:D25"/>
    <mergeCell ref="A22:B22"/>
    <mergeCell ref="C22:D22"/>
    <mergeCell ref="A23:B23"/>
    <mergeCell ref="C23:D23"/>
    <mergeCell ref="A20:B20"/>
    <mergeCell ref="C20:D20"/>
    <mergeCell ref="A21:B21"/>
    <mergeCell ref="C21:D21"/>
    <mergeCell ref="C17:D17"/>
    <mergeCell ref="A18:B18"/>
    <mergeCell ref="C18:D18"/>
    <mergeCell ref="A19:B19"/>
    <mergeCell ref="C19:D19"/>
    <mergeCell ref="A2:C2"/>
    <mergeCell ref="D2:I2"/>
    <mergeCell ref="A10:B10"/>
    <mergeCell ref="A11:B11"/>
    <mergeCell ref="C11:D11"/>
    <mergeCell ref="A3:I4"/>
    <mergeCell ref="A12:B12"/>
    <mergeCell ref="A13:B13"/>
    <mergeCell ref="C13:D13"/>
    <mergeCell ref="A44:I45"/>
    <mergeCell ref="A14:B14"/>
    <mergeCell ref="A15:B15"/>
    <mergeCell ref="C15:D15"/>
    <mergeCell ref="A16:B16"/>
    <mergeCell ref="C16:D16"/>
    <mergeCell ref="A17:B17"/>
    <mergeCell ref="A62:C62"/>
    <mergeCell ref="A53:I54"/>
    <mergeCell ref="A57:I58"/>
    <mergeCell ref="A55:F55"/>
    <mergeCell ref="A59:G59"/>
  </mergeCells>
  <hyperlinks>
    <hyperlink ref="A59" r:id="rId1" display="https://www.gov.uk/government/statistics/mod-industry-trade-and-contracts-2014 "/>
    <hyperlink ref="L1" location="Contents!A1" display="Back to the Table of Contents"/>
    <hyperlink ref="A63:B63" location="Contents!A1" display="Back to the Table of Contents"/>
    <hyperlink ref="A63:C63" location="Contents!A1" display="Back to the Table of Contents"/>
    <hyperlink ref="A55" r:id="rId2" display="https://www.gov.uk/government/collections/defence-trade-and-industry-index "/>
    <hyperlink ref="A55:F55" r:id="rId3" display="https://www.gov.uk/government/collections/defence-trade-and-industry-index "/>
    <hyperlink ref="A62" r:id="rId4" display="Defence Statistics Bulletin 13"/>
  </hyperlinks>
  <printOptions/>
  <pageMargins left="0.48" right="0.51" top="0.51" bottom="1" header="0.5" footer="0.5"/>
  <pageSetup fitToHeight="1" fitToWidth="1" horizontalDpi="600" verticalDpi="600" orientation="portrait" paperSize="9" scale="86" r:id="rId6"/>
  <drawing r:id="rId5"/>
</worksheet>
</file>

<file path=xl/worksheets/sheet6.xml><?xml version="1.0" encoding="utf-8"?>
<worksheet xmlns="http://schemas.openxmlformats.org/spreadsheetml/2006/main" xmlns:r="http://schemas.openxmlformats.org/officeDocument/2006/relationships">
  <sheetPr codeName="Sheet6">
    <pageSetUpPr fitToPage="1"/>
  </sheetPr>
  <dimension ref="A1:X33"/>
  <sheetViews>
    <sheetView showGridLines="0" workbookViewId="0" topLeftCell="A1">
      <selection activeCell="C38" sqref="C38"/>
    </sheetView>
  </sheetViews>
  <sheetFormatPr defaultColWidth="9.140625" defaultRowHeight="12.75"/>
  <cols>
    <col min="1" max="1" width="2.28125" style="0" customWidth="1"/>
    <col min="2" max="2" width="13.8515625" style="0" customWidth="1"/>
    <col min="3" max="3" width="39.140625" style="0" customWidth="1"/>
    <col min="5" max="5" width="5.28125" style="0" customWidth="1"/>
    <col min="6" max="6" width="10.7109375" style="0" customWidth="1"/>
    <col min="7" max="7" width="1.8515625" style="0" customWidth="1"/>
    <col min="9" max="9" width="1.421875" style="0" customWidth="1"/>
    <col min="11" max="11" width="1.8515625" style="0" customWidth="1"/>
    <col min="13" max="13" width="1.421875" style="0" customWidth="1"/>
    <col min="15" max="15" width="1.57421875" style="0" customWidth="1"/>
    <col min="17" max="17" width="1.8515625" style="0" customWidth="1"/>
    <col min="19" max="19" width="1.8515625" style="0" customWidth="1"/>
    <col min="21" max="21" width="1.8515625" style="0" customWidth="1"/>
  </cols>
  <sheetData>
    <row r="1" spans="23:24" ht="12.75" customHeight="1">
      <c r="W1" s="1053" t="s">
        <v>192</v>
      </c>
      <c r="X1" s="1054"/>
    </row>
    <row r="2" ht="15.75">
      <c r="A2" s="16" t="s">
        <v>204</v>
      </c>
    </row>
    <row r="3" spans="1:21" ht="18" customHeight="1">
      <c r="A3" s="1058" t="s">
        <v>196</v>
      </c>
      <c r="B3" s="1050"/>
      <c r="C3" s="1050"/>
      <c r="D3" s="1050"/>
      <c r="E3" s="1050"/>
      <c r="F3" s="1050"/>
      <c r="G3" s="1050"/>
      <c r="H3" s="1050"/>
      <c r="I3" s="1050"/>
      <c r="J3" s="1050"/>
      <c r="K3" s="1050"/>
      <c r="L3" s="1050"/>
      <c r="M3" s="1050"/>
      <c r="N3" s="1050"/>
      <c r="O3" s="1050"/>
      <c r="P3" s="1050"/>
      <c r="Q3" s="1050"/>
      <c r="R3" s="1050"/>
      <c r="S3" s="1050"/>
      <c r="T3" s="1050"/>
      <c r="U3" s="1050"/>
    </row>
    <row r="4" spans="1:21" ht="18" customHeight="1">
      <c r="A4" s="1050"/>
      <c r="B4" s="1050"/>
      <c r="C4" s="1050"/>
      <c r="D4" s="1050"/>
      <c r="E4" s="1050"/>
      <c r="F4" s="1050"/>
      <c r="G4" s="1050"/>
      <c r="H4" s="1050"/>
      <c r="I4" s="1050"/>
      <c r="J4" s="1050"/>
      <c r="K4" s="1050"/>
      <c r="L4" s="1050"/>
      <c r="M4" s="1050"/>
      <c r="N4" s="1050"/>
      <c r="O4" s="1050"/>
      <c r="P4" s="1050"/>
      <c r="Q4" s="1050"/>
      <c r="R4" s="1050"/>
      <c r="S4" s="1050"/>
      <c r="T4" s="1050"/>
      <c r="U4" s="1050"/>
    </row>
    <row r="5" spans="1:21" ht="12.75" customHeight="1">
      <c r="A5" s="23"/>
      <c r="B5" s="23"/>
      <c r="C5" s="23"/>
      <c r="D5" s="23"/>
      <c r="E5" s="23"/>
      <c r="F5" s="23"/>
      <c r="G5" s="23"/>
      <c r="H5" s="23"/>
      <c r="I5" s="23"/>
      <c r="J5" s="23"/>
      <c r="K5" s="23"/>
      <c r="L5" s="23"/>
      <c r="M5" s="23"/>
      <c r="N5" s="23"/>
      <c r="O5" s="23"/>
      <c r="P5" s="23"/>
      <c r="Q5" s="23"/>
      <c r="R5" s="23"/>
      <c r="S5" s="23"/>
      <c r="T5" s="23"/>
      <c r="U5" s="23"/>
    </row>
    <row r="6" spans="1:21" ht="14.25" customHeight="1">
      <c r="A6" s="134" t="s">
        <v>197</v>
      </c>
      <c r="B6" s="9"/>
      <c r="D6" s="9"/>
      <c r="E6" s="9"/>
      <c r="F6" s="9"/>
      <c r="G6" s="9"/>
      <c r="H6" s="9"/>
      <c r="I6" s="9"/>
      <c r="J6" s="9"/>
      <c r="K6" s="9"/>
      <c r="L6" s="9"/>
      <c r="M6" s="9"/>
      <c r="N6" s="9"/>
      <c r="O6" s="9"/>
      <c r="P6" s="9"/>
      <c r="Q6" s="9"/>
      <c r="R6" s="9"/>
      <c r="S6" s="9"/>
      <c r="T6" s="9"/>
      <c r="U6" s="9"/>
    </row>
    <row r="7" spans="1:21" ht="12.75" customHeight="1" thickBot="1">
      <c r="A7" s="974" t="s">
        <v>113</v>
      </c>
      <c r="B7" s="974"/>
      <c r="C7" s="974"/>
      <c r="D7" s="974"/>
      <c r="E7" s="974"/>
      <c r="F7" s="974"/>
      <c r="G7" s="974"/>
      <c r="H7" s="974"/>
      <c r="I7" s="974"/>
      <c r="J7" s="974"/>
      <c r="K7" s="974"/>
      <c r="L7" s="974"/>
      <c r="M7" s="974"/>
      <c r="N7" s="974"/>
      <c r="O7" s="974"/>
      <c r="P7" s="974"/>
      <c r="Q7" s="974"/>
      <c r="R7" s="974"/>
      <c r="S7" s="974"/>
      <c r="T7" s="974"/>
      <c r="U7" s="974"/>
    </row>
    <row r="8" spans="1:21" ht="14.25">
      <c r="A8" s="120"/>
      <c r="B8" s="120"/>
      <c r="C8" s="120"/>
      <c r="D8" s="126">
        <v>2000</v>
      </c>
      <c r="E8" s="122"/>
      <c r="F8" s="126">
        <v>2005</v>
      </c>
      <c r="G8" s="121"/>
      <c r="H8" s="126">
        <v>2007</v>
      </c>
      <c r="I8" s="756">
        <v>1</v>
      </c>
      <c r="J8" s="125">
        <v>2008</v>
      </c>
      <c r="K8" s="124"/>
      <c r="L8" s="755">
        <v>2009</v>
      </c>
      <c r="M8" s="124">
        <v>2</v>
      </c>
      <c r="N8" s="127">
        <v>2010</v>
      </c>
      <c r="O8" s="124">
        <v>3</v>
      </c>
      <c r="P8" s="127">
        <v>2011</v>
      </c>
      <c r="Q8" s="124"/>
      <c r="R8" s="126">
        <v>2012</v>
      </c>
      <c r="S8" s="123">
        <v>4</v>
      </c>
      <c r="T8" s="126">
        <v>2013</v>
      </c>
      <c r="U8" s="123">
        <v>5</v>
      </c>
    </row>
    <row r="9" spans="1:21" ht="12.75">
      <c r="A9" s="130" t="s">
        <v>114</v>
      </c>
      <c r="B9" s="129"/>
      <c r="C9" s="129"/>
      <c r="D9" s="108">
        <v>4737</v>
      </c>
      <c r="E9" s="109"/>
      <c r="F9" s="110">
        <v>3989</v>
      </c>
      <c r="G9" s="110"/>
      <c r="H9" s="110">
        <v>9651</v>
      </c>
      <c r="I9" s="110"/>
      <c r="J9" s="110">
        <v>4357</v>
      </c>
      <c r="K9" s="111"/>
      <c r="L9" s="110">
        <v>7251</v>
      </c>
      <c r="M9" s="110"/>
      <c r="N9" s="110">
        <v>5829</v>
      </c>
      <c r="O9" s="112"/>
      <c r="P9" s="110">
        <v>5384</v>
      </c>
      <c r="Q9" s="112"/>
      <c r="R9" s="110">
        <v>8795</v>
      </c>
      <c r="S9" s="110"/>
      <c r="T9" s="110">
        <v>9775</v>
      </c>
      <c r="U9" s="110"/>
    </row>
    <row r="10" spans="1:21" ht="12.75">
      <c r="A10" s="128"/>
      <c r="B10" s="128"/>
      <c r="C10" s="128"/>
      <c r="D10" s="110"/>
      <c r="E10" s="109"/>
      <c r="F10" s="110"/>
      <c r="G10" s="110"/>
      <c r="H10" s="110"/>
      <c r="I10" s="110"/>
      <c r="J10" s="110"/>
      <c r="K10" s="112"/>
      <c r="L10" s="112"/>
      <c r="M10" s="112"/>
      <c r="N10" s="112"/>
      <c r="O10" s="112"/>
      <c r="P10" s="112"/>
      <c r="Q10" s="112"/>
      <c r="R10" s="110"/>
      <c r="S10" s="110"/>
      <c r="T10" s="110"/>
      <c r="U10" s="110"/>
    </row>
    <row r="11" spans="1:21" ht="12.75">
      <c r="A11" s="975" t="s">
        <v>301</v>
      </c>
      <c r="B11" s="975"/>
      <c r="C11" s="975"/>
      <c r="D11" s="110"/>
      <c r="E11" s="109"/>
      <c r="F11" s="110"/>
      <c r="G11" s="110"/>
      <c r="H11" s="110"/>
      <c r="I11" s="110"/>
      <c r="J11" s="113"/>
      <c r="K11" s="113"/>
      <c r="L11" s="113"/>
      <c r="M11" s="113"/>
      <c r="N11" s="113"/>
      <c r="O11" s="113"/>
      <c r="P11" s="113"/>
      <c r="Q11" s="113"/>
      <c r="R11" s="110"/>
      <c r="S11" s="110"/>
      <c r="T11" s="110"/>
      <c r="U11" s="110"/>
    </row>
    <row r="12" spans="1:21" ht="12.75">
      <c r="A12" s="142"/>
      <c r="B12" s="182" t="s">
        <v>115</v>
      </c>
      <c r="C12" s="142"/>
      <c r="D12" s="114">
        <v>3501</v>
      </c>
      <c r="E12" s="115"/>
      <c r="F12" s="116">
        <v>2491</v>
      </c>
      <c r="G12" s="116"/>
      <c r="H12" s="116">
        <v>7525</v>
      </c>
      <c r="I12" s="116"/>
      <c r="J12" s="117">
        <v>2940</v>
      </c>
      <c r="K12" s="118"/>
      <c r="L12" s="117">
        <v>5263</v>
      </c>
      <c r="M12" s="117"/>
      <c r="N12" s="117">
        <v>3941</v>
      </c>
      <c r="O12" s="118"/>
      <c r="P12" s="117">
        <v>3170</v>
      </c>
      <c r="Q12" s="117"/>
      <c r="R12" s="116">
        <v>6768</v>
      </c>
      <c r="S12" s="116"/>
      <c r="T12" s="116">
        <v>7937</v>
      </c>
      <c r="U12" s="116"/>
    </row>
    <row r="13" spans="1:21" ht="12.75">
      <c r="A13" s="142"/>
      <c r="B13" s="182" t="s">
        <v>116</v>
      </c>
      <c r="C13" s="142"/>
      <c r="D13" s="114">
        <v>616</v>
      </c>
      <c r="E13" s="115"/>
      <c r="F13" s="116">
        <v>584</v>
      </c>
      <c r="G13" s="116"/>
      <c r="H13" s="116">
        <v>762</v>
      </c>
      <c r="I13" s="116"/>
      <c r="J13" s="119">
        <v>447</v>
      </c>
      <c r="K13" s="118"/>
      <c r="L13" s="119">
        <v>940</v>
      </c>
      <c r="M13" s="119"/>
      <c r="N13" s="119">
        <v>514</v>
      </c>
      <c r="O13" s="118"/>
      <c r="P13" s="119">
        <v>521</v>
      </c>
      <c r="Q13" s="118"/>
      <c r="R13" s="116">
        <v>260</v>
      </c>
      <c r="S13" s="116"/>
      <c r="T13" s="116">
        <v>159</v>
      </c>
      <c r="U13" s="116"/>
    </row>
    <row r="14" spans="1:21" ht="12.75">
      <c r="A14" s="142"/>
      <c r="B14" s="182" t="s">
        <v>117</v>
      </c>
      <c r="C14" s="142"/>
      <c r="D14" s="114">
        <v>475</v>
      </c>
      <c r="E14" s="115"/>
      <c r="F14" s="116">
        <v>369</v>
      </c>
      <c r="G14" s="116"/>
      <c r="H14" s="116">
        <v>1017</v>
      </c>
      <c r="I14" s="116"/>
      <c r="J14" s="117">
        <v>355</v>
      </c>
      <c r="K14" s="118"/>
      <c r="L14" s="117">
        <v>520</v>
      </c>
      <c r="M14" s="117"/>
      <c r="N14" s="117">
        <v>319</v>
      </c>
      <c r="O14" s="118"/>
      <c r="P14" s="117">
        <v>213</v>
      </c>
      <c r="Q14" s="118"/>
      <c r="R14" s="116">
        <v>252</v>
      </c>
      <c r="S14" s="116"/>
      <c r="T14" s="116">
        <v>216</v>
      </c>
      <c r="U14" s="116"/>
    </row>
    <row r="15" spans="1:21" ht="15" thickBot="1">
      <c r="A15" s="142"/>
      <c r="B15" s="182" t="s">
        <v>195</v>
      </c>
      <c r="C15" s="142"/>
      <c r="D15" s="114">
        <v>145</v>
      </c>
      <c r="E15" s="115"/>
      <c r="F15" s="116">
        <v>546</v>
      </c>
      <c r="G15" s="116"/>
      <c r="H15" s="116">
        <v>347</v>
      </c>
      <c r="I15" s="116"/>
      <c r="J15" s="119">
        <v>615</v>
      </c>
      <c r="K15" s="118"/>
      <c r="L15" s="119">
        <v>528</v>
      </c>
      <c r="M15" s="119"/>
      <c r="N15" s="117">
        <v>1056</v>
      </c>
      <c r="O15" s="118"/>
      <c r="P15" s="117">
        <v>1481</v>
      </c>
      <c r="Q15" s="118"/>
      <c r="R15" s="116">
        <v>1516</v>
      </c>
      <c r="S15" s="116"/>
      <c r="T15" s="116">
        <v>1462</v>
      </c>
      <c r="U15" s="116"/>
    </row>
    <row r="16" spans="1:21" ht="12.75">
      <c r="A16" s="976" t="s">
        <v>118</v>
      </c>
      <c r="B16" s="976"/>
      <c r="C16" s="976"/>
      <c r="D16" s="976"/>
      <c r="E16" s="976"/>
      <c r="F16" s="976"/>
      <c r="G16" s="976"/>
      <c r="H16" s="976"/>
      <c r="I16" s="976"/>
      <c r="J16" s="976"/>
      <c r="K16" s="976"/>
      <c r="L16" s="976"/>
      <c r="M16" s="976"/>
      <c r="N16" s="976"/>
      <c r="O16" s="976"/>
      <c r="P16" s="976"/>
      <c r="Q16" s="976"/>
      <c r="R16" s="976"/>
      <c r="S16" s="976"/>
      <c r="T16" s="976"/>
      <c r="U16" s="976"/>
    </row>
    <row r="17" spans="1:21" ht="12.75">
      <c r="A17" s="987"/>
      <c r="B17" s="987"/>
      <c r="C17" s="987"/>
      <c r="D17" s="987"/>
      <c r="E17" s="987"/>
      <c r="F17" s="987"/>
      <c r="G17" s="987"/>
      <c r="H17" s="987"/>
      <c r="I17" s="987"/>
      <c r="J17" s="987"/>
      <c r="K17" s="987"/>
      <c r="L17" s="987"/>
      <c r="M17" s="987"/>
      <c r="N17" s="987"/>
      <c r="O17" s="987"/>
      <c r="P17" s="987"/>
      <c r="Q17" s="987"/>
      <c r="R17" s="987"/>
      <c r="S17" s="987"/>
      <c r="T17" s="987"/>
      <c r="U17" s="987"/>
    </row>
    <row r="18" spans="1:21" ht="12.75">
      <c r="A18" s="10" t="s">
        <v>848</v>
      </c>
      <c r="B18" s="657" t="s">
        <v>119</v>
      </c>
      <c r="C18" s="11"/>
      <c r="D18" s="11"/>
      <c r="E18" s="11"/>
      <c r="F18" s="11"/>
      <c r="G18" s="11"/>
      <c r="H18" s="11"/>
      <c r="I18" s="11"/>
      <c r="J18" s="11"/>
      <c r="K18" s="11"/>
      <c r="L18" s="11"/>
      <c r="M18" s="11"/>
      <c r="N18" s="11"/>
      <c r="O18" s="11"/>
      <c r="P18" s="11"/>
      <c r="Q18" s="11"/>
      <c r="R18" s="11"/>
      <c r="S18" s="11"/>
      <c r="T18" s="11"/>
      <c r="U18" s="11"/>
    </row>
    <row r="19" spans="1:21" ht="12.75">
      <c r="A19" s="10" t="s">
        <v>850</v>
      </c>
      <c r="B19" s="1066" t="s">
        <v>120</v>
      </c>
      <c r="C19" s="1066"/>
      <c r="D19" s="1066"/>
      <c r="E19" s="1066"/>
      <c r="F19" s="1066"/>
      <c r="G19" s="1066"/>
      <c r="H19" s="1066"/>
      <c r="I19" s="1066"/>
      <c r="J19" s="1066"/>
      <c r="K19" s="1066"/>
      <c r="L19" s="1066"/>
      <c r="M19" s="1066"/>
      <c r="N19" s="1066"/>
      <c r="O19" s="1066"/>
      <c r="P19" s="1066"/>
      <c r="Q19" s="1066"/>
      <c r="R19" s="1066"/>
      <c r="S19" s="1066"/>
      <c r="T19" s="1066"/>
      <c r="U19" s="1066"/>
    </row>
    <row r="20" spans="1:21" ht="9.75" customHeight="1">
      <c r="A20" s="11"/>
      <c r="B20" s="1067"/>
      <c r="C20" s="1067"/>
      <c r="D20" s="1067"/>
      <c r="E20" s="1067"/>
      <c r="F20" s="1067"/>
      <c r="G20" s="1067"/>
      <c r="H20" s="1067"/>
      <c r="I20" s="1067"/>
      <c r="J20" s="1067"/>
      <c r="K20" s="1067"/>
      <c r="L20" s="1067"/>
      <c r="M20" s="1067"/>
      <c r="N20" s="1067"/>
      <c r="O20" s="1067"/>
      <c r="P20" s="1067"/>
      <c r="Q20" s="1067"/>
      <c r="R20" s="1067"/>
      <c r="S20" s="1067"/>
      <c r="T20" s="1067"/>
      <c r="U20" s="1067"/>
    </row>
    <row r="21" spans="1:21" ht="12.75">
      <c r="A21" s="10" t="s">
        <v>851</v>
      </c>
      <c r="B21" s="1066" t="s">
        <v>135</v>
      </c>
      <c r="C21" s="1066"/>
      <c r="D21" s="1066"/>
      <c r="E21" s="1066"/>
      <c r="F21" s="1066"/>
      <c r="G21" s="1066"/>
      <c r="H21" s="1066"/>
      <c r="I21" s="1066"/>
      <c r="J21" s="1066"/>
      <c r="K21" s="1066"/>
      <c r="L21" s="1066"/>
      <c r="M21" s="1066"/>
      <c r="N21" s="1066"/>
      <c r="O21" s="1066"/>
      <c r="P21" s="1066"/>
      <c r="Q21" s="1066"/>
      <c r="R21" s="1066"/>
      <c r="S21" s="1066"/>
      <c r="T21" s="1066"/>
      <c r="U21" s="1066"/>
    </row>
    <row r="22" spans="1:21" ht="12.75">
      <c r="A22" s="10" t="s">
        <v>853</v>
      </c>
      <c r="B22" s="1066" t="s">
        <v>136</v>
      </c>
      <c r="C22" s="1066"/>
      <c r="D22" s="1066"/>
      <c r="E22" s="1066"/>
      <c r="F22" s="1066"/>
      <c r="G22" s="1066"/>
      <c r="H22" s="1066"/>
      <c r="I22" s="1066"/>
      <c r="J22" s="1066"/>
      <c r="K22" s="1066"/>
      <c r="L22" s="1066"/>
      <c r="M22" s="1066"/>
      <c r="N22" s="1066"/>
      <c r="O22" s="1066"/>
      <c r="P22" s="1066"/>
      <c r="Q22" s="1066"/>
      <c r="R22" s="1066"/>
      <c r="S22" s="1066"/>
      <c r="T22" s="1066"/>
      <c r="U22" s="1066"/>
    </row>
    <row r="23" spans="1:21" ht="12.75">
      <c r="A23" s="12" t="s">
        <v>137</v>
      </c>
      <c r="B23" s="1066" t="s">
        <v>138</v>
      </c>
      <c r="C23" s="1066"/>
      <c r="D23" s="1066"/>
      <c r="E23" s="1066"/>
      <c r="F23" s="1066"/>
      <c r="G23" s="1066"/>
      <c r="H23" s="1066"/>
      <c r="I23" s="1066"/>
      <c r="J23" s="1066"/>
      <c r="K23" s="1066"/>
      <c r="L23" s="1066"/>
      <c r="M23" s="1066"/>
      <c r="N23" s="1066"/>
      <c r="O23" s="1066"/>
      <c r="P23" s="1066"/>
      <c r="Q23" s="1066"/>
      <c r="R23" s="1066"/>
      <c r="S23" s="1066"/>
      <c r="T23" s="1066"/>
      <c r="U23" s="1066"/>
    </row>
    <row r="24" spans="1:21" ht="12.75">
      <c r="A24" s="10" t="s">
        <v>139</v>
      </c>
      <c r="B24" s="1066" t="s">
        <v>140</v>
      </c>
      <c r="C24" s="1066"/>
      <c r="D24" s="1066"/>
      <c r="E24" s="1066"/>
      <c r="F24" s="1066"/>
      <c r="G24" s="1066"/>
      <c r="H24" s="1066"/>
      <c r="I24" s="1066"/>
      <c r="J24" s="1066"/>
      <c r="K24" s="1066"/>
      <c r="L24" s="1066"/>
      <c r="M24" s="1066"/>
      <c r="N24" s="1066"/>
      <c r="O24" s="1066"/>
      <c r="P24" s="1066"/>
      <c r="Q24" s="1066"/>
      <c r="R24" s="1066"/>
      <c r="S24" s="1066"/>
      <c r="T24" s="1066"/>
      <c r="U24" s="1066"/>
    </row>
    <row r="25" spans="2:21" ht="12.75">
      <c r="B25" s="1050"/>
      <c r="C25" s="1050"/>
      <c r="D25" s="1050"/>
      <c r="E25" s="1050"/>
      <c r="F25" s="1050"/>
      <c r="G25" s="1050"/>
      <c r="H25" s="1050"/>
      <c r="I25" s="1050"/>
      <c r="J25" s="1050"/>
      <c r="K25" s="1050"/>
      <c r="L25" s="1050"/>
      <c r="M25" s="1050"/>
      <c r="N25" s="1050"/>
      <c r="O25" s="1050"/>
      <c r="P25" s="1050"/>
      <c r="Q25" s="1050"/>
      <c r="R25" s="1050"/>
      <c r="S25" s="1050"/>
      <c r="T25" s="1050"/>
      <c r="U25" s="1050"/>
    </row>
    <row r="27" spans="1:21" ht="12.75">
      <c r="A27" s="1061" t="s">
        <v>628</v>
      </c>
      <c r="B27" s="1050"/>
      <c r="C27" s="1050"/>
      <c r="D27" s="1050"/>
      <c r="E27" s="1050"/>
      <c r="F27" s="1050"/>
      <c r="G27" s="1050"/>
      <c r="H27" s="1050"/>
      <c r="I27" s="1050"/>
      <c r="J27" s="1050"/>
      <c r="K27" s="1050"/>
      <c r="L27" s="1050"/>
      <c r="M27" s="1050"/>
      <c r="N27" s="1050"/>
      <c r="O27" s="1050"/>
      <c r="P27" s="1050"/>
      <c r="Q27" s="1050"/>
      <c r="R27" s="1050"/>
      <c r="S27" s="1050"/>
      <c r="T27" s="1050"/>
      <c r="U27" s="1050"/>
    </row>
    <row r="28" spans="1:21" ht="12.75">
      <c r="A28" s="1009" t="s">
        <v>149</v>
      </c>
      <c r="B28" s="1020"/>
      <c r="C28" s="1020"/>
      <c r="D28" s="1020"/>
      <c r="E28" s="1020"/>
      <c r="F28" s="1020"/>
      <c r="G28" s="39"/>
      <c r="H28" s="39"/>
      <c r="I28" s="39"/>
      <c r="J28" s="39"/>
      <c r="K28" s="39"/>
      <c r="L28" s="39"/>
      <c r="M28" s="39"/>
      <c r="N28" s="39"/>
      <c r="O28" s="39"/>
      <c r="P28" s="39"/>
      <c r="Q28" s="39"/>
      <c r="R28" s="39"/>
      <c r="S28" s="39"/>
      <c r="T28" s="39"/>
      <c r="U28" s="39"/>
    </row>
    <row r="29" spans="1:21" ht="12.75">
      <c r="A29" s="39"/>
      <c r="B29" s="39"/>
      <c r="C29" s="39"/>
      <c r="D29" s="39"/>
      <c r="E29" s="39"/>
      <c r="F29" s="39"/>
      <c r="G29" s="39"/>
      <c r="H29" s="39"/>
      <c r="I29" s="39"/>
      <c r="J29" s="39"/>
      <c r="K29" s="39"/>
      <c r="L29" s="39"/>
      <c r="M29" s="39"/>
      <c r="N29" s="39"/>
      <c r="O29" s="39"/>
      <c r="P29" s="39"/>
      <c r="Q29" s="39"/>
      <c r="R29" s="39"/>
      <c r="S29" s="39"/>
      <c r="T29" s="39"/>
      <c r="U29" s="39"/>
    </row>
    <row r="30" spans="1:21" ht="12.75">
      <c r="A30" s="1068" t="s">
        <v>194</v>
      </c>
      <c r="B30" s="1068"/>
      <c r="C30" s="1068"/>
      <c r="D30" s="1068"/>
      <c r="E30" s="1068"/>
      <c r="F30" s="1068"/>
      <c r="G30" s="1068"/>
      <c r="H30" s="1068"/>
      <c r="I30" s="1068"/>
      <c r="J30" s="1068"/>
      <c r="K30" s="1068"/>
      <c r="L30" s="1068"/>
      <c r="M30" s="1068"/>
      <c r="N30" s="1068"/>
      <c r="O30" s="1068"/>
      <c r="P30" s="1068"/>
      <c r="Q30" s="1068"/>
      <c r="R30" s="1068"/>
      <c r="S30" s="1068"/>
      <c r="T30" s="1068"/>
      <c r="U30" s="1068"/>
    </row>
    <row r="31" spans="1:21" ht="12.75">
      <c r="A31" s="1068"/>
      <c r="B31" s="1068"/>
      <c r="C31" s="1068"/>
      <c r="D31" s="1068"/>
      <c r="E31" s="1068"/>
      <c r="F31" s="1068"/>
      <c r="G31" s="1068"/>
      <c r="H31" s="1068"/>
      <c r="I31" s="1068"/>
      <c r="J31" s="1068"/>
      <c r="K31" s="1068"/>
      <c r="L31" s="1068"/>
      <c r="M31" s="1068"/>
      <c r="N31" s="1068"/>
      <c r="O31" s="1068"/>
      <c r="P31" s="1068"/>
      <c r="Q31" s="1068"/>
      <c r="R31" s="1068"/>
      <c r="S31" s="1068"/>
      <c r="T31" s="1068"/>
      <c r="U31" s="1068"/>
    </row>
    <row r="32" spans="1:21" ht="12.75">
      <c r="A32" s="1009" t="s">
        <v>150</v>
      </c>
      <c r="B32" s="1020"/>
      <c r="C32" s="1020"/>
      <c r="D32" s="1020"/>
      <c r="E32" s="1020"/>
      <c r="F32" s="1020"/>
      <c r="G32" s="39"/>
      <c r="H32" s="39"/>
      <c r="I32" s="39"/>
      <c r="J32" s="39"/>
      <c r="K32" s="39"/>
      <c r="L32" s="39"/>
      <c r="M32" s="39"/>
      <c r="N32" s="39"/>
      <c r="O32" s="39"/>
      <c r="P32" s="39"/>
      <c r="Q32" s="39"/>
      <c r="R32" s="39"/>
      <c r="S32" s="39"/>
      <c r="T32" s="39"/>
      <c r="U32" s="39"/>
    </row>
    <row r="33" spans="1:21" ht="12.75">
      <c r="A33" s="13"/>
      <c r="B33" s="13"/>
      <c r="C33" s="13"/>
      <c r="D33" s="13"/>
      <c r="E33" s="13"/>
      <c r="F33" s="13"/>
      <c r="G33" s="13"/>
      <c r="H33" s="13"/>
      <c r="I33" s="13"/>
      <c r="J33" s="13"/>
      <c r="K33" s="13"/>
      <c r="L33" s="13"/>
      <c r="M33" s="13"/>
      <c r="N33" s="13"/>
      <c r="O33" s="13"/>
      <c r="P33" s="13"/>
      <c r="Q33" s="13"/>
      <c r="R33" s="13"/>
      <c r="S33" s="13"/>
      <c r="T33" s="13"/>
      <c r="U33" s="13"/>
    </row>
  </sheetData>
  <mergeCells count="15">
    <mergeCell ref="A32:F32"/>
    <mergeCell ref="A28:F28"/>
    <mergeCell ref="B21:U21"/>
    <mergeCell ref="B19:U20"/>
    <mergeCell ref="A30:U31"/>
    <mergeCell ref="A27:U27"/>
    <mergeCell ref="B24:U25"/>
    <mergeCell ref="B22:U22"/>
    <mergeCell ref="B23:U23"/>
    <mergeCell ref="A17:U17"/>
    <mergeCell ref="W1:X1"/>
    <mergeCell ref="A7:U7"/>
    <mergeCell ref="A11:C11"/>
    <mergeCell ref="A16:U16"/>
    <mergeCell ref="A3:U4"/>
  </mergeCells>
  <hyperlinks>
    <hyperlink ref="A28" r:id="rId1" display="https://www.gov.uk/government/collections/defence-trade-and-industry-index "/>
    <hyperlink ref="A32" r:id="rId2" display="https://www.gov.uk/government/statistics/mod-industry-trade-and-contracts-2014 "/>
    <hyperlink ref="W1" location="Contents!A1" display="Back to the Table of Contents"/>
  </hyperlinks>
  <printOptions/>
  <pageMargins left="0.52" right="0.52" top="0.51" bottom="1" header="0.5" footer="0.5"/>
  <pageSetup fitToHeight="1" fitToWidth="1" horizontalDpi="600" verticalDpi="600" orientation="landscape" paperSize="9" scale="85" r:id="rId4"/>
  <drawing r:id="rId3"/>
</worksheet>
</file>

<file path=xl/worksheets/sheet7.xml><?xml version="1.0" encoding="utf-8"?>
<worksheet xmlns="http://schemas.openxmlformats.org/spreadsheetml/2006/main" xmlns:r="http://schemas.openxmlformats.org/officeDocument/2006/relationships">
  <sheetPr codeName="Sheet7">
    <pageSetUpPr fitToPage="1"/>
  </sheetPr>
  <dimension ref="A1:W59"/>
  <sheetViews>
    <sheetView showGridLines="0" zoomScale="80" zoomScaleNormal="80" workbookViewId="0" topLeftCell="A1">
      <selection activeCell="P12" sqref="P12"/>
    </sheetView>
  </sheetViews>
  <sheetFormatPr defaultColWidth="9.140625" defaultRowHeight="12.75"/>
  <cols>
    <col min="1" max="1" width="3.28125" style="0" customWidth="1"/>
    <col min="2" max="2" width="20.28125" style="0" customWidth="1"/>
    <col min="3" max="3" width="9.7109375" style="0" customWidth="1"/>
    <col min="4" max="4" width="1.8515625" style="0" customWidth="1"/>
    <col min="5" max="5" width="9.7109375" style="0" customWidth="1"/>
    <col min="6" max="6" width="1.8515625" style="0" customWidth="1"/>
    <col min="7" max="7" width="9.7109375" style="0" customWidth="1"/>
    <col min="8" max="8" width="1.8515625" style="0" customWidth="1"/>
    <col min="9" max="9" width="9.7109375" style="0" customWidth="1"/>
    <col min="10" max="10" width="1.8515625" style="0" customWidth="1"/>
    <col min="11" max="11" width="9.7109375" style="0" customWidth="1"/>
  </cols>
  <sheetData>
    <row r="1" spans="1:14" ht="12.75" customHeight="1">
      <c r="A1" s="138"/>
      <c r="B1" s="138"/>
      <c r="C1" s="138"/>
      <c r="D1" s="138"/>
      <c r="E1" s="138"/>
      <c r="F1" s="138"/>
      <c r="G1" s="138"/>
      <c r="H1" s="138"/>
      <c r="I1" s="138"/>
      <c r="J1" s="138"/>
      <c r="K1" s="138"/>
      <c r="M1" s="1053" t="s">
        <v>192</v>
      </c>
      <c r="N1" s="1054"/>
    </row>
    <row r="2" spans="1:11" ht="15.75" customHeight="1">
      <c r="A2" s="208" t="s">
        <v>305</v>
      </c>
      <c r="B2" s="138"/>
      <c r="C2" s="138"/>
      <c r="D2" s="138"/>
      <c r="E2" s="138"/>
      <c r="F2" s="138"/>
      <c r="G2" s="138"/>
      <c r="H2" s="138"/>
      <c r="I2" s="138"/>
      <c r="J2" s="138"/>
      <c r="K2" s="138"/>
    </row>
    <row r="3" spans="1:11" ht="14.25" customHeight="1">
      <c r="A3" s="1082" t="s">
        <v>290</v>
      </c>
      <c r="B3" s="1050"/>
      <c r="C3" s="1050"/>
      <c r="D3" s="1050"/>
      <c r="E3" s="1050"/>
      <c r="F3" s="1050"/>
      <c r="G3" s="1050"/>
      <c r="H3" s="1050"/>
      <c r="I3" s="1050"/>
      <c r="J3" s="1050"/>
      <c r="K3" s="1050"/>
    </row>
    <row r="4" spans="1:11" ht="21" customHeight="1">
      <c r="A4" s="1050"/>
      <c r="B4" s="1050"/>
      <c r="C4" s="1050"/>
      <c r="D4" s="1050"/>
      <c r="E4" s="1050"/>
      <c r="F4" s="1050"/>
      <c r="G4" s="1050"/>
      <c r="H4" s="1050"/>
      <c r="I4" s="1050"/>
      <c r="J4" s="1050"/>
      <c r="K4" s="1050"/>
    </row>
    <row r="5" spans="1:11" ht="12.75">
      <c r="A5" s="203"/>
      <c r="B5" s="203"/>
      <c r="C5" s="203"/>
      <c r="D5" s="203"/>
      <c r="E5" s="203"/>
      <c r="F5" s="203"/>
      <c r="G5" s="203"/>
      <c r="H5" s="203"/>
      <c r="I5" s="203"/>
      <c r="J5" s="203"/>
      <c r="K5" s="203"/>
    </row>
    <row r="6" spans="1:11" ht="12.75">
      <c r="A6" s="1069" t="s">
        <v>146</v>
      </c>
      <c r="B6" s="1050"/>
      <c r="C6" s="1050"/>
      <c r="D6" s="1050"/>
      <c r="E6" s="1050"/>
      <c r="F6" s="1050"/>
      <c r="G6" s="1050"/>
      <c r="H6" s="1050"/>
      <c r="I6" s="1050"/>
      <c r="J6" s="1050"/>
      <c r="K6" s="1050"/>
    </row>
    <row r="7" spans="1:11" ht="12.75">
      <c r="A7" s="1050"/>
      <c r="B7" s="1050"/>
      <c r="C7" s="1050"/>
      <c r="D7" s="1050"/>
      <c r="E7" s="1050"/>
      <c r="F7" s="1050"/>
      <c r="G7" s="1050"/>
      <c r="H7" s="1050"/>
      <c r="I7" s="1050"/>
      <c r="J7" s="1050"/>
      <c r="K7" s="1050"/>
    </row>
    <row r="8" spans="1:11" ht="12.75">
      <c r="A8" s="23"/>
      <c r="B8" s="23"/>
      <c r="C8" s="23"/>
      <c r="D8" s="23"/>
      <c r="E8" s="23"/>
      <c r="F8" s="23"/>
      <c r="G8" s="23"/>
      <c r="H8" s="23"/>
      <c r="I8" s="23"/>
      <c r="J8" s="23"/>
      <c r="K8" s="23"/>
    </row>
    <row r="9" spans="1:11" ht="13.5" thickBot="1">
      <c r="A9" s="999" t="s">
        <v>205</v>
      </c>
      <c r="B9" s="999"/>
      <c r="C9" s="999"/>
      <c r="D9" s="999"/>
      <c r="E9" s="999"/>
      <c r="F9" s="999"/>
      <c r="G9" s="999"/>
      <c r="H9" s="999"/>
      <c r="I9" s="999"/>
      <c r="J9" s="999"/>
      <c r="K9" s="999"/>
    </row>
    <row r="10" spans="1:11" ht="12.75">
      <c r="A10" s="1078"/>
      <c r="B10" s="1079"/>
      <c r="C10" s="193">
        <v>2009</v>
      </c>
      <c r="D10" s="194"/>
      <c r="E10" s="195">
        <v>2010</v>
      </c>
      <c r="F10" s="195"/>
      <c r="G10" s="195">
        <v>2011</v>
      </c>
      <c r="H10" s="195"/>
      <c r="I10" s="193">
        <v>2012</v>
      </c>
      <c r="J10" s="195"/>
      <c r="K10" s="193" t="s">
        <v>207</v>
      </c>
    </row>
    <row r="11" spans="1:11" ht="14.25">
      <c r="A11" s="1080" t="s">
        <v>294</v>
      </c>
      <c r="B11" s="1081"/>
      <c r="C11" s="196">
        <v>3.4</v>
      </c>
      <c r="D11" s="197"/>
      <c r="E11" s="198">
        <v>3.3</v>
      </c>
      <c r="F11" s="728" t="s">
        <v>208</v>
      </c>
      <c r="G11" s="198">
        <v>3</v>
      </c>
      <c r="H11" s="199"/>
      <c r="I11" s="196">
        <v>2.9</v>
      </c>
      <c r="J11" s="199"/>
      <c r="K11" s="196">
        <v>2.8</v>
      </c>
    </row>
    <row r="12" spans="1:11" ht="14.25">
      <c r="A12" s="1075"/>
      <c r="B12" s="1076"/>
      <c r="C12" s="151"/>
      <c r="D12" s="152"/>
      <c r="E12" s="137"/>
      <c r="F12" s="166"/>
      <c r="G12" s="137"/>
      <c r="H12" s="166"/>
      <c r="I12" s="151"/>
      <c r="J12" s="166"/>
      <c r="K12" s="160"/>
    </row>
    <row r="13" spans="1:11" ht="14.25">
      <c r="A13" s="1077" t="s">
        <v>295</v>
      </c>
      <c r="B13" s="1076"/>
      <c r="C13" s="162">
        <v>1.8</v>
      </c>
      <c r="D13" s="163"/>
      <c r="E13" s="164">
        <v>1.7</v>
      </c>
      <c r="F13" s="167"/>
      <c r="G13" s="164">
        <v>1.6</v>
      </c>
      <c r="H13" s="167"/>
      <c r="I13" s="162">
        <v>1.6</v>
      </c>
      <c r="J13" s="167"/>
      <c r="K13" s="162">
        <v>1.6</v>
      </c>
    </row>
    <row r="14" spans="1:11" ht="14.25">
      <c r="A14" s="192" t="s">
        <v>302</v>
      </c>
      <c r="B14" s="161"/>
      <c r="C14" s="162"/>
      <c r="D14" s="163"/>
      <c r="E14" s="164"/>
      <c r="F14" s="167"/>
      <c r="G14" s="164"/>
      <c r="H14" s="167"/>
      <c r="I14" s="162"/>
      <c r="J14" s="167"/>
      <c r="K14" s="162"/>
    </row>
    <row r="15" spans="1:11" ht="14.25">
      <c r="A15" s="191"/>
      <c r="B15" s="191" t="s">
        <v>209</v>
      </c>
      <c r="C15" s="156">
        <v>1.5</v>
      </c>
      <c r="D15" s="168"/>
      <c r="E15" s="157">
        <v>1.6</v>
      </c>
      <c r="F15" s="168"/>
      <c r="G15" s="157">
        <v>1.5</v>
      </c>
      <c r="H15" s="169"/>
      <c r="I15" s="156">
        <v>1.5</v>
      </c>
      <c r="J15" s="169"/>
      <c r="K15" s="156">
        <v>1.4</v>
      </c>
    </row>
    <row r="16" spans="1:11" ht="14.25">
      <c r="A16" s="191"/>
      <c r="B16" s="191" t="s">
        <v>210</v>
      </c>
      <c r="C16" s="156">
        <v>1.2</v>
      </c>
      <c r="D16" s="168"/>
      <c r="E16" s="154">
        <v>1.1</v>
      </c>
      <c r="F16" s="155"/>
      <c r="G16" s="154">
        <v>1.1</v>
      </c>
      <c r="H16" s="170"/>
      <c r="I16" s="156">
        <v>1.1</v>
      </c>
      <c r="J16" s="171"/>
      <c r="K16" s="156">
        <v>1</v>
      </c>
    </row>
    <row r="17" spans="1:11" ht="14.25">
      <c r="A17" s="191"/>
      <c r="B17" s="191" t="s">
        <v>296</v>
      </c>
      <c r="C17" s="156">
        <v>1.9</v>
      </c>
      <c r="D17" s="168"/>
      <c r="E17" s="154">
        <v>1.7</v>
      </c>
      <c r="F17" s="155"/>
      <c r="G17" s="154">
        <v>1.4</v>
      </c>
      <c r="H17" s="170"/>
      <c r="I17" s="156">
        <v>1.4</v>
      </c>
      <c r="J17" s="170"/>
      <c r="K17" s="156">
        <v>1.4</v>
      </c>
    </row>
    <row r="18" spans="1:11" ht="14.25">
      <c r="A18" s="191"/>
      <c r="B18" s="191" t="s">
        <v>211</v>
      </c>
      <c r="C18" s="156">
        <v>1.6</v>
      </c>
      <c r="D18" s="717"/>
      <c r="E18" s="154">
        <v>1.6</v>
      </c>
      <c r="F18" s="723" t="s">
        <v>208</v>
      </c>
      <c r="G18" s="154">
        <v>1.6</v>
      </c>
      <c r="H18" s="170"/>
      <c r="I18" s="156">
        <v>1.5</v>
      </c>
      <c r="J18" s="171"/>
      <c r="K18" s="156">
        <v>1.5</v>
      </c>
    </row>
    <row r="19" spans="1:11" ht="14.25">
      <c r="A19" s="191"/>
      <c r="B19" s="191" t="s">
        <v>212</v>
      </c>
      <c r="C19" s="156">
        <v>1.6</v>
      </c>
      <c r="D19" s="717"/>
      <c r="E19" s="154">
        <v>1.3</v>
      </c>
      <c r="F19" s="724"/>
      <c r="G19" s="154">
        <v>1.1</v>
      </c>
      <c r="H19" s="171"/>
      <c r="I19" s="156">
        <v>1.1</v>
      </c>
      <c r="J19" s="171"/>
      <c r="K19" s="156">
        <v>1.1</v>
      </c>
    </row>
    <row r="20" spans="1:11" ht="14.25">
      <c r="A20" s="191"/>
      <c r="B20" s="191" t="s">
        <v>213</v>
      </c>
      <c r="C20" s="156">
        <v>1.4</v>
      </c>
      <c r="D20" s="717"/>
      <c r="E20" s="154">
        <v>1.5</v>
      </c>
      <c r="F20" s="724"/>
      <c r="G20" s="154">
        <v>1.4</v>
      </c>
      <c r="H20" s="171"/>
      <c r="I20" s="156">
        <v>1.4</v>
      </c>
      <c r="J20" s="170"/>
      <c r="K20" s="156">
        <v>1.4</v>
      </c>
    </row>
    <row r="21" spans="1:11" ht="14.25">
      <c r="A21" s="191"/>
      <c r="B21" s="191" t="s">
        <v>297</v>
      </c>
      <c r="C21" s="156">
        <v>1.8</v>
      </c>
      <c r="D21" s="717"/>
      <c r="E21" s="154">
        <v>1.7</v>
      </c>
      <c r="F21" s="723" t="s">
        <v>208</v>
      </c>
      <c r="G21" s="154">
        <v>1.7</v>
      </c>
      <c r="H21" s="170"/>
      <c r="I21" s="156">
        <v>2</v>
      </c>
      <c r="J21" s="171"/>
      <c r="K21" s="156">
        <v>2</v>
      </c>
    </row>
    <row r="22" spans="1:11" ht="14.25">
      <c r="A22" s="191"/>
      <c r="B22" s="191" t="s">
        <v>214</v>
      </c>
      <c r="C22" s="156">
        <v>2.1</v>
      </c>
      <c r="D22" s="717"/>
      <c r="E22" s="157">
        <v>2</v>
      </c>
      <c r="F22" s="717"/>
      <c r="G22" s="157">
        <v>1.9</v>
      </c>
      <c r="H22" s="169"/>
      <c r="I22" s="156">
        <v>1.9</v>
      </c>
      <c r="J22" s="169"/>
      <c r="K22" s="156">
        <v>1.9</v>
      </c>
    </row>
    <row r="23" spans="1:11" ht="14.25">
      <c r="A23" s="191"/>
      <c r="B23" s="191" t="s">
        <v>215</v>
      </c>
      <c r="C23" s="156">
        <v>1.4</v>
      </c>
      <c r="D23" s="717"/>
      <c r="E23" s="154">
        <v>1.4</v>
      </c>
      <c r="F23" s="724"/>
      <c r="G23" s="154">
        <v>1.3</v>
      </c>
      <c r="H23" s="170"/>
      <c r="I23" s="156">
        <v>1.4</v>
      </c>
      <c r="J23" s="170"/>
      <c r="K23" s="156">
        <v>1.3</v>
      </c>
    </row>
    <row r="24" spans="1:11" ht="14.25">
      <c r="A24" s="191"/>
      <c r="B24" s="191" t="s">
        <v>216</v>
      </c>
      <c r="C24" s="156">
        <v>3.2</v>
      </c>
      <c r="D24" s="717"/>
      <c r="E24" s="154">
        <v>2.7</v>
      </c>
      <c r="F24" s="723" t="s">
        <v>208</v>
      </c>
      <c r="G24" s="154">
        <v>2.4</v>
      </c>
      <c r="H24" s="170"/>
      <c r="I24" s="156">
        <v>2.3</v>
      </c>
      <c r="J24" s="170"/>
      <c r="K24" s="156">
        <v>2.3</v>
      </c>
    </row>
    <row r="25" spans="1:11" ht="14.25">
      <c r="A25" s="191"/>
      <c r="B25" s="191" t="s">
        <v>217</v>
      </c>
      <c r="C25" s="156">
        <v>1.2</v>
      </c>
      <c r="D25" s="717"/>
      <c r="E25" s="154">
        <v>1.1</v>
      </c>
      <c r="F25" s="724"/>
      <c r="G25" s="157">
        <v>1.1</v>
      </c>
      <c r="H25" s="172"/>
      <c r="I25" s="156">
        <v>1.1</v>
      </c>
      <c r="J25" s="172"/>
      <c r="K25" s="156">
        <v>0.9</v>
      </c>
    </row>
    <row r="26" spans="1:11" ht="14.25">
      <c r="A26" s="191"/>
      <c r="B26" s="191" t="s">
        <v>218</v>
      </c>
      <c r="C26" s="156">
        <v>1.3</v>
      </c>
      <c r="D26" s="717"/>
      <c r="E26" s="157">
        <v>1.2</v>
      </c>
      <c r="F26" s="717"/>
      <c r="G26" s="154">
        <v>1.2</v>
      </c>
      <c r="H26" s="171"/>
      <c r="I26" s="156">
        <v>1.2</v>
      </c>
      <c r="J26" s="170"/>
      <c r="K26" s="156">
        <v>1.1</v>
      </c>
    </row>
    <row r="27" spans="1:11" ht="14.25">
      <c r="A27" s="191"/>
      <c r="B27" s="191" t="s">
        <v>219</v>
      </c>
      <c r="C27" s="156">
        <v>1.2</v>
      </c>
      <c r="D27" s="717"/>
      <c r="E27" s="157">
        <v>1</v>
      </c>
      <c r="F27" s="717"/>
      <c r="G27" s="157">
        <v>1</v>
      </c>
      <c r="H27" s="169"/>
      <c r="I27" s="156">
        <v>0.9</v>
      </c>
      <c r="J27" s="169"/>
      <c r="K27" s="156">
        <v>0.9</v>
      </c>
    </row>
    <row r="28" spans="1:11" ht="14.25">
      <c r="A28" s="191"/>
      <c r="B28" s="191" t="s">
        <v>220</v>
      </c>
      <c r="C28" s="156">
        <v>1.1</v>
      </c>
      <c r="D28" s="717"/>
      <c r="E28" s="154">
        <v>0.9</v>
      </c>
      <c r="F28" s="724"/>
      <c r="G28" s="157">
        <v>0.8</v>
      </c>
      <c r="H28" s="169"/>
      <c r="I28" s="156">
        <v>0.8</v>
      </c>
      <c r="J28" s="169"/>
      <c r="K28" s="156">
        <v>0.8</v>
      </c>
    </row>
    <row r="29" spans="1:11" ht="14.25">
      <c r="A29" s="191"/>
      <c r="B29" s="191" t="s">
        <v>221</v>
      </c>
      <c r="C29" s="156">
        <v>0.4</v>
      </c>
      <c r="D29" s="717"/>
      <c r="E29" s="154">
        <v>0.5</v>
      </c>
      <c r="F29" s="724"/>
      <c r="G29" s="154">
        <v>0.4</v>
      </c>
      <c r="H29" s="170"/>
      <c r="I29" s="156">
        <v>0.4</v>
      </c>
      <c r="J29" s="170"/>
      <c r="K29" s="156">
        <v>0.4</v>
      </c>
    </row>
    <row r="30" spans="1:11" ht="14.25">
      <c r="A30" s="191"/>
      <c r="B30" s="191" t="s">
        <v>222</v>
      </c>
      <c r="C30" s="156">
        <v>1.5</v>
      </c>
      <c r="D30" s="717"/>
      <c r="E30" s="154">
        <v>1.4</v>
      </c>
      <c r="F30" s="724"/>
      <c r="G30" s="154">
        <v>1.3</v>
      </c>
      <c r="H30" s="171"/>
      <c r="I30" s="156">
        <v>1.3</v>
      </c>
      <c r="J30" s="171"/>
      <c r="K30" s="156">
        <v>1.3</v>
      </c>
    </row>
    <row r="31" spans="1:11" ht="14.25">
      <c r="A31" s="191"/>
      <c r="B31" s="191" t="s">
        <v>223</v>
      </c>
      <c r="C31" s="156">
        <v>1.6</v>
      </c>
      <c r="D31" s="717"/>
      <c r="E31" s="154">
        <v>1.6</v>
      </c>
      <c r="F31" s="724"/>
      <c r="G31" s="154">
        <v>1.6</v>
      </c>
      <c r="H31" s="171"/>
      <c r="I31" s="156">
        <v>1.6</v>
      </c>
      <c r="J31" s="171"/>
      <c r="K31" s="156">
        <v>1.6</v>
      </c>
    </row>
    <row r="32" spans="1:11" ht="14.25">
      <c r="A32" s="191"/>
      <c r="B32" s="191" t="s">
        <v>224</v>
      </c>
      <c r="C32" s="156">
        <v>1.7</v>
      </c>
      <c r="D32" s="717"/>
      <c r="E32" s="154">
        <v>1.8</v>
      </c>
      <c r="F32" s="724"/>
      <c r="G32" s="154">
        <v>1.8</v>
      </c>
      <c r="H32" s="170"/>
      <c r="I32" s="156">
        <v>1.8</v>
      </c>
      <c r="J32" s="170"/>
      <c r="K32" s="156">
        <v>1.8</v>
      </c>
    </row>
    <row r="33" spans="1:11" ht="14.25">
      <c r="A33" s="191"/>
      <c r="B33" s="191" t="s">
        <v>225</v>
      </c>
      <c r="C33" s="156">
        <v>1.6</v>
      </c>
      <c r="D33" s="717"/>
      <c r="E33" s="154">
        <v>1.5</v>
      </c>
      <c r="F33" s="723" t="s">
        <v>208</v>
      </c>
      <c r="G33" s="154">
        <v>1.5</v>
      </c>
      <c r="H33" s="171"/>
      <c r="I33" s="156">
        <v>1.4</v>
      </c>
      <c r="J33" s="171"/>
      <c r="K33" s="156">
        <v>1.5</v>
      </c>
    </row>
    <row r="34" spans="1:11" ht="14.25">
      <c r="A34" s="191"/>
      <c r="B34" s="191" t="s">
        <v>226</v>
      </c>
      <c r="C34" s="156">
        <v>1.4</v>
      </c>
      <c r="D34" s="717"/>
      <c r="E34" s="154">
        <v>1.3</v>
      </c>
      <c r="F34" s="724"/>
      <c r="G34" s="154">
        <v>1.3</v>
      </c>
      <c r="H34" s="170"/>
      <c r="I34" s="156">
        <v>1.2</v>
      </c>
      <c r="J34" s="170"/>
      <c r="K34" s="156">
        <v>1.4</v>
      </c>
    </row>
    <row r="35" spans="1:11" ht="14.25">
      <c r="A35" s="191"/>
      <c r="B35" s="191" t="s">
        <v>227</v>
      </c>
      <c r="C35" s="156">
        <v>1.5</v>
      </c>
      <c r="D35" s="718"/>
      <c r="E35" s="154">
        <v>1.3</v>
      </c>
      <c r="F35" s="724"/>
      <c r="G35" s="154">
        <v>1.1</v>
      </c>
      <c r="H35" s="171"/>
      <c r="I35" s="156">
        <v>1.1</v>
      </c>
      <c r="J35" s="171"/>
      <c r="K35" s="156">
        <v>1</v>
      </c>
    </row>
    <row r="36" spans="1:11" ht="14.25">
      <c r="A36" s="191"/>
      <c r="B36" s="191" t="s">
        <v>228</v>
      </c>
      <c r="C36" s="156">
        <v>1.6</v>
      </c>
      <c r="D36" s="717"/>
      <c r="E36" s="154">
        <v>1.6</v>
      </c>
      <c r="F36" s="724"/>
      <c r="G36" s="154">
        <v>1.3</v>
      </c>
      <c r="H36" s="171"/>
      <c r="I36" s="156">
        <v>1.2</v>
      </c>
      <c r="J36" s="171"/>
      <c r="K36" s="156">
        <v>1.1</v>
      </c>
    </row>
    <row r="37" spans="1:11" ht="14.25">
      <c r="A37" s="191"/>
      <c r="B37" s="191" t="s">
        <v>229</v>
      </c>
      <c r="C37" s="156">
        <v>1.2</v>
      </c>
      <c r="D37" s="717"/>
      <c r="E37" s="154">
        <v>1.1</v>
      </c>
      <c r="F37" s="724"/>
      <c r="G37" s="157">
        <v>1</v>
      </c>
      <c r="H37" s="170"/>
      <c r="I37" s="156">
        <v>1.1</v>
      </c>
      <c r="J37" s="170"/>
      <c r="K37" s="156">
        <v>0.9</v>
      </c>
    </row>
    <row r="38" spans="1:11" ht="14.25">
      <c r="A38" s="191"/>
      <c r="B38" s="191" t="s">
        <v>230</v>
      </c>
      <c r="C38" s="156">
        <v>2</v>
      </c>
      <c r="D38" s="717"/>
      <c r="E38" s="154">
        <v>1.9</v>
      </c>
      <c r="F38" s="724"/>
      <c r="G38" s="154">
        <v>1.7</v>
      </c>
      <c r="H38" s="170"/>
      <c r="I38" s="156">
        <v>1.7</v>
      </c>
      <c r="J38" s="170"/>
      <c r="K38" s="156">
        <v>1.7</v>
      </c>
    </row>
    <row r="39" spans="1:11" ht="14.25">
      <c r="A39" s="191"/>
      <c r="B39" s="191" t="s">
        <v>231</v>
      </c>
      <c r="C39" s="173">
        <v>2.6</v>
      </c>
      <c r="D39" s="719" t="s">
        <v>208</v>
      </c>
      <c r="E39" s="154">
        <v>2.6</v>
      </c>
      <c r="F39" s="723" t="s">
        <v>208</v>
      </c>
      <c r="G39" s="154">
        <v>2.6</v>
      </c>
      <c r="H39" s="171"/>
      <c r="I39" s="173">
        <v>2.3</v>
      </c>
      <c r="J39" s="170"/>
      <c r="K39" s="173">
        <v>2.4</v>
      </c>
    </row>
    <row r="40" spans="1:11" ht="14.25">
      <c r="A40" s="1031"/>
      <c r="B40" s="1074"/>
      <c r="C40" s="137"/>
      <c r="D40" s="166"/>
      <c r="E40" s="137"/>
      <c r="F40" s="174"/>
      <c r="G40" s="137"/>
      <c r="H40" s="166"/>
      <c r="I40" s="137"/>
      <c r="J40" s="166"/>
      <c r="K40" s="33"/>
    </row>
    <row r="41" spans="1:11" ht="14.25">
      <c r="A41" s="1073" t="s">
        <v>232</v>
      </c>
      <c r="B41" s="1074"/>
      <c r="C41" s="162">
        <v>4.9</v>
      </c>
      <c r="D41" s="720" t="s">
        <v>208</v>
      </c>
      <c r="E41" s="176">
        <v>4.8</v>
      </c>
      <c r="F41" s="725" t="s">
        <v>208</v>
      </c>
      <c r="G41" s="176">
        <v>4.4</v>
      </c>
      <c r="H41" s="165"/>
      <c r="I41" s="162">
        <v>4.1</v>
      </c>
      <c r="J41" s="165"/>
      <c r="K41" s="162">
        <v>4</v>
      </c>
    </row>
    <row r="42" spans="1:11" ht="14.25">
      <c r="A42" s="202" t="s">
        <v>302</v>
      </c>
      <c r="B42" s="33"/>
      <c r="C42" s="162"/>
      <c r="D42" s="720"/>
      <c r="E42" s="176"/>
      <c r="F42" s="725"/>
      <c r="G42" s="176"/>
      <c r="H42" s="165"/>
      <c r="I42" s="162"/>
      <c r="J42" s="165"/>
      <c r="K42" s="162"/>
    </row>
    <row r="43" spans="1:11" ht="14.25">
      <c r="A43" s="200"/>
      <c r="B43" s="36" t="s">
        <v>233</v>
      </c>
      <c r="C43" s="158">
        <v>1.4</v>
      </c>
      <c r="D43" s="721"/>
      <c r="E43" s="159">
        <v>1.2</v>
      </c>
      <c r="F43" s="726" t="s">
        <v>208</v>
      </c>
      <c r="G43" s="159">
        <v>1.2</v>
      </c>
      <c r="H43" s="153"/>
      <c r="I43" s="158">
        <v>1.1</v>
      </c>
      <c r="J43" s="153"/>
      <c r="K43" s="158">
        <v>1</v>
      </c>
    </row>
    <row r="44" spans="1:11" ht="15" thickBot="1">
      <c r="A44" s="201"/>
      <c r="B44" s="141" t="s">
        <v>298</v>
      </c>
      <c r="C44" s="177">
        <v>5.2</v>
      </c>
      <c r="D44" s="722" t="s">
        <v>208</v>
      </c>
      <c r="E44" s="178">
        <v>5.2</v>
      </c>
      <c r="F44" s="727" t="s">
        <v>208</v>
      </c>
      <c r="G44" s="178">
        <v>4.6</v>
      </c>
      <c r="H44" s="179"/>
      <c r="I44" s="177">
        <v>4.4</v>
      </c>
      <c r="J44" s="179"/>
      <c r="K44" s="177">
        <v>4.3</v>
      </c>
    </row>
    <row r="45" spans="1:11" ht="12.75">
      <c r="A45" s="999" t="s">
        <v>234</v>
      </c>
      <c r="B45" s="999"/>
      <c r="C45" s="999"/>
      <c r="D45" s="999"/>
      <c r="E45" s="999"/>
      <c r="F45" s="999"/>
      <c r="G45" s="999"/>
      <c r="H45" s="999"/>
      <c r="I45" s="999"/>
      <c r="J45" s="999"/>
      <c r="K45" s="999"/>
    </row>
    <row r="46" spans="1:11" ht="12.75">
      <c r="A46" s="1070"/>
      <c r="B46" s="1070"/>
      <c r="C46" s="1070"/>
      <c r="D46" s="1070"/>
      <c r="E46" s="1070"/>
      <c r="F46" s="1070"/>
      <c r="G46" s="1070"/>
      <c r="H46" s="1070"/>
      <c r="I46" s="1070"/>
      <c r="J46" s="1070"/>
      <c r="K46" s="1070"/>
    </row>
    <row r="47" spans="1:11" ht="12.75">
      <c r="A47" s="143" t="s">
        <v>848</v>
      </c>
      <c r="B47" s="1071" t="s">
        <v>235</v>
      </c>
      <c r="C47" s="1071"/>
      <c r="D47" s="1071"/>
      <c r="E47" s="1071"/>
      <c r="F47" s="1071"/>
      <c r="G47" s="1071"/>
      <c r="H47" s="1071"/>
      <c r="I47" s="1071"/>
      <c r="J47" s="1071"/>
      <c r="K47" s="1071"/>
    </row>
    <row r="48" spans="1:11" ht="12.75">
      <c r="A48" s="145" t="s">
        <v>850</v>
      </c>
      <c r="B48" s="1072" t="s">
        <v>236</v>
      </c>
      <c r="C48" s="1072"/>
      <c r="D48" s="1072"/>
      <c r="E48" s="1072"/>
      <c r="F48" s="1072"/>
      <c r="G48" s="1072"/>
      <c r="H48" s="1072"/>
      <c r="I48" s="1072"/>
      <c r="J48" s="1072"/>
      <c r="K48" s="1072"/>
    </row>
    <row r="49" spans="1:11" ht="12.75">
      <c r="A49" s="143" t="s">
        <v>851</v>
      </c>
      <c r="B49" s="1072" t="s">
        <v>237</v>
      </c>
      <c r="C49" s="1072"/>
      <c r="D49" s="1072"/>
      <c r="E49" s="1072"/>
      <c r="F49" s="1072"/>
      <c r="G49" s="1072"/>
      <c r="H49" s="1072"/>
      <c r="I49" s="1072"/>
      <c r="J49" s="1072"/>
      <c r="K49" s="1072"/>
    </row>
    <row r="50" spans="1:11" ht="12.75">
      <c r="A50" s="145" t="s">
        <v>853</v>
      </c>
      <c r="B50" s="1072" t="s">
        <v>238</v>
      </c>
      <c r="C50" s="1072"/>
      <c r="D50" s="1072"/>
      <c r="E50" s="1072"/>
      <c r="F50" s="1072"/>
      <c r="G50" s="1072"/>
      <c r="H50" s="1072"/>
      <c r="I50" s="1072"/>
      <c r="J50" s="1072"/>
      <c r="K50" s="1072"/>
    </row>
    <row r="52" spans="1:21" ht="12.75">
      <c r="A52" s="1061" t="s">
        <v>627</v>
      </c>
      <c r="B52" s="1050"/>
      <c r="C52" s="1050"/>
      <c r="D52" s="1050"/>
      <c r="E52" s="1050"/>
      <c r="F52" s="1050"/>
      <c r="G52" s="1050"/>
      <c r="H52" s="1050"/>
      <c r="I52" s="1050"/>
      <c r="J52" s="1050"/>
      <c r="K52" s="1050"/>
      <c r="L52" s="205"/>
      <c r="M52" s="44"/>
      <c r="N52" s="44"/>
      <c r="O52" s="44"/>
      <c r="P52" s="44"/>
      <c r="Q52" s="44"/>
      <c r="R52" s="44"/>
      <c r="S52" s="44"/>
      <c r="T52" s="44"/>
      <c r="U52" s="44"/>
    </row>
    <row r="53" spans="1:21" ht="12.75">
      <c r="A53" s="1050"/>
      <c r="B53" s="1050"/>
      <c r="C53" s="1050"/>
      <c r="D53" s="1050"/>
      <c r="E53" s="1050"/>
      <c r="F53" s="1050"/>
      <c r="G53" s="1050"/>
      <c r="H53" s="1050"/>
      <c r="I53" s="1050"/>
      <c r="J53" s="1050"/>
      <c r="K53" s="1050"/>
      <c r="L53" s="205"/>
      <c r="M53" s="44"/>
      <c r="N53" s="44"/>
      <c r="O53" s="44"/>
      <c r="P53" s="44"/>
      <c r="Q53" s="44"/>
      <c r="R53" s="44"/>
      <c r="S53" s="44"/>
      <c r="T53" s="44"/>
      <c r="U53" s="44"/>
    </row>
    <row r="54" spans="1:23" ht="12.75">
      <c r="A54" s="1009" t="s">
        <v>303</v>
      </c>
      <c r="B54" s="1054"/>
      <c r="C54" s="1054"/>
      <c r="D54" s="1054"/>
      <c r="E54" s="1054"/>
      <c r="F54" s="1054"/>
      <c r="G54" s="1054"/>
      <c r="H54" s="1054"/>
      <c r="I54" s="1054"/>
      <c r="J54" s="1054"/>
      <c r="K54" s="1054"/>
      <c r="L54" s="1054"/>
      <c r="M54" s="206"/>
      <c r="N54" s="206"/>
      <c r="O54" s="106"/>
      <c r="P54" s="106"/>
      <c r="Q54" s="106"/>
      <c r="R54" s="106"/>
      <c r="S54" s="106"/>
      <c r="T54" s="106"/>
      <c r="U54" s="106"/>
      <c r="V54" s="38"/>
      <c r="W54" s="38"/>
    </row>
    <row r="55" spans="1:22" ht="12.75">
      <c r="A55" s="205"/>
      <c r="B55" s="205"/>
      <c r="C55" s="205"/>
      <c r="D55" s="205"/>
      <c r="E55" s="205"/>
      <c r="F55" s="205"/>
      <c r="G55" s="205"/>
      <c r="H55" s="205"/>
      <c r="I55" s="205"/>
      <c r="J55" s="205"/>
      <c r="K55" s="205"/>
      <c r="L55" s="205"/>
      <c r="M55" s="106"/>
      <c r="N55" s="106"/>
      <c r="O55" s="106"/>
      <c r="P55" s="106"/>
      <c r="Q55" s="106"/>
      <c r="R55" s="106"/>
      <c r="S55" s="106"/>
      <c r="T55" s="106"/>
      <c r="U55" s="106"/>
      <c r="V55" s="38"/>
    </row>
    <row r="56" spans="1:22" ht="12.75">
      <c r="A56" s="1061" t="s">
        <v>293</v>
      </c>
      <c r="B56" s="1061"/>
      <c r="C56" s="1061"/>
      <c r="D56" s="1061"/>
      <c r="E56" s="1061"/>
      <c r="F56" s="1061"/>
      <c r="G56" s="1061"/>
      <c r="H56" s="1061"/>
      <c r="I56" s="1061"/>
      <c r="J56" s="1061"/>
      <c r="K56" s="1061"/>
      <c r="L56" s="204"/>
      <c r="M56" s="206"/>
      <c r="N56" s="206"/>
      <c r="O56" s="206"/>
      <c r="P56" s="206"/>
      <c r="Q56" s="206"/>
      <c r="R56" s="206"/>
      <c r="S56" s="206"/>
      <c r="T56" s="206"/>
      <c r="U56" s="206"/>
      <c r="V56" s="38"/>
    </row>
    <row r="57" spans="1:22" ht="12.75">
      <c r="A57" s="1061"/>
      <c r="B57" s="1061"/>
      <c r="C57" s="1061"/>
      <c r="D57" s="1061"/>
      <c r="E57" s="1061"/>
      <c r="F57" s="1061"/>
      <c r="G57" s="1061"/>
      <c r="H57" s="1061"/>
      <c r="I57" s="1061"/>
      <c r="J57" s="1061"/>
      <c r="K57" s="1061"/>
      <c r="L57" s="204"/>
      <c r="M57" s="206"/>
      <c r="N57" s="206"/>
      <c r="O57" s="206"/>
      <c r="P57" s="206"/>
      <c r="Q57" s="206"/>
      <c r="R57" s="206"/>
      <c r="S57" s="206"/>
      <c r="T57" s="206"/>
      <c r="U57" s="206"/>
      <c r="V57" s="38"/>
    </row>
    <row r="58" spans="1:22" ht="12.75">
      <c r="A58" s="1050"/>
      <c r="B58" s="1050"/>
      <c r="C58" s="1050"/>
      <c r="D58" s="1050"/>
      <c r="E58" s="1050"/>
      <c r="F58" s="1050"/>
      <c r="G58" s="1050"/>
      <c r="H58" s="1050"/>
      <c r="I58" s="1050"/>
      <c r="J58" s="1050"/>
      <c r="K58" s="1050"/>
      <c r="L58" s="204"/>
      <c r="M58" s="206"/>
      <c r="N58" s="206"/>
      <c r="O58" s="206"/>
      <c r="P58" s="206"/>
      <c r="Q58" s="206"/>
      <c r="R58" s="206"/>
      <c r="S58" s="206"/>
      <c r="T58" s="206"/>
      <c r="U58" s="206"/>
      <c r="V58" s="38"/>
    </row>
    <row r="59" spans="1:22" ht="12.75">
      <c r="A59" s="1009" t="s">
        <v>304</v>
      </c>
      <c r="B59" s="1020"/>
      <c r="C59" s="1020"/>
      <c r="D59" s="1020"/>
      <c r="E59" s="1020"/>
      <c r="F59" s="1020"/>
      <c r="G59" s="1020"/>
      <c r="H59" s="1020"/>
      <c r="I59" s="1020"/>
      <c r="J59" s="1020"/>
      <c r="K59" s="1020"/>
      <c r="L59" s="1020"/>
      <c r="M59" s="106"/>
      <c r="N59" s="106"/>
      <c r="O59" s="106"/>
      <c r="P59" s="106"/>
      <c r="Q59" s="106"/>
      <c r="R59" s="106"/>
      <c r="S59" s="106"/>
      <c r="T59" s="106"/>
      <c r="U59" s="106"/>
      <c r="V59" s="38"/>
    </row>
  </sheetData>
  <mergeCells count="20">
    <mergeCell ref="M1:N1"/>
    <mergeCell ref="A54:L54"/>
    <mergeCell ref="A59:L59"/>
    <mergeCell ref="A40:B40"/>
    <mergeCell ref="A12:B12"/>
    <mergeCell ref="A13:B13"/>
    <mergeCell ref="A9:K9"/>
    <mergeCell ref="A10:B10"/>
    <mergeCell ref="A11:B11"/>
    <mergeCell ref="A3:K4"/>
    <mergeCell ref="A52:K53"/>
    <mergeCell ref="A56:K58"/>
    <mergeCell ref="B49:K49"/>
    <mergeCell ref="B50:K50"/>
    <mergeCell ref="A6:K7"/>
    <mergeCell ref="A46:K46"/>
    <mergeCell ref="B47:K47"/>
    <mergeCell ref="B48:K48"/>
    <mergeCell ref="A41:B41"/>
    <mergeCell ref="A45:K45"/>
  </mergeCells>
  <hyperlinks>
    <hyperlink ref="A54" r:id="rId1" display="https://www.gov.uk/government/collections/international-defence-expenditure-index"/>
    <hyperlink ref="M1" location="Contents!A1" display="Back to the Table of Contents"/>
    <hyperlink ref="A59" r:id="rId2" display="https://www.gov.uk/government/statistics/international-defence-expenditure-2014--2"/>
  </hyperlinks>
  <printOptions/>
  <pageMargins left="0.48" right="0.52" top="0.51" bottom="1" header="0.5" footer="0.5"/>
  <pageSetup fitToHeight="1" fitToWidth="1" horizontalDpi="600" verticalDpi="600" orientation="portrait" paperSize="9" scale="90" r:id="rId4"/>
  <drawing r:id="rId3"/>
</worksheet>
</file>

<file path=xl/worksheets/sheet8.xml><?xml version="1.0" encoding="utf-8"?>
<worksheet xmlns="http://schemas.openxmlformats.org/spreadsheetml/2006/main" xmlns:r="http://schemas.openxmlformats.org/officeDocument/2006/relationships">
  <sheetPr codeName="Sheet8">
    <pageSetUpPr fitToPage="1"/>
  </sheetPr>
  <dimension ref="A1:P56"/>
  <sheetViews>
    <sheetView showGridLines="0" zoomScale="90" zoomScaleNormal="90" workbookViewId="0" topLeftCell="A1">
      <selection activeCell="T22" sqref="T22"/>
    </sheetView>
  </sheetViews>
  <sheetFormatPr defaultColWidth="9.140625" defaultRowHeight="12.75"/>
  <cols>
    <col min="1" max="1" width="3.421875" style="0" customWidth="1"/>
    <col min="2" max="2" width="8.28125" style="0" customWidth="1"/>
    <col min="3" max="3" width="8.7109375" style="0" customWidth="1"/>
    <col min="4" max="4" width="6.8515625" style="0" customWidth="1"/>
    <col min="5" max="5" width="3.28125" style="0" customWidth="1"/>
    <col min="6" max="6" width="9.8515625" style="0" customWidth="1"/>
    <col min="7" max="7" width="11.7109375" style="0" customWidth="1"/>
    <col min="8" max="8" width="10.140625" style="0" customWidth="1"/>
    <col min="12" max="12" width="12.421875" style="0" customWidth="1"/>
    <col min="13" max="13" width="10.7109375" style="0" customWidth="1"/>
  </cols>
  <sheetData>
    <row r="1" spans="1:16" ht="18">
      <c r="A1" s="1091"/>
      <c r="B1" s="1091"/>
      <c r="C1" s="1091"/>
      <c r="D1" s="1091"/>
      <c r="E1" s="1091"/>
      <c r="F1" s="1091"/>
      <c r="G1" s="1092"/>
      <c r="H1" s="1092"/>
      <c r="I1" s="1092"/>
      <c r="J1" s="1092"/>
      <c r="K1" s="1092"/>
      <c r="L1" s="1092"/>
      <c r="M1" s="1092"/>
      <c r="O1" s="1004" t="s">
        <v>192</v>
      </c>
      <c r="P1" s="1020"/>
    </row>
    <row r="2" spans="1:13" ht="15.75" customHeight="1">
      <c r="A2" s="245" t="s">
        <v>316</v>
      </c>
      <c r="B2" s="146"/>
      <c r="C2" s="146"/>
      <c r="D2" s="146"/>
      <c r="E2" s="146"/>
      <c r="F2" s="146"/>
      <c r="G2" s="147"/>
      <c r="H2" s="147"/>
      <c r="I2" s="147"/>
      <c r="J2" s="147"/>
      <c r="K2" s="147"/>
      <c r="L2" s="147"/>
      <c r="M2" s="147"/>
    </row>
    <row r="3" spans="1:13" ht="18">
      <c r="A3" s="244" t="s">
        <v>315</v>
      </c>
      <c r="B3" s="146"/>
      <c r="C3" s="146"/>
      <c r="D3" s="146"/>
      <c r="E3" s="146"/>
      <c r="F3" s="146"/>
      <c r="G3" s="147"/>
      <c r="H3" s="147"/>
      <c r="I3" s="147"/>
      <c r="J3" s="147"/>
      <c r="K3" s="147"/>
      <c r="L3" s="147"/>
      <c r="M3" s="147"/>
    </row>
    <row r="4" spans="1:13" ht="12.75">
      <c r="A4" s="1090"/>
      <c r="B4" s="1090"/>
      <c r="C4" s="1090"/>
      <c r="D4" s="1090"/>
      <c r="E4" s="1090"/>
      <c r="F4" s="1090"/>
      <c r="G4" s="1090"/>
      <c r="H4" s="1090"/>
      <c r="I4" s="1090"/>
      <c r="J4" s="1090"/>
      <c r="K4" s="1090"/>
      <c r="L4" s="1090"/>
      <c r="M4" s="1090"/>
    </row>
    <row r="5" spans="1:13" ht="12.75">
      <c r="A5" s="1069" t="s">
        <v>146</v>
      </c>
      <c r="B5" s="1050"/>
      <c r="C5" s="1050"/>
      <c r="D5" s="1050"/>
      <c r="E5" s="1050"/>
      <c r="F5" s="1050"/>
      <c r="G5" s="1050"/>
      <c r="H5" s="1050"/>
      <c r="I5" s="1050"/>
      <c r="J5" s="1050"/>
      <c r="K5" s="1050"/>
      <c r="L5" s="1050"/>
      <c r="M5" s="1050"/>
    </row>
    <row r="6" spans="1:13" ht="12.75">
      <c r="A6" s="1050"/>
      <c r="B6" s="1050"/>
      <c r="C6" s="1050"/>
      <c r="D6" s="1050"/>
      <c r="E6" s="1050"/>
      <c r="F6" s="1050"/>
      <c r="G6" s="1050"/>
      <c r="H6" s="1050"/>
      <c r="I6" s="1050"/>
      <c r="J6" s="1050"/>
      <c r="K6" s="1050"/>
      <c r="L6" s="1050"/>
      <c r="M6" s="1050"/>
    </row>
    <row r="7" spans="1:13" ht="13.5" thickBot="1">
      <c r="A7" s="1090"/>
      <c r="B7" s="1090"/>
      <c r="C7" s="1090"/>
      <c r="D7" s="1090"/>
      <c r="E7" s="1090"/>
      <c r="F7" s="1090"/>
      <c r="G7" s="1090"/>
      <c r="H7" s="1090"/>
      <c r="I7" s="1090"/>
      <c r="J7" s="1090"/>
      <c r="K7" s="1090"/>
      <c r="L7" s="1090"/>
      <c r="M7" s="1090"/>
    </row>
    <row r="8" spans="1:13" ht="14.25">
      <c r="A8" s="209"/>
      <c r="B8" s="214" t="s">
        <v>239</v>
      </c>
      <c r="C8" s="239"/>
      <c r="D8" s="214"/>
      <c r="E8" s="214"/>
      <c r="F8" s="213"/>
      <c r="G8" s="213"/>
      <c r="H8" s="213"/>
      <c r="I8" s="658" t="s">
        <v>244</v>
      </c>
      <c r="J8" s="210"/>
      <c r="K8" s="214" t="s">
        <v>306</v>
      </c>
      <c r="L8" s="213"/>
      <c r="M8" s="213"/>
    </row>
    <row r="9" spans="1:13" ht="12.75">
      <c r="A9" s="211"/>
      <c r="B9" s="212"/>
      <c r="C9" s="242"/>
      <c r="D9" s="242"/>
      <c r="E9" s="242"/>
      <c r="F9" s="243"/>
      <c r="G9" s="1083" t="s">
        <v>312</v>
      </c>
      <c r="H9" s="1083" t="s">
        <v>313</v>
      </c>
      <c r="I9" s="1083" t="s">
        <v>311</v>
      </c>
      <c r="J9" s="240"/>
      <c r="K9" s="243"/>
      <c r="L9" s="243"/>
      <c r="M9" s="238" t="s">
        <v>245</v>
      </c>
    </row>
    <row r="10" spans="1:13" ht="30" customHeight="1">
      <c r="A10" s="211"/>
      <c r="B10" s="241" t="s">
        <v>246</v>
      </c>
      <c r="C10" s="108" t="s">
        <v>206</v>
      </c>
      <c r="D10" s="13"/>
      <c r="E10" s="13"/>
      <c r="F10" s="13"/>
      <c r="G10" s="1084"/>
      <c r="H10" s="1085"/>
      <c r="I10" s="1084"/>
      <c r="J10" s="240"/>
      <c r="K10" s="241" t="s">
        <v>246</v>
      </c>
      <c r="L10" s="108" t="s">
        <v>206</v>
      </c>
      <c r="M10" s="238" t="s">
        <v>247</v>
      </c>
    </row>
    <row r="11" spans="1:13" ht="12.75">
      <c r="A11" s="211"/>
      <c r="B11" s="211"/>
      <c r="C11" s="218"/>
      <c r="D11" s="219"/>
      <c r="E11" s="219"/>
      <c r="F11" s="216"/>
      <c r="G11" s="215"/>
      <c r="H11" s="216"/>
      <c r="I11" s="216"/>
      <c r="J11" s="217"/>
      <c r="K11" s="218"/>
      <c r="L11" s="216"/>
      <c r="M11" s="215"/>
    </row>
    <row r="12" spans="1:13" ht="14.25">
      <c r="A12" s="211"/>
      <c r="B12" s="30">
        <v>1</v>
      </c>
      <c r="C12" s="30" t="s">
        <v>307</v>
      </c>
      <c r="F12" s="30"/>
      <c r="G12" s="220">
        <v>640.2</v>
      </c>
      <c r="H12" s="221">
        <v>2000</v>
      </c>
      <c r="I12" s="222">
        <v>36.6</v>
      </c>
      <c r="J12" s="223"/>
      <c r="K12" s="30">
        <v>1</v>
      </c>
      <c r="L12" s="217" t="s">
        <v>248</v>
      </c>
      <c r="M12" s="224">
        <v>640.2</v>
      </c>
    </row>
    <row r="13" spans="1:13" ht="12.75">
      <c r="A13" s="211"/>
      <c r="B13" s="30">
        <v>2</v>
      </c>
      <c r="C13" s="30" t="s">
        <v>249</v>
      </c>
      <c r="F13" s="30"/>
      <c r="G13" s="220" t="s">
        <v>250</v>
      </c>
      <c r="H13" s="225" t="s">
        <v>251</v>
      </c>
      <c r="I13" s="222" t="s">
        <v>252</v>
      </c>
      <c r="J13" s="223"/>
      <c r="K13" s="30">
        <v>2</v>
      </c>
      <c r="L13" s="217" t="s">
        <v>249</v>
      </c>
      <c r="M13" s="220" t="s">
        <v>253</v>
      </c>
    </row>
    <row r="14" spans="1:13" ht="12.75">
      <c r="A14" s="211"/>
      <c r="B14" s="30">
        <v>3</v>
      </c>
      <c r="C14" s="30" t="s">
        <v>254</v>
      </c>
      <c r="F14" s="30"/>
      <c r="G14" s="220" t="s">
        <v>255</v>
      </c>
      <c r="H14" s="221" t="s">
        <v>256</v>
      </c>
      <c r="I14" s="222" t="s">
        <v>257</v>
      </c>
      <c r="J14" s="223"/>
      <c r="K14" s="30">
        <v>3</v>
      </c>
      <c r="L14" s="217" t="s">
        <v>258</v>
      </c>
      <c r="M14" s="224">
        <v>124.3</v>
      </c>
    </row>
    <row r="15" spans="1:13" ht="14.25">
      <c r="A15" s="211"/>
      <c r="B15" s="30">
        <v>4</v>
      </c>
      <c r="C15" s="30" t="s">
        <v>308</v>
      </c>
      <c r="F15" s="30"/>
      <c r="G15" s="220">
        <v>67</v>
      </c>
      <c r="H15" s="221">
        <v>2326</v>
      </c>
      <c r="I15" s="222">
        <v>3.8</v>
      </c>
      <c r="J15" s="223"/>
      <c r="K15" s="30">
        <v>4</v>
      </c>
      <c r="L15" s="220" t="s">
        <v>254</v>
      </c>
      <c r="M15" s="220" t="s">
        <v>259</v>
      </c>
    </row>
    <row r="16" spans="1:13" ht="12.75">
      <c r="A16" s="211"/>
      <c r="B16" s="30">
        <v>5</v>
      </c>
      <c r="C16" s="30" t="s">
        <v>214</v>
      </c>
      <c r="F16" s="30"/>
      <c r="G16" s="220">
        <v>61.2</v>
      </c>
      <c r="H16" s="225">
        <v>952</v>
      </c>
      <c r="I16" s="222">
        <v>3.5</v>
      </c>
      <c r="J16" s="223"/>
      <c r="K16" s="30">
        <v>5</v>
      </c>
      <c r="L16" s="217" t="s">
        <v>260</v>
      </c>
      <c r="M16" s="224">
        <v>84.3</v>
      </c>
    </row>
    <row r="17" spans="1:13" ht="12.75">
      <c r="A17" s="212"/>
      <c r="B17" s="212"/>
      <c r="C17" s="241" t="s">
        <v>261</v>
      </c>
      <c r="G17" s="226" t="s">
        <v>262</v>
      </c>
      <c r="H17" s="227"/>
      <c r="I17" s="228">
        <v>59.8</v>
      </c>
      <c r="J17" s="229"/>
      <c r="K17" s="1084" t="s">
        <v>261</v>
      </c>
      <c r="L17" s="1084"/>
      <c r="M17" s="230">
        <v>1230.1</v>
      </c>
    </row>
    <row r="18" spans="1:13" ht="12.75">
      <c r="A18" s="212"/>
      <c r="B18" s="212"/>
      <c r="C18" s="241"/>
      <c r="D18" s="241"/>
      <c r="E18" s="241"/>
      <c r="F18" s="175"/>
      <c r="G18" s="226"/>
      <c r="H18" s="227"/>
      <c r="I18" s="228"/>
      <c r="J18" s="229"/>
      <c r="K18" s="231"/>
      <c r="L18" s="231"/>
      <c r="M18" s="230"/>
    </row>
    <row r="19" spans="1:13" ht="12.75">
      <c r="A19" s="211"/>
      <c r="B19" s="30">
        <v>6</v>
      </c>
      <c r="C19" s="30" t="s">
        <v>263</v>
      </c>
      <c r="F19" s="30"/>
      <c r="G19" s="220">
        <v>57.9</v>
      </c>
      <c r="H19" s="225">
        <v>917</v>
      </c>
      <c r="I19" s="222">
        <v>3.3</v>
      </c>
      <c r="J19" s="223"/>
      <c r="K19" s="30">
        <v>6</v>
      </c>
      <c r="L19" s="217" t="s">
        <v>263</v>
      </c>
      <c r="M19" s="220">
        <v>54.6</v>
      </c>
    </row>
    <row r="20" spans="1:13" ht="12.75">
      <c r="A20" s="211"/>
      <c r="B20" s="30">
        <v>7</v>
      </c>
      <c r="C20" s="30" t="s">
        <v>215</v>
      </c>
      <c r="F20" s="30"/>
      <c r="G20" s="220">
        <v>48.8</v>
      </c>
      <c r="H20" s="221">
        <v>590</v>
      </c>
      <c r="I20" s="222">
        <v>2.8</v>
      </c>
      <c r="J20" s="223"/>
      <c r="K20" s="30">
        <v>7</v>
      </c>
      <c r="L20" s="217" t="s">
        <v>214</v>
      </c>
      <c r="M20" s="220">
        <v>50.9</v>
      </c>
    </row>
    <row r="21" spans="1:13" ht="14.25">
      <c r="A21" s="211"/>
      <c r="B21" s="30">
        <v>8</v>
      </c>
      <c r="C21" s="30" t="s">
        <v>309</v>
      </c>
      <c r="F21" s="30"/>
      <c r="G21" s="220">
        <v>48.6</v>
      </c>
      <c r="H21" s="221">
        <v>382</v>
      </c>
      <c r="I21" s="222">
        <v>2.8</v>
      </c>
      <c r="J21" s="223"/>
      <c r="K21" s="30">
        <v>8</v>
      </c>
      <c r="L21" s="217" t="s">
        <v>264</v>
      </c>
      <c r="M21" s="220">
        <v>46.6</v>
      </c>
    </row>
    <row r="22" spans="1:13" ht="12.75">
      <c r="A22" s="211"/>
      <c r="B22" s="30">
        <v>9</v>
      </c>
      <c r="C22" s="30" t="s">
        <v>258</v>
      </c>
      <c r="F22" s="30"/>
      <c r="G22" s="220">
        <v>47.4</v>
      </c>
      <c r="H22" s="221">
        <v>38</v>
      </c>
      <c r="I22" s="222">
        <v>2.7</v>
      </c>
      <c r="J22" s="223"/>
      <c r="K22" s="30">
        <v>9</v>
      </c>
      <c r="L22" s="217" t="s">
        <v>265</v>
      </c>
      <c r="M22" s="220">
        <v>46.3</v>
      </c>
    </row>
    <row r="23" spans="1:13" ht="12.75">
      <c r="A23" s="211"/>
      <c r="B23" s="30">
        <v>10</v>
      </c>
      <c r="C23" s="30" t="s">
        <v>265</v>
      </c>
      <c r="F23" s="30"/>
      <c r="G23" s="220">
        <v>33.9</v>
      </c>
      <c r="H23" s="225">
        <v>688</v>
      </c>
      <c r="I23" s="222">
        <v>1.9</v>
      </c>
      <c r="J23" s="223"/>
      <c r="K23" s="30">
        <v>10</v>
      </c>
      <c r="L23" s="217" t="s">
        <v>215</v>
      </c>
      <c r="M23" s="220">
        <v>43.4</v>
      </c>
    </row>
    <row r="24" spans="1:13" ht="12.75">
      <c r="A24" s="212"/>
      <c r="B24" s="212"/>
      <c r="C24" s="241" t="s">
        <v>266</v>
      </c>
      <c r="D24" s="108"/>
      <c r="E24" s="108"/>
      <c r="G24" s="226" t="s">
        <v>267</v>
      </c>
      <c r="H24" s="227"/>
      <c r="I24" s="228">
        <v>73.3</v>
      </c>
      <c r="J24" s="229"/>
      <c r="K24" s="1084" t="s">
        <v>266</v>
      </c>
      <c r="L24" s="1084"/>
      <c r="M24" s="230">
        <v>1471.9</v>
      </c>
    </row>
    <row r="25" spans="1:13" ht="12.75">
      <c r="A25" s="212"/>
      <c r="B25" s="212"/>
      <c r="C25" s="241"/>
      <c r="D25" s="241"/>
      <c r="E25" s="241"/>
      <c r="F25" s="241"/>
      <c r="G25" s="226"/>
      <c r="H25" s="227"/>
      <c r="I25" s="228"/>
      <c r="J25" s="229"/>
      <c r="K25" s="231"/>
      <c r="L25" s="231"/>
      <c r="M25" s="230"/>
    </row>
    <row r="26" spans="1:13" ht="12.75">
      <c r="A26" s="211"/>
      <c r="B26" s="30">
        <v>11</v>
      </c>
      <c r="C26" s="30" t="s">
        <v>218</v>
      </c>
      <c r="F26" s="30"/>
      <c r="G26" s="220">
        <v>32.7</v>
      </c>
      <c r="H26" s="225">
        <v>535</v>
      </c>
      <c r="I26" s="222">
        <v>1.9</v>
      </c>
      <c r="J26" s="223"/>
      <c r="K26" s="30">
        <v>11</v>
      </c>
      <c r="L26" s="217" t="s">
        <v>268</v>
      </c>
      <c r="M26" s="220">
        <v>34</v>
      </c>
    </row>
    <row r="27" spans="1:13" ht="12.75">
      <c r="A27" s="211"/>
      <c r="B27" s="30">
        <v>12</v>
      </c>
      <c r="C27" s="30" t="s">
        <v>268</v>
      </c>
      <c r="F27" s="30"/>
      <c r="G27" s="220">
        <v>31.5</v>
      </c>
      <c r="H27" s="225">
        <v>157</v>
      </c>
      <c r="I27" s="222">
        <v>1.8</v>
      </c>
      <c r="J27" s="223"/>
      <c r="K27" s="30">
        <v>12</v>
      </c>
      <c r="L27" s="217" t="s">
        <v>218</v>
      </c>
      <c r="M27" s="220">
        <v>28.5</v>
      </c>
    </row>
    <row r="28" spans="1:13" ht="12.75">
      <c r="A28" s="211"/>
      <c r="B28" s="30">
        <v>13</v>
      </c>
      <c r="C28" s="30" t="s">
        <v>269</v>
      </c>
      <c r="F28" s="30"/>
      <c r="G28" s="220">
        <v>24</v>
      </c>
      <c r="H28" s="221">
        <v>1028</v>
      </c>
      <c r="I28" s="222">
        <v>1.4</v>
      </c>
      <c r="J28" s="223"/>
      <c r="K28" s="30">
        <v>13</v>
      </c>
      <c r="L28" s="217" t="s">
        <v>230</v>
      </c>
      <c r="M28" s="220">
        <v>27.1</v>
      </c>
    </row>
    <row r="29" spans="1:13" ht="12.75">
      <c r="A29" s="211"/>
      <c r="B29" s="30">
        <v>14</v>
      </c>
      <c r="C29" s="30" t="s">
        <v>230</v>
      </c>
      <c r="F29" s="30"/>
      <c r="G29" s="220">
        <v>19.1</v>
      </c>
      <c r="H29" s="221">
        <v>255</v>
      </c>
      <c r="I29" s="222">
        <v>1.1</v>
      </c>
      <c r="J29" s="223"/>
      <c r="K29" s="30">
        <v>14</v>
      </c>
      <c r="L29" s="217" t="s">
        <v>270</v>
      </c>
      <c r="M29" s="220">
        <v>20</v>
      </c>
    </row>
    <row r="30" spans="1:13" ht="14.25">
      <c r="A30" s="211"/>
      <c r="B30" s="30">
        <v>15</v>
      </c>
      <c r="C30" s="30" t="s">
        <v>310</v>
      </c>
      <c r="F30" s="30"/>
      <c r="G30" s="220" t="s">
        <v>271</v>
      </c>
      <c r="H30" s="225" t="s">
        <v>272</v>
      </c>
      <c r="I30" s="222" t="s">
        <v>273</v>
      </c>
      <c r="J30" s="223"/>
      <c r="K30" s="30">
        <v>15</v>
      </c>
      <c r="L30" s="217" t="s">
        <v>274</v>
      </c>
      <c r="M30" s="220">
        <v>18</v>
      </c>
    </row>
    <row r="31" spans="1:13" ht="12.75">
      <c r="A31" s="212"/>
      <c r="B31" s="212"/>
      <c r="C31" s="241" t="s">
        <v>275</v>
      </c>
      <c r="D31" s="108"/>
      <c r="E31" s="108"/>
      <c r="F31" s="108"/>
      <c r="G31" s="226" t="s">
        <v>276</v>
      </c>
      <c r="H31" s="227"/>
      <c r="I31" s="228">
        <v>80.5</v>
      </c>
      <c r="J31" s="229"/>
      <c r="K31" s="1084" t="s">
        <v>275</v>
      </c>
      <c r="L31" s="1084"/>
      <c r="M31" s="230">
        <v>1599.4</v>
      </c>
    </row>
    <row r="32" spans="1:13" ht="12.75">
      <c r="A32" s="211"/>
      <c r="B32" s="211"/>
      <c r="C32" s="31"/>
      <c r="D32" s="31"/>
      <c r="E32" s="31"/>
      <c r="F32" s="31"/>
      <c r="G32" s="220"/>
      <c r="H32" s="225"/>
      <c r="I32" s="232"/>
      <c r="J32" s="223"/>
      <c r="K32" s="31"/>
      <c r="L32" s="31"/>
      <c r="M32" s="233"/>
    </row>
    <row r="33" spans="1:13" ht="13.5" customHeight="1" thickBot="1">
      <c r="A33" s="212"/>
      <c r="B33" s="271"/>
      <c r="C33" s="267"/>
      <c r="D33" s="271" t="s">
        <v>277</v>
      </c>
      <c r="E33" s="246"/>
      <c r="F33" s="246"/>
      <c r="G33" s="234" t="s">
        <v>278</v>
      </c>
      <c r="H33" s="235"/>
      <c r="I33" s="236" t="s">
        <v>279</v>
      </c>
      <c r="J33" s="229"/>
      <c r="K33" s="1089" t="s">
        <v>277</v>
      </c>
      <c r="L33" s="1089"/>
      <c r="M33" s="237" t="s">
        <v>280</v>
      </c>
    </row>
    <row r="34" spans="1:13" ht="12.75">
      <c r="A34" s="1022" t="s">
        <v>281</v>
      </c>
      <c r="B34" s="1022"/>
      <c r="C34" s="1022"/>
      <c r="D34" s="1022"/>
      <c r="E34" s="1022"/>
      <c r="F34" s="1022"/>
      <c r="G34" s="1022"/>
      <c r="H34" s="1022"/>
      <c r="I34" s="1022"/>
      <c r="J34" s="1022"/>
      <c r="K34" s="1022"/>
      <c r="L34" s="1022"/>
      <c r="M34" s="1022"/>
    </row>
    <row r="35" spans="1:13" ht="12.75">
      <c r="A35" s="1086"/>
      <c r="B35" s="1086"/>
      <c r="C35" s="1086"/>
      <c r="D35" s="1086"/>
      <c r="E35" s="1086"/>
      <c r="F35" s="1086"/>
      <c r="G35" s="1086"/>
      <c r="H35" s="1086"/>
      <c r="I35" s="1086"/>
      <c r="J35" s="1086"/>
      <c r="K35" s="1086"/>
      <c r="L35" s="1086"/>
      <c r="M35" s="1086"/>
    </row>
    <row r="36" spans="1:13" ht="12.75" customHeight="1">
      <c r="A36" s="148" t="s">
        <v>848</v>
      </c>
      <c r="B36" s="1072" t="s">
        <v>282</v>
      </c>
      <c r="C36" s="1050"/>
      <c r="D36" s="1050"/>
      <c r="E36" s="1050"/>
      <c r="F36" s="1050"/>
      <c r="G36" s="1050"/>
      <c r="H36" s="1050"/>
      <c r="I36" s="1050"/>
      <c r="J36" s="1050"/>
      <c r="K36" s="1050"/>
      <c r="L36" s="1050"/>
      <c r="M36" s="1050"/>
    </row>
    <row r="37" spans="1:13" ht="11.25" customHeight="1">
      <c r="A37" s="148"/>
      <c r="B37" s="1050"/>
      <c r="C37" s="1050"/>
      <c r="D37" s="1050"/>
      <c r="E37" s="1050"/>
      <c r="F37" s="1050"/>
      <c r="G37" s="1050"/>
      <c r="H37" s="1050"/>
      <c r="I37" s="1050"/>
      <c r="J37" s="1050"/>
      <c r="K37" s="1050"/>
      <c r="L37" s="1050"/>
      <c r="M37" s="1050"/>
    </row>
    <row r="38" spans="1:13" ht="12.75" customHeight="1">
      <c r="A38" s="148" t="s">
        <v>850</v>
      </c>
      <c r="B38" s="144" t="s">
        <v>283</v>
      </c>
      <c r="D38" s="144"/>
      <c r="E38" s="144"/>
      <c r="F38" s="144"/>
      <c r="G38" s="144"/>
      <c r="H38" s="144"/>
      <c r="I38" s="144"/>
      <c r="J38" s="144"/>
      <c r="K38" s="144"/>
      <c r="L38" s="144"/>
      <c r="M38" s="144"/>
    </row>
    <row r="39" spans="1:13" ht="12.75" customHeight="1">
      <c r="A39" s="148" t="s">
        <v>851</v>
      </c>
      <c r="B39" s="144" t="s">
        <v>284</v>
      </c>
      <c r="D39" s="144"/>
      <c r="E39" s="144"/>
      <c r="F39" s="144"/>
      <c r="G39" s="144"/>
      <c r="H39" s="144"/>
      <c r="I39" s="144"/>
      <c r="J39" s="144"/>
      <c r="K39" s="144"/>
      <c r="L39" s="144"/>
      <c r="M39" s="144"/>
    </row>
    <row r="40" spans="1:13" ht="12.75">
      <c r="A40" s="148" t="s">
        <v>853</v>
      </c>
      <c r="B40" s="144" t="s">
        <v>285</v>
      </c>
      <c r="D40" s="144"/>
      <c r="E40" s="144"/>
      <c r="F40" s="144"/>
      <c r="G40" s="144"/>
      <c r="H40" s="144"/>
      <c r="I40" s="144"/>
      <c r="J40" s="144"/>
      <c r="K40" s="144"/>
      <c r="L40" s="144"/>
      <c r="M40" s="144"/>
    </row>
    <row r="41" spans="1:13" ht="12.75">
      <c r="A41" s="148" t="s">
        <v>137</v>
      </c>
      <c r="B41" s="144" t="s">
        <v>286</v>
      </c>
      <c r="D41" s="144"/>
      <c r="E41" s="144"/>
      <c r="F41" s="144"/>
      <c r="G41" s="144"/>
      <c r="H41" s="144"/>
      <c r="I41" s="144"/>
      <c r="J41" s="144"/>
      <c r="K41" s="144"/>
      <c r="L41" s="144"/>
      <c r="M41" s="144"/>
    </row>
    <row r="42" spans="1:13" ht="12.75">
      <c r="A42" s="148" t="s">
        <v>139</v>
      </c>
      <c r="B42" s="144" t="s">
        <v>287</v>
      </c>
      <c r="D42" s="144"/>
      <c r="E42" s="144"/>
      <c r="F42" s="144"/>
      <c r="G42" s="144"/>
      <c r="H42" s="144"/>
      <c r="I42" s="144"/>
      <c r="J42" s="144"/>
      <c r="K42" s="144"/>
      <c r="L42" s="144"/>
      <c r="M42" s="144"/>
    </row>
    <row r="43" spans="1:13" ht="12.75">
      <c r="A43" s="148"/>
      <c r="B43" s="144"/>
      <c r="D43" s="144"/>
      <c r="E43" s="144"/>
      <c r="F43" s="144"/>
      <c r="G43" s="144"/>
      <c r="H43" s="144"/>
      <c r="I43" s="144"/>
      <c r="J43" s="144"/>
      <c r="K43" s="144"/>
      <c r="L43" s="144"/>
      <c r="M43" s="144"/>
    </row>
    <row r="44" spans="1:13" ht="12.75">
      <c r="A44" s="149" t="s">
        <v>288</v>
      </c>
      <c r="B44" s="144" t="s">
        <v>289</v>
      </c>
      <c r="D44" s="144"/>
      <c r="E44" s="144"/>
      <c r="F44" s="144"/>
      <c r="G44" s="144"/>
      <c r="H44" s="144"/>
      <c r="I44" s="144"/>
      <c r="J44" s="144"/>
      <c r="K44" s="144"/>
      <c r="L44" s="144"/>
      <c r="M44" s="144"/>
    </row>
    <row r="45" spans="1:13" ht="18">
      <c r="A45" s="150"/>
      <c r="B45" s="150"/>
      <c r="C45" s="1087"/>
      <c r="D45" s="1087"/>
      <c r="E45" s="1087"/>
      <c r="F45" s="1088"/>
      <c r="G45" s="1088"/>
      <c r="H45" s="1088"/>
      <c r="I45" s="1088"/>
      <c r="J45" s="1088"/>
      <c r="K45" s="1088"/>
      <c r="L45" s="1088"/>
      <c r="M45" s="1088"/>
    </row>
    <row r="46" spans="1:13" ht="12.75">
      <c r="A46" s="1061" t="s">
        <v>627</v>
      </c>
      <c r="B46" s="1003"/>
      <c r="C46" s="1003"/>
      <c r="D46" s="1003"/>
      <c r="E46" s="1003"/>
      <c r="F46" s="1003"/>
      <c r="G46" s="1003"/>
      <c r="H46" s="1003"/>
      <c r="I46" s="1003"/>
      <c r="J46" s="1003"/>
      <c r="K46" s="1003"/>
      <c r="L46" s="1003"/>
      <c r="M46" s="1003"/>
    </row>
    <row r="47" spans="1:13" ht="12.75">
      <c r="A47" s="1003"/>
      <c r="B47" s="1003"/>
      <c r="C47" s="1003"/>
      <c r="D47" s="1003"/>
      <c r="E47" s="1003"/>
      <c r="F47" s="1003"/>
      <c r="G47" s="1003"/>
      <c r="H47" s="1003"/>
      <c r="I47" s="1003"/>
      <c r="J47" s="1003"/>
      <c r="K47" s="1003"/>
      <c r="L47" s="1003"/>
      <c r="M47" s="1003"/>
    </row>
    <row r="48" spans="1:13" ht="12.75">
      <c r="A48" s="1009" t="s">
        <v>303</v>
      </c>
      <c r="B48" s="1020"/>
      <c r="C48" s="1020"/>
      <c r="D48" s="1020"/>
      <c r="E48" s="1020"/>
      <c r="F48" s="1020"/>
      <c r="G48" s="1020"/>
      <c r="H48" s="1020"/>
      <c r="I48" s="1020"/>
      <c r="J48" s="1020"/>
      <c r="K48" s="204"/>
      <c r="L48" s="39"/>
      <c r="M48" s="39"/>
    </row>
    <row r="49" spans="1:13" ht="12.75">
      <c r="A49" s="204"/>
      <c r="B49" s="204"/>
      <c r="C49" s="204"/>
      <c r="D49" s="204"/>
      <c r="E49" s="204"/>
      <c r="F49" s="204"/>
      <c r="G49" s="204"/>
      <c r="H49" s="204"/>
      <c r="I49" s="204"/>
      <c r="J49" s="204"/>
      <c r="K49" s="204"/>
      <c r="L49" s="39"/>
      <c r="M49" s="39"/>
    </row>
    <row r="50" spans="1:13" ht="12.75">
      <c r="A50" s="1061" t="s">
        <v>293</v>
      </c>
      <c r="B50" s="1061"/>
      <c r="C50" s="1061"/>
      <c r="D50" s="1061"/>
      <c r="E50" s="1061"/>
      <c r="F50" s="1061"/>
      <c r="G50" s="1061"/>
      <c r="H50" s="1061"/>
      <c r="I50" s="1061"/>
      <c r="J50" s="1061"/>
      <c r="K50" s="1061"/>
      <c r="L50" s="1061"/>
      <c r="M50" s="1061"/>
    </row>
    <row r="51" spans="1:13" ht="12.75">
      <c r="A51" s="1061"/>
      <c r="B51" s="1061"/>
      <c r="C51" s="1061"/>
      <c r="D51" s="1061"/>
      <c r="E51" s="1061"/>
      <c r="F51" s="1061"/>
      <c r="G51" s="1061"/>
      <c r="H51" s="1061"/>
      <c r="I51" s="1061"/>
      <c r="J51" s="1061"/>
      <c r="K51" s="1061"/>
      <c r="L51" s="1061"/>
      <c r="M51" s="1061"/>
    </row>
    <row r="52" spans="1:13" ht="12.75">
      <c r="A52" s="1009" t="s">
        <v>304</v>
      </c>
      <c r="B52" s="1020"/>
      <c r="C52" s="1020"/>
      <c r="D52" s="1020"/>
      <c r="E52" s="1020"/>
      <c r="F52" s="1020"/>
      <c r="G52" s="1020"/>
      <c r="H52" s="1020"/>
      <c r="I52" s="1020"/>
      <c r="J52" s="1020"/>
      <c r="K52" s="1020"/>
      <c r="L52" s="39"/>
      <c r="M52" s="39"/>
    </row>
    <row r="53" spans="1:13" ht="12.75">
      <c r="A53" s="39"/>
      <c r="B53" s="39"/>
      <c r="C53" s="39"/>
      <c r="D53" s="39"/>
      <c r="E53" s="39"/>
      <c r="F53" s="39"/>
      <c r="G53" s="39"/>
      <c r="H53" s="39"/>
      <c r="I53" s="39"/>
      <c r="J53" s="39"/>
      <c r="K53" s="39"/>
      <c r="L53" s="39"/>
      <c r="M53" s="39"/>
    </row>
    <row r="54" spans="1:13" ht="12.75">
      <c r="A54" s="1061" t="s">
        <v>317</v>
      </c>
      <c r="B54" s="1061"/>
      <c r="C54" s="1061"/>
      <c r="D54" s="1061"/>
      <c r="E54" s="1061"/>
      <c r="F54" s="1061"/>
      <c r="G54" s="1061"/>
      <c r="H54" s="1061"/>
      <c r="I54" s="1061"/>
      <c r="J54" s="1061"/>
      <c r="K54" s="1061"/>
      <c r="L54" s="1061"/>
      <c r="M54" s="1061"/>
    </row>
    <row r="55" spans="1:13" ht="12.75">
      <c r="A55" s="1061"/>
      <c r="B55" s="1061"/>
      <c r="C55" s="1061"/>
      <c r="D55" s="1061"/>
      <c r="E55" s="1061"/>
      <c r="F55" s="1061"/>
      <c r="G55" s="1061"/>
      <c r="H55" s="1061"/>
      <c r="I55" s="1061"/>
      <c r="J55" s="1061"/>
      <c r="K55" s="1061"/>
      <c r="L55" s="1061"/>
      <c r="M55" s="1061"/>
    </row>
    <row r="56" spans="1:13" ht="12.75">
      <c r="A56" s="1009" t="s">
        <v>318</v>
      </c>
      <c r="B56" s="1054"/>
      <c r="C56" s="1054"/>
      <c r="D56" s="1054"/>
      <c r="E56" s="1054"/>
      <c r="F56" s="1054"/>
      <c r="G56" s="1054"/>
      <c r="H56" s="1054"/>
      <c r="I56" s="1054"/>
      <c r="J56" s="1054"/>
      <c r="K56" s="1054"/>
      <c r="L56" s="39"/>
      <c r="M56" s="39"/>
    </row>
  </sheetData>
  <mergeCells count="23">
    <mergeCell ref="O1:P1"/>
    <mergeCell ref="A56:K56"/>
    <mergeCell ref="A48:J48"/>
    <mergeCell ref="A52:K52"/>
    <mergeCell ref="A7:M7"/>
    <mergeCell ref="A1:F1"/>
    <mergeCell ref="G1:M1"/>
    <mergeCell ref="A4:M4"/>
    <mergeCell ref="A46:M47"/>
    <mergeCell ref="A50:M51"/>
    <mergeCell ref="K17:L17"/>
    <mergeCell ref="A54:M55"/>
    <mergeCell ref="A34:M34"/>
    <mergeCell ref="A35:M35"/>
    <mergeCell ref="C45:M45"/>
    <mergeCell ref="B36:M37"/>
    <mergeCell ref="K31:L31"/>
    <mergeCell ref="K33:L33"/>
    <mergeCell ref="K24:L24"/>
    <mergeCell ref="A5:M6"/>
    <mergeCell ref="I9:I10"/>
    <mergeCell ref="H9:H10"/>
    <mergeCell ref="G9:G10"/>
  </mergeCells>
  <hyperlinks>
    <hyperlink ref="O1" location="Contents!A1" display="Back to the Table of Contents"/>
    <hyperlink ref="A48" r:id="rId1" display="https://www.gov.uk/government/collections/international-defence-expenditure-index"/>
    <hyperlink ref="A56" r:id="rId2" display="http://www.sipri.org/research/armaments/milex/milex_database/definitions "/>
    <hyperlink ref="A52" r:id="rId3" display="https://www.gov.uk/government/statistics/international-defence-expenditure-2014--2"/>
  </hyperlinks>
  <printOptions/>
  <pageMargins left="0.48" right="0.46" top="0.55" bottom="1" header="0.5" footer="0.5"/>
  <pageSetup fitToHeight="1" fitToWidth="1" horizontalDpi="600" verticalDpi="600" orientation="portrait" paperSize="9" scale="83" r:id="rId5"/>
  <drawing r:id="rId4"/>
</worksheet>
</file>

<file path=xl/worksheets/sheet9.xml><?xml version="1.0" encoding="utf-8"?>
<worksheet xmlns="http://schemas.openxmlformats.org/spreadsheetml/2006/main" xmlns:r="http://schemas.openxmlformats.org/officeDocument/2006/relationships">
  <sheetPr codeName="Sheet9">
    <pageSetUpPr fitToPage="1"/>
  </sheetPr>
  <dimension ref="A1:V77"/>
  <sheetViews>
    <sheetView showGridLines="0" zoomScale="80" zoomScaleNormal="80" workbookViewId="0" topLeftCell="A1">
      <selection activeCell="A5" sqref="A5"/>
    </sheetView>
  </sheetViews>
  <sheetFormatPr defaultColWidth="9.140625" defaultRowHeight="12.75"/>
  <cols>
    <col min="1" max="1" width="2.421875" style="0" customWidth="1"/>
    <col min="2" max="2" width="4.421875" style="0" customWidth="1"/>
    <col min="3" max="3" width="10.57421875" style="0" customWidth="1"/>
    <col min="4" max="4" width="33.28125" style="0" customWidth="1"/>
    <col min="5" max="5" width="11.28125" style="0" customWidth="1"/>
    <col min="6" max="6" width="2.421875" style="0" customWidth="1"/>
    <col min="7" max="7" width="11.28125" style="0" customWidth="1"/>
    <col min="8" max="8" width="1.8515625" style="0" customWidth="1"/>
    <col min="9" max="9" width="11.28125" style="0" customWidth="1"/>
    <col min="10" max="10" width="2.140625" style="0" customWidth="1"/>
    <col min="11" max="11" width="12.140625" style="0" customWidth="1"/>
    <col min="12" max="12" width="1.8515625" style="757" customWidth="1"/>
    <col min="13" max="13" width="11.28125" style="0" customWidth="1"/>
  </cols>
  <sheetData>
    <row r="1" ht="12.75">
      <c r="O1" s="464" t="s">
        <v>192</v>
      </c>
    </row>
    <row r="2" ht="15.75">
      <c r="A2" s="245" t="s">
        <v>630</v>
      </c>
    </row>
    <row r="3" ht="18">
      <c r="A3" s="107" t="s">
        <v>635</v>
      </c>
    </row>
    <row r="5" spans="1:15" ht="12.75">
      <c r="A5" t="s">
        <v>487</v>
      </c>
      <c r="O5" s="265"/>
    </row>
    <row r="6" spans="2:14" ht="13.5" thickBot="1">
      <c r="B6" s="423"/>
      <c r="C6" s="423"/>
      <c r="D6" s="423"/>
      <c r="E6" s="423"/>
      <c r="F6" s="423"/>
      <c r="G6" s="423"/>
      <c r="H6" s="423"/>
      <c r="I6" s="423"/>
      <c r="J6" s="423"/>
      <c r="K6" s="423"/>
      <c r="L6" s="758"/>
      <c r="M6" s="423" t="s">
        <v>594</v>
      </c>
      <c r="N6" s="423"/>
    </row>
    <row r="7" spans="1:14" ht="12.75">
      <c r="A7" s="412"/>
      <c r="B7" s="412"/>
      <c r="C7" s="412"/>
      <c r="D7" s="413"/>
      <c r="E7" s="414" t="s">
        <v>595</v>
      </c>
      <c r="F7" s="415"/>
      <c r="G7" s="416" t="s">
        <v>595</v>
      </c>
      <c r="H7" s="415"/>
      <c r="I7" s="416" t="s">
        <v>595</v>
      </c>
      <c r="J7" s="416"/>
      <c r="K7" s="414" t="s">
        <v>595</v>
      </c>
      <c r="L7" s="759"/>
      <c r="M7" s="414" t="s">
        <v>595</v>
      </c>
      <c r="N7" s="393"/>
    </row>
    <row r="8" spans="1:14" ht="14.25">
      <c r="A8" s="417"/>
      <c r="B8" s="417"/>
      <c r="C8" s="417"/>
      <c r="D8" s="417"/>
      <c r="E8" s="418" t="s">
        <v>838</v>
      </c>
      <c r="F8" s="419">
        <v>1</v>
      </c>
      <c r="G8" s="420" t="s">
        <v>839</v>
      </c>
      <c r="H8" s="419">
        <v>1</v>
      </c>
      <c r="I8" s="421" t="s">
        <v>840</v>
      </c>
      <c r="J8" s="419">
        <v>1</v>
      </c>
      <c r="K8" s="421" t="s">
        <v>841</v>
      </c>
      <c r="L8" s="419">
        <v>1</v>
      </c>
      <c r="M8" s="418" t="s">
        <v>842</v>
      </c>
      <c r="N8" s="394"/>
    </row>
    <row r="9" spans="1:15" ht="14.25">
      <c r="A9" s="1099" t="s">
        <v>596</v>
      </c>
      <c r="B9" s="1099"/>
      <c r="C9" s="1099"/>
      <c r="D9" s="1099"/>
      <c r="E9" s="410">
        <v>317.40111099999996</v>
      </c>
      <c r="F9" s="411" t="s">
        <v>208</v>
      </c>
      <c r="G9" s="410">
        <v>337.7480750000001</v>
      </c>
      <c r="H9" s="411" t="s">
        <v>208</v>
      </c>
      <c r="I9" s="410">
        <v>350.657837</v>
      </c>
      <c r="J9" s="411" t="s">
        <v>208</v>
      </c>
      <c r="K9" s="410">
        <v>345.6462660000001</v>
      </c>
      <c r="L9" s="411" t="s">
        <v>208</v>
      </c>
      <c r="M9" s="410">
        <v>342.72821799999997</v>
      </c>
      <c r="N9" s="404"/>
      <c r="O9" s="38"/>
    </row>
    <row r="10" spans="5:14" ht="9.75" customHeight="1">
      <c r="E10" s="397"/>
      <c r="F10" s="381"/>
      <c r="G10" s="386"/>
      <c r="H10" s="382"/>
      <c r="I10" s="383"/>
      <c r="J10" s="383"/>
      <c r="K10" s="383"/>
      <c r="L10" s="760"/>
      <c r="M10" s="398"/>
      <c r="N10" s="399"/>
    </row>
    <row r="11" spans="1:14" ht="14.25">
      <c r="A11" s="1102" t="s">
        <v>597</v>
      </c>
      <c r="B11" s="1103"/>
      <c r="C11" s="1103"/>
      <c r="D11" s="1102"/>
      <c r="E11" s="397"/>
      <c r="F11" s="381"/>
      <c r="G11" s="386"/>
      <c r="H11" s="382"/>
      <c r="I11" s="383"/>
      <c r="J11" s="383"/>
      <c r="K11" s="383"/>
      <c r="L11" s="760"/>
      <c r="M11" s="398"/>
      <c r="N11" s="399"/>
    </row>
    <row r="12" spans="2:14" ht="14.25">
      <c r="B12" s="408" t="s">
        <v>598</v>
      </c>
      <c r="C12" s="409"/>
      <c r="D12" s="408"/>
      <c r="E12" s="400">
        <v>46.657</v>
      </c>
      <c r="F12" s="401" t="s">
        <v>208</v>
      </c>
      <c r="G12" s="400">
        <v>49.412</v>
      </c>
      <c r="H12" s="401" t="s">
        <v>208</v>
      </c>
      <c r="I12" s="400">
        <v>50.603</v>
      </c>
      <c r="J12" s="402" t="s">
        <v>208</v>
      </c>
      <c r="K12" s="400">
        <v>50.298</v>
      </c>
      <c r="L12" s="402" t="s">
        <v>208</v>
      </c>
      <c r="M12" s="400">
        <v>50.886</v>
      </c>
      <c r="N12" s="403"/>
    </row>
    <row r="13" spans="2:14" ht="14.25">
      <c r="B13" s="408" t="s">
        <v>599</v>
      </c>
      <c r="C13" s="409"/>
      <c r="D13" s="408"/>
      <c r="E13" s="400">
        <v>87.623</v>
      </c>
      <c r="F13" s="401" t="s">
        <v>208</v>
      </c>
      <c r="G13" s="400">
        <v>94.422</v>
      </c>
      <c r="H13" s="401" t="s">
        <v>208</v>
      </c>
      <c r="I13" s="400">
        <v>97.469</v>
      </c>
      <c r="J13" s="402" t="s">
        <v>208</v>
      </c>
      <c r="K13" s="400">
        <v>100.263</v>
      </c>
      <c r="L13" s="402" t="s">
        <v>208</v>
      </c>
      <c r="M13" s="400">
        <v>102.513</v>
      </c>
      <c r="N13" s="403"/>
    </row>
    <row r="14" spans="2:14" ht="14.25">
      <c r="B14" s="408" t="s">
        <v>600</v>
      </c>
      <c r="C14" s="409"/>
      <c r="D14" s="408"/>
      <c r="E14" s="400">
        <v>29.488</v>
      </c>
      <c r="F14" s="401" t="s">
        <v>208</v>
      </c>
      <c r="G14" s="400">
        <v>30.8</v>
      </c>
      <c r="H14" s="401" t="s">
        <v>208</v>
      </c>
      <c r="I14" s="400">
        <v>28.737</v>
      </c>
      <c r="J14" s="402" t="s">
        <v>208</v>
      </c>
      <c r="K14" s="400">
        <v>29.765</v>
      </c>
      <c r="L14" s="402" t="s">
        <v>208</v>
      </c>
      <c r="M14" s="400">
        <v>27.577</v>
      </c>
      <c r="N14" s="403"/>
    </row>
    <row r="15" spans="2:14" ht="14.25">
      <c r="B15" s="408" t="s">
        <v>601</v>
      </c>
      <c r="C15" s="409"/>
      <c r="D15" s="408"/>
      <c r="E15" s="400">
        <v>9.193</v>
      </c>
      <c r="F15" s="401" t="s">
        <v>208</v>
      </c>
      <c r="G15" s="400">
        <v>9.471</v>
      </c>
      <c r="H15" s="401"/>
      <c r="I15" s="400">
        <v>12.774</v>
      </c>
      <c r="J15" s="402" t="s">
        <v>208</v>
      </c>
      <c r="K15" s="400">
        <v>12.122</v>
      </c>
      <c r="L15" s="402" t="s">
        <v>208</v>
      </c>
      <c r="M15" s="400">
        <v>11.442</v>
      </c>
      <c r="N15" s="404"/>
    </row>
    <row r="16" spans="2:14" ht="14.25">
      <c r="B16" s="408" t="s">
        <v>602</v>
      </c>
      <c r="C16" s="409"/>
      <c r="D16" s="408"/>
      <c r="E16" s="400">
        <v>32.714</v>
      </c>
      <c r="F16" s="401"/>
      <c r="G16" s="400">
        <v>34.917</v>
      </c>
      <c r="H16" s="401"/>
      <c r="I16" s="400">
        <v>39.035</v>
      </c>
      <c r="J16" s="402"/>
      <c r="K16" s="400">
        <v>37.98</v>
      </c>
      <c r="L16" s="402" t="s">
        <v>208</v>
      </c>
      <c r="M16" s="400">
        <v>35.874</v>
      </c>
      <c r="N16" s="403"/>
    </row>
    <row r="17" spans="1:14" ht="15" thickBot="1">
      <c r="A17" s="267"/>
      <c r="B17" s="434" t="s">
        <v>603</v>
      </c>
      <c r="C17" s="434"/>
      <c r="D17" s="434"/>
      <c r="E17" s="437">
        <v>7.841</v>
      </c>
      <c r="F17" s="436" t="s">
        <v>208</v>
      </c>
      <c r="G17" s="437">
        <v>8.77</v>
      </c>
      <c r="H17" s="436"/>
      <c r="I17" s="437">
        <v>8.848</v>
      </c>
      <c r="J17" s="438"/>
      <c r="K17" s="437">
        <v>7.488</v>
      </c>
      <c r="L17" s="761"/>
      <c r="M17" s="437">
        <v>7.36</v>
      </c>
      <c r="N17" s="403"/>
    </row>
    <row r="18" spans="2:14" ht="14.25">
      <c r="B18" s="409"/>
      <c r="C18" s="409"/>
      <c r="D18" s="409"/>
      <c r="E18" s="400"/>
      <c r="F18" s="401"/>
      <c r="G18" s="400"/>
      <c r="H18" s="401"/>
      <c r="I18" s="400"/>
      <c r="J18" s="402"/>
      <c r="K18" s="400"/>
      <c r="L18" s="762"/>
      <c r="M18" s="400"/>
      <c r="N18" s="422"/>
    </row>
    <row r="19" spans="2:14" ht="13.5" thickBot="1">
      <c r="B19" s="423"/>
      <c r="C19" s="423"/>
      <c r="D19" s="423"/>
      <c r="E19" s="423"/>
      <c r="F19" s="423"/>
      <c r="G19" s="423"/>
      <c r="H19" s="423"/>
      <c r="I19" s="423"/>
      <c r="J19" s="423"/>
      <c r="K19" s="423"/>
      <c r="L19" s="758"/>
      <c r="M19" s="423" t="s">
        <v>594</v>
      </c>
      <c r="N19" s="423"/>
    </row>
    <row r="20" spans="1:14" ht="12.75">
      <c r="A20" s="1096"/>
      <c r="B20" s="1096"/>
      <c r="C20" s="1096"/>
      <c r="D20" s="1097"/>
      <c r="E20" s="414" t="s">
        <v>595</v>
      </c>
      <c r="F20" s="428"/>
      <c r="G20" s="416" t="s">
        <v>595</v>
      </c>
      <c r="H20" s="428"/>
      <c r="I20" s="416" t="s">
        <v>595</v>
      </c>
      <c r="J20" s="430"/>
      <c r="K20" s="416" t="s">
        <v>595</v>
      </c>
      <c r="L20" s="763"/>
      <c r="M20" s="414" t="s">
        <v>595</v>
      </c>
      <c r="N20" s="393"/>
    </row>
    <row r="21" spans="1:14" ht="14.25">
      <c r="A21" s="1098"/>
      <c r="B21" s="1098"/>
      <c r="C21" s="1098"/>
      <c r="D21" s="1098"/>
      <c r="E21" s="418" t="s">
        <v>838</v>
      </c>
      <c r="F21" s="419">
        <v>1</v>
      </c>
      <c r="G21" s="420" t="s">
        <v>839</v>
      </c>
      <c r="H21" s="419">
        <v>1</v>
      </c>
      <c r="I21" s="421" t="s">
        <v>840</v>
      </c>
      <c r="J21" s="419">
        <v>1</v>
      </c>
      <c r="K21" s="421" t="s">
        <v>841</v>
      </c>
      <c r="L21" s="419">
        <v>1</v>
      </c>
      <c r="M21" s="418" t="s">
        <v>842</v>
      </c>
      <c r="N21" s="394"/>
    </row>
    <row r="22" spans="1:14" ht="14.25">
      <c r="A22" s="1099" t="s">
        <v>604</v>
      </c>
      <c r="B22" s="1099"/>
      <c r="C22" s="1099"/>
      <c r="D22" s="1099"/>
      <c r="E22" s="410">
        <v>48.511</v>
      </c>
      <c r="F22" s="401"/>
      <c r="G22" s="410">
        <v>56.959</v>
      </c>
      <c r="H22" s="401"/>
      <c r="I22" s="410">
        <v>49.665</v>
      </c>
      <c r="J22" s="411" t="s">
        <v>208</v>
      </c>
      <c r="K22" s="410">
        <v>42.317</v>
      </c>
      <c r="L22" s="411" t="s">
        <v>208</v>
      </c>
      <c r="M22" s="410">
        <v>39.304</v>
      </c>
      <c r="N22" s="403"/>
    </row>
    <row r="23" spans="2:14" ht="8.25" customHeight="1">
      <c r="B23" s="396"/>
      <c r="C23" s="396"/>
      <c r="D23" s="395"/>
      <c r="E23" s="397"/>
      <c r="F23" s="381"/>
      <c r="G23" s="386"/>
      <c r="H23" s="382"/>
      <c r="I23" s="383"/>
      <c r="J23" s="383"/>
      <c r="K23" s="383"/>
      <c r="L23" s="760"/>
      <c r="M23" s="398"/>
      <c r="N23" s="399"/>
    </row>
    <row r="24" spans="1:14" ht="14.25">
      <c r="A24" s="395"/>
      <c r="B24" s="395" t="s">
        <v>597</v>
      </c>
      <c r="C24" s="396"/>
      <c r="D24" s="395"/>
      <c r="E24" s="397"/>
      <c r="F24" s="381"/>
      <c r="G24" s="386"/>
      <c r="H24" s="382"/>
      <c r="I24" s="383"/>
      <c r="J24" s="383"/>
      <c r="K24" s="383"/>
      <c r="L24" s="760"/>
      <c r="M24" s="398"/>
      <c r="N24" s="399"/>
    </row>
    <row r="25" spans="2:14" ht="14.25">
      <c r="B25" s="408" t="s">
        <v>598</v>
      </c>
      <c r="C25" s="409"/>
      <c r="D25" s="408"/>
      <c r="E25" s="431">
        <v>5.524</v>
      </c>
      <c r="F25" s="401"/>
      <c r="G25" s="431">
        <v>7.442</v>
      </c>
      <c r="H25" s="401"/>
      <c r="I25" s="431">
        <v>7.02</v>
      </c>
      <c r="J25" s="402" t="s">
        <v>208</v>
      </c>
      <c r="K25" s="431">
        <v>5.043</v>
      </c>
      <c r="L25" s="402" t="s">
        <v>208</v>
      </c>
      <c r="M25" s="431">
        <v>4.449</v>
      </c>
      <c r="N25" s="403"/>
    </row>
    <row r="26" spans="2:14" ht="14.25">
      <c r="B26" s="408" t="s">
        <v>599</v>
      </c>
      <c r="C26" s="409"/>
      <c r="D26" s="408"/>
      <c r="E26" s="431">
        <v>4.369</v>
      </c>
      <c r="F26" s="401"/>
      <c r="G26" s="431">
        <v>5.182</v>
      </c>
      <c r="H26" s="401"/>
      <c r="I26" s="431">
        <v>4.159</v>
      </c>
      <c r="J26" s="336"/>
      <c r="K26" s="431">
        <v>3.786</v>
      </c>
      <c r="L26" s="764"/>
      <c r="M26" s="431">
        <v>3.838</v>
      </c>
      <c r="N26" s="403"/>
    </row>
    <row r="27" spans="2:14" ht="14.25">
      <c r="B27" s="408" t="s">
        <v>600</v>
      </c>
      <c r="C27" s="409"/>
      <c r="D27" s="408"/>
      <c r="E27" s="431">
        <v>0.122</v>
      </c>
      <c r="F27" s="401"/>
      <c r="G27" s="431">
        <v>0.26</v>
      </c>
      <c r="H27" s="401"/>
      <c r="I27" s="431">
        <v>-0.067</v>
      </c>
      <c r="J27" s="336"/>
      <c r="K27" s="400" t="s">
        <v>860</v>
      </c>
      <c r="L27" s="764"/>
      <c r="M27" s="400" t="s">
        <v>860</v>
      </c>
      <c r="N27" s="403"/>
    </row>
    <row r="28" spans="2:14" ht="14.25">
      <c r="B28" s="408" t="s">
        <v>601</v>
      </c>
      <c r="C28" s="409"/>
      <c r="D28" s="408"/>
      <c r="E28" s="431">
        <v>0.836</v>
      </c>
      <c r="F28" s="401"/>
      <c r="G28" s="431">
        <v>0.999</v>
      </c>
      <c r="H28" s="401"/>
      <c r="I28" s="431">
        <v>0.739</v>
      </c>
      <c r="J28" s="336"/>
      <c r="K28" s="431">
        <v>0.493</v>
      </c>
      <c r="L28" s="764"/>
      <c r="M28" s="431">
        <v>0.442</v>
      </c>
      <c r="N28" s="404"/>
    </row>
    <row r="29" spans="2:14" ht="14.25">
      <c r="B29" s="408" t="s">
        <v>602</v>
      </c>
      <c r="C29" s="409"/>
      <c r="D29" s="408"/>
      <c r="E29" s="431">
        <v>8.918</v>
      </c>
      <c r="F29" s="401"/>
      <c r="G29" s="431">
        <v>9.148</v>
      </c>
      <c r="H29" s="401"/>
      <c r="I29" s="431">
        <v>9.265</v>
      </c>
      <c r="J29" s="336"/>
      <c r="K29" s="431">
        <v>9.014</v>
      </c>
      <c r="L29" s="764"/>
      <c r="M29" s="431">
        <v>7.843</v>
      </c>
      <c r="N29" s="404"/>
    </row>
    <row r="30" spans="1:14" ht="15" thickBot="1">
      <c r="A30" s="267"/>
      <c r="B30" s="434" t="s">
        <v>603</v>
      </c>
      <c r="C30" s="434"/>
      <c r="D30" s="434"/>
      <c r="E30" s="435">
        <v>0.085</v>
      </c>
      <c r="F30" s="436"/>
      <c r="G30" s="435">
        <v>0.272</v>
      </c>
      <c r="H30" s="436"/>
      <c r="I30" s="435">
        <v>0.323</v>
      </c>
      <c r="J30" s="351"/>
      <c r="K30" s="435">
        <v>0.28</v>
      </c>
      <c r="L30" s="765"/>
      <c r="M30" s="435">
        <v>0.375</v>
      </c>
      <c r="N30" s="403"/>
    </row>
    <row r="31" spans="1:14" ht="14.25">
      <c r="A31" s="22"/>
      <c r="B31" s="409"/>
      <c r="C31" s="409"/>
      <c r="D31" s="409"/>
      <c r="E31" s="431"/>
      <c r="F31" s="401"/>
      <c r="G31" s="431"/>
      <c r="H31" s="401"/>
      <c r="I31" s="431"/>
      <c r="J31" s="336"/>
      <c r="K31" s="431"/>
      <c r="L31" s="346"/>
      <c r="M31" s="431"/>
      <c r="N31" s="422"/>
    </row>
    <row r="32" spans="1:14" ht="13.5" thickBot="1">
      <c r="A32" s="384"/>
      <c r="B32" s="384"/>
      <c r="C32" s="384"/>
      <c r="D32" s="384"/>
      <c r="E32" s="384"/>
      <c r="F32" s="384"/>
      <c r="G32" s="384"/>
      <c r="H32" s="384"/>
      <c r="I32" s="384"/>
      <c r="J32" s="384"/>
      <c r="K32" s="384"/>
      <c r="L32" s="406"/>
      <c r="M32" s="384"/>
      <c r="N32" s="384"/>
    </row>
    <row r="33" spans="1:14" ht="15" thickBot="1">
      <c r="A33" s="461" t="s">
        <v>620</v>
      </c>
      <c r="B33" s="461"/>
      <c r="C33" s="461"/>
      <c r="D33" s="461"/>
      <c r="E33" s="462">
        <f>+E9+E22</f>
        <v>365.912111</v>
      </c>
      <c r="F33" s="463" t="s">
        <v>208</v>
      </c>
      <c r="G33" s="462">
        <f>+G9+G22</f>
        <v>394.7070750000001</v>
      </c>
      <c r="H33" s="463" t="s">
        <v>208</v>
      </c>
      <c r="I33" s="462">
        <f>+I9+I22</f>
        <v>400.322837</v>
      </c>
      <c r="J33" s="458" t="s">
        <v>208</v>
      </c>
      <c r="K33" s="462">
        <f>+K9+K22</f>
        <v>387.9632660000001</v>
      </c>
      <c r="L33" s="458" t="s">
        <v>208</v>
      </c>
      <c r="M33" s="462">
        <f>+M9+M22</f>
        <v>382.03221799999994</v>
      </c>
      <c r="N33" s="403"/>
    </row>
    <row r="34" spans="1:14" ht="12.75">
      <c r="A34" s="439"/>
      <c r="B34" s="439"/>
      <c r="C34" s="439"/>
      <c r="D34" s="439"/>
      <c r="E34" s="440"/>
      <c r="F34" s="440"/>
      <c r="G34" s="440"/>
      <c r="H34" s="440"/>
      <c r="I34" s="440"/>
      <c r="J34" s="440"/>
      <c r="K34" s="440"/>
      <c r="L34" s="766"/>
      <c r="M34" s="440"/>
      <c r="N34" s="433"/>
    </row>
    <row r="35" spans="1:14" ht="13.5" thickBot="1">
      <c r="A35" s="439"/>
      <c r="B35" s="439"/>
      <c r="C35" s="439"/>
      <c r="D35" s="439"/>
      <c r="E35" s="440"/>
      <c r="F35" s="440"/>
      <c r="G35" s="440"/>
      <c r="H35" s="440"/>
      <c r="I35" s="440"/>
      <c r="J35" s="440"/>
      <c r="K35" s="440"/>
      <c r="L35" s="766"/>
      <c r="M35" s="423" t="s">
        <v>594</v>
      </c>
      <c r="N35" s="433"/>
    </row>
    <row r="36" spans="1:14" ht="12.75">
      <c r="A36" s="412"/>
      <c r="B36" s="412"/>
      <c r="C36" s="412"/>
      <c r="D36" s="413"/>
      <c r="E36" s="414" t="s">
        <v>595</v>
      </c>
      <c r="F36" s="448"/>
      <c r="G36" s="414" t="s">
        <v>595</v>
      </c>
      <c r="H36" s="448"/>
      <c r="I36" s="414" t="s">
        <v>595</v>
      </c>
      <c r="J36" s="429"/>
      <c r="K36" s="414" t="s">
        <v>595</v>
      </c>
      <c r="L36" s="767"/>
      <c r="M36" s="414" t="s">
        <v>595</v>
      </c>
      <c r="N36" s="389"/>
    </row>
    <row r="37" spans="1:14" ht="14.25">
      <c r="A37" s="417"/>
      <c r="B37" s="417"/>
      <c r="C37" s="417"/>
      <c r="D37" s="417"/>
      <c r="E37" s="418" t="s">
        <v>838</v>
      </c>
      <c r="F37" s="449" t="s">
        <v>605</v>
      </c>
      <c r="G37" s="450" t="s">
        <v>839</v>
      </c>
      <c r="H37" s="449">
        <v>1</v>
      </c>
      <c r="I37" s="451" t="s">
        <v>840</v>
      </c>
      <c r="J37" s="449" t="s">
        <v>606</v>
      </c>
      <c r="K37" s="451" t="s">
        <v>841</v>
      </c>
      <c r="L37" s="449">
        <v>1</v>
      </c>
      <c r="M37" s="418" t="s">
        <v>842</v>
      </c>
      <c r="N37" s="390"/>
    </row>
    <row r="38" spans="1:14" ht="14.25">
      <c r="A38" s="444" t="s">
        <v>607</v>
      </c>
      <c r="B38" s="445"/>
      <c r="C38" s="445"/>
      <c r="D38" s="444"/>
      <c r="E38" s="410">
        <v>356.772</v>
      </c>
      <c r="F38" s="411" t="s">
        <v>208</v>
      </c>
      <c r="G38" s="410">
        <v>260.341</v>
      </c>
      <c r="H38" s="411" t="s">
        <v>208</v>
      </c>
      <c r="I38" s="410">
        <v>166.56</v>
      </c>
      <c r="J38" s="411" t="s">
        <v>208</v>
      </c>
      <c r="K38" s="410">
        <v>248.951</v>
      </c>
      <c r="L38" s="432" t="s">
        <v>208</v>
      </c>
      <c r="M38" s="410">
        <v>259.539</v>
      </c>
      <c r="N38" s="392"/>
    </row>
    <row r="39" spans="2:14" ht="7.5" customHeight="1">
      <c r="B39" s="396"/>
      <c r="C39" s="396"/>
      <c r="D39" s="395"/>
      <c r="E39" s="446"/>
      <c r="F39" s="385"/>
      <c r="G39" s="441"/>
      <c r="H39" s="387"/>
      <c r="I39" s="388"/>
      <c r="J39" s="388"/>
      <c r="K39" s="388"/>
      <c r="L39" s="408"/>
      <c r="M39" s="447"/>
      <c r="N39" s="442"/>
    </row>
    <row r="40" spans="1:14" ht="14.25">
      <c r="A40" s="395"/>
      <c r="B40" s="395" t="s">
        <v>597</v>
      </c>
      <c r="C40" s="396"/>
      <c r="D40" s="395"/>
      <c r="E40" s="446"/>
      <c r="F40" s="385"/>
      <c r="G40" s="441"/>
      <c r="H40" s="387"/>
      <c r="I40" s="388"/>
      <c r="J40" s="388"/>
      <c r="K40" s="388"/>
      <c r="L40" s="408"/>
      <c r="M40" s="447"/>
      <c r="N40" s="442"/>
    </row>
    <row r="41" spans="2:14" ht="14.25">
      <c r="B41" s="408" t="s">
        <v>598</v>
      </c>
      <c r="C41" s="409"/>
      <c r="D41" s="408"/>
      <c r="E41" s="400">
        <v>10.642</v>
      </c>
      <c r="F41" s="401" t="s">
        <v>208</v>
      </c>
      <c r="G41" s="400">
        <v>10.427</v>
      </c>
      <c r="H41" s="401"/>
      <c r="I41" s="400">
        <v>-10.465</v>
      </c>
      <c r="J41" s="402"/>
      <c r="K41" s="400">
        <v>11.773</v>
      </c>
      <c r="L41" s="402" t="s">
        <v>208</v>
      </c>
      <c r="M41" s="400">
        <v>11.598</v>
      </c>
      <c r="N41" s="391"/>
    </row>
    <row r="42" spans="2:14" ht="14.25">
      <c r="B42" s="408" t="s">
        <v>599</v>
      </c>
      <c r="C42" s="409"/>
      <c r="D42" s="408"/>
      <c r="E42" s="400">
        <v>14.998</v>
      </c>
      <c r="F42" s="401"/>
      <c r="G42" s="400">
        <v>16.229</v>
      </c>
      <c r="H42" s="401"/>
      <c r="I42" s="400">
        <v>-10.968</v>
      </c>
      <c r="J42" s="402" t="s">
        <v>208</v>
      </c>
      <c r="K42" s="400">
        <v>19.582</v>
      </c>
      <c r="L42" s="768"/>
      <c r="M42" s="400">
        <v>18.84</v>
      </c>
      <c r="N42" s="391"/>
    </row>
    <row r="43" spans="2:14" ht="14.25">
      <c r="B43" s="408" t="s">
        <v>600</v>
      </c>
      <c r="C43" s="409"/>
      <c r="D43" s="408"/>
      <c r="E43" s="400">
        <v>0.661</v>
      </c>
      <c r="F43" s="401"/>
      <c r="G43" s="400">
        <v>0.284</v>
      </c>
      <c r="H43" s="401"/>
      <c r="I43" s="400">
        <v>1.107</v>
      </c>
      <c r="J43" s="402"/>
      <c r="K43" s="400">
        <v>0.732</v>
      </c>
      <c r="L43" s="768"/>
      <c r="M43" s="400">
        <v>0.14</v>
      </c>
      <c r="N43" s="391"/>
    </row>
    <row r="44" spans="2:14" ht="14.25">
      <c r="B44" s="408" t="s">
        <v>601</v>
      </c>
      <c r="C44" s="409"/>
      <c r="D44" s="408"/>
      <c r="E44" s="400">
        <v>0.714</v>
      </c>
      <c r="F44" s="401"/>
      <c r="G44" s="400">
        <v>0.679</v>
      </c>
      <c r="H44" s="401"/>
      <c r="I44" s="400">
        <v>0.92</v>
      </c>
      <c r="J44" s="402"/>
      <c r="K44" s="400">
        <v>1.061</v>
      </c>
      <c r="L44" s="768"/>
      <c r="M44" s="400">
        <v>1.26</v>
      </c>
      <c r="N44" s="391"/>
    </row>
    <row r="45" spans="2:14" ht="14.25">
      <c r="B45" s="408" t="s">
        <v>621</v>
      </c>
      <c r="C45" s="409"/>
      <c r="D45" s="408"/>
      <c r="E45" s="400">
        <v>6.178</v>
      </c>
      <c r="F45" s="401"/>
      <c r="G45" s="400">
        <v>7.9</v>
      </c>
      <c r="H45" s="401"/>
      <c r="I45" s="400">
        <v>-0.878</v>
      </c>
      <c r="J45" s="402"/>
      <c r="K45" s="400">
        <v>8.029</v>
      </c>
      <c r="L45" s="402" t="s">
        <v>208</v>
      </c>
      <c r="M45" s="400">
        <v>7.325</v>
      </c>
      <c r="N45" s="391"/>
    </row>
    <row r="46" spans="2:14" ht="14.25">
      <c r="B46" s="396"/>
      <c r="C46" s="395" t="s">
        <v>622</v>
      </c>
      <c r="D46" s="395"/>
      <c r="E46" s="400">
        <v>0.2</v>
      </c>
      <c r="F46" s="401"/>
      <c r="G46" s="400">
        <v>2.4</v>
      </c>
      <c r="H46" s="401"/>
      <c r="I46" s="400">
        <v>7.888</v>
      </c>
      <c r="J46" s="400"/>
      <c r="K46" s="400">
        <v>0.9569999999999999</v>
      </c>
      <c r="L46" s="768"/>
      <c r="M46" s="400">
        <v>1.9</v>
      </c>
      <c r="N46" s="391"/>
    </row>
    <row r="47" spans="1:14" ht="15" thickBot="1">
      <c r="A47" s="267"/>
      <c r="B47" s="434" t="s">
        <v>603</v>
      </c>
      <c r="C47" s="434"/>
      <c r="D47" s="434"/>
      <c r="E47" s="437">
        <v>131.351</v>
      </c>
      <c r="F47" s="436" t="s">
        <v>208</v>
      </c>
      <c r="G47" s="437">
        <v>142.109</v>
      </c>
      <c r="H47" s="436" t="s">
        <v>208</v>
      </c>
      <c r="I47" s="437">
        <v>146.721</v>
      </c>
      <c r="J47" s="438" t="s">
        <v>208</v>
      </c>
      <c r="K47" s="437">
        <v>154.513</v>
      </c>
      <c r="L47" s="438" t="s">
        <v>208</v>
      </c>
      <c r="M47" s="437">
        <v>160.788</v>
      </c>
      <c r="N47" s="443"/>
    </row>
    <row r="48" spans="1:15" ht="13.5" thickBot="1">
      <c r="A48" s="452"/>
      <c r="B48" s="452"/>
      <c r="C48" s="452"/>
      <c r="D48" s="452"/>
      <c r="E48" s="452"/>
      <c r="F48" s="452"/>
      <c r="G48" s="452"/>
      <c r="H48" s="452"/>
      <c r="I48" s="452"/>
      <c r="J48" s="452"/>
      <c r="K48" s="452"/>
      <c r="L48" s="769"/>
      <c r="M48" s="452"/>
      <c r="N48" s="384"/>
      <c r="O48" s="38"/>
    </row>
    <row r="49" spans="1:15" ht="15" thickBot="1">
      <c r="A49" s="461" t="s">
        <v>623</v>
      </c>
      <c r="B49" s="461"/>
      <c r="C49" s="461"/>
      <c r="D49" s="461"/>
      <c r="E49" s="454">
        <f>+E33+E38</f>
        <v>722.684111</v>
      </c>
      <c r="F49" s="455" t="s">
        <v>208</v>
      </c>
      <c r="G49" s="454">
        <f>+G33+G38</f>
        <v>655.0480750000002</v>
      </c>
      <c r="H49" s="456"/>
      <c r="I49" s="454">
        <f>+I33+I38</f>
        <v>566.882837</v>
      </c>
      <c r="J49" s="457" t="s">
        <v>208</v>
      </c>
      <c r="K49" s="454">
        <f>+K33+K38</f>
        <v>636.9142660000001</v>
      </c>
      <c r="L49" s="458" t="s">
        <v>208</v>
      </c>
      <c r="M49" s="454">
        <f>+M33+M38</f>
        <v>641.5712179999999</v>
      </c>
      <c r="N49" s="392"/>
      <c r="O49" s="38"/>
    </row>
    <row r="50" spans="1:14" ht="12.75">
      <c r="A50" s="23"/>
      <c r="B50" s="23"/>
      <c r="C50" s="23"/>
      <c r="D50" s="23"/>
      <c r="E50" s="453"/>
      <c r="F50" s="453"/>
      <c r="G50" s="453"/>
      <c r="H50" s="453"/>
      <c r="I50" s="453"/>
      <c r="J50" s="453"/>
      <c r="K50" s="453"/>
      <c r="L50" s="424"/>
      <c r="M50" s="459" t="s">
        <v>608</v>
      </c>
      <c r="N50" s="453"/>
    </row>
    <row r="51" spans="1:14" ht="12.75">
      <c r="A51" s="384"/>
      <c r="B51" s="384"/>
      <c r="C51" s="384"/>
      <c r="D51" s="384"/>
      <c r="E51" s="384"/>
      <c r="F51" s="384"/>
      <c r="G51" s="384"/>
      <c r="H51" s="384"/>
      <c r="I51" s="384"/>
      <c r="J51" s="384"/>
      <c r="K51" s="384"/>
      <c r="L51" s="406"/>
      <c r="M51" s="384"/>
      <c r="N51" s="384"/>
    </row>
    <row r="52" spans="1:14" ht="12.75">
      <c r="A52" s="405" t="s">
        <v>848</v>
      </c>
      <c r="B52" s="1095" t="s">
        <v>618</v>
      </c>
      <c r="C52" s="1067"/>
      <c r="D52" s="1067"/>
      <c r="E52" s="1067"/>
      <c r="F52" s="1067"/>
      <c r="G52" s="1067"/>
      <c r="H52" s="1067"/>
      <c r="I52" s="1067"/>
      <c r="J52" s="1067"/>
      <c r="K52" s="1067"/>
      <c r="L52" s="1067"/>
      <c r="M52" s="1067"/>
      <c r="N52" s="424"/>
    </row>
    <row r="53" spans="1:14" ht="12.75">
      <c r="A53" s="406"/>
      <c r="B53" s="1067"/>
      <c r="C53" s="1067"/>
      <c r="D53" s="1067"/>
      <c r="E53" s="1067"/>
      <c r="F53" s="1067"/>
      <c r="G53" s="1067"/>
      <c r="H53" s="1067"/>
      <c r="I53" s="1067"/>
      <c r="J53" s="1067"/>
      <c r="K53" s="1067"/>
      <c r="L53" s="1067"/>
      <c r="M53" s="1067"/>
      <c r="N53" s="406"/>
    </row>
    <row r="54" spans="1:14" ht="12.75">
      <c r="A54" s="406"/>
      <c r="B54" s="1067"/>
      <c r="C54" s="1067"/>
      <c r="D54" s="1067"/>
      <c r="E54" s="1067"/>
      <c r="F54" s="1067"/>
      <c r="G54" s="1067"/>
      <c r="H54" s="1067"/>
      <c r="I54" s="1067"/>
      <c r="J54" s="1067"/>
      <c r="K54" s="1067"/>
      <c r="L54" s="1067"/>
      <c r="M54" s="1067"/>
      <c r="N54" s="406"/>
    </row>
    <row r="55" spans="1:14" ht="20.25" customHeight="1">
      <c r="A55" s="406"/>
      <c r="B55" s="1067"/>
      <c r="C55" s="1067"/>
      <c r="D55" s="1067"/>
      <c r="E55" s="1067"/>
      <c r="F55" s="1067"/>
      <c r="G55" s="1067"/>
      <c r="H55" s="1067"/>
      <c r="I55" s="1067"/>
      <c r="J55" s="1067"/>
      <c r="K55" s="1067"/>
      <c r="L55" s="1067"/>
      <c r="M55" s="1067"/>
      <c r="N55" s="406"/>
    </row>
    <row r="56" spans="1:14" ht="16.5" customHeight="1">
      <c r="A56" s="407" t="s">
        <v>850</v>
      </c>
      <c r="B56" s="1095" t="s">
        <v>891</v>
      </c>
      <c r="C56" s="1048"/>
      <c r="D56" s="1048"/>
      <c r="E56" s="1048"/>
      <c r="F56" s="1048"/>
      <c r="G56" s="1048"/>
      <c r="H56" s="1048"/>
      <c r="I56" s="1048"/>
      <c r="J56" s="1048"/>
      <c r="K56" s="1048"/>
      <c r="L56" s="1048"/>
      <c r="M56" s="1048"/>
      <c r="N56" s="427"/>
    </row>
    <row r="57" spans="1:14" ht="9.75" customHeight="1">
      <c r="A57" s="407"/>
      <c r="B57" s="1048"/>
      <c r="C57" s="1048"/>
      <c r="D57" s="1048"/>
      <c r="E57" s="1048"/>
      <c r="F57" s="1048"/>
      <c r="G57" s="1048"/>
      <c r="H57" s="1048"/>
      <c r="I57" s="1048"/>
      <c r="J57" s="1048"/>
      <c r="K57" s="1048"/>
      <c r="L57" s="1048"/>
      <c r="M57" s="1048"/>
      <c r="N57" s="427"/>
    </row>
    <row r="58" spans="1:14" ht="12.75">
      <c r="A58" s="407" t="s">
        <v>851</v>
      </c>
      <c r="B58" s="1100" t="s">
        <v>892</v>
      </c>
      <c r="C58" s="1104"/>
      <c r="D58" s="1104"/>
      <c r="E58" s="1104"/>
      <c r="F58" s="1104"/>
      <c r="G58" s="1104"/>
      <c r="H58" s="1104"/>
      <c r="I58" s="1104"/>
      <c r="J58" s="1104"/>
      <c r="K58" s="1104"/>
      <c r="L58" s="1104"/>
      <c r="M58" s="1104"/>
      <c r="N58" s="426"/>
    </row>
    <row r="59" spans="1:14" ht="12.75">
      <c r="A59" s="425"/>
      <c r="B59" s="1104"/>
      <c r="C59" s="1104"/>
      <c r="D59" s="1104"/>
      <c r="E59" s="1104"/>
      <c r="F59" s="1104"/>
      <c r="G59" s="1104"/>
      <c r="H59" s="1104"/>
      <c r="I59" s="1104"/>
      <c r="J59" s="1104"/>
      <c r="K59" s="1104"/>
      <c r="L59" s="1104"/>
      <c r="M59" s="1104"/>
      <c r="N59" s="425"/>
    </row>
    <row r="60" spans="1:14" ht="12.75">
      <c r="A60" s="407" t="s">
        <v>853</v>
      </c>
      <c r="B60" s="1100" t="s">
        <v>619</v>
      </c>
      <c r="C60" s="1067"/>
      <c r="D60" s="1067"/>
      <c r="E60" s="1067"/>
      <c r="F60" s="1067"/>
      <c r="G60" s="1067"/>
      <c r="H60" s="1067"/>
      <c r="I60" s="1067"/>
      <c r="J60" s="1067"/>
      <c r="K60" s="1067"/>
      <c r="L60" s="1067"/>
      <c r="M60" s="1067"/>
      <c r="N60" s="426"/>
    </row>
    <row r="61" spans="1:14" ht="12.75">
      <c r="A61" s="425"/>
      <c r="B61" s="1067"/>
      <c r="C61" s="1067"/>
      <c r="D61" s="1067"/>
      <c r="E61" s="1067"/>
      <c r="F61" s="1067"/>
      <c r="G61" s="1067"/>
      <c r="H61" s="1067"/>
      <c r="I61" s="1067"/>
      <c r="J61" s="1067"/>
      <c r="K61" s="1067"/>
      <c r="L61" s="1067"/>
      <c r="M61" s="1067"/>
      <c r="N61" s="425"/>
    </row>
    <row r="62" spans="1:14" ht="12.75">
      <c r="A62" s="425"/>
      <c r="B62" s="1067"/>
      <c r="C62" s="1067"/>
      <c r="D62" s="1067"/>
      <c r="E62" s="1067"/>
      <c r="F62" s="1067"/>
      <c r="G62" s="1067"/>
      <c r="H62" s="1067"/>
      <c r="I62" s="1067"/>
      <c r="J62" s="1067"/>
      <c r="K62" s="1067"/>
      <c r="L62" s="1067"/>
      <c r="M62" s="1067"/>
      <c r="N62" s="425"/>
    </row>
    <row r="63" spans="1:14" ht="12.75">
      <c r="A63" s="407" t="s">
        <v>137</v>
      </c>
      <c r="B63" s="1095" t="s">
        <v>893</v>
      </c>
      <c r="C63" s="1095"/>
      <c r="D63" s="1095"/>
      <c r="E63" s="1095"/>
      <c r="F63" s="1095"/>
      <c r="G63" s="1095"/>
      <c r="H63" s="1095"/>
      <c r="I63" s="1095"/>
      <c r="J63" s="1095"/>
      <c r="K63" s="1095"/>
      <c r="L63" s="1095"/>
      <c r="M63" s="1095"/>
      <c r="N63" s="427"/>
    </row>
    <row r="64" spans="1:14" ht="12.75">
      <c r="A64" s="427"/>
      <c r="B64" s="1095"/>
      <c r="C64" s="1095"/>
      <c r="D64" s="1095"/>
      <c r="E64" s="1095"/>
      <c r="F64" s="1095"/>
      <c r="G64" s="1095"/>
      <c r="H64" s="1095"/>
      <c r="I64" s="1095"/>
      <c r="J64" s="1095"/>
      <c r="K64" s="1095"/>
      <c r="L64" s="1095"/>
      <c r="M64" s="1095"/>
      <c r="N64" s="427"/>
    </row>
    <row r="65" spans="1:14" ht="12.75">
      <c r="A65" s="407" t="s">
        <v>139</v>
      </c>
      <c r="B65" s="1101" t="s">
        <v>894</v>
      </c>
      <c r="C65" s="1055"/>
      <c r="D65" s="1055"/>
      <c r="E65" s="1055"/>
      <c r="F65" s="1055"/>
      <c r="G65" s="1055"/>
      <c r="H65" s="1055"/>
      <c r="I65" s="1055"/>
      <c r="J65" s="1055"/>
      <c r="K65" s="1055"/>
      <c r="L65" s="1055"/>
      <c r="M65" s="1055"/>
      <c r="N65" s="427"/>
    </row>
    <row r="66" spans="2:13" ht="12.75">
      <c r="B66" s="1055"/>
      <c r="C66" s="1055"/>
      <c r="D66" s="1055"/>
      <c r="E66" s="1055"/>
      <c r="F66" s="1055"/>
      <c r="G66" s="1055"/>
      <c r="H66" s="1055"/>
      <c r="I66" s="1055"/>
      <c r="J66" s="1055"/>
      <c r="K66" s="1055"/>
      <c r="L66" s="1055"/>
      <c r="M66" s="1055"/>
    </row>
    <row r="67" spans="1:13" ht="12.75">
      <c r="A67" s="1061" t="s">
        <v>624</v>
      </c>
      <c r="B67" s="1003"/>
      <c r="C67" s="1003"/>
      <c r="D67" s="1003"/>
      <c r="E67" s="1003"/>
      <c r="F67" s="1003"/>
      <c r="G67" s="1003"/>
      <c r="H67" s="1003"/>
      <c r="I67" s="1003"/>
      <c r="J67" s="1003"/>
      <c r="K67" s="1003"/>
      <c r="L67" s="1003"/>
      <c r="M67" s="1003"/>
    </row>
    <row r="68" spans="1:13" ht="12.75">
      <c r="A68" s="1003"/>
      <c r="B68" s="1003"/>
      <c r="C68" s="1003"/>
      <c r="D68" s="1003"/>
      <c r="E68" s="1003"/>
      <c r="F68" s="1003"/>
      <c r="G68" s="1003"/>
      <c r="H68" s="1003"/>
      <c r="I68" s="1003"/>
      <c r="J68" s="1003"/>
      <c r="K68" s="1003"/>
      <c r="L68" s="1003"/>
      <c r="M68" s="1003"/>
    </row>
    <row r="69" spans="1:13" ht="12.75">
      <c r="A69" s="1009" t="s">
        <v>625</v>
      </c>
      <c r="B69" s="1020"/>
      <c r="C69" s="1020"/>
      <c r="D69" s="1020"/>
      <c r="E69" s="1020"/>
      <c r="F69" s="1020"/>
      <c r="G69" s="1020"/>
      <c r="H69" s="1020"/>
      <c r="I69" s="1020"/>
      <c r="J69" s="204"/>
      <c r="K69" s="204"/>
      <c r="L69" s="770"/>
      <c r="M69" s="39"/>
    </row>
    <row r="70" spans="1:13" ht="12.75">
      <c r="A70" s="204"/>
      <c r="B70" s="204"/>
      <c r="C70" s="204"/>
      <c r="D70" s="204"/>
      <c r="E70" s="204"/>
      <c r="F70" s="204"/>
      <c r="G70" s="204"/>
      <c r="H70" s="204"/>
      <c r="I70" s="204"/>
      <c r="J70" s="204"/>
      <c r="K70" s="204"/>
      <c r="L70" s="770"/>
      <c r="M70" s="39"/>
    </row>
    <row r="71" spans="1:13" ht="12.75">
      <c r="A71" s="1061" t="s">
        <v>87</v>
      </c>
      <c r="B71" s="1061"/>
      <c r="C71" s="1061"/>
      <c r="D71" s="1061"/>
      <c r="E71" s="1061"/>
      <c r="F71" s="1061"/>
      <c r="G71" s="1061"/>
      <c r="H71" s="1061"/>
      <c r="I71" s="1061"/>
      <c r="J71" s="1061"/>
      <c r="K71" s="1061"/>
      <c r="L71" s="1061"/>
      <c r="M71" s="1061"/>
    </row>
    <row r="72" spans="1:13" ht="12.75">
      <c r="A72" s="1061"/>
      <c r="B72" s="1061"/>
      <c r="C72" s="1061"/>
      <c r="D72" s="1061"/>
      <c r="E72" s="1061"/>
      <c r="F72" s="1061"/>
      <c r="G72" s="1061"/>
      <c r="H72" s="1061"/>
      <c r="I72" s="1061"/>
      <c r="J72" s="1061"/>
      <c r="K72" s="1061"/>
      <c r="L72" s="1061"/>
      <c r="M72" s="1061"/>
    </row>
    <row r="73" spans="1:13" ht="12.75">
      <c r="A73" s="1009" t="s">
        <v>626</v>
      </c>
      <c r="B73" s="1020"/>
      <c r="C73" s="1020"/>
      <c r="D73" s="1020"/>
      <c r="E73" s="1020"/>
      <c r="F73" s="1020"/>
      <c r="G73" s="1020"/>
      <c r="H73" s="1020"/>
      <c r="I73" s="1020"/>
      <c r="J73" s="204"/>
      <c r="K73" s="204"/>
      <c r="L73" s="770"/>
      <c r="M73" s="39"/>
    </row>
    <row r="74" spans="1:13" ht="12.75">
      <c r="A74" s="39"/>
      <c r="B74" s="39"/>
      <c r="C74" s="39"/>
      <c r="D74" s="39"/>
      <c r="E74" s="39"/>
      <c r="F74" s="39"/>
      <c r="G74" s="39"/>
      <c r="H74" s="39"/>
      <c r="I74" s="39"/>
      <c r="J74" s="39"/>
      <c r="K74" s="39"/>
      <c r="L74" s="770"/>
      <c r="M74" s="39"/>
    </row>
    <row r="75" spans="1:22" ht="12.75">
      <c r="A75" s="39" t="s">
        <v>888</v>
      </c>
      <c r="B75" s="39"/>
      <c r="C75" s="74"/>
      <c r="D75" s="74"/>
      <c r="E75" s="74"/>
      <c r="F75" s="74"/>
      <c r="G75" s="74"/>
      <c r="H75" s="74"/>
      <c r="I75" s="74"/>
      <c r="J75" s="74"/>
      <c r="K75" s="74"/>
      <c r="L75" s="795"/>
      <c r="M75" s="74"/>
      <c r="N75" s="38"/>
      <c r="O75" s="38"/>
      <c r="P75" s="38"/>
      <c r="Q75" s="38"/>
      <c r="R75" s="38"/>
      <c r="S75" s="38"/>
      <c r="T75" s="38"/>
      <c r="U75" s="38"/>
      <c r="V75" s="38"/>
    </row>
    <row r="76" spans="1:22" ht="12.75">
      <c r="A76" s="1093" t="s">
        <v>889</v>
      </c>
      <c r="B76" s="1094"/>
      <c r="C76" s="1094"/>
      <c r="D76" s="1094"/>
      <c r="E76" s="74"/>
      <c r="F76" s="74"/>
      <c r="G76" s="74"/>
      <c r="H76" s="74"/>
      <c r="I76" s="74"/>
      <c r="J76" s="74"/>
      <c r="K76" s="74"/>
      <c r="L76" s="795"/>
      <c r="M76" s="796"/>
      <c r="N76" s="797"/>
      <c r="O76" s="798"/>
      <c r="P76" s="798"/>
      <c r="Q76" s="798"/>
      <c r="R76" s="798"/>
      <c r="S76" s="798"/>
      <c r="T76" s="798"/>
      <c r="U76" s="38"/>
      <c r="V76" s="38"/>
    </row>
    <row r="77" spans="1:13" ht="12.75">
      <c r="A77" s="1093" t="s">
        <v>890</v>
      </c>
      <c r="B77" s="1094"/>
      <c r="C77" s="1094"/>
      <c r="D77" s="1094"/>
      <c r="E77" s="74"/>
      <c r="F77" s="74"/>
      <c r="G77" s="74"/>
      <c r="H77" s="74"/>
      <c r="I77" s="74"/>
      <c r="J77" s="74"/>
      <c r="K77" s="74"/>
      <c r="L77" s="795"/>
      <c r="M77" s="74"/>
    </row>
  </sheetData>
  <mergeCells count="16">
    <mergeCell ref="A71:M72"/>
    <mergeCell ref="A69:I69"/>
    <mergeCell ref="A9:D9"/>
    <mergeCell ref="A11:D11"/>
    <mergeCell ref="B52:M55"/>
    <mergeCell ref="B58:M59"/>
    <mergeCell ref="A77:D77"/>
    <mergeCell ref="A76:D76"/>
    <mergeCell ref="B56:M57"/>
    <mergeCell ref="A20:D21"/>
    <mergeCell ref="A22:D22"/>
    <mergeCell ref="A73:I73"/>
    <mergeCell ref="B60:M62"/>
    <mergeCell ref="B63:M64"/>
    <mergeCell ref="B65:M66"/>
    <mergeCell ref="A67:M68"/>
  </mergeCells>
  <hyperlinks>
    <hyperlink ref="O1" location="Contents!A1" display="Back to the Table of Contents"/>
    <hyperlink ref="A69" r:id="rId1" display="https://www.gov.uk/government/collections/defence-departmental-resources-index"/>
    <hyperlink ref="A73" r:id="rId2" display="https://www.gov.uk/government/statistics/defence-departmental-resources-2013 "/>
    <hyperlink ref="A77:D77" r:id="rId3" display="UK Defence Statistics - 2009 edition"/>
    <hyperlink ref="A76:D76" r:id="rId4" display="Public Spending Statistics - July 2013"/>
  </hyperlinks>
  <printOptions/>
  <pageMargins left="0.48" right="0.47" top="0.5" bottom="0.46" header="0.5" footer="0.5"/>
  <pageSetup fitToHeight="1" fitToWidth="1" horizontalDpi="600" verticalDpi="600" orientation="portrait" paperSize="9" scale="74" r:id="rId6"/>
  <drawing r:id="rId5"/>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1901-01-01T00:00:00Z</cp:lastPrinted>
  <dcterms:created xsi:type="dcterms:W3CDTF">1901-01-01T00:00:00Z</dcterms:created>
  <dcterms:modified xsi:type="dcterms:W3CDTF">2014-11-25T15:53:48Z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