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65" windowWidth="19215" windowHeight="6120" tabRatio="905" activeTab="0"/>
  </bookViews>
  <sheets>
    <sheet name="Cover" sheetId="1" r:id="rId1"/>
    <sheet name="Contents" sheetId="2" r:id="rId2"/>
    <sheet name="Table 1" sheetId="3" r:id="rId3"/>
    <sheet name="Table1_data" sheetId="4" state="hidden" r:id="rId4"/>
    <sheet name="Table2_data" sheetId="5" state="hidden" r:id="rId5"/>
    <sheet name="Table 2" sheetId="6" r:id="rId6"/>
    <sheet name="Table 3a" sheetId="7" r:id="rId7"/>
    <sheet name="Table 3b" sheetId="8" r:id="rId8"/>
    <sheet name="Table 4" sheetId="9" r:id="rId9"/>
    <sheet name="Chart 1" sheetId="10" r:id="rId10"/>
    <sheet name="Chart 2" sheetId="11" r:id="rId11"/>
  </sheets>
  <externalReferences>
    <externalReference r:id="rId14"/>
    <externalReference r:id="rId15"/>
    <externalReference r:id="rId16"/>
    <externalReference r:id="rId17"/>
    <externalReference r:id="rId18"/>
    <externalReference r:id="rId19"/>
  </externalReferences>
  <definedNames>
    <definedName name="All_month" localSheetId="2">'[6]Ranges'!$F$2:$G$17</definedName>
    <definedName name="All_month" localSheetId="3">'[5]Ranges'!$F$2:$G$17</definedName>
    <definedName name="All_month">#REF!</definedName>
    <definedName name="April" localSheetId="0">'[1]Dates'!#REF!</definedName>
    <definedName name="April" localSheetId="2">#REF!</definedName>
    <definedName name="April" localSheetId="5">#REF!</definedName>
    <definedName name="April" localSheetId="6">#REF!</definedName>
    <definedName name="April" localSheetId="7">#REF!</definedName>
    <definedName name="April" localSheetId="8">#REF!</definedName>
    <definedName name="April">#REF!</definedName>
    <definedName name="current_quarter" localSheetId="9">'[2]Ranges'!$B$2</definedName>
    <definedName name="current_quarter" localSheetId="10">'[2]Ranges'!$B$2</definedName>
    <definedName name="current_quarter" localSheetId="0">'[2]Ranges'!$B$2</definedName>
    <definedName name="current_quarter" localSheetId="2">'[6]Ranges'!$B$2</definedName>
    <definedName name="current_quarter" localSheetId="3">'[5]Ranges'!$B$2</definedName>
    <definedName name="current_quarter">#REF!</definedName>
    <definedName name="Date">#REF!</definedName>
    <definedName name="Dates">#REF!</definedName>
    <definedName name="EndDate">#REF!</definedName>
    <definedName name="enddates">#REF!</definedName>
    <definedName name="inspectionDate">'[3]2009-2010 Inspections'!$N$4:$N$65536</definedName>
    <definedName name="LastRefresh">'[3]Sheet1'!$A$1</definedName>
    <definedName name="Month">#REF!</definedName>
    <definedName name="pivotdata">#REF!</definedName>
    <definedName name="_xlnm.Print_Area" localSheetId="1">'Contents'!$A$1:$V$22</definedName>
    <definedName name="_xlnm.Print_Area" localSheetId="7">'Table 3b'!$A$1:$M$122</definedName>
    <definedName name="_xlnm.Print_Titles" localSheetId="7">'Table 3b'!$1:$6</definedName>
    <definedName name="Quarter1">#REF!</definedName>
    <definedName name="Quarter2" localSheetId="9">'[2]Ranges'!$B$2:$B$5</definedName>
    <definedName name="Quarter2" localSheetId="10">'[2]Ranges'!$B$2:$B$5</definedName>
    <definedName name="Quarter2" localSheetId="0">'[2]Ranges'!$B$2:$B$5</definedName>
    <definedName name="Quarter2" localSheetId="2">'[6]Ranges'!$B$2:$B$5</definedName>
    <definedName name="Quarter2" localSheetId="3">'[5]Ranges'!$B$2:$B$5</definedName>
    <definedName name="Quarter2">#REF!</definedName>
    <definedName name="Quarter3">#REF!</definedName>
    <definedName name="Quarter4">#REF!</definedName>
    <definedName name="Table1_data" localSheetId="2">'[6]Table1_data'!$A:$XFD</definedName>
    <definedName name="Table1_data" localSheetId="3">'Table1_data'!$A:$XFD</definedName>
    <definedName name="Table1_data">#REF!</definedName>
    <definedName name="Table2_data" localSheetId="2">'[6]Table2_data'!$A:$XFD</definedName>
    <definedName name="Table2_data" localSheetId="3">'[5]Table2_data'!$A:$XFD</definedName>
    <definedName name="Table2_data">'Table2_data'!$A:$XFD</definedName>
    <definedName name="Table3a_data" localSheetId="2">'[6]Table3a_data'!$A:$XFD</definedName>
    <definedName name="Table3a_data" localSheetId="3">'[5]Table3a_data'!$A:$XFD</definedName>
    <definedName name="Table3a_data">#REF!</definedName>
    <definedName name="Table3b_data" localSheetId="2">'[6]Table3b_data'!$A:$XFD</definedName>
    <definedName name="Table3b_data" localSheetId="3">'[5]Table3b_data'!$A:$XFD</definedName>
    <definedName name="Table3b_data">#REF!</definedName>
    <definedName name="Time">#REF!</definedName>
  </definedNames>
  <calcPr fullCalcOnLoad="1"/>
</workbook>
</file>

<file path=xl/sharedStrings.xml><?xml version="1.0" encoding="utf-8"?>
<sst xmlns="http://schemas.openxmlformats.org/spreadsheetml/2006/main" count="410" uniqueCount="315">
  <si>
    <t>pressenquiries@ofsted.gov.uk</t>
  </si>
  <si>
    <t>Spiritual, moral, social and cultural education of pupils</t>
  </si>
  <si>
    <t>Welfare, health and safety of pupils</t>
  </si>
  <si>
    <t>Suitability of the proprietor, staff and supply staff</t>
  </si>
  <si>
    <t>Premises and accommodation of schools</t>
  </si>
  <si>
    <t>Provision of information for parents, carers and others</t>
  </si>
  <si>
    <t>Manner in which complaints are to be handled</t>
  </si>
  <si>
    <t>90-99%</t>
  </si>
  <si>
    <t>70-89%</t>
  </si>
  <si>
    <t>50-69%</t>
  </si>
  <si>
    <t>&lt;50%</t>
  </si>
  <si>
    <t>Total number inspected</t>
  </si>
  <si>
    <t>&lt; 50%</t>
  </si>
  <si>
    <t>Percentage of regulations met by schools</t>
  </si>
  <si>
    <t>Charts</t>
  </si>
  <si>
    <t>Publication frequency:</t>
  </si>
  <si>
    <t>Outstanding</t>
  </si>
  <si>
    <t>Good</t>
  </si>
  <si>
    <t>Satisfactory</t>
  </si>
  <si>
    <t>Inadequate</t>
  </si>
  <si>
    <t>Total</t>
  </si>
  <si>
    <t>Question text</t>
  </si>
  <si>
    <t>Total Inspected</t>
  </si>
  <si>
    <t>Statistician:</t>
  </si>
  <si>
    <t>Met</t>
  </si>
  <si>
    <t>Not met</t>
  </si>
  <si>
    <t>Quality of education provided</t>
  </si>
  <si>
    <t>Quality of teaching and assessment</t>
  </si>
  <si>
    <t>http://www.nationalarchives.gov.uk/doc/open-government-licence/</t>
  </si>
  <si>
    <t>To view this licence, visit:</t>
  </si>
  <si>
    <t>Not applicable</t>
  </si>
  <si>
    <t>Tables</t>
  </si>
  <si>
    <t>Official Statistics Release</t>
  </si>
  <si>
    <t>Policy area:</t>
  </si>
  <si>
    <t>Theme:</t>
  </si>
  <si>
    <t>Published on:</t>
  </si>
  <si>
    <t>Coverage:</t>
  </si>
  <si>
    <t>England</t>
  </si>
  <si>
    <t>Period covered:</t>
  </si>
  <si>
    <t>Status:</t>
  </si>
  <si>
    <t>enquiries@ofsted.gov.uk</t>
  </si>
  <si>
    <t>Overall quality of education outcome (%)</t>
  </si>
  <si>
    <t>Or write to the Information Policy Team, The National Archives, Kew, London, TW9 4DU</t>
  </si>
  <si>
    <t>Or email:</t>
  </si>
  <si>
    <t>psi@nationalarchives.gsi.gov.uk</t>
  </si>
  <si>
    <t xml:space="preserve">You may use and re-use this information (not including logos) free of charge in any format or medium, under the terms of the Open Government Licence. </t>
  </si>
  <si>
    <t>Inspection activity</t>
  </si>
  <si>
    <t>Source: Ofsted inspections</t>
  </si>
  <si>
    <t>Number of schools</t>
  </si>
  <si>
    <t>Issued by:</t>
  </si>
  <si>
    <t>Public enquiries:</t>
  </si>
  <si>
    <t>Press enquiries:</t>
  </si>
  <si>
    <t>Number</t>
  </si>
  <si>
    <t>Contents</t>
  </si>
  <si>
    <t>Independent schools inspections and outcomes, including regulation and compliance</t>
  </si>
  <si>
    <t>Education, children's services and skills</t>
  </si>
  <si>
    <t>Office for Standards in Education, Children's Services and Services and Skills (Ofsted)
125 Aviation House
London
WC2B 6SE</t>
  </si>
  <si>
    <t>Pre-registration inspection (Independent school)</t>
  </si>
  <si>
    <t>Emergency inspection</t>
  </si>
  <si>
    <t>Material change inspection</t>
  </si>
  <si>
    <t>1. Figures represent percentages.</t>
  </si>
  <si>
    <t>2. Percentages are rounded and do not always add exactly to 100.</t>
  </si>
  <si>
    <t>PROVISIONAL</t>
  </si>
  <si>
    <t>Overall quality of education outcome (numbers)</t>
  </si>
  <si>
    <t>© Crown copyright 2012</t>
  </si>
  <si>
    <t>Progress monitoring inspection</t>
  </si>
  <si>
    <t>Overall effectiveness</t>
  </si>
  <si>
    <t>Quality of teaching</t>
  </si>
  <si>
    <t>Quality of curriculum</t>
  </si>
  <si>
    <t>Leadership and management</t>
  </si>
  <si>
    <t>2(1)</t>
  </si>
  <si>
    <t>2(2)(a)</t>
  </si>
  <si>
    <t>2(2)(b)</t>
  </si>
  <si>
    <t>2(2)(c)</t>
  </si>
  <si>
    <t>2(2)(d)</t>
  </si>
  <si>
    <t>2(2)(e)</t>
  </si>
  <si>
    <t>2(2)(f)</t>
  </si>
  <si>
    <t>2(2)(g)</t>
  </si>
  <si>
    <t>2(2)(ga)</t>
  </si>
  <si>
    <t>2(2)(h)</t>
  </si>
  <si>
    <t>2(2)(i)</t>
  </si>
  <si>
    <t>2(2)(j)</t>
  </si>
  <si>
    <t>3(a)</t>
  </si>
  <si>
    <t>3(b)</t>
  </si>
  <si>
    <t>3(c)</t>
  </si>
  <si>
    <t>3(d)</t>
  </si>
  <si>
    <t>3(e)</t>
  </si>
  <si>
    <t>3(f)</t>
  </si>
  <si>
    <t>3(g)</t>
  </si>
  <si>
    <t>3(h)</t>
  </si>
  <si>
    <t>5(a)(i)</t>
  </si>
  <si>
    <t>5(a)(ii)</t>
  </si>
  <si>
    <t>5(a)(iii)</t>
  </si>
  <si>
    <t>5(a)(iv)</t>
  </si>
  <si>
    <t>5(a)(v)</t>
  </si>
  <si>
    <t>5(a)(vi)</t>
  </si>
  <si>
    <t>5(b)</t>
  </si>
  <si>
    <t>5(c)(i)</t>
  </si>
  <si>
    <t>5(c)(ii)</t>
  </si>
  <si>
    <t>5(c)(iii)</t>
  </si>
  <si>
    <t>19(2)(a)</t>
  </si>
  <si>
    <t>19(2)(b)</t>
  </si>
  <si>
    <t>19(2)(c)</t>
  </si>
  <si>
    <t>19(2)(d)</t>
  </si>
  <si>
    <t>19(2)(e)</t>
  </si>
  <si>
    <t>19(3)</t>
  </si>
  <si>
    <t>20(2)(a)</t>
  </si>
  <si>
    <t>20(2)(b)</t>
  </si>
  <si>
    <t>20(2)(c)</t>
  </si>
  <si>
    <t>20(2)(d)</t>
  </si>
  <si>
    <t>20(2)(e)</t>
  </si>
  <si>
    <t>21(6)(a)</t>
  </si>
  <si>
    <t>21(6)(b)</t>
  </si>
  <si>
    <t>22(2)</t>
  </si>
  <si>
    <t>22(3)</t>
  </si>
  <si>
    <t>22(4)</t>
  </si>
  <si>
    <t>22(5)</t>
  </si>
  <si>
    <t>22(6)</t>
  </si>
  <si>
    <t>22(7)</t>
  </si>
  <si>
    <t>23A(1)(a)</t>
  </si>
  <si>
    <t>23A(1)(b)</t>
  </si>
  <si>
    <t>23A(1)(c)</t>
  </si>
  <si>
    <t>23B(1)(a)</t>
  </si>
  <si>
    <t>23B(1)(b)</t>
  </si>
  <si>
    <t>23B(1)(c)</t>
  </si>
  <si>
    <t>23C</t>
  </si>
  <si>
    <t>23D</t>
  </si>
  <si>
    <t>23E(a)</t>
  </si>
  <si>
    <t>23E(b)</t>
  </si>
  <si>
    <t>23F(1)(a)</t>
  </si>
  <si>
    <t>23F(1)(b)</t>
  </si>
  <si>
    <t>23F(1)(c)</t>
  </si>
  <si>
    <t>23F(1)(d)</t>
  </si>
  <si>
    <t>23G(1)(a)</t>
  </si>
  <si>
    <t>23G(1)(b)</t>
  </si>
  <si>
    <t>23H</t>
  </si>
  <si>
    <t>24(1)(a)</t>
  </si>
  <si>
    <t>24(1)(b)</t>
  </si>
  <si>
    <t>24(1)(c)</t>
  </si>
  <si>
    <t>24(1)(d)</t>
  </si>
  <si>
    <t>24(1)(e)</t>
  </si>
  <si>
    <t>24(1)(f)</t>
  </si>
  <si>
    <t>24(1)(g)</t>
  </si>
  <si>
    <t>24(1)(h)</t>
  </si>
  <si>
    <t>24(1)(i)</t>
  </si>
  <si>
    <t>25(a)</t>
  </si>
  <si>
    <t>25(b)</t>
  </si>
  <si>
    <t>25(c)</t>
  </si>
  <si>
    <t>25(d)</t>
  </si>
  <si>
    <t>25(e)</t>
  </si>
  <si>
    <t>25(f)</t>
  </si>
  <si>
    <t>25(g)</t>
  </si>
  <si>
    <t>25(h)</t>
  </si>
  <si>
    <t>25(i)</t>
  </si>
  <si>
    <t>25(j)</t>
  </si>
  <si>
    <t>25(k)</t>
  </si>
  <si>
    <t>2(1): Is there a curriculum policy set out in writing which is supported by appropriate plans and schemes of work, and does it implement it effectively? (Please note that this regulation is only met if the regulations 2(2)(a-j), below, are fully met.)</t>
  </si>
  <si>
    <t>2(2)(a): Does the curriculum give pupils of compulsory school age a full time education with experience in the following areas of learning: linguistic, mathematical, scientific, technological, human and social, physical, and aesthetic and creative?</t>
  </si>
  <si>
    <t>2(2)(b): Is the subject matter appropriate for the ages and aptitudes of pupils, including those pupils with a statement of special educational needs?</t>
  </si>
  <si>
    <t>2(2)(c): Does the curriculum enable pupils to acquire skills in speaking, listening, literacy and numeracy?</t>
  </si>
  <si>
    <t>2(2)(e): Where pupils have a statement of special educational needs does the education provided fulfil its requirements?</t>
  </si>
  <si>
    <t>2(2)(f): Is provision made for personal, social and health education which reflects the school’s aims and ethos?</t>
  </si>
  <si>
    <t>2(2)(g): Is provision made for appropriate careers guidance for pupils receiving secondary education?</t>
  </si>
  <si>
    <t>2(2)(ga): Where a school has pupils below compulsory school age, is there a programme of activities in place which is appropriate to their educational needs in relation to personal, social, emotional and physical development and communication and language skills?</t>
  </si>
  <si>
    <t>2(2)(h): If there are pupils above compulsory school age, is there a programme of activities appropriate to their needs?</t>
  </si>
  <si>
    <t>2(2)(i): Does the curriculum provide the opportunity for all pupils to learn and make progress?</t>
  </si>
  <si>
    <t>2(2)(j): Does the curriculum provide adequate preparation of pupils for the opportunities, responsibilities and experiences of adult life?</t>
  </si>
  <si>
    <t>3(a): Does the teaching enable pupils to acquire new knowledge and make progress according to their ability so that they increase their understanding and develop their skills in the subjects taught?</t>
  </si>
  <si>
    <t>3(b): Does the teaching encourage pupils to apply intellectual, physical or creative effort and to show interest in their work and to think and learn for themselves?</t>
  </si>
  <si>
    <t>3(c): Does the teaching involve well planned lessons, effective teaching methods, suitable activities and appropriate management of class time?</t>
  </si>
  <si>
    <t>3(d): Do teachers show a good understanding of the aptitudes, needs and prior attainments of the pupils, and ensure these are taken into account in the planning of lessons?</t>
  </si>
  <si>
    <t>3(e): Do teachers demonstrate appropriate knowledge and understanding of the subject matter being taught?</t>
  </si>
  <si>
    <t>3(f): Are classroom resources of an adequate quality, quantity and range and are they used effectively?</t>
  </si>
  <si>
    <t>3(g): Is there a framework in place to assess pupils' work regularly and thoroughly, and is information from such assessment utilised to plan teaching so that pupils can make progress?</t>
  </si>
  <si>
    <t>3(h): Does the teaching utilise effective strategies for managing behaviour and encouraging pupils to act responsibly?</t>
  </si>
  <si>
    <t>4: Is there a framework in place by which pupil performance can be evaluated by reference to either the school's own aims, as provided to parents, and/or by national norms?</t>
  </si>
  <si>
    <t>5(a)(i): enable pupils to develop their self-knowledge, self-esteem and self-confidence?</t>
  </si>
  <si>
    <t>5(a)(ii): enable pupils to distinguish right from wrong and to respect the civil and criminal law?</t>
  </si>
  <si>
    <t>5(a)(iii): encourage pupils to accept responsibility for their behaviour, show initiative, and understand how they can contribute positively to the lives of those living and working in the locality in which the school is situated and to society more widely?</t>
  </si>
  <si>
    <t>5(a)(iv): provide pupils with a broad general knowledge of public institutions and services in England?</t>
  </si>
  <si>
    <t>5(a)(v): assist pupils to acquire an appreciation of and respect for their own and other cultures, in a way that promotes tolerance and harmony between different cultural traditions?</t>
  </si>
  <si>
    <t>5(a)(vi): encourage pupils to respect the fundamental British values of democracy, the rule of law, individual liberty and mutual respect, and tolerance of those with different faiths and beliefs?</t>
  </si>
  <si>
    <t>5(b): Has the proprietor ensured that partisan political views are not promoted in the teaching of any subject in the school?</t>
  </si>
  <si>
    <t>5(c)(i): while in attendance at the school?</t>
  </si>
  <si>
    <t>5(c)(ii): while taking part in extra-curricular activities which are provided or organised by or on behalf of the school?</t>
  </si>
  <si>
    <t>5(c)(iii): in the promotion at the school, including through the distribution of promotional material, of extra-curricular activities taking place at the school or elsewhere?</t>
  </si>
  <si>
    <t>7: Are arrangements made to safeguard and promote the welfare of pupils at the school and do these arrangements have regard to guidance issued by the Secretary of State?</t>
  </si>
  <si>
    <t>9: Is there a written policy to promote good behaviour amongst pupils which sets out the sanctions to be adopted in the event of pupils misbehaving, and is this policy implemented effectively?</t>
  </si>
  <si>
    <t>10: Is there an effective anti-bullying strategy in place and is it being implemented?</t>
  </si>
  <si>
    <t>11: Is there a written policy which complies with relevant health and safety laws and is it being implemented?</t>
  </si>
  <si>
    <t>13: Is there compliance with the Regulatory Reform (Fire Safety) Order 2005?</t>
  </si>
  <si>
    <t>14: Is there a written policy on first aid and does the school implement this?</t>
  </si>
  <si>
    <t>15: Are school staff deployed in such a way as to ensure the proper supervision of pupils?</t>
  </si>
  <si>
    <t>16: Is there a record of the sanctions imposed upon pupils for serious misbehaviour?</t>
  </si>
  <si>
    <t>17: Is there an admission and attendance register which is maintained in accordance with the Education (Pupil Registration) (England) Regulations 2006?</t>
  </si>
  <si>
    <t>19(2)(a): Can it be verified that no member of staff is barred from regulated activity / carries out work, or intends to carry out work, at the school in contravention of any direction made under section 142.</t>
  </si>
  <si>
    <t>19(2)(b): For all appointments from 1 September 2003, have appropriate checks been carried out and completed</t>
  </si>
  <si>
    <t>19(2)(c): For all appointments since 1 September 2003 has an enhanced criminal bureau (CRB) check been made</t>
  </si>
  <si>
    <t>19(2)(d): For appointments from 1 May 2007 only, have further checks been made?</t>
  </si>
  <si>
    <t>19(2)(e): For all appointments from 1 September 2003, in the case of staff who care for, train, supervise or are in charge of children for whom accommodation is provided, in addition to the requirements of paragraphs 19(2)(a) to (d), has a check been made by the proprietor that standard 14 of the national minimum standards for boarding schools, or where applicable, standard 14 of the national minimum standards for residential special schools, complied with?</t>
  </si>
  <si>
    <t>19(3): Were the checks in 19(2)(b) completed before a person’s appointment apart from where exemptions, listed in the note above, apply?</t>
  </si>
  <si>
    <t>20(2)(a): Has the proprietor ensured that a person offered for supply by an employment business to the school, only begins to work at the school after receiving written notification of the following checks</t>
  </si>
  <si>
    <t>20(2)(b): Has the proprietor checked that before they start work at the school, the person offered for supply by the employment business is suitable for the work required?</t>
  </si>
  <si>
    <t>20(2)(c): Has the proprietor checked the identity of any staff not directly employed by the school before they begin work at the school irrespective of any check made by the employment business?</t>
  </si>
  <si>
    <t>20(2)(d): Has the proprietor included in any contractual arrangements with an employment business, the requirements set out in paragraphs 20(2)(a), including a requirement to supply a copy of a CRB certificate that contains any disclosures?</t>
  </si>
  <si>
    <t xml:space="preserve">20(2)(e): In the case of supply staff who care for, train, supervise or are in charge of children for whom accommodation is provided, has a check been made by the proprietor that standard 14 of the national minimum standards for boarding schools, or where applicable, standard 14 of the national minimum standards for residential special schools, are complied with? </t>
  </si>
  <si>
    <t>21(6)(a): Can it be verified that no member of the proprietorial body is barred from regulated activity relating to children?</t>
  </si>
  <si>
    <t>21(6)(b): Where applicable, has the chairperson made the following checks on other members of the proprietorial body?</t>
  </si>
  <si>
    <t>22(2): Is the information in the register recorded so that it is capable of being reproduced in a legible form?</t>
  </si>
  <si>
    <t>22(3): For each member of staff appointed on or after 1 May 2007, does the register show that the following checks were made, including the date on which each check was completed or the certificate obtained: - the person’s identity, - the person is not barred from regulated activity relating to children in accordance with section 3(2) of the Safeguarding Vulnerable Groups Act 2006 (ISA barred list), or there is no direction made under section 142 of the 2002 Act in respect of that person (List 99), or</t>
  </si>
  <si>
    <t>22(4): For each member of staff in appointed  at any time before 1 May 2007, does the register show that the following checks have been made?</t>
  </si>
  <si>
    <t>22(5): In relation to staff not directly employed by the school, the register must show whether written notification has been received from the employment business that it has carried out the checks?</t>
  </si>
  <si>
    <t>22(6): In relation to each member of a body of persons named as the proprietor appointed on or after 1 May 2007, does the register show whether the check referred to in 21(6)(b) were made?</t>
  </si>
  <si>
    <t>22(7): In relation to each member of a body of persons named as the proprietor who was appointed at any time before 1 May 2007, does the register show whether the checks referred to in 21(6)(b) were made?</t>
  </si>
  <si>
    <t>23A(1)(a): Has the proprietor ensured that suitable toilet and washing facilities are provided for the sole use of pupils?</t>
  </si>
  <si>
    <t>23A(1)(b): Has the proprietor ensured that separate toilet facilities for boys and girls aged 8 years or over are provided except where the toilet facility is provided in a room that can be secured from the inside and that is intended for the use of one pupil at a time?</t>
  </si>
  <si>
    <t>23A(1)(c): Has the proprietor ensured that suitable changing accommodation and showers are provided for pupils aged 11 years or over at the start of the school year who receive physical education?</t>
  </si>
  <si>
    <t>23B(1)(a): accommodation for the medical examination and treatment of pupils?</t>
  </si>
  <si>
    <t>23B(1)(b): accommodation for the short term care of sick and injured pupils, which includes a washing facility and is near to a toilet facility?</t>
  </si>
  <si>
    <t>23B(1)(c): where a school caters for pupils with complex needs, additional medical accommodation which caters for those needs?</t>
  </si>
  <si>
    <t>23C: Has the proprietor ensured that the school’s accommodation and facilities are maintained to a sufficient standard to ensure the health, safety and welfare of pupils, as far as is reasonably practical?</t>
  </si>
  <si>
    <t>23D: Has the proprietor ensured that the acoustic conditions and sound insulation of each room or other space are suitable, having regard to the nature of the activities which normally take place in them?</t>
  </si>
  <si>
    <t>23E(a): Has the proprietor ensured that the lighting in each room or other internal space is suitable, having regard to the nature of the activities which normally take place in them?</t>
  </si>
  <si>
    <t>23E(b): Has the proprietor ensured that external lighting is provided in order to ensure that people can safely enter and leave the school premises?</t>
  </si>
  <si>
    <t>23F(1)(a): Has the proprietor ensured that suitable drinking water facilities are provided and that these are readily accessible at all times when the premises are in use and are in a separate area from toilet facilities?</t>
  </si>
  <si>
    <t>23F(1)(b): Has the proprietor ensured that toilets and urinals have an adequate supply of cold water and washing facilities have an adequate supply of hot and cold water?</t>
  </si>
  <si>
    <t>23F(1)(c): Has the proprietor ensured that cold water supplies that are suitable for drinking are clearly marked as such?</t>
  </si>
  <si>
    <t>23F(1)(d): Has the proprietor ensured that the temperature of hot water at the point of use does not pose a scalding risk to users?</t>
  </si>
  <si>
    <t>23G(1)(a): Has the proprietor ensured that there is suitable outdoor space to enable physical education to be provided to pupils in accordance with the school curriculum?</t>
  </si>
  <si>
    <t>23G(1)(b): Has the proprietor ensured that there is suitable outdoor space to enable pupils to play outside?</t>
  </si>
  <si>
    <t>23H: Has the proprietor ensured that where the school provides accommodation that it has regard to standard 5 of the national minimum standards for boarding schools or where applicable standard 5 of the national minimum standards for residential special schools?</t>
  </si>
  <si>
    <t>24(1)(a): Has the proprietor ensured that the following information has been provided to parents of pupils and parents of prospective pupils and, on request, to the Chief Inspector, the Secretary of State or an independent inspectorate?</t>
  </si>
  <si>
    <t>24(1)(b): Has the following information been made available to parents of pupils, parents of prospective pupils and, on request, to the Chief Inspector, the Secretary of State or an independent inspectorate?</t>
  </si>
  <si>
    <t>24(1)(c): Is the safeguarding children policy (as required under part 3, paragraph 7) published on the school’s website, or where no such website exists, does the school provide a copy to parents of pupils, and of prospective pupils, on request?</t>
  </si>
  <si>
    <t>24(1)(d): Following this section 162A inspection, has the school made arrangements to provide a copy of the full report to the parents of every registered pupil by the date specified by the inspection body?</t>
  </si>
  <si>
    <t>24(1)(e): Following an inspection under section 87(1) of the Children Act 1989 (welfare inspection), has a copy of the report of the inspection been provided to the parents of each boarder?</t>
  </si>
  <si>
    <t>24(1)(f): Does the school provide parents with an annual written report of the progress and attainment of each registered child in the main subject areas taught, except where a parent has agreed otherwise?</t>
  </si>
  <si>
    <t>24(1)(g): Did the school comply with reasonable requests for information in connection with this inspection including access to the school’s admission and attendance registers?</t>
  </si>
  <si>
    <t>24(1)(h): Where a pupil who is registered at the school is wholly or partly funded by the local authority, is an annual account of income received and expenditure incurred by the school in respect of that pupil provided to the local authority and on request to the Secretary of State?</t>
  </si>
  <si>
    <t>24(1)(i): Where there are pupils with statements of special educational needs who are wholly or partly funded by a local authority or any other body through public funds, does the school provide such information to the responsible local authority as may reasonably be required for the purpose of the annual review of the statement?</t>
  </si>
  <si>
    <t>25(a): Is there a written complaints procedure?</t>
  </si>
  <si>
    <t>25(b): Is the complaints procedure made available to parents?</t>
  </si>
  <si>
    <t>25(c): Does the complaints procedure set out clear timescales for the management of the complaint?</t>
  </si>
  <si>
    <t>25(d): Does the complaints procedure allow for complaints to be made and considered initially on an informal basis?</t>
  </si>
  <si>
    <t>25(e): Does the complaints procedure provide for a formal complaint to be made in writing if parents are not satisfied with the response to an informal complaint?</t>
  </si>
  <si>
    <t>25(g): Where there is a panel hearing of a complaint, is there provision that one person on the panel is independent of the management and running of the school?</t>
  </si>
  <si>
    <t>25(h): Does the procedure allow for parents to attend the panel hearing and, if they wish, to be accompanied?</t>
  </si>
  <si>
    <t>25(i): Does the complaints procedure provide for the panel to make findings and recommendations and does the procedure stipulate that a copy of the findings and recommendations are:  - provided to the complainant and, where relevant, the person complained about  and  - available for inspection on the school premises by the proprietor and the headteacher?</t>
  </si>
  <si>
    <t>25(j): Does the procedure provide for written records to be kept of all complaints, indicating whether they were resolved at the preliminary stage or whether they proceeded to a panel hearing?</t>
  </si>
  <si>
    <t>25(k): Does the procedure provide that correspondence, statements and records of complaints are to be kept confidential?</t>
  </si>
  <si>
    <t xml:space="preserve"> Quality of education provided</t>
  </si>
  <si>
    <t>Spiritual, moral, social and cultural development of pupils</t>
  </si>
  <si>
    <t xml:space="preserve">Welfare, health and safety of pupils </t>
  </si>
  <si>
    <t>Adequate</t>
  </si>
  <si>
    <t xml:space="preserve">2(2)(d): If the principal language of instruction is a language other than English, does the school provide lessons in written and spoken English? (Please note that this requirement does not apply in respect of a school which provides education for pupils who are all temporarily resident in England and which follows the curriculum of another country.) </t>
  </si>
  <si>
    <t>1. The regulations listed above are paraphrased from The Education (Independent School Standards) (England) Regulations 2013 and are not a direct quotation. They are paraphrased into questions to assist schools and inspectors in interpreting the regulations, and are published in this format in the Record of inspection evidence and judgements. The numbering, however, does exactly align with the regulations. The Education (Independent School Standards) (England) Regulations 2010: www.legislation.gov.uk/uksi/2010/1997/contents/made. Record of inspection evidence and judgements (090065), Ofsted, 2011; www.ofsted.gov.uk/resources/record-of-inspection-evidence-and-judgements-roiej-for-standard-inspections-independent-schools.</t>
  </si>
  <si>
    <t>3. Figures represent the number of independent schools.</t>
  </si>
  <si>
    <r>
      <t xml:space="preserve">2. Please refer to the </t>
    </r>
    <r>
      <rPr>
        <i/>
        <sz val="8"/>
        <rFont val="Tahoma"/>
        <family val="2"/>
      </rPr>
      <t>Record of inspection evidence and judgements</t>
    </r>
    <r>
      <rPr>
        <sz val="8"/>
        <rFont val="Tahoma"/>
        <family val="2"/>
      </rPr>
      <t xml:space="preserve"> for the full paraphrased version of this regulation. </t>
    </r>
    <r>
      <rPr>
        <i/>
        <sz val="8"/>
        <rFont val="Tahoma"/>
        <family val="2"/>
      </rPr>
      <t xml:space="preserve">Record of inspection evidence and judgements </t>
    </r>
    <r>
      <rPr>
        <sz val="8"/>
        <rFont val="Tahoma"/>
        <family val="2"/>
      </rPr>
      <t>(090065), Ofsted, 2011; www.ofsted.gov.uk/resources/record-of-inspection-evidence-and-judgements-roiej-for-standard-inspections-independent-schools. To see the full published wording of standard 20(2)(a), 22(3), 22(4), 22(5), 24(1)(b), please refer to The Education (Independent School Standards) (England) Regulations 2010: www.legislation.gov.uk/uksi/2010/1997/contents/made.</t>
    </r>
  </si>
  <si>
    <t>1. Figures represent the number of independent schools.</t>
  </si>
  <si>
    <t>2. Where the number of inspections is small, percentages should be treated with caution.</t>
  </si>
  <si>
    <t>2. Figures represent the number of independent schools.</t>
  </si>
  <si>
    <t>1 September 2009 - 31 August 2010 (319)</t>
  </si>
  <si>
    <r>
      <t xml:space="preserve">1 September 2009 - 31 August 2010 (319) </t>
    </r>
    <r>
      <rPr>
        <vertAlign val="superscript"/>
        <sz val="8"/>
        <rFont val="Tahoma"/>
        <family val="2"/>
      </rPr>
      <t>5</t>
    </r>
  </si>
  <si>
    <t>Standard inspections</t>
  </si>
  <si>
    <t>5. There was one school which did not receive a judgement due to no children on roll.</t>
  </si>
  <si>
    <t>Table 2 a</t>
  </si>
  <si>
    <t>Table 2b</t>
  </si>
  <si>
    <t>Table 1 1 January and 31 August 2013</t>
  </si>
  <si>
    <t>1. The total number of standard inspections includes integrated inspections.</t>
  </si>
  <si>
    <t>Number of inspections</t>
  </si>
  <si>
    <t>Percentage of inspections</t>
  </si>
  <si>
    <t>8: If boarding accommodation is provided, are arrangements in place to safeguard and promote the welfare of boarders and do they have regard to the national minimum standards for boarding schools or the national minimum standards for residential special schools, as applicable?</t>
  </si>
  <si>
    <t>25(f): If the parents are not satisfied with the response to a written complaint, is there provision for the establishment of a hearing before a panel appointed by the proprietor of at least three people who have not been directly involved in the matters detailed in the complaint?</t>
  </si>
  <si>
    <t>Chart 1: Overall quality of education for non-association independent schools inspected between 1 September 2008 - 31 August 2013 (final)</t>
  </si>
  <si>
    <t>Chart 2: Overall performance on compliance with regulations by non-association independent schools inspected between 1 September 2008 - 31 August 2013 (final)</t>
  </si>
  <si>
    <t>All Standards</t>
  </si>
  <si>
    <t>Number of standards met by schools</t>
  </si>
  <si>
    <t>Chief Statistician:</t>
  </si>
  <si>
    <t>Rob Pike</t>
  </si>
  <si>
    <t>Bi-annually</t>
  </si>
  <si>
    <t>1 September 2013 to 31 August 2014</t>
  </si>
  <si>
    <r>
      <t xml:space="preserve">Table 1: Number of inspections carried out in non-association independent schools inspected 1 September 2013 and 31 August 2014 (final) </t>
    </r>
    <r>
      <rPr>
        <b/>
        <vertAlign val="superscript"/>
        <sz val="10"/>
        <rFont val="Tahoma"/>
        <family val="2"/>
      </rPr>
      <t>1 2</t>
    </r>
  </si>
  <si>
    <t>Achievement of pupils</t>
  </si>
  <si>
    <t>Behaviour and safety of pupils</t>
  </si>
  <si>
    <t>3. The data include inspections where there were no pupils on roll at the time of the inspection. As there were no pupils on roll at the school, the inspector was unable to check compliance with all of the paragraphs in part 1 of the independent school standards and was unable to gather sufficient evidence to make a judgement on   achievement of pupils and quality of teaching.</t>
  </si>
  <si>
    <t>Pupils' achievement</t>
  </si>
  <si>
    <t>Pupils' behaviour and personal development</t>
  </si>
  <si>
    <t>Pupils' welfare, health and safety</t>
  </si>
  <si>
    <t>Standards met</t>
  </si>
  <si>
    <t>Standards not met</t>
  </si>
  <si>
    <t>Independent integrated progress monitoring inspection</t>
  </si>
  <si>
    <r>
      <t xml:space="preserve">Table 4: Progress monitoring inspection outcomes for non-association independent schools inspected 1 April 2014 to 31 August 2014 </t>
    </r>
    <r>
      <rPr>
        <b/>
        <vertAlign val="superscript"/>
        <sz val="10"/>
        <rFont val="Tahoma"/>
        <family val="2"/>
      </rPr>
      <t>1 2</t>
    </r>
  </si>
  <si>
    <t>TOTAL</t>
  </si>
  <si>
    <t>1 January 2013 - 31 August 2013 (161)</t>
  </si>
  <si>
    <t>Requires Improvement</t>
  </si>
  <si>
    <t>2. From 1 January 2013 Overall effectiveness has replaced the previous Overall quality of education judgement.</t>
  </si>
  <si>
    <t>3. Figures represent percentages.</t>
  </si>
  <si>
    <t>4. Percentages are rounded and do not always add exactly to 100.</t>
  </si>
  <si>
    <r>
      <t xml:space="preserve">Chart 2: Overall performance on compliance with standards by non-association independent schools inspected between 1 September 2008 and 31 August 2013 (final) </t>
    </r>
    <r>
      <rPr>
        <b/>
        <vertAlign val="superscript"/>
        <sz val="10"/>
        <rFont val="Tahoma"/>
        <family val="2"/>
      </rPr>
      <t>1 2</t>
    </r>
  </si>
  <si>
    <t>Adequate / Satisfactory / Requires Improvement</t>
  </si>
  <si>
    <r>
      <t>Table 3a: Overall performance on compliance with regulatory requirements for non-association independent schools inspected 1 September 2013 to 31 August 2014 (final)</t>
    </r>
    <r>
      <rPr>
        <b/>
        <vertAlign val="superscript"/>
        <sz val="10"/>
        <rFont val="Tahoma"/>
        <family val="2"/>
      </rPr>
      <t>1 2 3</t>
    </r>
  </si>
  <si>
    <r>
      <t xml:space="preserve">Table 3b: Compliance with regulatory requirements for non-association independent schools inspected 1 September 2013 and 31 August 2014 (final) </t>
    </r>
    <r>
      <rPr>
        <b/>
        <vertAlign val="superscript"/>
        <sz val="10"/>
        <rFont val="Tahoma"/>
        <family val="2"/>
      </rPr>
      <t>1 2 3</t>
    </r>
  </si>
  <si>
    <t>1 September 2013 - 31 August 2014  (296)</t>
  </si>
  <si>
    <t>Independent progress monitoring inspection</t>
  </si>
  <si>
    <t>Table 4: Progress monitoring inspection outcomes for non-association independent schools inspected 1 April 2014 to 31 August 2014</t>
  </si>
  <si>
    <t>1. Figures represent the number of progress monitoring inspection of independent schools.</t>
  </si>
  <si>
    <t>3. The data include inspections where there were no pupils on roll at the time of the inspection. As there were no pupils on roll at the school, the inspector was unable to check compliance with all of the paragraphs in part 1 of the independent school standards and was unable to gather sufficient evidence to make a judgement on achievement of pupils and quality of teaching.</t>
  </si>
  <si>
    <t>Jo Parkman</t>
  </si>
  <si>
    <t>3. In the published regulations, each independent school standard is set out in one or more paragraphs. Not all paragraphs of the standards are applicable to all independent schools.</t>
  </si>
  <si>
    <t>1. From 28 April 2014, the grade 'adequate' has been replaced with 'requires improvement'.</t>
  </si>
  <si>
    <r>
      <t xml:space="preserve">Chart 1: Overall effectiveness for non-association independent schools inspected between 1 September 2008 and 31 August 2014 (final) </t>
    </r>
    <r>
      <rPr>
        <b/>
        <vertAlign val="superscript"/>
        <sz val="10"/>
        <rFont val="Tahoma"/>
        <family val="2"/>
      </rPr>
      <t>1 2 3 4 5</t>
    </r>
  </si>
  <si>
    <r>
      <t xml:space="preserve">Table 2-i: Inspection outcomes for non-association independent schools inspected 28 April 2014 to 31 August 2014 </t>
    </r>
    <r>
      <rPr>
        <b/>
        <vertAlign val="superscript"/>
        <sz val="10"/>
        <rFont val="Tahoma"/>
        <family val="2"/>
      </rPr>
      <t>1 2 3</t>
    </r>
  </si>
  <si>
    <r>
      <t xml:space="preserve">Table 2-ii: Inspection outcomes for non-association independent schools inspected 1 September 2013 to 27 April 2014 (final) </t>
    </r>
    <r>
      <rPr>
        <b/>
        <vertAlign val="superscript"/>
        <sz val="10"/>
        <rFont val="Tahoma"/>
        <family val="2"/>
      </rPr>
      <t>1 2 3</t>
    </r>
  </si>
  <si>
    <t>28 April 2014 - 31 August 2014 (89)</t>
  </si>
  <si>
    <t>1 September 2013 - 27 April 2014 (207)</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</si>
</sst>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 numFmtId="166" formatCode="0.0000"/>
    <numFmt numFmtId="167" formatCode="0.000"/>
    <numFmt numFmtId="168" formatCode="0.0"/>
    <numFmt numFmtId="169" formatCode="General_)"/>
    <numFmt numFmtId="170" formatCode="0.0000000"/>
    <numFmt numFmtId="171" formatCode="0.000000"/>
    <numFmt numFmtId="172" formatCode="0.00000"/>
    <numFmt numFmtId="173" formatCode="&quot;Yes&quot;;&quot;Yes&quot;;&quot;No&quot;"/>
    <numFmt numFmtId="174" formatCode="&quot;True&quot;;&quot;True&quot;;&quot;False&quot;"/>
    <numFmt numFmtId="175" formatCode="&quot;On&quot;;&quot;On&quot;;&quot;Off&quot;"/>
    <numFmt numFmtId="176" formatCode="[$€-2]\ #,##0.00_);[Red]\([$€-2]\ #,##0.00\)"/>
    <numFmt numFmtId="177" formatCode="[$-F800]dddd\,\ mmmm\ dd\,\ yyyy"/>
    <numFmt numFmtId="178" formatCode="0.000%"/>
    <numFmt numFmtId="179" formatCode="0.0%"/>
    <numFmt numFmtId="180" formatCode="_-* #,##0_-;\-* #,##0_-;_-* &quot;-&quot;??_-;_-@_-"/>
    <numFmt numFmtId="181" formatCode="&quot;£&quot;#,##0.00"/>
    <numFmt numFmtId="182" formatCode="0.00000000"/>
    <numFmt numFmtId="183" formatCode="[$-10409]#,##0;\-#,##0"/>
    <numFmt numFmtId="184" formatCode="[$-809]dd\ mmmm\ yyyy;@"/>
    <numFmt numFmtId="185" formatCode="[$-809]d\ mmmm\ yyyy;@"/>
    <numFmt numFmtId="186" formatCode="#,##0_ ;\-#,##0\ "/>
    <numFmt numFmtId="187" formatCode="#,##0\ [$€-1];[Red]\-#,##0\ [$€-1]"/>
    <numFmt numFmtId="188" formatCode="0.000000000"/>
    <numFmt numFmtId="189" formatCode="0.0000000000"/>
    <numFmt numFmtId="190" formatCode="0.00000000000"/>
    <numFmt numFmtId="191" formatCode="0.000000000000"/>
    <numFmt numFmtId="192" formatCode="0.0000000000000"/>
    <numFmt numFmtId="193" formatCode="0.00000000000000"/>
  </numFmts>
  <fonts count="70">
    <font>
      <sz val="10"/>
      <name val="Tahoma"/>
      <family val="0"/>
    </font>
    <font>
      <sz val="8"/>
      <name val="Tahoma"/>
      <family val="2"/>
    </font>
    <font>
      <b/>
      <sz val="10"/>
      <name val="Tahoma"/>
      <family val="2"/>
    </font>
    <font>
      <b/>
      <sz val="8"/>
      <name val="Tahoma"/>
      <family val="2"/>
    </font>
    <font>
      <b/>
      <sz val="11"/>
      <name val="Tahoma"/>
      <family val="2"/>
    </font>
    <font>
      <b/>
      <sz val="12"/>
      <name val="Tahoma"/>
      <family val="2"/>
    </font>
    <font>
      <u val="single"/>
      <sz val="10"/>
      <color indexed="12"/>
      <name val="Tahoma"/>
      <family val="2"/>
    </font>
    <font>
      <u val="single"/>
      <sz val="10"/>
      <color indexed="36"/>
      <name val="Tahoma"/>
      <family val="2"/>
    </font>
    <font>
      <i/>
      <sz val="8"/>
      <name val="Tahoma"/>
      <family val="2"/>
    </font>
    <font>
      <sz val="12"/>
      <name val="Tahoma"/>
      <family val="2"/>
    </font>
    <font>
      <u val="single"/>
      <sz val="12"/>
      <color indexed="12"/>
      <name val="Tahoma"/>
      <family val="2"/>
    </font>
    <font>
      <sz val="8"/>
      <color indexed="9"/>
      <name val="Tahoma"/>
      <family val="2"/>
    </font>
    <font>
      <sz val="10"/>
      <color indexed="9"/>
      <name val="Tahoma"/>
      <family val="2"/>
    </font>
    <font>
      <b/>
      <sz val="20"/>
      <color indexed="9"/>
      <name val="Tahoma"/>
      <family val="2"/>
    </font>
    <font>
      <b/>
      <sz val="10"/>
      <color indexed="8"/>
      <name val="Tahoma"/>
      <family val="2"/>
    </font>
    <font>
      <sz val="10"/>
      <color indexed="8"/>
      <name val="Tahoma"/>
      <family val="2"/>
    </font>
    <font>
      <b/>
      <sz val="11"/>
      <color indexed="9"/>
      <name val="Tahoma"/>
      <family val="2"/>
    </font>
    <font>
      <sz val="9"/>
      <color indexed="9"/>
      <name val="Arial"/>
      <family val="2"/>
    </font>
    <font>
      <sz val="8"/>
      <color indexed="8"/>
      <name val="Tahoma"/>
      <family val="2"/>
    </font>
    <font>
      <b/>
      <vertAlign val="superscript"/>
      <sz val="10"/>
      <name val="Tahoma"/>
      <family val="2"/>
    </font>
    <font>
      <sz val="12"/>
      <color indexed="12"/>
      <name val="Tahoma"/>
      <family val="2"/>
    </font>
    <font>
      <sz val="10"/>
      <name val="Arial"/>
      <family val="2"/>
    </font>
    <font>
      <vertAlign val="superscript"/>
      <sz val="10"/>
      <name val="Tahoma"/>
      <family val="2"/>
    </font>
    <font>
      <vertAlign val="superscript"/>
      <sz val="8"/>
      <name val="Tahoma"/>
      <family val="2"/>
    </font>
    <font>
      <sz val="2.5"/>
      <color indexed="8"/>
      <name val="Tahoma"/>
      <family val="0"/>
    </font>
    <font>
      <b/>
      <sz val="2"/>
      <color indexed="9"/>
      <name val="Tahoma"/>
      <family val="0"/>
    </font>
    <font>
      <sz val="2"/>
      <color indexed="8"/>
      <name val="Tahoma"/>
      <family val="0"/>
    </font>
    <font>
      <sz val="1.1"/>
      <color indexed="8"/>
      <name val="Tahoma"/>
      <family val="0"/>
    </font>
    <font>
      <b/>
      <sz val="8"/>
      <color indexed="9"/>
      <name val="Tahoma"/>
      <family val="0"/>
    </font>
    <font>
      <sz val="6.75"/>
      <color indexed="8"/>
      <name val="Tahoma"/>
      <family val="0"/>
    </font>
    <font>
      <sz val="8.25"/>
      <color indexed="8"/>
      <name val="Tahoma"/>
      <family val="0"/>
    </font>
    <font>
      <b/>
      <sz val="8.25"/>
      <color indexed="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2"/>
      <name val="Calibri"/>
      <family val="2"/>
    </font>
    <font>
      <b/>
      <sz val="13"/>
      <color indexed="42"/>
      <name val="Calibri"/>
      <family val="2"/>
    </font>
    <font>
      <b/>
      <sz val="11"/>
      <color indexed="42"/>
      <name val="Calibri"/>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2"/>
      <name val="Cambria"/>
      <family val="2"/>
    </font>
    <font>
      <sz val="11"/>
      <color indexed="10"/>
      <name val="Calibri"/>
      <family val="2"/>
    </font>
    <font>
      <sz val="10"/>
      <color indexed="8"/>
      <name val="Arial"/>
      <family val="2"/>
    </font>
    <font>
      <vertAlign val="superscript"/>
      <sz val="8"/>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8"/>
      <color theme="1"/>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2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55"/>
      </left>
      <right>
        <color indexed="63"/>
      </right>
      <top style="thin"/>
      <bottom>
        <color indexed="63"/>
      </bottom>
    </border>
    <border>
      <left>
        <color indexed="63"/>
      </left>
      <right style="thin">
        <color indexed="55"/>
      </right>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63" fillId="0" borderId="0">
      <alignment/>
      <protection/>
    </xf>
    <xf numFmtId="0" fontId="0" fillId="0" borderId="0">
      <alignment/>
      <protection/>
    </xf>
    <xf numFmtId="0" fontId="50"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15" fontId="21" fillId="33" borderId="10">
      <alignment horizontal="left" vertical="center"/>
      <protection/>
    </xf>
    <xf numFmtId="0" fontId="67" fillId="0" borderId="0" applyNumberFormat="0" applyFill="0" applyBorder="0" applyAlignment="0" applyProtection="0"/>
  </cellStyleXfs>
  <cellXfs count="222">
    <xf numFmtId="0" fontId="0" fillId="0" borderId="0" xfId="0" applyAlignment="1">
      <alignment/>
    </xf>
    <xf numFmtId="0" fontId="0" fillId="34" borderId="0" xfId="0" applyFill="1" applyAlignment="1">
      <alignment/>
    </xf>
    <xf numFmtId="0" fontId="0" fillId="34" borderId="0" xfId="0" applyFill="1" applyBorder="1" applyAlignment="1">
      <alignment/>
    </xf>
    <xf numFmtId="0" fontId="0" fillId="34" borderId="0" xfId="0" applyFill="1" applyAlignment="1" applyProtection="1">
      <alignment/>
      <protection hidden="1" locked="0"/>
    </xf>
    <xf numFmtId="3" fontId="0" fillId="34" borderId="0" xfId="0" applyNumberFormat="1" applyFill="1" applyBorder="1" applyAlignment="1" applyProtection="1">
      <alignment/>
      <protection hidden="1" locked="0"/>
    </xf>
    <xf numFmtId="3" fontId="9" fillId="34" borderId="0" xfId="0" applyNumberFormat="1" applyFont="1" applyFill="1" applyBorder="1" applyAlignment="1" applyProtection="1">
      <alignment/>
      <protection hidden="1" locked="0"/>
    </xf>
    <xf numFmtId="3" fontId="10" fillId="34" borderId="0" xfId="53" applyNumberFormat="1" applyFont="1" applyFill="1" applyBorder="1" applyAlignment="1" applyProtection="1">
      <alignment/>
      <protection hidden="1" locked="0"/>
    </xf>
    <xf numFmtId="3" fontId="9" fillId="34" borderId="0" xfId="0" applyNumberFormat="1" applyFont="1" applyFill="1" applyBorder="1" applyAlignment="1" applyProtection="1">
      <alignment wrapText="1"/>
      <protection hidden="1" locked="0"/>
    </xf>
    <xf numFmtId="0" fontId="9" fillId="34" borderId="0" xfId="0" applyFont="1" applyFill="1" applyAlignment="1">
      <alignment/>
    </xf>
    <xf numFmtId="0" fontId="10" fillId="34" borderId="0" xfId="53" applyFont="1" applyFill="1" applyAlignment="1" applyProtection="1">
      <alignment vertical="center" wrapText="1"/>
      <protection/>
    </xf>
    <xf numFmtId="0" fontId="9" fillId="0" borderId="11" xfId="0" applyFont="1" applyBorder="1" applyAlignment="1">
      <alignment horizontal="left" vertical="center" wrapText="1"/>
    </xf>
    <xf numFmtId="0" fontId="0" fillId="34" borderId="12" xfId="0" applyFill="1" applyBorder="1" applyAlignment="1">
      <alignment/>
    </xf>
    <xf numFmtId="0" fontId="0" fillId="34" borderId="13" xfId="0" applyFill="1" applyBorder="1" applyAlignment="1">
      <alignment/>
    </xf>
    <xf numFmtId="3" fontId="9" fillId="0" borderId="12" xfId="0" applyNumberFormat="1" applyFont="1" applyBorder="1" applyAlignment="1" applyProtection="1">
      <alignment/>
      <protection hidden="1" locked="0"/>
    </xf>
    <xf numFmtId="3" fontId="9" fillId="34" borderId="13" xfId="0" applyNumberFormat="1" applyFont="1" applyFill="1" applyBorder="1" applyAlignment="1" applyProtection="1">
      <alignment/>
      <protection hidden="1" locked="0"/>
    </xf>
    <xf numFmtId="3" fontId="9" fillId="34" borderId="12" xfId="0" applyNumberFormat="1" applyFont="1" applyFill="1" applyBorder="1" applyAlignment="1" applyProtection="1">
      <alignment/>
      <protection hidden="1" locked="0"/>
    </xf>
    <xf numFmtId="3" fontId="5" fillId="34" borderId="13" xfId="0" applyNumberFormat="1" applyFont="1" applyFill="1" applyBorder="1" applyAlignment="1" applyProtection="1">
      <alignment/>
      <protection hidden="1" locked="0"/>
    </xf>
    <xf numFmtId="3" fontId="9" fillId="34" borderId="12" xfId="0" applyNumberFormat="1" applyFont="1" applyFill="1" applyBorder="1" applyAlignment="1" applyProtection="1">
      <alignment wrapText="1"/>
      <protection hidden="1" locked="0"/>
    </xf>
    <xf numFmtId="3" fontId="9" fillId="34" borderId="13" xfId="0" applyNumberFormat="1" applyFont="1" applyFill="1" applyBorder="1" applyAlignment="1" applyProtection="1">
      <alignment wrapText="1"/>
      <protection hidden="1" locked="0"/>
    </xf>
    <xf numFmtId="3" fontId="10" fillId="34" borderId="13" xfId="53" applyNumberFormat="1" applyFont="1" applyFill="1" applyBorder="1" applyAlignment="1" applyProtection="1">
      <alignment/>
      <protection hidden="1" locked="0"/>
    </xf>
    <xf numFmtId="3" fontId="0" fillId="34" borderId="14" xfId="0" applyNumberFormat="1" applyFill="1" applyBorder="1" applyAlignment="1" applyProtection="1">
      <alignment/>
      <protection hidden="1" locked="0"/>
    </xf>
    <xf numFmtId="3" fontId="0" fillId="34" borderId="15" xfId="0" applyNumberFormat="1" applyFill="1" applyBorder="1" applyAlignment="1" applyProtection="1">
      <alignment/>
      <protection hidden="1" locked="0"/>
    </xf>
    <xf numFmtId="0" fontId="0" fillId="34" borderId="14" xfId="0" applyFill="1" applyBorder="1" applyAlignment="1">
      <alignment/>
    </xf>
    <xf numFmtId="0" fontId="0" fillId="34" borderId="15" xfId="0" applyFill="1" applyBorder="1" applyAlignment="1">
      <alignment/>
    </xf>
    <xf numFmtId="0" fontId="9" fillId="0" borderId="11" xfId="0" applyFont="1" applyBorder="1" applyAlignment="1">
      <alignment vertical="center" wrapText="1"/>
    </xf>
    <xf numFmtId="0" fontId="14" fillId="0" borderId="0" xfId="0" applyFont="1" applyAlignment="1" applyProtection="1">
      <alignment vertical="center" wrapText="1" readingOrder="1"/>
      <protection locked="0"/>
    </xf>
    <xf numFmtId="0" fontId="14" fillId="0" borderId="0" xfId="0" applyFont="1" applyAlignment="1" applyProtection="1">
      <alignment horizontal="center" vertical="center" wrapText="1" readingOrder="1"/>
      <protection locked="0"/>
    </xf>
    <xf numFmtId="183" fontId="15" fillId="0" borderId="0" xfId="0" applyNumberFormat="1" applyFont="1" applyAlignment="1" applyProtection="1">
      <alignment horizontal="center" vertical="center" wrapText="1" readingOrder="1"/>
      <protection locked="0"/>
    </xf>
    <xf numFmtId="0" fontId="14" fillId="0" borderId="0" xfId="0" applyFont="1" applyAlignment="1" applyProtection="1">
      <alignment vertical="top" wrapText="1" readingOrder="1"/>
      <protection locked="0"/>
    </xf>
    <xf numFmtId="0" fontId="0" fillId="0" borderId="0" xfId="0" applyAlignment="1">
      <alignment readingOrder="1"/>
    </xf>
    <xf numFmtId="0" fontId="0" fillId="34" borderId="0" xfId="0" applyFont="1" applyFill="1" applyAlignment="1">
      <alignment/>
    </xf>
    <xf numFmtId="0" fontId="6" fillId="34" borderId="0" xfId="53" applyFont="1" applyFill="1" applyAlignment="1" applyProtection="1">
      <alignment horizontal="left" vertical="center" wrapText="1"/>
      <protection/>
    </xf>
    <xf numFmtId="0" fontId="6" fillId="0" borderId="0" xfId="53" applyFont="1" applyAlignment="1" applyProtection="1">
      <alignment/>
      <protection/>
    </xf>
    <xf numFmtId="0" fontId="5" fillId="0" borderId="11" xfId="0" applyFont="1" applyBorder="1" applyAlignment="1">
      <alignment vertical="center" wrapText="1"/>
    </xf>
    <xf numFmtId="0" fontId="2" fillId="34" borderId="0" xfId="0" applyFont="1" applyFill="1" applyAlignment="1">
      <alignment/>
    </xf>
    <xf numFmtId="0" fontId="0" fillId="34" borderId="0" xfId="0" applyFont="1" applyFill="1" applyAlignment="1">
      <alignment/>
    </xf>
    <xf numFmtId="0" fontId="6" fillId="34" borderId="0" xfId="53" applyFont="1" applyFill="1" applyAlignment="1" applyProtection="1">
      <alignment/>
      <protection/>
    </xf>
    <xf numFmtId="3" fontId="20" fillId="34" borderId="12" xfId="53" applyNumberFormat="1" applyFont="1" applyFill="1" applyBorder="1" applyAlignment="1" applyProtection="1">
      <alignment/>
      <protection hidden="1" locked="0"/>
    </xf>
    <xf numFmtId="0" fontId="20" fillId="0" borderId="11" xfId="53" applyFont="1" applyBorder="1" applyAlignment="1" applyProtection="1">
      <alignment horizontal="left" vertical="center" wrapText="1"/>
      <protection/>
    </xf>
    <xf numFmtId="0" fontId="15" fillId="0" borderId="0" xfId="0" applyFont="1" applyAlignment="1" applyProtection="1">
      <alignment vertical="center" wrapText="1" readingOrder="1"/>
      <protection locked="0"/>
    </xf>
    <xf numFmtId="0" fontId="15" fillId="0" borderId="0" xfId="0" applyFont="1" applyAlignment="1" applyProtection="1">
      <alignment vertical="center" wrapText="1" readingOrder="1"/>
      <protection locked="0"/>
    </xf>
    <xf numFmtId="183" fontId="15" fillId="0" borderId="0" xfId="0" applyNumberFormat="1" applyFont="1" applyAlignment="1" applyProtection="1">
      <alignment horizontal="center" vertical="center" wrapText="1" readingOrder="1"/>
      <protection locked="0"/>
    </xf>
    <xf numFmtId="0" fontId="1" fillId="0" borderId="0" xfId="0" applyFont="1" applyFill="1" applyAlignment="1" applyProtection="1">
      <alignment/>
      <protection hidden="1" locked="0"/>
    </xf>
    <xf numFmtId="0" fontId="0" fillId="0" borderId="0" xfId="0" applyFill="1" applyAlignment="1" applyProtection="1">
      <alignment/>
      <protection hidden="1" locked="0"/>
    </xf>
    <xf numFmtId="0" fontId="2" fillId="0" borderId="0" xfId="0" applyFont="1" applyFill="1" applyAlignment="1" applyProtection="1">
      <alignment vertical="center"/>
      <protection hidden="1"/>
    </xf>
    <xf numFmtId="0" fontId="2" fillId="0" borderId="0" xfId="0" applyFont="1" applyFill="1" applyAlignment="1" applyProtection="1">
      <alignment vertical="center"/>
      <protection hidden="1" locked="0"/>
    </xf>
    <xf numFmtId="0" fontId="22" fillId="0" borderId="0" xfId="0" applyFont="1" applyFill="1" applyAlignment="1" applyProtection="1">
      <alignment horizontal="left"/>
      <protection hidden="1" locked="0"/>
    </xf>
    <xf numFmtId="0" fontId="16" fillId="0" borderId="0" xfId="0" applyFont="1" applyFill="1" applyAlignment="1" applyProtection="1">
      <alignment horizontal="left" wrapText="1"/>
      <protection hidden="1" locked="0"/>
    </xf>
    <xf numFmtId="0" fontId="0" fillId="0" borderId="0" xfId="0" applyFill="1" applyAlignment="1" applyProtection="1">
      <alignment/>
      <protection hidden="1"/>
    </xf>
    <xf numFmtId="0" fontId="3" fillId="0" borderId="16" xfId="0" applyFont="1" applyFill="1" applyBorder="1" applyAlignment="1" applyProtection="1">
      <alignment vertical="center"/>
      <protection hidden="1"/>
    </xf>
    <xf numFmtId="0" fontId="18" fillId="0" borderId="0" xfId="0" applyFont="1" applyFill="1" applyAlignment="1" applyProtection="1">
      <alignment horizontal="left" vertical="center" readingOrder="1"/>
      <protection locked="0"/>
    </xf>
    <xf numFmtId="0" fontId="18" fillId="0" borderId="0" xfId="0" applyFont="1" applyFill="1" applyAlignment="1" applyProtection="1">
      <alignment horizontal="left" vertical="center" wrapText="1" readingOrder="1"/>
      <protection locked="0"/>
    </xf>
    <xf numFmtId="0" fontId="1" fillId="0" borderId="0" xfId="0" applyFont="1" applyFill="1" applyAlignment="1" applyProtection="1">
      <alignment vertical="center" wrapText="1"/>
      <protection hidden="1"/>
    </xf>
    <xf numFmtId="0" fontId="1" fillId="0" borderId="0" xfId="0" applyFont="1" applyFill="1" applyAlignment="1" applyProtection="1">
      <alignment horizontal="left" vertical="center"/>
      <protection hidden="1" locked="0"/>
    </xf>
    <xf numFmtId="0" fontId="3" fillId="0" borderId="0" xfId="0" applyFont="1" applyFill="1" applyAlignment="1" applyProtection="1">
      <alignment horizontal="left" vertical="center"/>
      <protection hidden="1"/>
    </xf>
    <xf numFmtId="0" fontId="1" fillId="0" borderId="0" xfId="0" applyFont="1" applyFill="1" applyAlignment="1" applyProtection="1">
      <alignment horizontal="left" vertical="center"/>
      <protection hidden="1"/>
    </xf>
    <xf numFmtId="0" fontId="0" fillId="0" borderId="17" xfId="0" applyFill="1" applyBorder="1" applyAlignment="1" applyProtection="1">
      <alignment/>
      <protection hidden="1"/>
    </xf>
    <xf numFmtId="0" fontId="1" fillId="0" borderId="0" xfId="0" applyFont="1" applyFill="1" applyAlignment="1" applyProtection="1">
      <alignment/>
      <protection hidden="1" locked="0"/>
    </xf>
    <xf numFmtId="0" fontId="2" fillId="0" borderId="0" xfId="0" applyFont="1" applyFill="1" applyAlignment="1" applyProtection="1">
      <alignment/>
      <protection hidden="1" locked="0"/>
    </xf>
    <xf numFmtId="9" fontId="1" fillId="0" borderId="18" xfId="0" applyNumberFormat="1" applyFont="1" applyFill="1" applyBorder="1" applyAlignment="1" applyProtection="1">
      <alignment horizontal="center"/>
      <protection hidden="1" locked="0"/>
    </xf>
    <xf numFmtId="0" fontId="1" fillId="0" borderId="18" xfId="0" applyFont="1" applyFill="1" applyBorder="1" applyAlignment="1" applyProtection="1">
      <alignment horizontal="center"/>
      <protection hidden="1" locked="0"/>
    </xf>
    <xf numFmtId="1" fontId="1" fillId="0" borderId="0" xfId="0" applyNumberFormat="1" applyFont="1" applyFill="1" applyAlignment="1" applyProtection="1">
      <alignment horizontal="center"/>
      <protection hidden="1" locked="0"/>
    </xf>
    <xf numFmtId="0" fontId="0" fillId="0" borderId="16" xfId="0" applyFill="1" applyBorder="1" applyAlignment="1" applyProtection="1">
      <alignment/>
      <protection hidden="1" locked="0"/>
    </xf>
    <xf numFmtId="0" fontId="8" fillId="0" borderId="16" xfId="0" applyFont="1" applyFill="1" applyBorder="1" applyAlignment="1" applyProtection="1">
      <alignment horizontal="right"/>
      <protection hidden="1" locked="0"/>
    </xf>
    <xf numFmtId="0" fontId="1" fillId="0" borderId="0" xfId="0" applyFont="1" applyFill="1" applyBorder="1" applyAlignment="1" applyProtection="1">
      <alignment horizontal="left"/>
      <protection hidden="1" locked="0"/>
    </xf>
    <xf numFmtId="0" fontId="11" fillId="0" borderId="0" xfId="0" applyFont="1" applyFill="1" applyBorder="1" applyAlignment="1" applyProtection="1">
      <alignment horizontal="center"/>
      <protection hidden="1" locked="0"/>
    </xf>
    <xf numFmtId="0" fontId="11" fillId="0" borderId="0" xfId="0" applyFont="1" applyFill="1" applyBorder="1" applyAlignment="1" applyProtection="1">
      <alignment/>
      <protection hidden="1" locked="0"/>
    </xf>
    <xf numFmtId="1" fontId="12" fillId="0" borderId="0" xfId="0" applyNumberFormat="1" applyFont="1" applyFill="1" applyBorder="1" applyAlignment="1" applyProtection="1">
      <alignment/>
      <protection hidden="1" locked="0"/>
    </xf>
    <xf numFmtId="0" fontId="1" fillId="0" borderId="0" xfId="0" applyFont="1" applyFill="1" applyBorder="1" applyAlignment="1" applyProtection="1">
      <alignment horizontal="left" vertical="center"/>
      <protection hidden="1" locked="0"/>
    </xf>
    <xf numFmtId="0" fontId="1" fillId="0" borderId="0" xfId="0" applyFont="1" applyFill="1" applyAlignment="1">
      <alignment horizontal="justify" vertical="center"/>
    </xf>
    <xf numFmtId="0" fontId="1" fillId="0" borderId="0" xfId="0" applyFont="1" applyFill="1" applyAlignment="1">
      <alignment/>
    </xf>
    <xf numFmtId="1" fontId="0" fillId="0" borderId="0" xfId="0" applyNumberFormat="1" applyFill="1" applyAlignment="1" applyProtection="1">
      <alignment/>
      <protection hidden="1" locked="0"/>
    </xf>
    <xf numFmtId="1" fontId="1" fillId="0" borderId="18" xfId="0" applyNumberFormat="1" applyFont="1" applyFill="1" applyBorder="1" applyAlignment="1" applyProtection="1">
      <alignment horizontal="center"/>
      <protection hidden="1" locked="0"/>
    </xf>
    <xf numFmtId="1" fontId="1" fillId="0" borderId="0" xfId="0" applyNumberFormat="1" applyFont="1" applyFill="1" applyBorder="1" applyAlignment="1" applyProtection="1">
      <alignment horizontal="center"/>
      <protection hidden="1" locked="0"/>
    </xf>
    <xf numFmtId="0" fontId="12" fillId="0" borderId="0" xfId="0" applyFont="1" applyFill="1" applyBorder="1" applyAlignment="1" applyProtection="1">
      <alignment/>
      <protection hidden="1" locked="0"/>
    </xf>
    <xf numFmtId="0" fontId="2" fillId="0" borderId="0" xfId="0" applyFont="1" applyFill="1" applyAlignment="1" applyProtection="1">
      <alignment vertical="center" wrapText="1"/>
      <protection hidden="1" locked="0"/>
    </xf>
    <xf numFmtId="0" fontId="19" fillId="0" borderId="0" xfId="0" applyFont="1" applyFill="1" applyAlignment="1" applyProtection="1">
      <alignment/>
      <protection hidden="1" locked="0"/>
    </xf>
    <xf numFmtId="0" fontId="4" fillId="0" borderId="0" xfId="0" applyFont="1" applyFill="1" applyAlignment="1" applyProtection="1">
      <alignment horizontal="left" wrapText="1"/>
      <protection hidden="1" locked="0"/>
    </xf>
    <xf numFmtId="0" fontId="0" fillId="0" borderId="0" xfId="0" applyFill="1" applyBorder="1" applyAlignment="1" applyProtection="1">
      <alignment horizontal="right" vertical="center" wrapText="1"/>
      <protection hidden="1"/>
    </xf>
    <xf numFmtId="0" fontId="0" fillId="0" borderId="0" xfId="0" applyFill="1" applyBorder="1" applyAlignment="1" applyProtection="1">
      <alignment/>
      <protection hidden="1" locked="0"/>
    </xf>
    <xf numFmtId="0" fontId="0" fillId="0" borderId="18" xfId="0" applyFill="1" applyBorder="1" applyAlignment="1" applyProtection="1">
      <alignment/>
      <protection hidden="1"/>
    </xf>
    <xf numFmtId="0" fontId="3" fillId="0" borderId="18" xfId="0" applyFont="1" applyFill="1" applyBorder="1" applyAlignment="1" applyProtection="1">
      <alignment horizontal="center" vertical="center"/>
      <protection hidden="1"/>
    </xf>
    <xf numFmtId="0" fontId="0" fillId="0" borderId="0" xfId="0" applyFill="1" applyBorder="1" applyAlignment="1" applyProtection="1">
      <alignment/>
      <protection hidden="1"/>
    </xf>
    <xf numFmtId="0" fontId="0" fillId="0" borderId="0" xfId="0" applyFill="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Alignment="1" applyProtection="1">
      <alignment horizontal="center" vertical="center"/>
      <protection hidden="1" locked="0"/>
    </xf>
    <xf numFmtId="1" fontId="0" fillId="0" borderId="0" xfId="0" applyNumberFormat="1" applyFill="1" applyAlignment="1" applyProtection="1">
      <alignment/>
      <protection hidden="1"/>
    </xf>
    <xf numFmtId="9" fontId="3" fillId="0" borderId="16" xfId="0" applyNumberFormat="1"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locked="0"/>
    </xf>
    <xf numFmtId="0" fontId="0" fillId="0" borderId="18" xfId="0" applyFill="1" applyBorder="1" applyAlignment="1" applyProtection="1">
      <alignment/>
      <protection hidden="1" locked="0"/>
    </xf>
    <xf numFmtId="0" fontId="3" fillId="0" borderId="0" xfId="0" applyFont="1" applyFill="1" applyBorder="1" applyAlignment="1" applyProtection="1">
      <alignment horizontal="center" vertical="center"/>
      <protection hidden="1"/>
    </xf>
    <xf numFmtId="0" fontId="0" fillId="0" borderId="17" xfId="0" applyFill="1" applyBorder="1" applyAlignment="1" applyProtection="1">
      <alignment/>
      <protection hidden="1" locked="0"/>
    </xf>
    <xf numFmtId="0" fontId="12" fillId="0" borderId="0" xfId="0" applyFont="1" applyFill="1" applyBorder="1" applyAlignment="1" applyProtection="1">
      <alignment/>
      <protection hidden="1" locked="0"/>
    </xf>
    <xf numFmtId="0" fontId="2" fillId="0" borderId="0" xfId="0" applyFont="1" applyFill="1" applyAlignment="1" applyProtection="1">
      <alignment horizontal="right" vertical="center"/>
      <protection hidden="1" locked="0"/>
    </xf>
    <xf numFmtId="0" fontId="19" fillId="0" borderId="0" xfId="0" applyFont="1" applyFill="1" applyAlignment="1" applyProtection="1">
      <alignment horizontal="left" vertical="center"/>
      <protection hidden="1" locked="0"/>
    </xf>
    <xf numFmtId="0" fontId="0" fillId="0" borderId="0" xfId="0" applyFill="1" applyAlignment="1" applyProtection="1">
      <alignment horizontal="right" vertical="center" wrapText="1"/>
      <protection hidden="1" locked="0"/>
    </xf>
    <xf numFmtId="0" fontId="0" fillId="0" borderId="0" xfId="0" applyFill="1" applyAlignment="1" applyProtection="1">
      <alignment horizontal="center" vertical="center"/>
      <protection hidden="1" locked="0"/>
    </xf>
    <xf numFmtId="0" fontId="17" fillId="0" borderId="0" xfId="0" applyFont="1" applyFill="1" applyBorder="1" applyAlignment="1">
      <alignment horizontal="right"/>
    </xf>
    <xf numFmtId="0" fontId="1" fillId="0" borderId="18"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readingOrder="1"/>
      <protection locked="0"/>
    </xf>
    <xf numFmtId="0" fontId="8" fillId="0" borderId="17" xfId="0" applyFont="1" applyFill="1" applyBorder="1" applyAlignment="1" applyProtection="1">
      <alignment horizontal="right"/>
      <protection hidden="1" locked="0"/>
    </xf>
    <xf numFmtId="0" fontId="1" fillId="0" borderId="18" xfId="0" applyFont="1" applyFill="1" applyBorder="1" applyAlignment="1" applyProtection="1">
      <alignment vertical="center" wrapText="1"/>
      <protection hidden="1" locked="0"/>
    </xf>
    <xf numFmtId="0" fontId="1" fillId="0" borderId="18" xfId="0" applyFont="1" applyFill="1" applyBorder="1" applyAlignment="1" applyProtection="1">
      <alignment vertical="center"/>
      <protection hidden="1" locked="0"/>
    </xf>
    <xf numFmtId="0" fontId="1" fillId="0" borderId="0" xfId="0" applyFont="1" applyFill="1" applyAlignment="1">
      <alignment horizontal="left" vertical="center"/>
    </xf>
    <xf numFmtId="0" fontId="0" fillId="0" borderId="0" xfId="0" applyFill="1" applyBorder="1" applyAlignment="1" applyProtection="1">
      <alignment vertical="center" wrapText="1"/>
      <protection hidden="1" locked="0"/>
    </xf>
    <xf numFmtId="0" fontId="1" fillId="0" borderId="0" xfId="0" applyFont="1" applyFill="1" applyAlignment="1" applyProtection="1">
      <alignment/>
      <protection hidden="1"/>
    </xf>
    <xf numFmtId="1" fontId="1" fillId="0" borderId="0" xfId="0" applyNumberFormat="1" applyFont="1" applyFill="1" applyBorder="1" applyAlignment="1" applyProtection="1">
      <alignment horizontal="center" vertical="center"/>
      <protection hidden="1"/>
    </xf>
    <xf numFmtId="1" fontId="1" fillId="0" borderId="18" xfId="0" applyNumberFormat="1" applyFont="1" applyFill="1" applyBorder="1" applyAlignment="1" applyProtection="1">
      <alignment horizontal="center" vertical="center"/>
      <protection hidden="1"/>
    </xf>
    <xf numFmtId="9" fontId="1" fillId="0" borderId="18" xfId="0" applyNumberFormat="1" applyFont="1" applyFill="1" applyBorder="1" applyAlignment="1" applyProtection="1">
      <alignment horizontal="center" vertical="center"/>
      <protection hidden="1" locked="0"/>
    </xf>
    <xf numFmtId="0" fontId="1" fillId="0" borderId="18" xfId="0" applyFont="1" applyFill="1" applyBorder="1" applyAlignment="1" applyProtection="1">
      <alignment horizontal="center" vertical="center"/>
      <protection hidden="1" locked="0"/>
    </xf>
    <xf numFmtId="0" fontId="1" fillId="0" borderId="18" xfId="0" applyFont="1" applyFill="1" applyBorder="1" applyAlignment="1" applyProtection="1">
      <alignment horizontal="center" vertical="center" wrapText="1"/>
      <protection hidden="1" locked="0"/>
    </xf>
    <xf numFmtId="0" fontId="1" fillId="0" borderId="0" xfId="0" applyFont="1" applyFill="1" applyBorder="1" applyAlignment="1" applyProtection="1">
      <alignment horizontal="center"/>
      <protection hidden="1" locked="0"/>
    </xf>
    <xf numFmtId="0" fontId="0" fillId="34" borderId="19" xfId="0" applyFill="1" applyBorder="1" applyAlignment="1">
      <alignment/>
    </xf>
    <xf numFmtId="0" fontId="0" fillId="34" borderId="20" xfId="0" applyFill="1" applyBorder="1" applyAlignment="1">
      <alignment/>
    </xf>
    <xf numFmtId="0" fontId="0" fillId="34" borderId="17" xfId="0" applyFill="1" applyBorder="1" applyAlignment="1">
      <alignment/>
    </xf>
    <xf numFmtId="0" fontId="1" fillId="0" borderId="0" xfId="0" applyFont="1" applyFill="1" applyBorder="1" applyAlignment="1" applyProtection="1">
      <alignment horizontal="left" vertical="center" wrapText="1"/>
      <protection hidden="1"/>
    </xf>
    <xf numFmtId="0" fontId="14" fillId="0" borderId="0" xfId="0" applyFont="1" applyAlignment="1" applyProtection="1">
      <alignment horizontal="center" vertical="center" wrapText="1" readingOrder="1"/>
      <protection locked="0"/>
    </xf>
    <xf numFmtId="0" fontId="15" fillId="0" borderId="0" xfId="0" applyFont="1" applyAlignment="1" applyProtection="1">
      <alignment horizontal="left" vertical="center" wrapText="1" readingOrder="1"/>
      <protection locked="0"/>
    </xf>
    <xf numFmtId="0" fontId="0" fillId="0" borderId="0" xfId="0" applyFont="1" applyAlignment="1">
      <alignment/>
    </xf>
    <xf numFmtId="0" fontId="63" fillId="0" borderId="0" xfId="0" applyFont="1" applyAlignment="1" applyProtection="1">
      <alignment vertical="center" wrapText="1" readingOrder="1"/>
      <protection locked="0"/>
    </xf>
    <xf numFmtId="183" fontId="63" fillId="0" borderId="0" xfId="0" applyNumberFormat="1" applyFont="1" applyAlignment="1" applyProtection="1">
      <alignment horizontal="center" vertical="center" wrapText="1" readingOrder="1"/>
      <protection locked="0"/>
    </xf>
    <xf numFmtId="0" fontId="68" fillId="0" borderId="0" xfId="0" applyFont="1" applyAlignment="1">
      <alignment wrapText="1"/>
    </xf>
    <xf numFmtId="0" fontId="1" fillId="0" borderId="0" xfId="0" applyFont="1" applyFill="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0" fontId="1" fillId="0" borderId="0" xfId="0" applyFont="1" applyFill="1" applyAlignment="1" applyProtection="1">
      <alignment horizontal="center" vertical="center" wrapText="1"/>
      <protection hidden="1"/>
    </xf>
    <xf numFmtId="9" fontId="1" fillId="0" borderId="0" xfId="0" applyNumberFormat="1" applyFont="1" applyFill="1" applyBorder="1" applyAlignment="1" applyProtection="1">
      <alignment horizontal="center" vertical="center" wrapText="1"/>
      <protection hidden="1"/>
    </xf>
    <xf numFmtId="1" fontId="1" fillId="0" borderId="0" xfId="0" applyNumberFormat="1" applyFont="1" applyFill="1" applyAlignment="1" applyProtection="1">
      <alignment horizontal="center" vertical="center" wrapText="1"/>
      <protection hidden="1"/>
    </xf>
    <xf numFmtId="1" fontId="1" fillId="0" borderId="18" xfId="0" applyNumberFormat="1" applyFont="1" applyFill="1" applyBorder="1" applyAlignment="1" applyProtection="1">
      <alignment horizontal="center" vertical="center" wrapText="1"/>
      <protection hidden="1"/>
    </xf>
    <xf numFmtId="0" fontId="3"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right"/>
      <protection hidden="1"/>
    </xf>
    <xf numFmtId="0" fontId="3" fillId="0" borderId="17" xfId="0" applyFont="1" applyFill="1" applyBorder="1" applyAlignment="1" applyProtection="1">
      <alignment horizontal="left" vertical="center"/>
      <protection hidden="1" locked="0"/>
    </xf>
    <xf numFmtId="0" fontId="3" fillId="0" borderId="18" xfId="0" applyFont="1" applyFill="1" applyBorder="1" applyAlignment="1" applyProtection="1">
      <alignment horizontal="left" vertical="center"/>
      <protection hidden="1" locked="0"/>
    </xf>
    <xf numFmtId="0" fontId="2" fillId="0" borderId="17" xfId="0" applyFont="1" applyFill="1" applyBorder="1" applyAlignment="1" applyProtection="1">
      <alignment vertical="center" wrapText="1"/>
      <protection hidden="1" locked="0"/>
    </xf>
    <xf numFmtId="0" fontId="3" fillId="0" borderId="0" xfId="0" applyFont="1" applyFill="1" applyAlignment="1" applyProtection="1">
      <alignment horizontal="center" vertical="center" wrapText="1"/>
      <protection hidden="1" locked="0"/>
    </xf>
    <xf numFmtId="0" fontId="3"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protection hidden="1"/>
    </xf>
    <xf numFmtId="0" fontId="1" fillId="0" borderId="0" xfId="0" applyFont="1" applyFill="1" applyBorder="1" applyAlignment="1" applyProtection="1">
      <alignment horizontal="center" vertical="center"/>
      <protection hidden="1" locked="0"/>
    </xf>
    <xf numFmtId="0" fontId="2" fillId="0" borderId="0" xfId="0" applyFont="1" applyFill="1" applyBorder="1" applyAlignment="1" applyProtection="1">
      <alignment vertical="center"/>
      <protection hidden="1"/>
    </xf>
    <xf numFmtId="1" fontId="0" fillId="0" borderId="0" xfId="0" applyNumberFormat="1" applyFill="1" applyBorder="1" applyAlignment="1" applyProtection="1">
      <alignment/>
      <protection hidden="1" locked="0"/>
    </xf>
    <xf numFmtId="1" fontId="69" fillId="0" borderId="0" xfId="61" applyNumberFormat="1" applyFont="1" applyBorder="1" applyAlignment="1">
      <alignment horizontal="center" vertical="center"/>
      <protection/>
    </xf>
    <xf numFmtId="1" fontId="69" fillId="0" borderId="18" xfId="61" applyNumberFormat="1" applyFont="1" applyBorder="1" applyAlignment="1">
      <alignment horizontal="center" vertical="center"/>
      <protection/>
    </xf>
    <xf numFmtId="1" fontId="0" fillId="0" borderId="0" xfId="0" applyNumberFormat="1" applyFont="1" applyFill="1" applyAlignment="1" applyProtection="1">
      <alignment/>
      <protection hidden="1" locked="0"/>
    </xf>
    <xf numFmtId="0" fontId="8" fillId="0" borderId="0" xfId="0" applyFont="1" applyFill="1" applyBorder="1" applyAlignment="1" applyProtection="1">
      <alignment horizontal="right"/>
      <protection hidden="1" locked="0"/>
    </xf>
    <xf numFmtId="0" fontId="1" fillId="0" borderId="0" xfId="0" applyFont="1" applyFill="1" applyAlignment="1" applyProtection="1">
      <alignment horizontal="left"/>
      <protection hidden="1" locked="0"/>
    </xf>
    <xf numFmtId="0" fontId="50" fillId="0" borderId="0" xfId="63">
      <alignment/>
      <protection/>
    </xf>
    <xf numFmtId="0" fontId="1" fillId="0" borderId="18" xfId="0" applyFont="1" applyFill="1" applyBorder="1" applyAlignment="1" applyProtection="1">
      <alignment horizontal="left" vertical="center" wrapText="1"/>
      <protection hidden="1"/>
    </xf>
    <xf numFmtId="0" fontId="2" fillId="0" borderId="0" xfId="0" applyFont="1" applyFill="1" applyBorder="1" applyAlignment="1" applyProtection="1">
      <alignment vertical="center" wrapText="1"/>
      <protection hidden="1" locked="0"/>
    </xf>
    <xf numFmtId="1" fontId="1" fillId="0" borderId="0" xfId="0" applyNumberFormat="1" applyFont="1" applyFill="1" applyBorder="1" applyAlignment="1" applyProtection="1">
      <alignment horizontal="center" vertical="center" wrapText="1"/>
      <protection hidden="1"/>
    </xf>
    <xf numFmtId="0" fontId="1" fillId="0" borderId="0" xfId="0" applyFont="1" applyFill="1" applyBorder="1" applyAlignment="1" applyProtection="1">
      <alignment/>
      <protection hidden="1" locked="0"/>
    </xf>
    <xf numFmtId="0" fontId="3" fillId="0" borderId="16" xfId="0" applyFont="1" applyFill="1" applyBorder="1" applyAlignment="1" applyProtection="1">
      <alignment vertical="center" wrapText="1"/>
      <protection hidden="1" locked="0"/>
    </xf>
    <xf numFmtId="0" fontId="3" fillId="0" borderId="0" xfId="0" applyFont="1" applyFill="1" applyBorder="1" applyAlignment="1" applyProtection="1">
      <alignment vertical="center" wrapText="1"/>
      <protection hidden="1" locked="0"/>
    </xf>
    <xf numFmtId="1" fontId="9" fillId="35" borderId="0" xfId="64" applyNumberFormat="1" applyFont="1" applyFill="1" applyBorder="1" applyAlignment="1">
      <alignment horizontal="left" vertical="center" wrapText="1"/>
      <protection/>
    </xf>
    <xf numFmtId="0" fontId="3" fillId="0" borderId="18" xfId="0" applyFont="1" applyFill="1" applyBorder="1" applyAlignment="1" applyProtection="1">
      <alignment horizontal="left" vertical="center" wrapText="1"/>
      <protection hidden="1"/>
    </xf>
    <xf numFmtId="0" fontId="0" fillId="0" borderId="18" xfId="0" applyBorder="1" applyAlignment="1">
      <alignment vertical="center" wrapText="1"/>
    </xf>
    <xf numFmtId="0" fontId="9" fillId="0" borderId="0" xfId="0" applyFont="1" applyFill="1" applyBorder="1" applyAlignment="1">
      <alignment/>
    </xf>
    <xf numFmtId="0" fontId="5" fillId="0" borderId="0" xfId="0" applyFont="1" applyFill="1" applyBorder="1" applyAlignment="1">
      <alignment/>
    </xf>
    <xf numFmtId="0" fontId="9" fillId="0" borderId="0" xfId="0" applyFont="1" applyFill="1" applyBorder="1" applyAlignment="1">
      <alignment/>
    </xf>
    <xf numFmtId="0" fontId="0" fillId="0" borderId="0" xfId="0" applyFill="1" applyBorder="1" applyAlignment="1">
      <alignment/>
    </xf>
    <xf numFmtId="0" fontId="5" fillId="0" borderId="0" xfId="0" applyFont="1" applyFill="1" applyBorder="1" applyAlignment="1">
      <alignment/>
    </xf>
    <xf numFmtId="9" fontId="5" fillId="0" borderId="0" xfId="0" applyNumberFormat="1" applyFont="1" applyFill="1" applyBorder="1" applyAlignment="1">
      <alignment/>
    </xf>
    <xf numFmtId="0" fontId="3" fillId="0" borderId="0" xfId="0" applyFont="1" applyFill="1" applyBorder="1" applyAlignment="1" applyProtection="1">
      <alignment horizontal="left" vertical="center"/>
      <protection hidden="1" locked="0"/>
    </xf>
    <xf numFmtId="9" fontId="1" fillId="0" borderId="0" xfId="0" applyNumberFormat="1" applyFont="1" applyFill="1" applyBorder="1" applyAlignment="1" applyProtection="1">
      <alignment horizontal="center" vertical="center"/>
      <protection hidden="1" locked="0"/>
    </xf>
    <xf numFmtId="0" fontId="1" fillId="0" borderId="0" xfId="0" applyFont="1" applyFill="1" applyBorder="1" applyAlignment="1" applyProtection="1">
      <alignment horizontal="center" vertical="center" wrapText="1"/>
      <protection hidden="1" locked="0"/>
    </xf>
    <xf numFmtId="9" fontId="1" fillId="0" borderId="0" xfId="0" applyNumberFormat="1" applyFont="1" applyFill="1" applyBorder="1" applyAlignment="1" applyProtection="1">
      <alignment horizontal="center"/>
      <protection hidden="1" locked="0"/>
    </xf>
    <xf numFmtId="1" fontId="1" fillId="0" borderId="0" xfId="0" applyNumberFormat="1" applyFont="1" applyFill="1" applyBorder="1" applyAlignment="1" applyProtection="1">
      <alignment horizontal="center" vertical="center"/>
      <protection hidden="1" locked="0"/>
    </xf>
    <xf numFmtId="1" fontId="1" fillId="0" borderId="0" xfId="0" applyNumberFormat="1" applyFont="1" applyFill="1" applyBorder="1" applyAlignment="1" applyProtection="1">
      <alignment horizontal="center" vertical="center" wrapText="1"/>
      <protection hidden="1" locked="0"/>
    </xf>
    <xf numFmtId="0" fontId="0" fillId="0" borderId="0" xfId="0" applyFont="1" applyFill="1" applyAlignment="1" applyProtection="1">
      <alignment/>
      <protection hidden="1" locked="0"/>
    </xf>
    <xf numFmtId="0" fontId="3" fillId="0" borderId="17" xfId="0" applyFont="1" applyFill="1" applyBorder="1" applyAlignment="1" applyProtection="1">
      <alignment vertical="center" wrapText="1"/>
      <protection hidden="1" locked="0"/>
    </xf>
    <xf numFmtId="0" fontId="6" fillId="0" borderId="0" xfId="53" applyAlignment="1" applyProtection="1">
      <alignment/>
      <protection/>
    </xf>
    <xf numFmtId="0" fontId="13" fillId="36" borderId="11" xfId="0" applyFont="1" applyFill="1" applyBorder="1" applyAlignment="1">
      <alignment horizontal="left" vertical="center" wrapText="1"/>
    </xf>
    <xf numFmtId="0" fontId="9" fillId="0" borderId="11" xfId="0" applyFont="1" applyBorder="1" applyAlignment="1">
      <alignment horizontal="left" vertical="center" wrapText="1"/>
    </xf>
    <xf numFmtId="3" fontId="9" fillId="34" borderId="12" xfId="0" applyNumberFormat="1" applyFont="1" applyFill="1" applyBorder="1" applyAlignment="1" applyProtection="1">
      <alignment wrapText="1"/>
      <protection hidden="1" locked="0"/>
    </xf>
    <xf numFmtId="3" fontId="9" fillId="34" borderId="13" xfId="0" applyNumberFormat="1" applyFont="1" applyFill="1" applyBorder="1" applyAlignment="1" applyProtection="1">
      <alignment wrapText="1"/>
      <protection hidden="1" locked="0"/>
    </xf>
    <xf numFmtId="0" fontId="6" fillId="34" borderId="0" xfId="53" applyFill="1" applyAlignment="1" applyProtection="1">
      <alignment/>
      <protection/>
    </xf>
    <xf numFmtId="0" fontId="6" fillId="0" borderId="0" xfId="53" applyAlignment="1" applyProtection="1">
      <alignment/>
      <protection/>
    </xf>
    <xf numFmtId="0" fontId="6" fillId="34" borderId="0" xfId="53" applyFont="1" applyFill="1" applyAlignment="1" applyProtection="1">
      <alignment/>
      <protection/>
    </xf>
    <xf numFmtId="0" fontId="0" fillId="34" borderId="0" xfId="0" applyFont="1" applyFill="1" applyAlignment="1">
      <alignment horizontal="center"/>
    </xf>
    <xf numFmtId="0" fontId="2" fillId="34" borderId="0" xfId="0" applyFont="1" applyFill="1" applyAlignment="1">
      <alignment horizontal="left"/>
    </xf>
    <xf numFmtId="0" fontId="8" fillId="0" borderId="17" xfId="0" applyFont="1" applyFill="1" applyBorder="1" applyAlignment="1" applyProtection="1">
      <alignment horizontal="right" vertical="center"/>
      <protection hidden="1"/>
    </xf>
    <xf numFmtId="1" fontId="3" fillId="0" borderId="0" xfId="0" applyNumberFormat="1"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wrapText="1"/>
      <protection hidden="1"/>
    </xf>
    <xf numFmtId="1" fontId="1" fillId="0"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left" vertical="center" wrapText="1"/>
      <protection hidden="1"/>
    </xf>
    <xf numFmtId="0" fontId="3" fillId="0" borderId="17" xfId="0" applyFont="1" applyFill="1" applyBorder="1" applyAlignment="1" applyProtection="1">
      <alignment horizontal="center" vertical="center"/>
      <protection hidden="1"/>
    </xf>
    <xf numFmtId="0" fontId="0" fillId="0" borderId="18" xfId="0" applyBorder="1" applyAlignment="1">
      <alignment horizontal="center" vertical="center"/>
    </xf>
    <xf numFmtId="0" fontId="3" fillId="0" borderId="17"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vertical="center" wrapText="1"/>
      <protection hidden="1" locked="0"/>
    </xf>
    <xf numFmtId="0" fontId="3" fillId="0" borderId="18"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wrapText="1"/>
      <protection hidden="1"/>
    </xf>
    <xf numFmtId="0" fontId="0" fillId="0" borderId="0" xfId="0" applyAlignment="1">
      <alignment vertical="center" wrapText="1"/>
    </xf>
    <xf numFmtId="0" fontId="0" fillId="0" borderId="18" xfId="0" applyBorder="1" applyAlignment="1">
      <alignment vertical="center" wrapText="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1" fillId="0" borderId="0" xfId="0" applyFont="1" applyFill="1" applyAlignment="1" applyProtection="1">
      <alignment horizontal="left" wrapText="1"/>
      <protection hidden="1" locked="0"/>
    </xf>
    <xf numFmtId="0" fontId="1" fillId="0" borderId="18" xfId="0" applyFont="1" applyFill="1" applyBorder="1" applyAlignment="1" applyProtection="1">
      <alignment horizontal="left" vertical="center" wrapText="1"/>
      <protection hidden="1"/>
    </xf>
    <xf numFmtId="0" fontId="0" fillId="0" borderId="0" xfId="0" applyFill="1" applyBorder="1" applyAlignment="1" applyProtection="1">
      <alignment horizontal="center" vertical="center" wrapText="1"/>
      <protection hidden="1" locked="0"/>
    </xf>
    <xf numFmtId="0" fontId="3" fillId="0" borderId="0" xfId="0" applyFont="1" applyFill="1" applyBorder="1" applyAlignment="1" applyProtection="1">
      <alignment vertical="center" wrapText="1"/>
      <protection hidden="1"/>
    </xf>
    <xf numFmtId="0" fontId="8" fillId="0" borderId="17" xfId="0" applyFont="1" applyFill="1" applyBorder="1" applyAlignment="1" applyProtection="1">
      <alignment horizontal="right"/>
      <protection hidden="1"/>
    </xf>
    <xf numFmtId="0" fontId="3" fillId="0" borderId="17" xfId="0" applyFont="1" applyFill="1" applyBorder="1" applyAlignment="1" applyProtection="1">
      <alignment horizontal="center" vertical="center" wrapText="1"/>
      <protection hidden="1" locked="0"/>
    </xf>
    <xf numFmtId="0" fontId="3" fillId="0" borderId="18" xfId="0" applyFont="1" applyFill="1" applyBorder="1" applyAlignment="1" applyProtection="1">
      <alignment horizontal="center" vertical="center" wrapText="1"/>
      <protection hidden="1" locked="0"/>
    </xf>
    <xf numFmtId="0" fontId="3" fillId="0" borderId="17" xfId="0" applyFont="1" applyFill="1" applyBorder="1" applyAlignment="1" applyProtection="1">
      <alignment horizontal="center" vertical="center"/>
      <protection hidden="1" locked="0"/>
    </xf>
    <xf numFmtId="0" fontId="3" fillId="0" borderId="18" xfId="0" applyFont="1" applyFill="1" applyBorder="1" applyAlignment="1" applyProtection="1">
      <alignment horizontal="center" vertical="center"/>
      <protection hidden="1" locked="0"/>
    </xf>
    <xf numFmtId="0" fontId="3" fillId="0" borderId="0" xfId="0" applyFont="1" applyFill="1" applyBorder="1" applyAlignment="1" applyProtection="1">
      <alignment horizontal="left" vertical="center" wrapText="1"/>
      <protection hidden="1" locked="0"/>
    </xf>
    <xf numFmtId="0" fontId="1" fillId="0" borderId="0" xfId="0" applyFont="1" applyFill="1" applyBorder="1" applyAlignment="1" applyProtection="1">
      <alignment horizontal="left" vertical="center" wrapText="1"/>
      <protection hidden="1" locked="0"/>
    </xf>
    <xf numFmtId="0" fontId="1" fillId="0" borderId="0" xfId="0" applyFont="1" applyFill="1" applyAlignment="1" applyProtection="1">
      <alignment wrapText="1"/>
      <protection hidden="1" locked="0"/>
    </xf>
    <xf numFmtId="0" fontId="1" fillId="0" borderId="0" xfId="0" applyFont="1" applyFill="1" applyAlignment="1">
      <alignment wrapText="1"/>
    </xf>
    <xf numFmtId="0" fontId="1" fillId="0" borderId="0" xfId="0" applyFont="1" applyFill="1" applyBorder="1" applyAlignment="1" applyProtection="1">
      <alignment horizontal="left" wrapText="1"/>
      <protection hidden="1" locked="0"/>
    </xf>
    <xf numFmtId="0" fontId="0" fillId="0" borderId="0" xfId="0" applyBorder="1" applyAlignment="1">
      <alignment horizontal="center" vertical="center"/>
    </xf>
    <xf numFmtId="0" fontId="0" fillId="0" borderId="0" xfId="0" applyBorder="1" applyAlignment="1">
      <alignment vertical="center" wrapText="1"/>
    </xf>
    <xf numFmtId="0" fontId="3" fillId="0" borderId="0" xfId="0" applyFont="1" applyFill="1" applyBorder="1" applyAlignment="1" applyProtection="1">
      <alignment horizontal="center" vertical="center" wrapText="1"/>
      <protection hidden="1" locked="0"/>
    </xf>
    <xf numFmtId="0" fontId="1" fillId="0" borderId="17" xfId="0" applyFont="1" applyFill="1" applyBorder="1" applyAlignment="1" applyProtection="1">
      <alignment horizontal="left" vertical="center" wrapText="1"/>
      <protection hidden="1"/>
    </xf>
    <xf numFmtId="0" fontId="0" fillId="0" borderId="18" xfId="0" applyBorder="1" applyAlignment="1">
      <alignment horizontal="center" vertical="center" wrapText="1"/>
    </xf>
    <xf numFmtId="0" fontId="3" fillId="0" borderId="16" xfId="0" applyFont="1" applyFill="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0" fontId="1" fillId="0" borderId="0" xfId="0" applyFont="1" applyFill="1" applyAlignment="1">
      <alignment horizontal="left"/>
    </xf>
    <xf numFmtId="0" fontId="3" fillId="0" borderId="17" xfId="0" applyFont="1" applyFill="1" applyBorder="1" applyAlignment="1" applyProtection="1">
      <alignment horizontal="left" vertical="center"/>
      <protection hidden="1" locked="0"/>
    </xf>
    <xf numFmtId="0" fontId="3" fillId="0" borderId="18" xfId="0" applyFont="1" applyFill="1" applyBorder="1" applyAlignment="1" applyProtection="1">
      <alignment horizontal="left" vertical="center"/>
      <protection hidden="1" locked="0"/>
    </xf>
    <xf numFmtId="0" fontId="8" fillId="0" borderId="16" xfId="0" applyFont="1" applyFill="1" applyBorder="1" applyAlignment="1" applyProtection="1">
      <alignment horizontal="right"/>
      <protection hidden="1" locked="0"/>
    </xf>
    <xf numFmtId="0" fontId="3" fillId="0" borderId="0" xfId="0" applyFont="1" applyFill="1" applyBorder="1" applyAlignment="1" applyProtection="1">
      <alignment horizontal="left" vertical="center"/>
      <protection hidden="1" locked="0"/>
    </xf>
    <xf numFmtId="185" fontId="9" fillId="0" borderId="11" xfId="0" applyNumberFormat="1" applyFont="1" applyFill="1" applyBorder="1" applyAlignment="1">
      <alignment horizontal="lef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rmal 5" xfId="61"/>
    <cellStyle name="Normal 6" xfId="62"/>
    <cellStyle name="Normal 7" xfId="63"/>
    <cellStyle name="Normal_PROTECT-DEPARTMENTAL_maintained_school_MI_Feb" xfId="64"/>
    <cellStyle name="Note" xfId="65"/>
    <cellStyle name="Output" xfId="66"/>
    <cellStyle name="Percent" xfId="67"/>
    <cellStyle name="Title" xfId="68"/>
    <cellStyle name="Total" xfId="69"/>
    <cellStyle name="Tracking"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00" b="1" i="0" u="none" baseline="0">
                    <a:solidFill>
                      <a:srgbClr val="FFFFFF"/>
                    </a:solidFill>
                    <a:latin typeface="Tahoma"/>
                    <a:ea typeface="Tahoma"/>
                    <a:cs typeface="Tahoma"/>
                  </a:defRPr>
                </a:pPr>
              </a:p>
            </c:txPr>
            <c:showLegendKey val="0"/>
            <c:showVal val="1"/>
            <c:showBubbleSize val="0"/>
            <c:showCatName val="0"/>
            <c:showSerName val="0"/>
            <c:showPercent val="0"/>
          </c:dLbls>
          <c:val>
            <c:numLit>
              <c:ptCount val="1"/>
              <c:pt idx="0">
                <c:v>0</c:v>
              </c:pt>
            </c:numLit>
          </c:val>
        </c:ser>
        <c:ser>
          <c:idx val="1"/>
          <c:order val="1"/>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F9B44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00" b="1" i="0" u="none" baseline="0">
                    <a:solidFill>
                      <a:srgbClr val="FFFFFF"/>
                    </a:solidFill>
                    <a:latin typeface="Tahoma"/>
                    <a:ea typeface="Tahoma"/>
                    <a:cs typeface="Tahoma"/>
                  </a:defRPr>
                </a:pPr>
              </a:p>
            </c:txPr>
            <c:showLegendKey val="0"/>
            <c:showVal val="1"/>
            <c:showBubbleSize val="0"/>
            <c:showCatName val="0"/>
            <c:showSerName val="0"/>
            <c:showPercent val="0"/>
          </c:dLbls>
          <c:val>
            <c:numLit>
              <c:ptCount val="1"/>
              <c:pt idx="0">
                <c:v>0</c:v>
              </c:pt>
            </c:numLit>
          </c:val>
        </c:ser>
        <c:ser>
          <c:idx val="3"/>
          <c:order val="3"/>
          <c:spPr>
            <a:solidFill>
              <a:srgbClr val="D13D6A"/>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00" b="1" i="0" u="none" baseline="0">
                    <a:solidFill>
                      <a:srgbClr val="FFFFFF"/>
                    </a:solidFill>
                    <a:latin typeface="Tahoma"/>
                    <a:ea typeface="Tahoma"/>
                    <a:cs typeface="Tahoma"/>
                  </a:defRPr>
                </a:pPr>
              </a:p>
            </c:txPr>
            <c:showLegendKey val="0"/>
            <c:showVal val="1"/>
            <c:showBubbleSize val="0"/>
            <c:showCatName val="0"/>
            <c:showSerName val="0"/>
            <c:showPercent val="0"/>
          </c:dLbls>
          <c:val>
            <c:numLit>
              <c:ptCount val="1"/>
              <c:pt idx="0">
                <c:v>0</c:v>
              </c:pt>
            </c:numLit>
          </c:val>
        </c:ser>
        <c:overlap val="100"/>
        <c:gapWidth val="50"/>
        <c:axId val="60640226"/>
        <c:axId val="59815371"/>
      </c:barChart>
      <c:catAx>
        <c:axId val="6064022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200" b="0" i="0" u="none" baseline="0">
                <a:solidFill>
                  <a:srgbClr val="000000"/>
                </a:solidFill>
                <a:latin typeface="Tahoma"/>
                <a:ea typeface="Tahoma"/>
                <a:cs typeface="Tahoma"/>
              </a:defRPr>
            </a:pPr>
          </a:p>
        </c:txPr>
        <c:crossAx val="59815371"/>
        <c:crosses val="autoZero"/>
        <c:auto val="1"/>
        <c:lblOffset val="100"/>
        <c:tickLblSkip val="1"/>
        <c:noMultiLvlLbl val="0"/>
      </c:catAx>
      <c:valAx>
        <c:axId val="59815371"/>
        <c:scaling>
          <c:orientation val="minMax"/>
        </c:scaling>
        <c:axPos val="t"/>
        <c:delete val="1"/>
        <c:majorTickMark val="out"/>
        <c:minorTickMark val="none"/>
        <c:tickLblPos val="nextTo"/>
        <c:crossAx val="60640226"/>
        <c:crossesAt val="1"/>
        <c:crossBetween val="between"/>
        <c:dispUnits/>
      </c:valAx>
      <c:spPr>
        <a:noFill/>
        <a:ln>
          <a:noFill/>
        </a:ln>
      </c:spPr>
    </c:plotArea>
    <c:legend>
      <c:legendPos val="r"/>
      <c:layout/>
      <c:overlay val="0"/>
      <c:spPr>
        <a:solidFill>
          <a:srgbClr val="FFFFFF"/>
        </a:solidFill>
        <a:ln w="3175">
          <a:solidFill>
            <a:srgbClr val="FFFFFF"/>
          </a:solidFill>
        </a:ln>
      </c:spPr>
      <c:txPr>
        <a:bodyPr vert="horz" rot="0"/>
        <a:lstStyle/>
        <a:p>
          <a:pPr>
            <a:defRPr lang="en-US" cap="none" sz="110"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8425"/>
          <c:w val="0.955"/>
          <c:h val="0.82325"/>
        </c:manualLayout>
      </c:layout>
      <c:barChart>
        <c:barDir val="bar"/>
        <c:grouping val="percentStacked"/>
        <c:varyColors val="0"/>
        <c:ser>
          <c:idx val="0"/>
          <c:order val="0"/>
          <c:tx>
            <c:strRef>
              <c:f>'Chart 1'!$C$20</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1'!$B$21:$B$27</c:f>
              <c:strCache/>
            </c:strRef>
          </c:cat>
          <c:val>
            <c:numRef>
              <c:f>'Chart 1'!$C$21:$C$27</c:f>
              <c:numCache/>
            </c:numRef>
          </c:val>
        </c:ser>
        <c:ser>
          <c:idx val="1"/>
          <c:order val="1"/>
          <c:tx>
            <c:strRef>
              <c:f>'Chart 1'!$D$20</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1'!$B$21:$B$27</c:f>
              <c:strCache/>
            </c:strRef>
          </c:cat>
          <c:val>
            <c:numRef>
              <c:f>'Chart 1'!$D$21:$D$27</c:f>
              <c:numCache/>
            </c:numRef>
          </c:val>
        </c:ser>
        <c:ser>
          <c:idx val="2"/>
          <c:order val="2"/>
          <c:tx>
            <c:strRef>
              <c:f>'Chart 1'!$E$20</c:f>
              <c:strCache>
                <c:ptCount val="1"/>
                <c:pt idx="0">
                  <c:v>Adequate / Satisfactory / Requires Improvement</c:v>
                </c:pt>
              </c:strCache>
            </c:strRef>
          </c:tx>
          <c:spPr>
            <a:solidFill>
              <a:srgbClr val="F9B4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1'!$B$21:$B$27</c:f>
              <c:strCache/>
            </c:strRef>
          </c:cat>
          <c:val>
            <c:numRef>
              <c:f>'Chart 1'!$E$21:$E$27</c:f>
              <c:numCache/>
            </c:numRef>
          </c:val>
        </c:ser>
        <c:ser>
          <c:idx val="3"/>
          <c:order val="3"/>
          <c:tx>
            <c:strRef>
              <c:f>'Chart 1'!$F$20</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1'!$B$21:$B$27</c:f>
              <c:strCache/>
            </c:strRef>
          </c:cat>
          <c:val>
            <c:numRef>
              <c:f>'Chart 1'!$F$21:$F$27</c:f>
              <c:numCache/>
            </c:numRef>
          </c:val>
        </c:ser>
        <c:overlap val="100"/>
        <c:gapWidth val="50"/>
        <c:axId val="16098056"/>
        <c:axId val="47890601"/>
      </c:barChart>
      <c:catAx>
        <c:axId val="16098056"/>
        <c:scaling>
          <c:orientation val="maxMin"/>
        </c:scaling>
        <c:axPos val="l"/>
        <c:delete val="0"/>
        <c:numFmt formatCode="General" sourceLinked="1"/>
        <c:majorTickMark val="none"/>
        <c:minorTickMark val="none"/>
        <c:tickLblPos val="nextTo"/>
        <c:spPr>
          <a:ln w="3175">
            <a:solidFill>
              <a:srgbClr val="000000"/>
            </a:solidFill>
          </a:ln>
        </c:spPr>
        <c:crossAx val="47890601"/>
        <c:crosses val="autoZero"/>
        <c:auto val="1"/>
        <c:lblOffset val="100"/>
        <c:tickLblSkip val="1"/>
        <c:noMultiLvlLbl val="0"/>
      </c:catAx>
      <c:valAx>
        <c:axId val="47890601"/>
        <c:scaling>
          <c:orientation val="minMax"/>
        </c:scaling>
        <c:axPos val="t"/>
        <c:delete val="1"/>
        <c:majorTickMark val="out"/>
        <c:minorTickMark val="none"/>
        <c:tickLblPos val="nextTo"/>
        <c:crossAx val="16098056"/>
        <c:crossesAt val="1"/>
        <c:crossBetween val="between"/>
        <c:dispUnits/>
      </c:valAx>
      <c:spPr>
        <a:noFill/>
        <a:ln>
          <a:noFill/>
        </a:ln>
      </c:spPr>
    </c:plotArea>
    <c:legend>
      <c:legendPos val="b"/>
      <c:layout>
        <c:manualLayout>
          <c:xMode val="edge"/>
          <c:yMode val="edge"/>
          <c:x val="0.3255"/>
          <c:y val="0.9175"/>
          <c:w val="0.472"/>
          <c:h val="0.0825"/>
        </c:manualLayout>
      </c:layout>
      <c:overlay val="0"/>
      <c:spPr>
        <a:solidFill>
          <a:srgbClr val="FFFFFF"/>
        </a:solidFill>
        <a:ln w="3175">
          <a:solidFill>
            <a:srgbClr val="FFFFFF"/>
          </a:solidFill>
        </a:ln>
      </c:spPr>
      <c:txPr>
        <a:bodyPr vert="horz" rot="0"/>
        <a:lstStyle/>
        <a:p>
          <a:pPr>
            <a:defRPr lang="en-US" cap="none" sz="675"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00" b="1" i="0" u="none" baseline="0">
                    <a:solidFill>
                      <a:srgbClr val="FFFFFF"/>
                    </a:solidFill>
                    <a:latin typeface="Tahoma"/>
                    <a:ea typeface="Tahoma"/>
                    <a:cs typeface="Tahoma"/>
                  </a:defRPr>
                </a:pPr>
              </a:p>
            </c:txPr>
            <c:showLegendKey val="0"/>
            <c:showVal val="1"/>
            <c:showBubbleSize val="0"/>
            <c:showCatName val="0"/>
            <c:showSerName val="0"/>
            <c:showPercent val="0"/>
          </c:dLbls>
          <c:val>
            <c:numLit>
              <c:ptCount val="1"/>
              <c:pt idx="0">
                <c:v>0</c:v>
              </c:pt>
            </c:numLit>
          </c:val>
        </c:ser>
        <c:ser>
          <c:idx val="1"/>
          <c:order val="1"/>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F9B44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00" b="1" i="0" u="none" baseline="0">
                    <a:solidFill>
                      <a:srgbClr val="FFFFFF"/>
                    </a:solidFill>
                    <a:latin typeface="Tahoma"/>
                    <a:ea typeface="Tahoma"/>
                    <a:cs typeface="Tahoma"/>
                  </a:defRPr>
                </a:pPr>
              </a:p>
            </c:txPr>
            <c:showLegendKey val="0"/>
            <c:showVal val="1"/>
            <c:showBubbleSize val="0"/>
            <c:showCatName val="0"/>
            <c:showSerName val="0"/>
            <c:showPercent val="0"/>
          </c:dLbls>
          <c:val>
            <c:numLit>
              <c:ptCount val="1"/>
              <c:pt idx="0">
                <c:v>0</c:v>
              </c:pt>
            </c:numLit>
          </c:val>
        </c:ser>
        <c:ser>
          <c:idx val="3"/>
          <c:order val="3"/>
          <c:spPr>
            <a:solidFill>
              <a:srgbClr val="D13D6A"/>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00" b="1" i="0" u="none" baseline="0">
                    <a:solidFill>
                      <a:srgbClr val="FFFFFF"/>
                    </a:solidFill>
                    <a:latin typeface="Tahoma"/>
                    <a:ea typeface="Tahoma"/>
                    <a:cs typeface="Tahoma"/>
                  </a:defRPr>
                </a:pPr>
              </a:p>
            </c:txPr>
            <c:showLegendKey val="0"/>
            <c:showVal val="1"/>
            <c:showBubbleSize val="0"/>
            <c:showCatName val="0"/>
            <c:showSerName val="0"/>
            <c:showPercent val="0"/>
          </c:dLbls>
          <c:val>
            <c:numLit>
              <c:ptCount val="1"/>
              <c:pt idx="0">
                <c:v>0</c:v>
              </c:pt>
            </c:numLit>
          </c:val>
        </c:ser>
        <c:overlap val="100"/>
        <c:gapWidth val="50"/>
        <c:axId val="55173886"/>
        <c:axId val="38534807"/>
      </c:barChart>
      <c:catAx>
        <c:axId val="5517388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200" b="0" i="0" u="none" baseline="0">
                <a:solidFill>
                  <a:srgbClr val="000000"/>
                </a:solidFill>
                <a:latin typeface="Tahoma"/>
                <a:ea typeface="Tahoma"/>
                <a:cs typeface="Tahoma"/>
              </a:defRPr>
            </a:pPr>
          </a:p>
        </c:txPr>
        <c:crossAx val="38534807"/>
        <c:crosses val="autoZero"/>
        <c:auto val="1"/>
        <c:lblOffset val="100"/>
        <c:tickLblSkip val="1"/>
        <c:noMultiLvlLbl val="0"/>
      </c:catAx>
      <c:valAx>
        <c:axId val="38534807"/>
        <c:scaling>
          <c:orientation val="minMax"/>
        </c:scaling>
        <c:axPos val="t"/>
        <c:delete val="1"/>
        <c:majorTickMark val="out"/>
        <c:minorTickMark val="none"/>
        <c:tickLblPos val="nextTo"/>
        <c:crossAx val="55173886"/>
        <c:crossesAt val="1"/>
        <c:crossBetween val="between"/>
        <c:dispUnits/>
      </c:valAx>
      <c:spPr>
        <a:noFill/>
        <a:ln>
          <a:noFill/>
        </a:ln>
      </c:spPr>
    </c:plotArea>
    <c:legend>
      <c:legendPos val="r"/>
      <c:layout/>
      <c:overlay val="0"/>
      <c:spPr>
        <a:solidFill>
          <a:srgbClr val="FFFFFF"/>
        </a:solidFill>
        <a:ln w="3175">
          <a:solidFill>
            <a:srgbClr val="FFFFFF"/>
          </a:solidFill>
        </a:ln>
      </c:spPr>
      <c:txPr>
        <a:bodyPr vert="horz" rot="0"/>
        <a:lstStyle/>
        <a:p>
          <a:pPr>
            <a:defRPr lang="en-US" cap="none" sz="110"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8675"/>
          <c:w val="0.949"/>
          <c:h val="0.81675"/>
        </c:manualLayout>
      </c:layout>
      <c:barChart>
        <c:barDir val="bar"/>
        <c:grouping val="percentStacked"/>
        <c:varyColors val="0"/>
        <c:ser>
          <c:idx val="0"/>
          <c:order val="0"/>
          <c:tx>
            <c:strRef>
              <c:f>'Chart 2'!$C$19</c:f>
              <c:strCache>
                <c:ptCount val="1"/>
                <c:pt idx="0">
                  <c:v>100%</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2'!$B$20:$B$25</c:f>
              <c:strCache/>
            </c:strRef>
          </c:cat>
          <c:val>
            <c:numRef>
              <c:f>'Chart 2'!$C$20:$C$25</c:f>
              <c:numCache/>
            </c:numRef>
          </c:val>
        </c:ser>
        <c:ser>
          <c:idx val="1"/>
          <c:order val="1"/>
          <c:tx>
            <c:strRef>
              <c:f>'Chart 2'!$D$19</c:f>
              <c:strCache>
                <c:ptCount val="1"/>
                <c:pt idx="0">
                  <c:v>90-99%</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2'!$B$20:$B$25</c:f>
              <c:strCache/>
            </c:strRef>
          </c:cat>
          <c:val>
            <c:numRef>
              <c:f>'Chart 2'!$D$20:$D$25</c:f>
              <c:numCache/>
            </c:numRef>
          </c:val>
        </c:ser>
        <c:ser>
          <c:idx val="2"/>
          <c:order val="2"/>
          <c:tx>
            <c:strRef>
              <c:f>'Chart 2'!$E$19</c:f>
              <c:strCache>
                <c:ptCount val="1"/>
                <c:pt idx="0">
                  <c:v>70-89%</c:v>
                </c:pt>
              </c:strCache>
            </c:strRef>
          </c:tx>
          <c:spPr>
            <a:solidFill>
              <a:srgbClr val="F9B4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2'!$B$20:$B$25</c:f>
              <c:strCache/>
            </c:strRef>
          </c:cat>
          <c:val>
            <c:numRef>
              <c:f>'Chart 2'!$E$20:$E$25</c:f>
              <c:numCache/>
            </c:numRef>
          </c:val>
        </c:ser>
        <c:ser>
          <c:idx val="3"/>
          <c:order val="3"/>
          <c:tx>
            <c:strRef>
              <c:f>'Chart 2'!$F$19</c:f>
              <c:strCache>
                <c:ptCount val="1"/>
                <c:pt idx="0">
                  <c:v>50-69%</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AC090"/>
              </a:solidFill>
              <a:ln w="3175">
                <a:noFill/>
              </a:ln>
            </c:spPr>
          </c:dPt>
          <c:dLbls>
            <c:dLbl>
              <c:idx val="2"/>
              <c:delete val="1"/>
            </c:dLbl>
            <c:dLbl>
              <c:idx val="3"/>
              <c:delete val="1"/>
            </c:dLbl>
            <c:dLbl>
              <c:idx val="4"/>
              <c:delete val="1"/>
            </c:dLbl>
            <c:numFmt formatCode="0" sourceLinked="0"/>
            <c:spPr>
              <a:noFill/>
              <a:ln w="3175">
                <a:noFill/>
              </a:ln>
            </c:spPr>
            <c:txPr>
              <a:bodyPr vert="horz" rot="0" anchor="ctr"/>
              <a:lstStyle/>
              <a:p>
                <a:pPr algn="ctr">
                  <a:defRPr lang="en-US" cap="none" sz="825"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2'!$B$20:$B$25</c:f>
              <c:strCache/>
            </c:strRef>
          </c:cat>
          <c:val>
            <c:numRef>
              <c:f>'Chart 2'!$F$20:$F$25</c:f>
              <c:numCache/>
            </c:numRef>
          </c:val>
        </c:ser>
        <c:ser>
          <c:idx val="4"/>
          <c:order val="4"/>
          <c:tx>
            <c:strRef>
              <c:f>'Chart 2'!$G$19</c:f>
              <c:strCache>
                <c:ptCount val="1"/>
                <c:pt idx="0">
                  <c:v>&lt; 50%</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AC090"/>
              </a:solidFill>
              <a:ln w="3175">
                <a:noFill/>
              </a:ln>
            </c:spPr>
          </c:dPt>
          <c:dLbls>
            <c:dLbl>
              <c:idx val="0"/>
              <c:delete val="1"/>
            </c:dLbl>
            <c:dLbl>
              <c:idx val="1"/>
              <c:delete val="1"/>
            </c:dLbl>
            <c:dLbl>
              <c:idx val="2"/>
              <c:delete val="1"/>
            </c:dLbl>
            <c:dLbl>
              <c:idx val="3"/>
              <c:delete val="1"/>
            </c:dLbl>
            <c:dLbl>
              <c:idx val="5"/>
              <c:delete val="1"/>
            </c:dLbl>
            <c:numFmt formatCode="General" sourceLinked="1"/>
            <c:spPr>
              <a:noFill/>
              <a:ln w="3175">
                <a:noFill/>
              </a:ln>
            </c:spPr>
            <c:txPr>
              <a:bodyPr vert="horz" rot="0" anchor="ctr"/>
              <a:lstStyle/>
              <a:p>
                <a:pPr algn="ctr">
                  <a:defRPr lang="en-US" cap="none" sz="825" b="1" i="0" u="none" baseline="0">
                    <a:solidFill>
                      <a:srgbClr val="FFFFFF"/>
                    </a:solidFill>
                    <a:latin typeface="Tahoma"/>
                    <a:ea typeface="Tahoma"/>
                    <a:cs typeface="Tahoma"/>
                  </a:defRPr>
                </a:pPr>
              </a:p>
            </c:txPr>
            <c:showLegendKey val="0"/>
            <c:showVal val="1"/>
            <c:showBubbleSize val="0"/>
            <c:showCatName val="0"/>
            <c:showSerName val="0"/>
            <c:showPercent val="0"/>
          </c:dLbls>
          <c:cat>
            <c:strRef>
              <c:f>'Chart 2'!$B$20:$B$25</c:f>
              <c:strCache/>
            </c:strRef>
          </c:cat>
          <c:val>
            <c:numRef>
              <c:f>'Chart 2'!$G$20:$G$25</c:f>
              <c:numCache/>
            </c:numRef>
          </c:val>
        </c:ser>
        <c:overlap val="100"/>
        <c:gapWidth val="50"/>
        <c:axId val="29078852"/>
        <c:axId val="64784149"/>
      </c:barChart>
      <c:catAx>
        <c:axId val="29078852"/>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Tahoma"/>
                <a:ea typeface="Tahoma"/>
                <a:cs typeface="Tahoma"/>
              </a:defRPr>
            </a:pPr>
          </a:p>
        </c:txPr>
        <c:crossAx val="64784149"/>
        <c:crosses val="autoZero"/>
        <c:auto val="1"/>
        <c:lblOffset val="100"/>
        <c:tickLblSkip val="1"/>
        <c:noMultiLvlLbl val="0"/>
      </c:catAx>
      <c:valAx>
        <c:axId val="64784149"/>
        <c:scaling>
          <c:orientation val="minMax"/>
        </c:scaling>
        <c:axPos val="t"/>
        <c:delete val="1"/>
        <c:majorTickMark val="out"/>
        <c:minorTickMark val="none"/>
        <c:tickLblPos val="nextTo"/>
        <c:crossAx val="29078852"/>
        <c:crossesAt val="1"/>
        <c:crossBetween val="between"/>
        <c:dispUnits/>
      </c:valAx>
      <c:spPr>
        <a:noFill/>
        <a:ln>
          <a:noFill/>
        </a:ln>
      </c:spPr>
    </c:plotArea>
    <c:legend>
      <c:legendPos val="b"/>
      <c:layout>
        <c:manualLayout>
          <c:xMode val="edge"/>
          <c:yMode val="edge"/>
          <c:x val="0.302"/>
          <c:y val="0.92025"/>
          <c:w val="0.61075"/>
          <c:h val="0.0735"/>
        </c:manualLayout>
      </c:layout>
      <c:overlay val="0"/>
      <c:spPr>
        <a:solidFill>
          <a:srgbClr val="FFFFFF"/>
        </a:solidFill>
        <a:ln w="3175">
          <a:solidFill>
            <a:srgbClr val="FFFFFF"/>
          </a:solidFill>
        </a:ln>
      </c:spPr>
      <c:txPr>
        <a:bodyPr vert="horz" rot="0"/>
        <a:lstStyle/>
        <a:p>
          <a:pPr>
            <a:defRPr lang="en-US" cap="none" sz="675"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1</xdr:row>
      <xdr:rowOff>38100</xdr:rowOff>
    </xdr:from>
    <xdr:to>
      <xdr:col>2</xdr:col>
      <xdr:colOff>4829175</xdr:colOff>
      <xdr:row>5</xdr:row>
      <xdr:rowOff>0</xdr:rowOff>
    </xdr:to>
    <xdr:pic>
      <xdr:nvPicPr>
        <xdr:cNvPr id="1" name="Picture 1" descr="ofsted_logo"/>
        <xdr:cNvPicPr preferRelativeResize="1">
          <a:picLocks noChangeAspect="1"/>
        </xdr:cNvPicPr>
      </xdr:nvPicPr>
      <xdr:blipFill>
        <a:blip r:embed="rId1"/>
        <a:stretch>
          <a:fillRect/>
        </a:stretch>
      </xdr:blipFill>
      <xdr:spPr>
        <a:xfrm>
          <a:off x="6610350" y="200025"/>
          <a:ext cx="1171575" cy="1066800"/>
        </a:xfrm>
        <a:prstGeom prst="rect">
          <a:avLst/>
        </a:prstGeom>
        <a:noFill/>
        <a:ln w="9525" cmpd="sng">
          <a:noFill/>
        </a:ln>
      </xdr:spPr>
    </xdr:pic>
    <xdr:clientData/>
  </xdr:twoCellAnchor>
  <xdr:twoCellAnchor>
    <xdr:from>
      <xdr:col>2</xdr:col>
      <xdr:colOff>3657600</xdr:colOff>
      <xdr:row>1</xdr:row>
      <xdr:rowOff>38100</xdr:rowOff>
    </xdr:from>
    <xdr:to>
      <xdr:col>2</xdr:col>
      <xdr:colOff>4829175</xdr:colOff>
      <xdr:row>5</xdr:row>
      <xdr:rowOff>0</xdr:rowOff>
    </xdr:to>
    <xdr:pic>
      <xdr:nvPicPr>
        <xdr:cNvPr id="2" name="Picture 1" descr="ofsted_logo"/>
        <xdr:cNvPicPr preferRelativeResize="1">
          <a:picLocks noChangeAspect="1"/>
        </xdr:cNvPicPr>
      </xdr:nvPicPr>
      <xdr:blipFill>
        <a:blip r:embed="rId1"/>
        <a:stretch>
          <a:fillRect/>
        </a:stretch>
      </xdr:blipFill>
      <xdr:spPr>
        <a:xfrm>
          <a:off x="6610350" y="200025"/>
          <a:ext cx="117157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6</xdr:col>
      <xdr:colOff>0</xdr:colOff>
      <xdr:row>2</xdr:row>
      <xdr:rowOff>0</xdr:rowOff>
    </xdr:to>
    <xdr:graphicFrame>
      <xdr:nvGraphicFramePr>
        <xdr:cNvPr id="1" name="Chart 2"/>
        <xdr:cNvGraphicFramePr/>
      </xdr:nvGraphicFramePr>
      <xdr:xfrm>
        <a:off x="257175" y="342900"/>
        <a:ext cx="5781675"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14</xdr:row>
      <xdr:rowOff>47625</xdr:rowOff>
    </xdr:from>
    <xdr:to>
      <xdr:col>8</xdr:col>
      <xdr:colOff>962025</xdr:colOff>
      <xdr:row>34</xdr:row>
      <xdr:rowOff>9525</xdr:rowOff>
    </xdr:to>
    <xdr:graphicFrame>
      <xdr:nvGraphicFramePr>
        <xdr:cNvPr id="2" name="Chart 3"/>
        <xdr:cNvGraphicFramePr/>
      </xdr:nvGraphicFramePr>
      <xdr:xfrm>
        <a:off x="19050" y="2705100"/>
        <a:ext cx="8220075" cy="32004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18</xdr:row>
      <xdr:rowOff>76200</xdr:rowOff>
    </xdr:from>
    <xdr:to>
      <xdr:col>9</xdr:col>
      <xdr:colOff>38100</xdr:colOff>
      <xdr:row>18</xdr:row>
      <xdr:rowOff>76200</xdr:rowOff>
    </xdr:to>
    <xdr:sp>
      <xdr:nvSpPr>
        <xdr:cNvPr id="3" name="Straight Connector 2"/>
        <xdr:cNvSpPr>
          <a:spLocks/>
        </xdr:cNvSpPr>
      </xdr:nvSpPr>
      <xdr:spPr>
        <a:xfrm>
          <a:off x="76200" y="3381375"/>
          <a:ext cx="8210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9</xdr:col>
      <xdr:colOff>66675</xdr:colOff>
      <xdr:row>17</xdr:row>
      <xdr:rowOff>104775</xdr:rowOff>
    </xdr:from>
    <xdr:to>
      <xdr:col>10</xdr:col>
      <xdr:colOff>438150</xdr:colOff>
      <xdr:row>21</xdr:row>
      <xdr:rowOff>0</xdr:rowOff>
    </xdr:to>
    <xdr:sp>
      <xdr:nvSpPr>
        <xdr:cNvPr id="4" name="TextBox 3"/>
        <xdr:cNvSpPr txBox="1">
          <a:spLocks noChangeArrowheads="1"/>
        </xdr:cNvSpPr>
      </xdr:nvSpPr>
      <xdr:spPr>
        <a:xfrm>
          <a:off x="8315325" y="3248025"/>
          <a:ext cx="981075" cy="5429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Tahoma"/>
              <a:ea typeface="Tahoma"/>
              <a:cs typeface="Tahoma"/>
            </a:rPr>
            <a:t>Introduction of new framework: 28</a:t>
          </a:r>
          <a:r>
            <a:rPr lang="en-US" cap="none" sz="800" b="0" i="0" u="none" baseline="30000">
              <a:solidFill>
                <a:srgbClr val="000000"/>
              </a:solidFill>
              <a:latin typeface="Tahoma"/>
              <a:ea typeface="Tahoma"/>
              <a:cs typeface="Tahoma"/>
            </a:rPr>
            <a:t>th</a:t>
          </a:r>
          <a:r>
            <a:rPr lang="en-US" cap="none" sz="800" b="0" i="0" u="none" baseline="0">
              <a:solidFill>
                <a:srgbClr val="000000"/>
              </a:solidFill>
              <a:latin typeface="Tahoma"/>
              <a:ea typeface="Tahoma"/>
              <a:cs typeface="Tahoma"/>
            </a:rPr>
            <a:t> April 2014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7</xdr:col>
      <xdr:colOff>0</xdr:colOff>
      <xdr:row>2</xdr:row>
      <xdr:rowOff>0</xdr:rowOff>
    </xdr:to>
    <xdr:graphicFrame>
      <xdr:nvGraphicFramePr>
        <xdr:cNvPr id="1" name="Chart 2"/>
        <xdr:cNvGraphicFramePr/>
      </xdr:nvGraphicFramePr>
      <xdr:xfrm>
        <a:off x="257175" y="342900"/>
        <a:ext cx="6257925" cy="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13</xdr:row>
      <xdr:rowOff>47625</xdr:rowOff>
    </xdr:from>
    <xdr:to>
      <xdr:col>9</xdr:col>
      <xdr:colOff>1295400</xdr:colOff>
      <xdr:row>31</xdr:row>
      <xdr:rowOff>152400</xdr:rowOff>
    </xdr:to>
    <xdr:graphicFrame>
      <xdr:nvGraphicFramePr>
        <xdr:cNvPr id="2" name="Chart 3"/>
        <xdr:cNvGraphicFramePr/>
      </xdr:nvGraphicFramePr>
      <xdr:xfrm>
        <a:off x="228600" y="2171700"/>
        <a:ext cx="8820150" cy="31908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eams/sites/OS/Lists/Stats%20policy%20and%20information/Template%20Upd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aifp1hq\team$\$New%20structure%20SharePoint%20docs\Report%20Information\Official%20Statistics\Independent%20Schools\Q2%20December%20release\Indy%20Schools%20Q2%20Statistical%20Release%20DRAFT%20no%20dropdow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aali\Local%20Settings\Temporary%20Internet%20Files\OLK5C\Maintained\PROTECT-DEPARTMENTAL_maintained_school_MI_F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aifp1hq\team$\$New%20structure%20SharePoint%20docs\Report%20Information\Official%20Statistics\Independent%20Schools\PROTECT_DEPARTMENTAL_Independent_School_OS_MI_July_Sep_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raifp1hq\team$\$New%20structure%20SharePoint%20docs\Report%20Information\Official%20Statistics\Independent%20Schools\Q1%20September%20release\FINAL\03_1106_Independent_Summary%20(fin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Q1%20September%20release\Publication\03_1106_Independent_Summary%20(provisio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rch data"/>
      <sheetName val="Cover Old"/>
      <sheetName val="Cover"/>
      <sheetName val="Contents"/>
      <sheetName val="SCCSM"/>
      <sheetName val="SCCNTI"/>
      <sheetName val="Ranges"/>
      <sheetName val="Table1_data"/>
      <sheetName val="Table 1"/>
      <sheetName val="Table2_data"/>
      <sheetName val="Table 2"/>
      <sheetName val="Table3a_data"/>
      <sheetName val="Table 3a"/>
      <sheetName val="Table3b_data"/>
      <sheetName val="Table 3b"/>
      <sheetName val="Chart 1"/>
      <sheetName val="Chart 2"/>
      <sheetName val="ALL_RAW_DATA"/>
      <sheetName val="ALL_REGS"/>
      <sheetName val="RAW_REG_DATA"/>
      <sheetName val="EVENTS"/>
    </sheetNames>
    <sheetDataSet>
      <sheetData sheetId="6">
        <row r="2">
          <cell r="B2" t="str">
            <v>1 April 2011 - 30 June 2011</v>
          </cell>
        </row>
        <row r="3">
          <cell r="B3" t="str">
            <v>April 2011</v>
          </cell>
        </row>
        <row r="4">
          <cell r="B4" t="str">
            <v>May 2011</v>
          </cell>
        </row>
        <row r="5">
          <cell r="B5" t="str">
            <v>June 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uestions"/>
      <sheetName val="Sheet1"/>
      <sheetName val="Data"/>
      <sheetName val="Cover"/>
      <sheetName val="Judgement Questions"/>
      <sheetName val="Cross Tabulations"/>
      <sheetName val="Year to Date "/>
      <sheetName val="September"/>
      <sheetName val="October"/>
      <sheetName val="November"/>
      <sheetName val="December"/>
      <sheetName val="January"/>
      <sheetName val="2009-2010 Inspections"/>
    </sheetNames>
    <sheetDataSet>
      <sheetData sheetId="1">
        <row r="1">
          <cell r="A1">
            <v>40212</v>
          </cell>
        </row>
      </sheetData>
      <sheetData sheetId="12">
        <row r="4">
          <cell r="N4">
            <v>40070</v>
          </cell>
        </row>
        <row r="5">
          <cell r="N5">
            <v>40070</v>
          </cell>
        </row>
        <row r="6">
          <cell r="N6">
            <v>40070</v>
          </cell>
        </row>
        <row r="7">
          <cell r="N7">
            <v>40070</v>
          </cell>
        </row>
        <row r="8">
          <cell r="N8">
            <v>40070</v>
          </cell>
        </row>
        <row r="9">
          <cell r="N9">
            <v>40070</v>
          </cell>
        </row>
        <row r="10">
          <cell r="N10">
            <v>40070</v>
          </cell>
        </row>
        <row r="11">
          <cell r="N11">
            <v>40070</v>
          </cell>
        </row>
        <row r="12">
          <cell r="N12">
            <v>40070</v>
          </cell>
        </row>
        <row r="13">
          <cell r="N13">
            <v>40070</v>
          </cell>
        </row>
        <row r="14">
          <cell r="N14">
            <v>40070</v>
          </cell>
        </row>
        <row r="15">
          <cell r="N15">
            <v>40070</v>
          </cell>
        </row>
        <row r="16">
          <cell r="N16">
            <v>40070</v>
          </cell>
        </row>
        <row r="17">
          <cell r="N17">
            <v>40070</v>
          </cell>
        </row>
        <row r="18">
          <cell r="N18">
            <v>40070</v>
          </cell>
        </row>
        <row r="19">
          <cell r="N19">
            <v>40070</v>
          </cell>
        </row>
        <row r="20">
          <cell r="N20">
            <v>40070</v>
          </cell>
        </row>
        <row r="21">
          <cell r="N21">
            <v>40070</v>
          </cell>
        </row>
        <row r="22">
          <cell r="N22">
            <v>40070</v>
          </cell>
        </row>
        <row r="23">
          <cell r="N23">
            <v>40070</v>
          </cell>
        </row>
        <row r="24">
          <cell r="N24">
            <v>40070</v>
          </cell>
        </row>
        <row r="25">
          <cell r="N25">
            <v>40070</v>
          </cell>
        </row>
        <row r="26">
          <cell r="N26">
            <v>40070</v>
          </cell>
        </row>
        <row r="27">
          <cell r="N27">
            <v>40070</v>
          </cell>
        </row>
        <row r="28">
          <cell r="N28">
            <v>40071</v>
          </cell>
        </row>
        <row r="29">
          <cell r="N29">
            <v>40071</v>
          </cell>
        </row>
        <row r="30">
          <cell r="N30">
            <v>40071</v>
          </cell>
        </row>
        <row r="31">
          <cell r="N31">
            <v>40071</v>
          </cell>
        </row>
        <row r="32">
          <cell r="N32">
            <v>40071</v>
          </cell>
        </row>
        <row r="33">
          <cell r="N33">
            <v>40071</v>
          </cell>
        </row>
        <row r="34">
          <cell r="N34">
            <v>40071</v>
          </cell>
        </row>
        <row r="35">
          <cell r="N35">
            <v>40071</v>
          </cell>
        </row>
        <row r="36">
          <cell r="N36">
            <v>40071</v>
          </cell>
        </row>
        <row r="37">
          <cell r="N37">
            <v>40071</v>
          </cell>
        </row>
        <row r="38">
          <cell r="N38">
            <v>40071</v>
          </cell>
        </row>
        <row r="39">
          <cell r="N39">
            <v>40071</v>
          </cell>
        </row>
        <row r="40">
          <cell r="N40">
            <v>40071</v>
          </cell>
        </row>
        <row r="41">
          <cell r="N41">
            <v>40071</v>
          </cell>
        </row>
        <row r="42">
          <cell r="N42">
            <v>40071</v>
          </cell>
        </row>
        <row r="43">
          <cell r="N43">
            <v>40071</v>
          </cell>
        </row>
        <row r="44">
          <cell r="N44">
            <v>40071</v>
          </cell>
        </row>
        <row r="45">
          <cell r="N45">
            <v>40071</v>
          </cell>
        </row>
        <row r="46">
          <cell r="N46">
            <v>40071</v>
          </cell>
        </row>
        <row r="47">
          <cell r="N47">
            <v>40071</v>
          </cell>
        </row>
        <row r="48">
          <cell r="N48">
            <v>40071</v>
          </cell>
        </row>
        <row r="49">
          <cell r="N49">
            <v>40071</v>
          </cell>
        </row>
        <row r="50">
          <cell r="N50">
            <v>40071</v>
          </cell>
        </row>
        <row r="51">
          <cell r="N51">
            <v>40071</v>
          </cell>
        </row>
        <row r="52">
          <cell r="N52">
            <v>40071</v>
          </cell>
        </row>
        <row r="53">
          <cell r="N53">
            <v>40071</v>
          </cell>
        </row>
        <row r="54">
          <cell r="N54">
            <v>40071</v>
          </cell>
        </row>
        <row r="55">
          <cell r="N55">
            <v>40071</v>
          </cell>
        </row>
        <row r="56">
          <cell r="N56">
            <v>40071</v>
          </cell>
        </row>
        <row r="57">
          <cell r="N57">
            <v>40071</v>
          </cell>
        </row>
        <row r="58">
          <cell r="N58">
            <v>40071</v>
          </cell>
        </row>
        <row r="59">
          <cell r="N59">
            <v>40071</v>
          </cell>
        </row>
        <row r="60">
          <cell r="N60">
            <v>40071</v>
          </cell>
        </row>
        <row r="61">
          <cell r="N61">
            <v>40071</v>
          </cell>
        </row>
        <row r="62">
          <cell r="N62">
            <v>40071</v>
          </cell>
        </row>
        <row r="63">
          <cell r="N63">
            <v>40071</v>
          </cell>
        </row>
        <row r="64">
          <cell r="N64">
            <v>40071</v>
          </cell>
        </row>
        <row r="65">
          <cell r="N65">
            <v>40071</v>
          </cell>
        </row>
        <row r="66">
          <cell r="N66">
            <v>40071</v>
          </cell>
        </row>
        <row r="67">
          <cell r="N67">
            <v>40071</v>
          </cell>
        </row>
        <row r="68">
          <cell r="N68">
            <v>40071</v>
          </cell>
        </row>
        <row r="69">
          <cell r="N69">
            <v>40071</v>
          </cell>
        </row>
        <row r="70">
          <cell r="N70">
            <v>40071</v>
          </cell>
        </row>
        <row r="71">
          <cell r="N71">
            <v>40071</v>
          </cell>
        </row>
        <row r="72">
          <cell r="N72">
            <v>40071</v>
          </cell>
        </row>
        <row r="73">
          <cell r="N73">
            <v>40072</v>
          </cell>
        </row>
        <row r="74">
          <cell r="N74">
            <v>40072</v>
          </cell>
        </row>
        <row r="75">
          <cell r="N75">
            <v>40072</v>
          </cell>
        </row>
        <row r="76">
          <cell r="N76">
            <v>40072</v>
          </cell>
        </row>
        <row r="77">
          <cell r="N77">
            <v>40072</v>
          </cell>
        </row>
        <row r="78">
          <cell r="N78">
            <v>40072</v>
          </cell>
        </row>
        <row r="79">
          <cell r="N79">
            <v>40072</v>
          </cell>
        </row>
        <row r="80">
          <cell r="N80">
            <v>40072</v>
          </cell>
        </row>
        <row r="81">
          <cell r="N81">
            <v>40072</v>
          </cell>
        </row>
        <row r="82">
          <cell r="N82">
            <v>40072</v>
          </cell>
        </row>
        <row r="83">
          <cell r="N83">
            <v>40072</v>
          </cell>
        </row>
        <row r="84">
          <cell r="N84">
            <v>40072</v>
          </cell>
        </row>
        <row r="85">
          <cell r="N85">
            <v>40072</v>
          </cell>
        </row>
        <row r="86">
          <cell r="N86">
            <v>40072</v>
          </cell>
        </row>
        <row r="87">
          <cell r="N87">
            <v>40072</v>
          </cell>
        </row>
        <row r="88">
          <cell r="N88">
            <v>40072</v>
          </cell>
        </row>
        <row r="89">
          <cell r="N89">
            <v>40072</v>
          </cell>
        </row>
        <row r="90">
          <cell r="N90">
            <v>40072</v>
          </cell>
        </row>
        <row r="91">
          <cell r="N91">
            <v>40072</v>
          </cell>
        </row>
        <row r="92">
          <cell r="N92">
            <v>40072</v>
          </cell>
        </row>
        <row r="93">
          <cell r="N93">
            <v>40072</v>
          </cell>
        </row>
        <row r="94">
          <cell r="N94">
            <v>40072</v>
          </cell>
        </row>
        <row r="95">
          <cell r="N95">
            <v>40072</v>
          </cell>
        </row>
        <row r="96">
          <cell r="N96">
            <v>40072</v>
          </cell>
        </row>
        <row r="97">
          <cell r="N97">
            <v>40072</v>
          </cell>
        </row>
        <row r="98">
          <cell r="N98">
            <v>40072</v>
          </cell>
        </row>
        <row r="99">
          <cell r="N99">
            <v>40072</v>
          </cell>
        </row>
        <row r="100">
          <cell r="N100">
            <v>40072</v>
          </cell>
        </row>
        <row r="101">
          <cell r="N101">
            <v>40072</v>
          </cell>
        </row>
        <row r="102">
          <cell r="N102">
            <v>40072</v>
          </cell>
        </row>
        <row r="103">
          <cell r="N103">
            <v>40072</v>
          </cell>
        </row>
        <row r="104">
          <cell r="N104">
            <v>40072</v>
          </cell>
        </row>
        <row r="105">
          <cell r="N105">
            <v>40072</v>
          </cell>
        </row>
        <row r="106">
          <cell r="N106">
            <v>40072</v>
          </cell>
        </row>
        <row r="107">
          <cell r="N107">
            <v>40072</v>
          </cell>
        </row>
        <row r="108">
          <cell r="N108">
            <v>40072</v>
          </cell>
        </row>
        <row r="109">
          <cell r="N109">
            <v>40072</v>
          </cell>
        </row>
        <row r="110">
          <cell r="N110">
            <v>40072</v>
          </cell>
        </row>
        <row r="111">
          <cell r="N111">
            <v>40072</v>
          </cell>
        </row>
        <row r="112">
          <cell r="N112">
            <v>40072</v>
          </cell>
        </row>
        <row r="113">
          <cell r="N113">
            <v>40072</v>
          </cell>
        </row>
        <row r="114">
          <cell r="N114">
            <v>40072</v>
          </cell>
        </row>
        <row r="115">
          <cell r="N115">
            <v>40072</v>
          </cell>
        </row>
        <row r="116">
          <cell r="N116">
            <v>40072</v>
          </cell>
        </row>
        <row r="117">
          <cell r="N117">
            <v>40072</v>
          </cell>
        </row>
        <row r="118">
          <cell r="N118">
            <v>40072</v>
          </cell>
        </row>
        <row r="119">
          <cell r="N119">
            <v>40072</v>
          </cell>
        </row>
        <row r="120">
          <cell r="N120">
            <v>40072</v>
          </cell>
        </row>
        <row r="121">
          <cell r="N121">
            <v>40072</v>
          </cell>
        </row>
        <row r="122">
          <cell r="N122">
            <v>40072</v>
          </cell>
        </row>
        <row r="123">
          <cell r="N123">
            <v>40072</v>
          </cell>
        </row>
        <row r="124">
          <cell r="N124">
            <v>40072</v>
          </cell>
        </row>
        <row r="125">
          <cell r="N125">
            <v>40072</v>
          </cell>
        </row>
        <row r="126">
          <cell r="N126">
            <v>40072</v>
          </cell>
        </row>
        <row r="127">
          <cell r="N127">
            <v>40072</v>
          </cell>
        </row>
        <row r="128">
          <cell r="N128">
            <v>40072</v>
          </cell>
        </row>
        <row r="129">
          <cell r="N129">
            <v>40072</v>
          </cell>
        </row>
        <row r="130">
          <cell r="N130">
            <v>40072</v>
          </cell>
        </row>
        <row r="131">
          <cell r="N131">
            <v>40072</v>
          </cell>
        </row>
        <row r="132">
          <cell r="N132">
            <v>40072</v>
          </cell>
        </row>
        <row r="133">
          <cell r="N133">
            <v>40072</v>
          </cell>
        </row>
        <row r="134">
          <cell r="N134">
            <v>40072</v>
          </cell>
        </row>
        <row r="135">
          <cell r="N135">
            <v>40072</v>
          </cell>
        </row>
        <row r="136">
          <cell r="N136">
            <v>40072</v>
          </cell>
        </row>
        <row r="137">
          <cell r="N137">
            <v>40072</v>
          </cell>
        </row>
        <row r="138">
          <cell r="N138">
            <v>40072</v>
          </cell>
        </row>
        <row r="139">
          <cell r="N139">
            <v>40072</v>
          </cell>
        </row>
        <row r="140">
          <cell r="N140">
            <v>40072</v>
          </cell>
        </row>
        <row r="141">
          <cell r="N141">
            <v>40072</v>
          </cell>
        </row>
        <row r="142">
          <cell r="N142">
            <v>40072</v>
          </cell>
        </row>
        <row r="143">
          <cell r="N143">
            <v>40072</v>
          </cell>
        </row>
        <row r="144">
          <cell r="N144">
            <v>40072</v>
          </cell>
        </row>
        <row r="145">
          <cell r="N145">
            <v>40072</v>
          </cell>
        </row>
        <row r="146">
          <cell r="N146">
            <v>40072</v>
          </cell>
        </row>
        <row r="147">
          <cell r="N147">
            <v>40072</v>
          </cell>
        </row>
        <row r="148">
          <cell r="N148">
            <v>40072</v>
          </cell>
        </row>
        <row r="149">
          <cell r="N149">
            <v>40072</v>
          </cell>
        </row>
        <row r="150">
          <cell r="N150">
            <v>40072</v>
          </cell>
        </row>
        <row r="151">
          <cell r="N151">
            <v>40072</v>
          </cell>
        </row>
        <row r="152">
          <cell r="N152">
            <v>40072</v>
          </cell>
        </row>
        <row r="153">
          <cell r="N153">
            <v>40072</v>
          </cell>
        </row>
        <row r="154">
          <cell r="N154">
            <v>40073</v>
          </cell>
        </row>
        <row r="155">
          <cell r="N155">
            <v>40073</v>
          </cell>
        </row>
        <row r="156">
          <cell r="N156">
            <v>40073</v>
          </cell>
        </row>
        <row r="157">
          <cell r="N157">
            <v>40073</v>
          </cell>
        </row>
        <row r="158">
          <cell r="N158">
            <v>40073</v>
          </cell>
        </row>
        <row r="159">
          <cell r="N159">
            <v>40073</v>
          </cell>
        </row>
        <row r="160">
          <cell r="N160">
            <v>40073</v>
          </cell>
        </row>
        <row r="161">
          <cell r="N161">
            <v>40073</v>
          </cell>
        </row>
        <row r="162">
          <cell r="N162">
            <v>40073</v>
          </cell>
        </row>
        <row r="163">
          <cell r="N163">
            <v>40073</v>
          </cell>
        </row>
        <row r="164">
          <cell r="N164">
            <v>40073</v>
          </cell>
        </row>
        <row r="165">
          <cell r="N165">
            <v>40073</v>
          </cell>
        </row>
        <row r="166">
          <cell r="N166">
            <v>40073</v>
          </cell>
        </row>
        <row r="167">
          <cell r="N167">
            <v>40073</v>
          </cell>
        </row>
        <row r="168">
          <cell r="N168">
            <v>40073</v>
          </cell>
        </row>
        <row r="169">
          <cell r="N169">
            <v>40073</v>
          </cell>
        </row>
        <row r="170">
          <cell r="N170">
            <v>40073</v>
          </cell>
        </row>
        <row r="171">
          <cell r="N171">
            <v>40073</v>
          </cell>
        </row>
        <row r="172">
          <cell r="N172">
            <v>40073</v>
          </cell>
        </row>
        <row r="173">
          <cell r="N173">
            <v>40073</v>
          </cell>
        </row>
        <row r="174">
          <cell r="N174">
            <v>40077</v>
          </cell>
        </row>
        <row r="175">
          <cell r="N175">
            <v>40077</v>
          </cell>
        </row>
        <row r="176">
          <cell r="N176">
            <v>40077</v>
          </cell>
        </row>
        <row r="177">
          <cell r="N177">
            <v>40077</v>
          </cell>
        </row>
        <row r="178">
          <cell r="N178">
            <v>40077</v>
          </cell>
        </row>
        <row r="179">
          <cell r="N179">
            <v>40077</v>
          </cell>
        </row>
        <row r="180">
          <cell r="N180">
            <v>40077</v>
          </cell>
        </row>
        <row r="181">
          <cell r="N181">
            <v>40077</v>
          </cell>
        </row>
        <row r="182">
          <cell r="N182">
            <v>40077</v>
          </cell>
        </row>
        <row r="183">
          <cell r="N183">
            <v>40077</v>
          </cell>
        </row>
        <row r="184">
          <cell r="N184">
            <v>40077</v>
          </cell>
        </row>
        <row r="185">
          <cell r="N185">
            <v>40077</v>
          </cell>
        </row>
        <row r="186">
          <cell r="N186">
            <v>40077</v>
          </cell>
        </row>
        <row r="187">
          <cell r="N187">
            <v>40077</v>
          </cell>
        </row>
        <row r="188">
          <cell r="N188">
            <v>40077</v>
          </cell>
        </row>
        <row r="189">
          <cell r="N189">
            <v>40077</v>
          </cell>
        </row>
        <row r="190">
          <cell r="N190">
            <v>40077</v>
          </cell>
        </row>
        <row r="191">
          <cell r="N191">
            <v>40077</v>
          </cell>
        </row>
        <row r="192">
          <cell r="N192">
            <v>40077</v>
          </cell>
        </row>
        <row r="193">
          <cell r="N193">
            <v>40077</v>
          </cell>
        </row>
        <row r="194">
          <cell r="N194">
            <v>40077</v>
          </cell>
        </row>
        <row r="195">
          <cell r="N195">
            <v>40077</v>
          </cell>
        </row>
        <row r="196">
          <cell r="N196">
            <v>40077</v>
          </cell>
        </row>
        <row r="197">
          <cell r="N197">
            <v>40077</v>
          </cell>
        </row>
        <row r="198">
          <cell r="N198">
            <v>40077</v>
          </cell>
        </row>
        <row r="199">
          <cell r="N199">
            <v>40077</v>
          </cell>
        </row>
        <row r="200">
          <cell r="N200">
            <v>40077</v>
          </cell>
        </row>
        <row r="201">
          <cell r="N201">
            <v>40078</v>
          </cell>
        </row>
        <row r="202">
          <cell r="N202">
            <v>40078</v>
          </cell>
        </row>
        <row r="203">
          <cell r="N203">
            <v>40078</v>
          </cell>
        </row>
        <row r="204">
          <cell r="N204">
            <v>40078</v>
          </cell>
        </row>
        <row r="205">
          <cell r="N205">
            <v>40078</v>
          </cell>
        </row>
        <row r="206">
          <cell r="N206">
            <v>40078</v>
          </cell>
        </row>
        <row r="207">
          <cell r="N207">
            <v>40078</v>
          </cell>
        </row>
        <row r="208">
          <cell r="N208">
            <v>40078</v>
          </cell>
        </row>
        <row r="209">
          <cell r="N209">
            <v>40078</v>
          </cell>
        </row>
        <row r="210">
          <cell r="N210">
            <v>40078</v>
          </cell>
        </row>
        <row r="211">
          <cell r="N211">
            <v>40078</v>
          </cell>
        </row>
        <row r="212">
          <cell r="N212">
            <v>40078</v>
          </cell>
        </row>
        <row r="213">
          <cell r="N213">
            <v>40078</v>
          </cell>
        </row>
        <row r="214">
          <cell r="N214">
            <v>40078</v>
          </cell>
        </row>
        <row r="215">
          <cell r="N215">
            <v>40078</v>
          </cell>
        </row>
        <row r="216">
          <cell r="N216">
            <v>40078</v>
          </cell>
        </row>
        <row r="217">
          <cell r="N217">
            <v>40078</v>
          </cell>
        </row>
        <row r="218">
          <cell r="N218">
            <v>40078</v>
          </cell>
        </row>
        <row r="219">
          <cell r="N219">
            <v>40078</v>
          </cell>
        </row>
        <row r="220">
          <cell r="N220">
            <v>40078</v>
          </cell>
        </row>
        <row r="221">
          <cell r="N221">
            <v>40078</v>
          </cell>
        </row>
        <row r="222">
          <cell r="N222">
            <v>40078</v>
          </cell>
        </row>
        <row r="223">
          <cell r="N223">
            <v>40078</v>
          </cell>
        </row>
        <row r="224">
          <cell r="N224">
            <v>40078</v>
          </cell>
        </row>
        <row r="225">
          <cell r="N225">
            <v>40078</v>
          </cell>
        </row>
        <row r="226">
          <cell r="N226">
            <v>40078</v>
          </cell>
        </row>
        <row r="227">
          <cell r="N227">
            <v>40078</v>
          </cell>
        </row>
        <row r="228">
          <cell r="N228">
            <v>40078</v>
          </cell>
        </row>
        <row r="229">
          <cell r="N229">
            <v>40078</v>
          </cell>
        </row>
        <row r="230">
          <cell r="N230">
            <v>40078</v>
          </cell>
        </row>
        <row r="231">
          <cell r="N231">
            <v>40078</v>
          </cell>
        </row>
        <row r="232">
          <cell r="N232">
            <v>40078</v>
          </cell>
        </row>
        <row r="233">
          <cell r="N233">
            <v>40078</v>
          </cell>
        </row>
        <row r="234">
          <cell r="N234">
            <v>40078</v>
          </cell>
        </row>
        <row r="235">
          <cell r="N235">
            <v>40078</v>
          </cell>
        </row>
        <row r="236">
          <cell r="N236">
            <v>40078</v>
          </cell>
        </row>
        <row r="237">
          <cell r="N237">
            <v>40078</v>
          </cell>
        </row>
        <row r="238">
          <cell r="N238">
            <v>40079</v>
          </cell>
        </row>
        <row r="239">
          <cell r="N239">
            <v>40079</v>
          </cell>
        </row>
        <row r="240">
          <cell r="N240">
            <v>40079</v>
          </cell>
        </row>
        <row r="241">
          <cell r="N241">
            <v>40079</v>
          </cell>
        </row>
        <row r="242">
          <cell r="N242">
            <v>40079</v>
          </cell>
        </row>
        <row r="243">
          <cell r="N243">
            <v>40079</v>
          </cell>
        </row>
        <row r="244">
          <cell r="N244">
            <v>40079</v>
          </cell>
        </row>
        <row r="245">
          <cell r="N245">
            <v>40079</v>
          </cell>
        </row>
        <row r="246">
          <cell r="N246">
            <v>40079</v>
          </cell>
        </row>
        <row r="247">
          <cell r="N247">
            <v>40079</v>
          </cell>
        </row>
        <row r="248">
          <cell r="N248">
            <v>40079</v>
          </cell>
        </row>
        <row r="249">
          <cell r="N249">
            <v>40079</v>
          </cell>
        </row>
        <row r="250">
          <cell r="N250">
            <v>40079</v>
          </cell>
        </row>
        <row r="251">
          <cell r="N251">
            <v>40079</v>
          </cell>
        </row>
        <row r="252">
          <cell r="N252">
            <v>40079</v>
          </cell>
        </row>
        <row r="253">
          <cell r="N253">
            <v>40079</v>
          </cell>
        </row>
        <row r="254">
          <cell r="N254">
            <v>40079</v>
          </cell>
        </row>
        <row r="255">
          <cell r="N255">
            <v>40079</v>
          </cell>
        </row>
        <row r="256">
          <cell r="N256">
            <v>40079</v>
          </cell>
        </row>
        <row r="257">
          <cell r="N257">
            <v>40079</v>
          </cell>
        </row>
        <row r="258">
          <cell r="N258">
            <v>40079</v>
          </cell>
        </row>
        <row r="259">
          <cell r="N259">
            <v>40079</v>
          </cell>
        </row>
        <row r="260">
          <cell r="N260">
            <v>40079</v>
          </cell>
        </row>
        <row r="261">
          <cell r="N261">
            <v>40079</v>
          </cell>
        </row>
        <row r="262">
          <cell r="N262">
            <v>40079</v>
          </cell>
        </row>
        <row r="263">
          <cell r="N263">
            <v>40079</v>
          </cell>
        </row>
        <row r="264">
          <cell r="N264">
            <v>40079</v>
          </cell>
        </row>
        <row r="265">
          <cell r="N265">
            <v>40079</v>
          </cell>
        </row>
        <row r="266">
          <cell r="N266">
            <v>40079</v>
          </cell>
        </row>
        <row r="267">
          <cell r="N267">
            <v>40079</v>
          </cell>
        </row>
        <row r="268">
          <cell r="N268">
            <v>40079</v>
          </cell>
        </row>
        <row r="269">
          <cell r="N269">
            <v>40079</v>
          </cell>
        </row>
        <row r="270">
          <cell r="N270">
            <v>40079</v>
          </cell>
        </row>
        <row r="271">
          <cell r="N271">
            <v>40079</v>
          </cell>
        </row>
        <row r="272">
          <cell r="N272">
            <v>40079</v>
          </cell>
        </row>
        <row r="273">
          <cell r="N273">
            <v>40079</v>
          </cell>
        </row>
        <row r="274">
          <cell r="N274">
            <v>40079</v>
          </cell>
        </row>
        <row r="275">
          <cell r="N275">
            <v>40079</v>
          </cell>
        </row>
        <row r="276">
          <cell r="N276">
            <v>40079</v>
          </cell>
        </row>
        <row r="277">
          <cell r="N277">
            <v>40079</v>
          </cell>
        </row>
        <row r="278">
          <cell r="N278">
            <v>40079</v>
          </cell>
        </row>
        <row r="279">
          <cell r="N279">
            <v>40079</v>
          </cell>
        </row>
        <row r="280">
          <cell r="N280">
            <v>40079</v>
          </cell>
        </row>
        <row r="281">
          <cell r="N281">
            <v>40079</v>
          </cell>
        </row>
        <row r="282">
          <cell r="N282">
            <v>40079</v>
          </cell>
        </row>
        <row r="283">
          <cell r="N283">
            <v>40079</v>
          </cell>
        </row>
        <row r="284">
          <cell r="N284">
            <v>40079</v>
          </cell>
        </row>
        <row r="285">
          <cell r="N285">
            <v>40079</v>
          </cell>
        </row>
        <row r="286">
          <cell r="N286">
            <v>40079</v>
          </cell>
        </row>
        <row r="287">
          <cell r="N287">
            <v>40079</v>
          </cell>
        </row>
        <row r="288">
          <cell r="N288">
            <v>40079</v>
          </cell>
        </row>
        <row r="289">
          <cell r="N289">
            <v>40079</v>
          </cell>
        </row>
        <row r="290">
          <cell r="N290">
            <v>40079</v>
          </cell>
        </row>
        <row r="291">
          <cell r="N291">
            <v>40079</v>
          </cell>
        </row>
        <row r="292">
          <cell r="N292">
            <v>40079</v>
          </cell>
        </row>
        <row r="293">
          <cell r="N293">
            <v>40079</v>
          </cell>
        </row>
        <row r="294">
          <cell r="N294">
            <v>40079</v>
          </cell>
        </row>
        <row r="295">
          <cell r="N295">
            <v>40079</v>
          </cell>
        </row>
        <row r="296">
          <cell r="N296">
            <v>40079</v>
          </cell>
        </row>
        <row r="297">
          <cell r="N297">
            <v>40079</v>
          </cell>
        </row>
        <row r="298">
          <cell r="N298">
            <v>40079</v>
          </cell>
        </row>
        <row r="299">
          <cell r="N299">
            <v>40079</v>
          </cell>
        </row>
        <row r="300">
          <cell r="N300">
            <v>40079</v>
          </cell>
        </row>
        <row r="301">
          <cell r="N301">
            <v>40079</v>
          </cell>
        </row>
        <row r="302">
          <cell r="N302">
            <v>40079</v>
          </cell>
        </row>
        <row r="303">
          <cell r="N303">
            <v>40079</v>
          </cell>
        </row>
        <row r="304">
          <cell r="N304">
            <v>40079</v>
          </cell>
        </row>
        <row r="305">
          <cell r="N305">
            <v>40079</v>
          </cell>
        </row>
        <row r="306">
          <cell r="N306">
            <v>40079</v>
          </cell>
        </row>
        <row r="307">
          <cell r="N307">
            <v>40079</v>
          </cell>
        </row>
        <row r="308">
          <cell r="N308">
            <v>40079</v>
          </cell>
        </row>
        <row r="309">
          <cell r="N309">
            <v>40079</v>
          </cell>
        </row>
        <row r="310">
          <cell r="N310">
            <v>40079</v>
          </cell>
        </row>
        <row r="311">
          <cell r="N311">
            <v>40079</v>
          </cell>
        </row>
        <row r="312">
          <cell r="N312">
            <v>40079</v>
          </cell>
        </row>
        <row r="313">
          <cell r="N313">
            <v>40079</v>
          </cell>
        </row>
        <row r="314">
          <cell r="N314">
            <v>40079</v>
          </cell>
        </row>
        <row r="315">
          <cell r="N315">
            <v>40079</v>
          </cell>
        </row>
        <row r="316">
          <cell r="N316">
            <v>40079</v>
          </cell>
        </row>
        <row r="317">
          <cell r="N317">
            <v>40079</v>
          </cell>
        </row>
        <row r="318">
          <cell r="N318">
            <v>40079</v>
          </cell>
        </row>
        <row r="319">
          <cell r="N319">
            <v>40079</v>
          </cell>
        </row>
        <row r="320">
          <cell r="N320">
            <v>40079</v>
          </cell>
        </row>
        <row r="321">
          <cell r="N321">
            <v>40079</v>
          </cell>
        </row>
        <row r="322">
          <cell r="N322">
            <v>40079</v>
          </cell>
        </row>
        <row r="323">
          <cell r="N323">
            <v>40079</v>
          </cell>
        </row>
        <row r="324">
          <cell r="N324">
            <v>40080</v>
          </cell>
        </row>
        <row r="325">
          <cell r="N325">
            <v>40080</v>
          </cell>
        </row>
        <row r="326">
          <cell r="N326">
            <v>40080</v>
          </cell>
        </row>
        <row r="327">
          <cell r="N327">
            <v>40080</v>
          </cell>
        </row>
        <row r="328">
          <cell r="N328">
            <v>40080</v>
          </cell>
        </row>
        <row r="329">
          <cell r="N329">
            <v>40080</v>
          </cell>
        </row>
        <row r="330">
          <cell r="N330">
            <v>40080</v>
          </cell>
        </row>
        <row r="331">
          <cell r="N331">
            <v>40080</v>
          </cell>
        </row>
        <row r="332">
          <cell r="N332">
            <v>40080</v>
          </cell>
        </row>
        <row r="333">
          <cell r="N333">
            <v>40080</v>
          </cell>
        </row>
        <row r="334">
          <cell r="N334">
            <v>40080</v>
          </cell>
        </row>
        <row r="335">
          <cell r="N335">
            <v>40080</v>
          </cell>
        </row>
        <row r="336">
          <cell r="N336">
            <v>40080</v>
          </cell>
        </row>
        <row r="337">
          <cell r="N337">
            <v>40080</v>
          </cell>
        </row>
        <row r="338">
          <cell r="N338">
            <v>40080</v>
          </cell>
        </row>
        <row r="339">
          <cell r="N339">
            <v>40080</v>
          </cell>
        </row>
        <row r="340">
          <cell r="N340">
            <v>40080</v>
          </cell>
        </row>
        <row r="341">
          <cell r="N341">
            <v>40080</v>
          </cell>
        </row>
        <row r="342">
          <cell r="N342">
            <v>40080</v>
          </cell>
        </row>
        <row r="343">
          <cell r="N343">
            <v>40080</v>
          </cell>
        </row>
        <row r="344">
          <cell r="N344">
            <v>40080</v>
          </cell>
        </row>
        <row r="345">
          <cell r="N345">
            <v>40080</v>
          </cell>
        </row>
        <row r="346">
          <cell r="N346">
            <v>40080</v>
          </cell>
        </row>
        <row r="347">
          <cell r="N347">
            <v>40084</v>
          </cell>
        </row>
        <row r="348">
          <cell r="N348">
            <v>40084</v>
          </cell>
        </row>
        <row r="349">
          <cell r="N349">
            <v>40084</v>
          </cell>
        </row>
        <row r="350">
          <cell r="N350">
            <v>40084</v>
          </cell>
        </row>
        <row r="351">
          <cell r="N351">
            <v>40084</v>
          </cell>
        </row>
        <row r="352">
          <cell r="N352">
            <v>40084</v>
          </cell>
        </row>
        <row r="353">
          <cell r="N353">
            <v>40084</v>
          </cell>
        </row>
        <row r="354">
          <cell r="N354">
            <v>40084</v>
          </cell>
        </row>
        <row r="355">
          <cell r="N355">
            <v>40084</v>
          </cell>
        </row>
        <row r="356">
          <cell r="N356">
            <v>40084</v>
          </cell>
        </row>
        <row r="357">
          <cell r="N357">
            <v>40084</v>
          </cell>
        </row>
        <row r="358">
          <cell r="N358">
            <v>40084</v>
          </cell>
        </row>
        <row r="359">
          <cell r="N359">
            <v>40084</v>
          </cell>
        </row>
        <row r="360">
          <cell r="N360">
            <v>40084</v>
          </cell>
        </row>
        <row r="361">
          <cell r="N361">
            <v>40084</v>
          </cell>
        </row>
        <row r="362">
          <cell r="N362">
            <v>40084</v>
          </cell>
        </row>
        <row r="363">
          <cell r="N363">
            <v>40084</v>
          </cell>
        </row>
        <row r="364">
          <cell r="N364">
            <v>40084</v>
          </cell>
        </row>
        <row r="365">
          <cell r="N365">
            <v>40084</v>
          </cell>
        </row>
        <row r="366">
          <cell r="N366">
            <v>40084</v>
          </cell>
        </row>
        <row r="367">
          <cell r="N367">
            <v>40084</v>
          </cell>
        </row>
        <row r="368">
          <cell r="N368">
            <v>40084</v>
          </cell>
        </row>
        <row r="369">
          <cell r="N369">
            <v>40084</v>
          </cell>
        </row>
        <row r="370">
          <cell r="N370">
            <v>40084</v>
          </cell>
        </row>
        <row r="371">
          <cell r="N371">
            <v>40084</v>
          </cell>
        </row>
        <row r="372">
          <cell r="N372">
            <v>40084</v>
          </cell>
        </row>
        <row r="373">
          <cell r="N373">
            <v>40084</v>
          </cell>
        </row>
        <row r="374">
          <cell r="N374">
            <v>40084</v>
          </cell>
        </row>
        <row r="375">
          <cell r="N375">
            <v>40084</v>
          </cell>
        </row>
        <row r="376">
          <cell r="N376">
            <v>40084</v>
          </cell>
        </row>
        <row r="377">
          <cell r="N377">
            <v>40084</v>
          </cell>
        </row>
        <row r="378">
          <cell r="N378">
            <v>40084</v>
          </cell>
        </row>
        <row r="379">
          <cell r="N379">
            <v>40084</v>
          </cell>
        </row>
        <row r="380">
          <cell r="N380">
            <v>40084</v>
          </cell>
        </row>
        <row r="381">
          <cell r="N381">
            <v>40084</v>
          </cell>
        </row>
        <row r="382">
          <cell r="N382">
            <v>40085</v>
          </cell>
        </row>
        <row r="383">
          <cell r="N383">
            <v>40085</v>
          </cell>
        </row>
        <row r="384">
          <cell r="N384">
            <v>40085</v>
          </cell>
        </row>
        <row r="385">
          <cell r="N385">
            <v>40085</v>
          </cell>
        </row>
        <row r="386">
          <cell r="N386">
            <v>40085</v>
          </cell>
        </row>
        <row r="387">
          <cell r="N387">
            <v>40085</v>
          </cell>
        </row>
        <row r="388">
          <cell r="N388">
            <v>40085</v>
          </cell>
        </row>
        <row r="389">
          <cell r="N389">
            <v>40085</v>
          </cell>
        </row>
        <row r="390">
          <cell r="N390">
            <v>40085</v>
          </cell>
        </row>
        <row r="391">
          <cell r="N391">
            <v>40085</v>
          </cell>
        </row>
        <row r="392">
          <cell r="N392">
            <v>40085</v>
          </cell>
        </row>
        <row r="393">
          <cell r="N393">
            <v>40085</v>
          </cell>
        </row>
        <row r="394">
          <cell r="N394">
            <v>40085</v>
          </cell>
        </row>
        <row r="395">
          <cell r="N395">
            <v>40085</v>
          </cell>
        </row>
        <row r="396">
          <cell r="N396">
            <v>40085</v>
          </cell>
        </row>
        <row r="397">
          <cell r="N397">
            <v>40085</v>
          </cell>
        </row>
        <row r="398">
          <cell r="N398">
            <v>40085</v>
          </cell>
        </row>
        <row r="399">
          <cell r="N399">
            <v>40085</v>
          </cell>
        </row>
        <row r="400">
          <cell r="N400">
            <v>40085</v>
          </cell>
        </row>
        <row r="401">
          <cell r="N401">
            <v>40085</v>
          </cell>
        </row>
        <row r="402">
          <cell r="N402">
            <v>40085</v>
          </cell>
        </row>
        <row r="403">
          <cell r="N403">
            <v>40085</v>
          </cell>
        </row>
        <row r="404">
          <cell r="N404">
            <v>40085</v>
          </cell>
        </row>
        <row r="405">
          <cell r="N405">
            <v>40085</v>
          </cell>
        </row>
        <row r="406">
          <cell r="N406">
            <v>40085</v>
          </cell>
        </row>
        <row r="407">
          <cell r="N407">
            <v>40085</v>
          </cell>
        </row>
        <row r="408">
          <cell r="N408">
            <v>40085</v>
          </cell>
        </row>
        <row r="409">
          <cell r="N409">
            <v>40085</v>
          </cell>
        </row>
        <row r="410">
          <cell r="N410">
            <v>40085</v>
          </cell>
        </row>
        <row r="411">
          <cell r="N411">
            <v>40085</v>
          </cell>
        </row>
        <row r="412">
          <cell r="N412">
            <v>40085</v>
          </cell>
        </row>
        <row r="413">
          <cell r="N413">
            <v>40085</v>
          </cell>
        </row>
        <row r="414">
          <cell r="N414">
            <v>40085</v>
          </cell>
        </row>
        <row r="415">
          <cell r="N415">
            <v>40085</v>
          </cell>
        </row>
        <row r="416">
          <cell r="N416">
            <v>40085</v>
          </cell>
        </row>
        <row r="417">
          <cell r="N417">
            <v>40085</v>
          </cell>
        </row>
        <row r="418">
          <cell r="N418">
            <v>40085</v>
          </cell>
        </row>
        <row r="419">
          <cell r="N419">
            <v>40085</v>
          </cell>
        </row>
        <row r="420">
          <cell r="N420">
            <v>40085</v>
          </cell>
        </row>
        <row r="421">
          <cell r="N421">
            <v>40085</v>
          </cell>
        </row>
        <row r="422">
          <cell r="N422">
            <v>40085</v>
          </cell>
        </row>
        <row r="423">
          <cell r="N423">
            <v>40085</v>
          </cell>
        </row>
        <row r="424">
          <cell r="N424">
            <v>40085</v>
          </cell>
        </row>
        <row r="425">
          <cell r="N425">
            <v>40085</v>
          </cell>
        </row>
        <row r="426">
          <cell r="N426">
            <v>40085</v>
          </cell>
        </row>
        <row r="427">
          <cell r="N427">
            <v>40085</v>
          </cell>
        </row>
        <row r="428">
          <cell r="N428">
            <v>40085</v>
          </cell>
        </row>
        <row r="429">
          <cell r="N429">
            <v>40085</v>
          </cell>
        </row>
        <row r="430">
          <cell r="N430">
            <v>40085</v>
          </cell>
        </row>
        <row r="431">
          <cell r="N431">
            <v>40085</v>
          </cell>
        </row>
        <row r="432">
          <cell r="N432">
            <v>40085</v>
          </cell>
        </row>
        <row r="433">
          <cell r="N433">
            <v>40085</v>
          </cell>
        </row>
        <row r="434">
          <cell r="N434">
            <v>40086</v>
          </cell>
        </row>
        <row r="435">
          <cell r="N435">
            <v>40086</v>
          </cell>
        </row>
        <row r="436">
          <cell r="N436">
            <v>40086</v>
          </cell>
        </row>
        <row r="437">
          <cell r="N437">
            <v>40086</v>
          </cell>
        </row>
        <row r="438">
          <cell r="N438">
            <v>40086</v>
          </cell>
        </row>
        <row r="439">
          <cell r="N439">
            <v>40086</v>
          </cell>
        </row>
        <row r="440">
          <cell r="N440">
            <v>40086</v>
          </cell>
        </row>
        <row r="441">
          <cell r="N441">
            <v>40086</v>
          </cell>
        </row>
        <row r="442">
          <cell r="N442">
            <v>40086</v>
          </cell>
        </row>
        <row r="443">
          <cell r="N443">
            <v>40086</v>
          </cell>
        </row>
        <row r="444">
          <cell r="N444">
            <v>40086</v>
          </cell>
        </row>
        <row r="445">
          <cell r="N445">
            <v>40086</v>
          </cell>
        </row>
        <row r="446">
          <cell r="N446">
            <v>40086</v>
          </cell>
        </row>
        <row r="447">
          <cell r="N447">
            <v>40086</v>
          </cell>
        </row>
        <row r="448">
          <cell r="N448">
            <v>40086</v>
          </cell>
        </row>
        <row r="449">
          <cell r="N449">
            <v>40086</v>
          </cell>
        </row>
        <row r="450">
          <cell r="N450">
            <v>40086</v>
          </cell>
        </row>
        <row r="451">
          <cell r="N451">
            <v>40086</v>
          </cell>
        </row>
        <row r="452">
          <cell r="N452">
            <v>40086</v>
          </cell>
        </row>
        <row r="453">
          <cell r="N453">
            <v>40086</v>
          </cell>
        </row>
        <row r="454">
          <cell r="N454">
            <v>40086</v>
          </cell>
        </row>
        <row r="455">
          <cell r="N455">
            <v>40086</v>
          </cell>
        </row>
        <row r="456">
          <cell r="N456">
            <v>40086</v>
          </cell>
        </row>
        <row r="457">
          <cell r="N457">
            <v>40086</v>
          </cell>
        </row>
        <row r="458">
          <cell r="N458">
            <v>40086</v>
          </cell>
        </row>
        <row r="459">
          <cell r="N459">
            <v>40086</v>
          </cell>
        </row>
        <row r="460">
          <cell r="N460">
            <v>40086</v>
          </cell>
        </row>
        <row r="461">
          <cell r="N461">
            <v>40086</v>
          </cell>
        </row>
        <row r="462">
          <cell r="N462">
            <v>40086</v>
          </cell>
        </row>
        <row r="463">
          <cell r="N463">
            <v>40086</v>
          </cell>
        </row>
        <row r="464">
          <cell r="N464">
            <v>40086</v>
          </cell>
        </row>
        <row r="465">
          <cell r="N465">
            <v>40086</v>
          </cell>
        </row>
        <row r="466">
          <cell r="N466">
            <v>40086</v>
          </cell>
        </row>
        <row r="467">
          <cell r="N467">
            <v>40086</v>
          </cell>
        </row>
        <row r="468">
          <cell r="N468">
            <v>40086</v>
          </cell>
        </row>
        <row r="469">
          <cell r="N469">
            <v>40086</v>
          </cell>
        </row>
        <row r="470">
          <cell r="N470">
            <v>40086</v>
          </cell>
        </row>
        <row r="471">
          <cell r="N471">
            <v>40086</v>
          </cell>
        </row>
        <row r="472">
          <cell r="N472">
            <v>40086</v>
          </cell>
        </row>
        <row r="473">
          <cell r="N473">
            <v>40086</v>
          </cell>
        </row>
        <row r="474">
          <cell r="N474">
            <v>40086</v>
          </cell>
        </row>
        <row r="475">
          <cell r="N475">
            <v>40086</v>
          </cell>
        </row>
        <row r="476">
          <cell r="N476">
            <v>40086</v>
          </cell>
        </row>
        <row r="477">
          <cell r="N477">
            <v>40086</v>
          </cell>
        </row>
        <row r="478">
          <cell r="N478">
            <v>40086</v>
          </cell>
        </row>
        <row r="479">
          <cell r="N479">
            <v>40086</v>
          </cell>
        </row>
        <row r="480">
          <cell r="N480">
            <v>40086</v>
          </cell>
        </row>
        <row r="481">
          <cell r="N481">
            <v>40086</v>
          </cell>
        </row>
        <row r="482">
          <cell r="N482">
            <v>40086</v>
          </cell>
        </row>
        <row r="483">
          <cell r="N483">
            <v>40086</v>
          </cell>
        </row>
        <row r="484">
          <cell r="N484">
            <v>40086</v>
          </cell>
        </row>
        <row r="485">
          <cell r="N485">
            <v>40086</v>
          </cell>
        </row>
        <row r="486">
          <cell r="N486">
            <v>40086</v>
          </cell>
        </row>
        <row r="487">
          <cell r="N487">
            <v>40086</v>
          </cell>
        </row>
        <row r="488">
          <cell r="N488">
            <v>40086</v>
          </cell>
        </row>
        <row r="489">
          <cell r="N489">
            <v>40086</v>
          </cell>
        </row>
        <row r="490">
          <cell r="N490">
            <v>40086</v>
          </cell>
        </row>
        <row r="491">
          <cell r="N491">
            <v>40086</v>
          </cell>
        </row>
        <row r="492">
          <cell r="N492">
            <v>40086</v>
          </cell>
        </row>
        <row r="493">
          <cell r="N493">
            <v>40086</v>
          </cell>
        </row>
        <row r="494">
          <cell r="N494">
            <v>40086</v>
          </cell>
        </row>
        <row r="495">
          <cell r="N495">
            <v>40086</v>
          </cell>
        </row>
        <row r="496">
          <cell r="N496">
            <v>40087</v>
          </cell>
        </row>
        <row r="497">
          <cell r="N497">
            <v>40087</v>
          </cell>
        </row>
        <row r="498">
          <cell r="N498">
            <v>40087</v>
          </cell>
        </row>
        <row r="499">
          <cell r="N499">
            <v>40087</v>
          </cell>
        </row>
        <row r="500">
          <cell r="N500">
            <v>40087</v>
          </cell>
        </row>
        <row r="501">
          <cell r="N501">
            <v>40087</v>
          </cell>
        </row>
        <row r="502">
          <cell r="N502">
            <v>40087</v>
          </cell>
        </row>
        <row r="503">
          <cell r="N503">
            <v>40087</v>
          </cell>
        </row>
        <row r="504">
          <cell r="N504">
            <v>40087</v>
          </cell>
        </row>
        <row r="505">
          <cell r="N505">
            <v>40087</v>
          </cell>
        </row>
        <row r="506">
          <cell r="N506">
            <v>40087</v>
          </cell>
        </row>
        <row r="507">
          <cell r="N507">
            <v>40087</v>
          </cell>
        </row>
        <row r="508">
          <cell r="N508">
            <v>40087</v>
          </cell>
        </row>
        <row r="509">
          <cell r="N509">
            <v>40087</v>
          </cell>
        </row>
        <row r="510">
          <cell r="N510">
            <v>40087</v>
          </cell>
        </row>
        <row r="511">
          <cell r="N511">
            <v>40087</v>
          </cell>
        </row>
        <row r="512">
          <cell r="N512">
            <v>40087</v>
          </cell>
        </row>
        <row r="513">
          <cell r="N513">
            <v>40087</v>
          </cell>
        </row>
        <row r="514">
          <cell r="N514">
            <v>40091</v>
          </cell>
        </row>
        <row r="515">
          <cell r="N515">
            <v>40091</v>
          </cell>
        </row>
        <row r="516">
          <cell r="N516">
            <v>40091</v>
          </cell>
        </row>
        <row r="517">
          <cell r="N517">
            <v>40091</v>
          </cell>
        </row>
        <row r="518">
          <cell r="N518">
            <v>40091</v>
          </cell>
        </row>
        <row r="519">
          <cell r="N519">
            <v>40091</v>
          </cell>
        </row>
        <row r="520">
          <cell r="N520">
            <v>40091</v>
          </cell>
        </row>
        <row r="521">
          <cell r="N521">
            <v>40091</v>
          </cell>
        </row>
        <row r="522">
          <cell r="N522">
            <v>40091</v>
          </cell>
        </row>
        <row r="523">
          <cell r="N523">
            <v>40091</v>
          </cell>
        </row>
        <row r="524">
          <cell r="N524">
            <v>40091</v>
          </cell>
        </row>
        <row r="525">
          <cell r="N525">
            <v>40091</v>
          </cell>
        </row>
        <row r="526">
          <cell r="N526">
            <v>40091</v>
          </cell>
        </row>
        <row r="527">
          <cell r="N527">
            <v>40091</v>
          </cell>
        </row>
        <row r="528">
          <cell r="N528">
            <v>40091</v>
          </cell>
        </row>
        <row r="529">
          <cell r="N529">
            <v>40091</v>
          </cell>
        </row>
        <row r="530">
          <cell r="N530">
            <v>40091</v>
          </cell>
        </row>
        <row r="531">
          <cell r="N531">
            <v>40091</v>
          </cell>
        </row>
        <row r="532">
          <cell r="N532">
            <v>40091</v>
          </cell>
        </row>
        <row r="533">
          <cell r="N533">
            <v>40091</v>
          </cell>
        </row>
        <row r="534">
          <cell r="N534">
            <v>40091</v>
          </cell>
        </row>
        <row r="535">
          <cell r="N535">
            <v>40091</v>
          </cell>
        </row>
        <row r="536">
          <cell r="N536">
            <v>40091</v>
          </cell>
        </row>
        <row r="537">
          <cell r="N537">
            <v>40091</v>
          </cell>
        </row>
        <row r="538">
          <cell r="N538">
            <v>40091</v>
          </cell>
        </row>
        <row r="539">
          <cell r="N539">
            <v>40091</v>
          </cell>
        </row>
        <row r="540">
          <cell r="N540">
            <v>40091</v>
          </cell>
        </row>
        <row r="541">
          <cell r="N541">
            <v>40091</v>
          </cell>
        </row>
        <row r="542">
          <cell r="N542">
            <v>40091</v>
          </cell>
        </row>
        <row r="543">
          <cell r="N543">
            <v>40091</v>
          </cell>
        </row>
        <row r="544">
          <cell r="N544">
            <v>40091</v>
          </cell>
        </row>
        <row r="545">
          <cell r="N545">
            <v>40091</v>
          </cell>
        </row>
        <row r="546">
          <cell r="N546">
            <v>40091</v>
          </cell>
        </row>
        <row r="547">
          <cell r="N547">
            <v>40091</v>
          </cell>
        </row>
        <row r="548">
          <cell r="N548">
            <v>40091</v>
          </cell>
        </row>
        <row r="549">
          <cell r="N549">
            <v>40091</v>
          </cell>
        </row>
        <row r="550">
          <cell r="N550">
            <v>40091</v>
          </cell>
        </row>
        <row r="551">
          <cell r="N551">
            <v>40091</v>
          </cell>
        </row>
        <row r="552">
          <cell r="N552">
            <v>40092</v>
          </cell>
        </row>
        <row r="553">
          <cell r="N553">
            <v>40092</v>
          </cell>
        </row>
        <row r="554">
          <cell r="N554">
            <v>40092</v>
          </cell>
        </row>
        <row r="555">
          <cell r="N555">
            <v>40092</v>
          </cell>
        </row>
        <row r="556">
          <cell r="N556">
            <v>40092</v>
          </cell>
        </row>
        <row r="557">
          <cell r="N557">
            <v>40092</v>
          </cell>
        </row>
        <row r="558">
          <cell r="N558">
            <v>40092</v>
          </cell>
        </row>
        <row r="559">
          <cell r="N559">
            <v>40092</v>
          </cell>
        </row>
        <row r="560">
          <cell r="N560">
            <v>40092</v>
          </cell>
        </row>
        <row r="561">
          <cell r="N561">
            <v>40092</v>
          </cell>
        </row>
        <row r="562">
          <cell r="N562">
            <v>40092</v>
          </cell>
        </row>
        <row r="563">
          <cell r="N563">
            <v>40092</v>
          </cell>
        </row>
        <row r="564">
          <cell r="N564">
            <v>40092</v>
          </cell>
        </row>
        <row r="565">
          <cell r="N565">
            <v>40092</v>
          </cell>
        </row>
        <row r="566">
          <cell r="N566">
            <v>40092</v>
          </cell>
        </row>
        <row r="567">
          <cell r="N567">
            <v>40092</v>
          </cell>
        </row>
        <row r="568">
          <cell r="N568">
            <v>40092</v>
          </cell>
        </row>
        <row r="569">
          <cell r="N569">
            <v>40092</v>
          </cell>
        </row>
        <row r="570">
          <cell r="N570">
            <v>40092</v>
          </cell>
        </row>
        <row r="571">
          <cell r="N571">
            <v>40092</v>
          </cell>
        </row>
        <row r="572">
          <cell r="N572">
            <v>40092</v>
          </cell>
        </row>
        <row r="573">
          <cell r="N573">
            <v>40092</v>
          </cell>
        </row>
        <row r="574">
          <cell r="N574">
            <v>40092</v>
          </cell>
        </row>
        <row r="575">
          <cell r="N575">
            <v>40092</v>
          </cell>
        </row>
        <row r="576">
          <cell r="N576">
            <v>40092</v>
          </cell>
        </row>
        <row r="577">
          <cell r="N577">
            <v>40092</v>
          </cell>
        </row>
        <row r="578">
          <cell r="N578">
            <v>40092</v>
          </cell>
        </row>
        <row r="579">
          <cell r="N579">
            <v>40092</v>
          </cell>
        </row>
        <row r="580">
          <cell r="N580">
            <v>40092</v>
          </cell>
        </row>
        <row r="581">
          <cell r="N581">
            <v>40092</v>
          </cell>
        </row>
        <row r="582">
          <cell r="N582">
            <v>40092</v>
          </cell>
        </row>
        <row r="583">
          <cell r="N583">
            <v>40092</v>
          </cell>
        </row>
        <row r="584">
          <cell r="N584">
            <v>40092</v>
          </cell>
        </row>
        <row r="585">
          <cell r="N585">
            <v>40092</v>
          </cell>
        </row>
        <row r="586">
          <cell r="N586">
            <v>40092</v>
          </cell>
        </row>
        <row r="587">
          <cell r="N587">
            <v>40092</v>
          </cell>
        </row>
        <row r="588">
          <cell r="N588">
            <v>40092</v>
          </cell>
        </row>
        <row r="589">
          <cell r="N589">
            <v>40092</v>
          </cell>
        </row>
        <row r="590">
          <cell r="N590">
            <v>40092</v>
          </cell>
        </row>
        <row r="591">
          <cell r="N591">
            <v>40092</v>
          </cell>
        </row>
        <row r="592">
          <cell r="N592">
            <v>40092</v>
          </cell>
        </row>
        <row r="593">
          <cell r="N593">
            <v>40092</v>
          </cell>
        </row>
        <row r="594">
          <cell r="N594">
            <v>40092</v>
          </cell>
        </row>
        <row r="595">
          <cell r="N595">
            <v>40092</v>
          </cell>
        </row>
        <row r="596">
          <cell r="N596">
            <v>40092</v>
          </cell>
        </row>
        <row r="597">
          <cell r="N597">
            <v>40093</v>
          </cell>
        </row>
        <row r="598">
          <cell r="N598">
            <v>40093</v>
          </cell>
        </row>
        <row r="599">
          <cell r="N599">
            <v>40093</v>
          </cell>
        </row>
        <row r="600">
          <cell r="N600">
            <v>40093</v>
          </cell>
        </row>
        <row r="601">
          <cell r="N601">
            <v>40093</v>
          </cell>
        </row>
        <row r="602">
          <cell r="N602">
            <v>40093</v>
          </cell>
        </row>
        <row r="603">
          <cell r="N603">
            <v>40093</v>
          </cell>
        </row>
        <row r="604">
          <cell r="N604">
            <v>40093</v>
          </cell>
        </row>
        <row r="605">
          <cell r="N605">
            <v>40093</v>
          </cell>
        </row>
        <row r="606">
          <cell r="N606">
            <v>40093</v>
          </cell>
        </row>
        <row r="607">
          <cell r="N607">
            <v>40093</v>
          </cell>
        </row>
        <row r="608">
          <cell r="N608">
            <v>40093</v>
          </cell>
        </row>
        <row r="609">
          <cell r="N609">
            <v>40093</v>
          </cell>
        </row>
        <row r="610">
          <cell r="N610">
            <v>40093</v>
          </cell>
        </row>
        <row r="611">
          <cell r="N611">
            <v>40093</v>
          </cell>
        </row>
        <row r="612">
          <cell r="N612">
            <v>40093</v>
          </cell>
        </row>
        <row r="613">
          <cell r="N613">
            <v>40093</v>
          </cell>
        </row>
        <row r="614">
          <cell r="N614">
            <v>40093</v>
          </cell>
        </row>
        <row r="615">
          <cell r="N615">
            <v>40093</v>
          </cell>
        </row>
        <row r="616">
          <cell r="N616">
            <v>40093</v>
          </cell>
        </row>
        <row r="617">
          <cell r="N617">
            <v>40093</v>
          </cell>
        </row>
        <row r="618">
          <cell r="N618">
            <v>40093</v>
          </cell>
        </row>
        <row r="619">
          <cell r="N619">
            <v>40093</v>
          </cell>
        </row>
        <row r="620">
          <cell r="N620">
            <v>40093</v>
          </cell>
        </row>
        <row r="621">
          <cell r="N621">
            <v>40093</v>
          </cell>
        </row>
        <row r="622">
          <cell r="N622">
            <v>40093</v>
          </cell>
        </row>
        <row r="623">
          <cell r="N623">
            <v>40093</v>
          </cell>
        </row>
        <row r="624">
          <cell r="N624">
            <v>40093</v>
          </cell>
        </row>
        <row r="625">
          <cell r="N625">
            <v>40093</v>
          </cell>
        </row>
        <row r="626">
          <cell r="N626">
            <v>40093</v>
          </cell>
        </row>
        <row r="627">
          <cell r="N627">
            <v>40093</v>
          </cell>
        </row>
        <row r="628">
          <cell r="N628">
            <v>40093</v>
          </cell>
        </row>
        <row r="629">
          <cell r="N629">
            <v>40093</v>
          </cell>
        </row>
        <row r="630">
          <cell r="N630">
            <v>40093</v>
          </cell>
        </row>
        <row r="631">
          <cell r="N631">
            <v>40093</v>
          </cell>
        </row>
        <row r="632">
          <cell r="N632">
            <v>40093</v>
          </cell>
        </row>
        <row r="633">
          <cell r="N633">
            <v>40093</v>
          </cell>
        </row>
        <row r="634">
          <cell r="N634">
            <v>40093</v>
          </cell>
        </row>
        <row r="635">
          <cell r="N635">
            <v>40093</v>
          </cell>
        </row>
        <row r="636">
          <cell r="N636">
            <v>40093</v>
          </cell>
        </row>
        <row r="637">
          <cell r="N637">
            <v>40093</v>
          </cell>
        </row>
        <row r="638">
          <cell r="N638">
            <v>40093</v>
          </cell>
        </row>
        <row r="639">
          <cell r="N639">
            <v>40093</v>
          </cell>
        </row>
        <row r="640">
          <cell r="N640">
            <v>40093</v>
          </cell>
        </row>
        <row r="641">
          <cell r="N641">
            <v>40093</v>
          </cell>
        </row>
        <row r="642">
          <cell r="N642">
            <v>40093</v>
          </cell>
        </row>
        <row r="643">
          <cell r="N643">
            <v>40093</v>
          </cell>
        </row>
        <row r="644">
          <cell r="N644">
            <v>40093</v>
          </cell>
        </row>
        <row r="645">
          <cell r="N645">
            <v>40093</v>
          </cell>
        </row>
        <row r="646">
          <cell r="N646">
            <v>40093</v>
          </cell>
        </row>
        <row r="647">
          <cell r="N647">
            <v>40093</v>
          </cell>
        </row>
        <row r="648">
          <cell r="N648">
            <v>40093</v>
          </cell>
        </row>
        <row r="649">
          <cell r="N649">
            <v>40093</v>
          </cell>
        </row>
        <row r="650">
          <cell r="N650">
            <v>40093</v>
          </cell>
        </row>
        <row r="651">
          <cell r="N651">
            <v>40093</v>
          </cell>
        </row>
        <row r="652">
          <cell r="N652">
            <v>40093</v>
          </cell>
        </row>
        <row r="653">
          <cell r="N653">
            <v>40093</v>
          </cell>
        </row>
        <row r="654">
          <cell r="N654">
            <v>40093</v>
          </cell>
        </row>
        <row r="655">
          <cell r="N655">
            <v>40093</v>
          </cell>
        </row>
        <row r="656">
          <cell r="N656">
            <v>40093</v>
          </cell>
        </row>
        <row r="657">
          <cell r="N657">
            <v>40093</v>
          </cell>
        </row>
        <row r="658">
          <cell r="N658">
            <v>40093</v>
          </cell>
        </row>
        <row r="659">
          <cell r="N659">
            <v>40093</v>
          </cell>
        </row>
        <row r="660">
          <cell r="N660">
            <v>40093</v>
          </cell>
        </row>
        <row r="661">
          <cell r="N661">
            <v>40093</v>
          </cell>
        </row>
        <row r="662">
          <cell r="N662">
            <v>40093</v>
          </cell>
        </row>
        <row r="663">
          <cell r="N663">
            <v>40093</v>
          </cell>
        </row>
        <row r="664">
          <cell r="N664">
            <v>40093</v>
          </cell>
        </row>
        <row r="665">
          <cell r="N665">
            <v>40093</v>
          </cell>
        </row>
        <row r="666">
          <cell r="N666">
            <v>40093</v>
          </cell>
        </row>
        <row r="667">
          <cell r="N667">
            <v>40093</v>
          </cell>
        </row>
        <row r="668">
          <cell r="N668">
            <v>40093</v>
          </cell>
        </row>
        <row r="669">
          <cell r="N669">
            <v>40094</v>
          </cell>
        </row>
        <row r="670">
          <cell r="N670">
            <v>40094</v>
          </cell>
        </row>
        <row r="671">
          <cell r="N671">
            <v>40094</v>
          </cell>
        </row>
        <row r="672">
          <cell r="N672">
            <v>40094</v>
          </cell>
        </row>
        <row r="673">
          <cell r="N673">
            <v>40094</v>
          </cell>
        </row>
        <row r="674">
          <cell r="N674">
            <v>40094</v>
          </cell>
        </row>
        <row r="675">
          <cell r="N675">
            <v>40094</v>
          </cell>
        </row>
        <row r="676">
          <cell r="N676">
            <v>40094</v>
          </cell>
        </row>
        <row r="677">
          <cell r="N677">
            <v>40094</v>
          </cell>
        </row>
        <row r="678">
          <cell r="N678">
            <v>40094</v>
          </cell>
        </row>
        <row r="679">
          <cell r="N679">
            <v>40094</v>
          </cell>
        </row>
        <row r="680">
          <cell r="N680">
            <v>40094</v>
          </cell>
        </row>
        <row r="681">
          <cell r="N681">
            <v>40094</v>
          </cell>
        </row>
        <row r="682">
          <cell r="N682">
            <v>40094</v>
          </cell>
        </row>
        <row r="683">
          <cell r="N683">
            <v>40094</v>
          </cell>
        </row>
        <row r="684">
          <cell r="N684">
            <v>40094</v>
          </cell>
        </row>
        <row r="685">
          <cell r="N685">
            <v>40094</v>
          </cell>
        </row>
        <row r="686">
          <cell r="N686">
            <v>40094</v>
          </cell>
        </row>
        <row r="687">
          <cell r="N687">
            <v>40094</v>
          </cell>
        </row>
        <row r="688">
          <cell r="N688">
            <v>40094</v>
          </cell>
        </row>
        <row r="689">
          <cell r="N689">
            <v>40094</v>
          </cell>
        </row>
        <row r="690">
          <cell r="N690">
            <v>40094</v>
          </cell>
        </row>
        <row r="691">
          <cell r="N691">
            <v>40094</v>
          </cell>
        </row>
        <row r="692">
          <cell r="N692">
            <v>40094</v>
          </cell>
        </row>
        <row r="693">
          <cell r="N693">
            <v>40094</v>
          </cell>
        </row>
        <row r="694">
          <cell r="N694">
            <v>40094</v>
          </cell>
        </row>
        <row r="695">
          <cell r="N695">
            <v>40094</v>
          </cell>
        </row>
        <row r="696">
          <cell r="N696">
            <v>40094</v>
          </cell>
        </row>
        <row r="697">
          <cell r="N697">
            <v>40094</v>
          </cell>
        </row>
        <row r="698">
          <cell r="N698">
            <v>40094</v>
          </cell>
        </row>
        <row r="699">
          <cell r="N699">
            <v>40094</v>
          </cell>
        </row>
        <row r="700">
          <cell r="N700">
            <v>40098</v>
          </cell>
        </row>
        <row r="701">
          <cell r="N701">
            <v>40098</v>
          </cell>
        </row>
        <row r="702">
          <cell r="N702">
            <v>40098</v>
          </cell>
        </row>
        <row r="703">
          <cell r="N703">
            <v>40098</v>
          </cell>
        </row>
        <row r="704">
          <cell r="N704">
            <v>40098</v>
          </cell>
        </row>
        <row r="705">
          <cell r="N705">
            <v>40098</v>
          </cell>
        </row>
        <row r="706">
          <cell r="N706">
            <v>40098</v>
          </cell>
        </row>
        <row r="707">
          <cell r="N707">
            <v>40098</v>
          </cell>
        </row>
        <row r="708">
          <cell r="N708">
            <v>40098</v>
          </cell>
        </row>
        <row r="709">
          <cell r="N709">
            <v>40098</v>
          </cell>
        </row>
        <row r="710">
          <cell r="N710">
            <v>40098</v>
          </cell>
        </row>
        <row r="711">
          <cell r="N711">
            <v>40098</v>
          </cell>
        </row>
        <row r="712">
          <cell r="N712">
            <v>40098</v>
          </cell>
        </row>
        <row r="713">
          <cell r="N713">
            <v>40098</v>
          </cell>
        </row>
        <row r="714">
          <cell r="N714">
            <v>40098</v>
          </cell>
        </row>
        <row r="715">
          <cell r="N715">
            <v>40098</v>
          </cell>
        </row>
        <row r="716">
          <cell r="N716">
            <v>40098</v>
          </cell>
        </row>
        <row r="717">
          <cell r="N717">
            <v>40098</v>
          </cell>
        </row>
        <row r="718">
          <cell r="N718">
            <v>40098</v>
          </cell>
        </row>
        <row r="719">
          <cell r="N719">
            <v>40098</v>
          </cell>
        </row>
        <row r="720">
          <cell r="N720">
            <v>40098</v>
          </cell>
        </row>
        <row r="721">
          <cell r="N721">
            <v>40098</v>
          </cell>
        </row>
        <row r="722">
          <cell r="N722">
            <v>40098</v>
          </cell>
        </row>
        <row r="723">
          <cell r="N723">
            <v>40098</v>
          </cell>
        </row>
        <row r="724">
          <cell r="N724">
            <v>40098</v>
          </cell>
        </row>
        <row r="725">
          <cell r="N725">
            <v>40098</v>
          </cell>
        </row>
        <row r="726">
          <cell r="N726">
            <v>40098</v>
          </cell>
        </row>
        <row r="727">
          <cell r="N727">
            <v>40098</v>
          </cell>
        </row>
        <row r="728">
          <cell r="N728">
            <v>40098</v>
          </cell>
        </row>
        <row r="729">
          <cell r="N729">
            <v>40098</v>
          </cell>
        </row>
        <row r="730">
          <cell r="N730">
            <v>40098</v>
          </cell>
        </row>
        <row r="731">
          <cell r="N731">
            <v>40098</v>
          </cell>
        </row>
        <row r="732">
          <cell r="N732">
            <v>40098</v>
          </cell>
        </row>
        <row r="733">
          <cell r="N733">
            <v>40098</v>
          </cell>
        </row>
        <row r="734">
          <cell r="N734">
            <v>40098</v>
          </cell>
        </row>
        <row r="735">
          <cell r="N735">
            <v>40099</v>
          </cell>
        </row>
        <row r="736">
          <cell r="N736">
            <v>40099</v>
          </cell>
        </row>
        <row r="737">
          <cell r="N737">
            <v>40099</v>
          </cell>
        </row>
        <row r="738">
          <cell r="N738">
            <v>40099</v>
          </cell>
        </row>
        <row r="739">
          <cell r="N739">
            <v>40099</v>
          </cell>
        </row>
        <row r="740">
          <cell r="N740">
            <v>40099</v>
          </cell>
        </row>
        <row r="741">
          <cell r="N741">
            <v>40099</v>
          </cell>
        </row>
        <row r="742">
          <cell r="N742">
            <v>40099</v>
          </cell>
        </row>
        <row r="743">
          <cell r="N743">
            <v>40099</v>
          </cell>
        </row>
        <row r="744">
          <cell r="N744">
            <v>40099</v>
          </cell>
        </row>
        <row r="745">
          <cell r="N745">
            <v>40099</v>
          </cell>
        </row>
        <row r="746">
          <cell r="N746">
            <v>40099</v>
          </cell>
        </row>
        <row r="747">
          <cell r="N747">
            <v>40099</v>
          </cell>
        </row>
        <row r="748">
          <cell r="N748">
            <v>40099</v>
          </cell>
        </row>
        <row r="749">
          <cell r="N749">
            <v>40099</v>
          </cell>
        </row>
        <row r="750">
          <cell r="N750">
            <v>40099</v>
          </cell>
        </row>
        <row r="751">
          <cell r="N751">
            <v>40099</v>
          </cell>
        </row>
        <row r="752">
          <cell r="N752">
            <v>40099</v>
          </cell>
        </row>
        <row r="753">
          <cell r="N753">
            <v>40099</v>
          </cell>
        </row>
        <row r="754">
          <cell r="N754">
            <v>40099</v>
          </cell>
        </row>
        <row r="755">
          <cell r="N755">
            <v>40099</v>
          </cell>
        </row>
        <row r="756">
          <cell r="N756">
            <v>40099</v>
          </cell>
        </row>
        <row r="757">
          <cell r="N757">
            <v>40099</v>
          </cell>
        </row>
        <row r="758">
          <cell r="N758">
            <v>40099</v>
          </cell>
        </row>
        <row r="759">
          <cell r="N759">
            <v>40099</v>
          </cell>
        </row>
        <row r="760">
          <cell r="N760">
            <v>40099</v>
          </cell>
        </row>
        <row r="761">
          <cell r="N761">
            <v>40099</v>
          </cell>
        </row>
        <row r="762">
          <cell r="N762">
            <v>40099</v>
          </cell>
        </row>
        <row r="763">
          <cell r="N763">
            <v>40099</v>
          </cell>
        </row>
        <row r="764">
          <cell r="N764">
            <v>40099</v>
          </cell>
        </row>
        <row r="765">
          <cell r="N765">
            <v>40099</v>
          </cell>
        </row>
        <row r="766">
          <cell r="N766">
            <v>40099</v>
          </cell>
        </row>
        <row r="767">
          <cell r="N767">
            <v>40099</v>
          </cell>
        </row>
        <row r="768">
          <cell r="N768">
            <v>40099</v>
          </cell>
        </row>
        <row r="769">
          <cell r="N769">
            <v>40099</v>
          </cell>
        </row>
        <row r="770">
          <cell r="N770">
            <v>40099</v>
          </cell>
        </row>
        <row r="771">
          <cell r="N771">
            <v>40099</v>
          </cell>
        </row>
        <row r="772">
          <cell r="N772">
            <v>40099</v>
          </cell>
        </row>
        <row r="773">
          <cell r="N773">
            <v>40099</v>
          </cell>
        </row>
        <row r="774">
          <cell r="N774">
            <v>40099</v>
          </cell>
        </row>
        <row r="775">
          <cell r="N775">
            <v>40099</v>
          </cell>
        </row>
        <row r="776">
          <cell r="N776">
            <v>40099</v>
          </cell>
        </row>
        <row r="777">
          <cell r="N777">
            <v>40099</v>
          </cell>
        </row>
        <row r="778">
          <cell r="N778">
            <v>40099</v>
          </cell>
        </row>
        <row r="779">
          <cell r="N779">
            <v>40099</v>
          </cell>
        </row>
        <row r="780">
          <cell r="N780">
            <v>40099</v>
          </cell>
        </row>
        <row r="781">
          <cell r="N781">
            <v>40099</v>
          </cell>
        </row>
        <row r="782">
          <cell r="N782">
            <v>40099</v>
          </cell>
        </row>
        <row r="783">
          <cell r="N783">
            <v>40099</v>
          </cell>
        </row>
        <row r="784">
          <cell r="N784">
            <v>40099</v>
          </cell>
        </row>
        <row r="785">
          <cell r="N785">
            <v>40099</v>
          </cell>
        </row>
        <row r="786">
          <cell r="N786">
            <v>40100</v>
          </cell>
        </row>
        <row r="787">
          <cell r="N787">
            <v>40100</v>
          </cell>
        </row>
        <row r="788">
          <cell r="N788">
            <v>40100</v>
          </cell>
        </row>
        <row r="789">
          <cell r="N789">
            <v>40100</v>
          </cell>
        </row>
        <row r="790">
          <cell r="N790">
            <v>40100</v>
          </cell>
        </row>
        <row r="791">
          <cell r="N791">
            <v>40100</v>
          </cell>
        </row>
        <row r="792">
          <cell r="N792">
            <v>40100</v>
          </cell>
        </row>
        <row r="793">
          <cell r="N793">
            <v>40100</v>
          </cell>
        </row>
        <row r="794">
          <cell r="N794">
            <v>40100</v>
          </cell>
        </row>
        <row r="795">
          <cell r="N795">
            <v>40100</v>
          </cell>
        </row>
        <row r="796">
          <cell r="N796">
            <v>40100</v>
          </cell>
        </row>
        <row r="797">
          <cell r="N797">
            <v>40100</v>
          </cell>
        </row>
        <row r="798">
          <cell r="N798">
            <v>40100</v>
          </cell>
        </row>
        <row r="799">
          <cell r="N799">
            <v>40100</v>
          </cell>
        </row>
        <row r="800">
          <cell r="N800">
            <v>40100</v>
          </cell>
        </row>
        <row r="801">
          <cell r="N801">
            <v>40100</v>
          </cell>
        </row>
        <row r="802">
          <cell r="N802">
            <v>40100</v>
          </cell>
        </row>
        <row r="803">
          <cell r="N803">
            <v>40100</v>
          </cell>
        </row>
        <row r="804">
          <cell r="N804">
            <v>40100</v>
          </cell>
        </row>
        <row r="805">
          <cell r="N805">
            <v>40100</v>
          </cell>
        </row>
        <row r="806">
          <cell r="N806">
            <v>40100</v>
          </cell>
        </row>
        <row r="807">
          <cell r="N807">
            <v>40100</v>
          </cell>
        </row>
        <row r="808">
          <cell r="N808">
            <v>40100</v>
          </cell>
        </row>
        <row r="809">
          <cell r="N809">
            <v>40100</v>
          </cell>
        </row>
        <row r="810">
          <cell r="N810">
            <v>40100</v>
          </cell>
        </row>
        <row r="811">
          <cell r="N811">
            <v>40100</v>
          </cell>
        </row>
        <row r="812">
          <cell r="N812">
            <v>40100</v>
          </cell>
        </row>
        <row r="813">
          <cell r="N813">
            <v>40100</v>
          </cell>
        </row>
        <row r="814">
          <cell r="N814">
            <v>40100</v>
          </cell>
        </row>
        <row r="815">
          <cell r="N815">
            <v>40100</v>
          </cell>
        </row>
        <row r="816">
          <cell r="N816">
            <v>40100</v>
          </cell>
        </row>
        <row r="817">
          <cell r="N817">
            <v>40100</v>
          </cell>
        </row>
        <row r="818">
          <cell r="N818">
            <v>40100</v>
          </cell>
        </row>
        <row r="819">
          <cell r="N819">
            <v>40100</v>
          </cell>
        </row>
        <row r="820">
          <cell r="N820">
            <v>40100</v>
          </cell>
        </row>
        <row r="821">
          <cell r="N821">
            <v>40100</v>
          </cell>
        </row>
        <row r="822">
          <cell r="N822">
            <v>40100</v>
          </cell>
        </row>
        <row r="823">
          <cell r="N823">
            <v>40100</v>
          </cell>
        </row>
        <row r="824">
          <cell r="N824">
            <v>40100</v>
          </cell>
        </row>
        <row r="825">
          <cell r="N825">
            <v>40100</v>
          </cell>
        </row>
        <row r="826">
          <cell r="N826">
            <v>40100</v>
          </cell>
        </row>
        <row r="827">
          <cell r="N827">
            <v>40100</v>
          </cell>
        </row>
        <row r="828">
          <cell r="N828">
            <v>40100</v>
          </cell>
        </row>
        <row r="829">
          <cell r="N829">
            <v>40100</v>
          </cell>
        </row>
        <row r="830">
          <cell r="N830">
            <v>40100</v>
          </cell>
        </row>
        <row r="831">
          <cell r="N831">
            <v>40100</v>
          </cell>
        </row>
        <row r="832">
          <cell r="N832">
            <v>40100</v>
          </cell>
        </row>
        <row r="833">
          <cell r="N833">
            <v>40100</v>
          </cell>
        </row>
        <row r="834">
          <cell r="N834">
            <v>40100</v>
          </cell>
        </row>
        <row r="835">
          <cell r="N835">
            <v>40100</v>
          </cell>
        </row>
        <row r="836">
          <cell r="N836">
            <v>40100</v>
          </cell>
        </row>
        <row r="837">
          <cell r="N837">
            <v>40100</v>
          </cell>
        </row>
        <row r="838">
          <cell r="N838">
            <v>40100</v>
          </cell>
        </row>
        <row r="839">
          <cell r="N839">
            <v>40100</v>
          </cell>
        </row>
        <row r="840">
          <cell r="N840">
            <v>40100</v>
          </cell>
        </row>
        <row r="841">
          <cell r="N841">
            <v>40100</v>
          </cell>
        </row>
        <row r="842">
          <cell r="N842">
            <v>40100</v>
          </cell>
        </row>
        <row r="843">
          <cell r="N843">
            <v>40100</v>
          </cell>
        </row>
        <row r="844">
          <cell r="N844">
            <v>40100</v>
          </cell>
        </row>
        <row r="845">
          <cell r="N845">
            <v>40100</v>
          </cell>
        </row>
        <row r="846">
          <cell r="N846">
            <v>40100</v>
          </cell>
        </row>
        <row r="847">
          <cell r="N847">
            <v>40100</v>
          </cell>
        </row>
        <row r="848">
          <cell r="N848">
            <v>40100</v>
          </cell>
        </row>
        <row r="849">
          <cell r="N849">
            <v>40100</v>
          </cell>
        </row>
        <row r="850">
          <cell r="N850">
            <v>40100</v>
          </cell>
        </row>
        <row r="851">
          <cell r="N851">
            <v>40100</v>
          </cell>
        </row>
        <row r="852">
          <cell r="N852">
            <v>40100</v>
          </cell>
        </row>
        <row r="853">
          <cell r="N853">
            <v>40100</v>
          </cell>
        </row>
        <row r="854">
          <cell r="N854">
            <v>40101</v>
          </cell>
        </row>
        <row r="855">
          <cell r="N855">
            <v>40101</v>
          </cell>
        </row>
        <row r="856">
          <cell r="N856">
            <v>40101</v>
          </cell>
        </row>
        <row r="857">
          <cell r="N857">
            <v>40101</v>
          </cell>
        </row>
        <row r="858">
          <cell r="N858">
            <v>40101</v>
          </cell>
        </row>
        <row r="859">
          <cell r="N859">
            <v>40101</v>
          </cell>
        </row>
        <row r="860">
          <cell r="N860">
            <v>40101</v>
          </cell>
        </row>
        <row r="861">
          <cell r="N861">
            <v>40101</v>
          </cell>
        </row>
        <row r="862">
          <cell r="N862">
            <v>40101</v>
          </cell>
        </row>
        <row r="863">
          <cell r="N863">
            <v>40101</v>
          </cell>
        </row>
        <row r="864">
          <cell r="N864">
            <v>40101</v>
          </cell>
        </row>
        <row r="865">
          <cell r="N865">
            <v>40101</v>
          </cell>
        </row>
        <row r="866">
          <cell r="N866">
            <v>40101</v>
          </cell>
        </row>
        <row r="867">
          <cell r="N867">
            <v>40101</v>
          </cell>
        </row>
        <row r="868">
          <cell r="N868">
            <v>40101</v>
          </cell>
        </row>
        <row r="869">
          <cell r="N869">
            <v>40101</v>
          </cell>
        </row>
        <row r="870">
          <cell r="N870">
            <v>40101</v>
          </cell>
        </row>
        <row r="871">
          <cell r="N871">
            <v>40101</v>
          </cell>
        </row>
        <row r="872">
          <cell r="N872">
            <v>40101</v>
          </cell>
        </row>
        <row r="873">
          <cell r="N873">
            <v>40101</v>
          </cell>
        </row>
        <row r="874">
          <cell r="N874">
            <v>40101</v>
          </cell>
        </row>
        <row r="875">
          <cell r="N875">
            <v>40101</v>
          </cell>
        </row>
        <row r="876">
          <cell r="N876">
            <v>40101</v>
          </cell>
        </row>
        <row r="877">
          <cell r="N877">
            <v>40101</v>
          </cell>
        </row>
        <row r="878">
          <cell r="N878">
            <v>40101</v>
          </cell>
        </row>
        <row r="879">
          <cell r="N879">
            <v>40101</v>
          </cell>
        </row>
        <row r="880">
          <cell r="N880">
            <v>40101</v>
          </cell>
        </row>
        <row r="881">
          <cell r="N881">
            <v>40101</v>
          </cell>
        </row>
        <row r="882">
          <cell r="N882">
            <v>40101</v>
          </cell>
        </row>
        <row r="883">
          <cell r="N883">
            <v>40101</v>
          </cell>
        </row>
        <row r="884">
          <cell r="N884">
            <v>40101</v>
          </cell>
        </row>
        <row r="885">
          <cell r="N885">
            <v>40101</v>
          </cell>
        </row>
        <row r="886">
          <cell r="N886">
            <v>40101</v>
          </cell>
        </row>
        <row r="887">
          <cell r="N887">
            <v>40101</v>
          </cell>
        </row>
        <row r="888">
          <cell r="N888">
            <v>40105</v>
          </cell>
        </row>
        <row r="889">
          <cell r="N889">
            <v>40105</v>
          </cell>
        </row>
        <row r="890">
          <cell r="N890">
            <v>40105</v>
          </cell>
        </row>
        <row r="891">
          <cell r="N891">
            <v>40105</v>
          </cell>
        </row>
        <row r="892">
          <cell r="N892">
            <v>40105</v>
          </cell>
        </row>
        <row r="893">
          <cell r="N893">
            <v>40105</v>
          </cell>
        </row>
        <row r="894">
          <cell r="N894">
            <v>40105</v>
          </cell>
        </row>
        <row r="895">
          <cell r="N895">
            <v>40105</v>
          </cell>
        </row>
        <row r="896">
          <cell r="N896">
            <v>40105</v>
          </cell>
        </row>
        <row r="897">
          <cell r="N897">
            <v>40105</v>
          </cell>
        </row>
        <row r="898">
          <cell r="N898">
            <v>40105</v>
          </cell>
        </row>
        <row r="899">
          <cell r="N899">
            <v>40105</v>
          </cell>
        </row>
        <row r="900">
          <cell r="N900">
            <v>40105</v>
          </cell>
        </row>
        <row r="901">
          <cell r="N901">
            <v>40105</v>
          </cell>
        </row>
        <row r="902">
          <cell r="N902">
            <v>40105</v>
          </cell>
        </row>
        <row r="903">
          <cell r="N903">
            <v>40105</v>
          </cell>
        </row>
        <row r="904">
          <cell r="N904">
            <v>40105</v>
          </cell>
        </row>
        <row r="905">
          <cell r="N905">
            <v>40105</v>
          </cell>
        </row>
        <row r="906">
          <cell r="N906">
            <v>40105</v>
          </cell>
        </row>
        <row r="907">
          <cell r="N907">
            <v>40105</v>
          </cell>
        </row>
        <row r="908">
          <cell r="N908">
            <v>40105</v>
          </cell>
        </row>
        <row r="909">
          <cell r="N909">
            <v>40105</v>
          </cell>
        </row>
        <row r="910">
          <cell r="N910">
            <v>40105</v>
          </cell>
        </row>
        <row r="911">
          <cell r="N911">
            <v>40105</v>
          </cell>
        </row>
        <row r="912">
          <cell r="N912">
            <v>40105</v>
          </cell>
        </row>
        <row r="913">
          <cell r="N913">
            <v>40105</v>
          </cell>
        </row>
        <row r="914">
          <cell r="N914">
            <v>40105</v>
          </cell>
        </row>
        <row r="915">
          <cell r="N915">
            <v>40106</v>
          </cell>
        </row>
        <row r="916">
          <cell r="N916">
            <v>40106</v>
          </cell>
        </row>
        <row r="917">
          <cell r="N917">
            <v>40106</v>
          </cell>
        </row>
        <row r="918">
          <cell r="N918">
            <v>40106</v>
          </cell>
        </row>
        <row r="919">
          <cell r="N919">
            <v>40106</v>
          </cell>
        </row>
        <row r="920">
          <cell r="N920">
            <v>40106</v>
          </cell>
        </row>
        <row r="921">
          <cell r="N921">
            <v>40106</v>
          </cell>
        </row>
        <row r="922">
          <cell r="N922">
            <v>40106</v>
          </cell>
        </row>
        <row r="923">
          <cell r="N923">
            <v>40106</v>
          </cell>
        </row>
        <row r="924">
          <cell r="N924">
            <v>40106</v>
          </cell>
        </row>
        <row r="925">
          <cell r="N925">
            <v>40106</v>
          </cell>
        </row>
        <row r="926">
          <cell r="N926">
            <v>40106</v>
          </cell>
        </row>
        <row r="927">
          <cell r="N927">
            <v>40106</v>
          </cell>
        </row>
        <row r="928">
          <cell r="N928">
            <v>40106</v>
          </cell>
        </row>
        <row r="929">
          <cell r="N929">
            <v>40106</v>
          </cell>
        </row>
        <row r="930">
          <cell r="N930">
            <v>40106</v>
          </cell>
        </row>
        <row r="931">
          <cell r="N931">
            <v>40106</v>
          </cell>
        </row>
        <row r="932">
          <cell r="N932">
            <v>40106</v>
          </cell>
        </row>
        <row r="933">
          <cell r="N933">
            <v>40106</v>
          </cell>
        </row>
        <row r="934">
          <cell r="N934">
            <v>40106</v>
          </cell>
        </row>
        <row r="935">
          <cell r="N935">
            <v>40106</v>
          </cell>
        </row>
        <row r="936">
          <cell r="N936">
            <v>40106</v>
          </cell>
        </row>
        <row r="937">
          <cell r="N937">
            <v>40106</v>
          </cell>
        </row>
        <row r="938">
          <cell r="N938">
            <v>40106</v>
          </cell>
        </row>
        <row r="939">
          <cell r="N939">
            <v>40106</v>
          </cell>
        </row>
        <row r="940">
          <cell r="N940">
            <v>40106</v>
          </cell>
        </row>
        <row r="941">
          <cell r="N941">
            <v>40106</v>
          </cell>
        </row>
        <row r="942">
          <cell r="N942">
            <v>40106</v>
          </cell>
        </row>
        <row r="943">
          <cell r="N943">
            <v>40106</v>
          </cell>
        </row>
        <row r="944">
          <cell r="N944">
            <v>40106</v>
          </cell>
        </row>
        <row r="945">
          <cell r="N945">
            <v>40106</v>
          </cell>
        </row>
        <row r="946">
          <cell r="N946">
            <v>40106</v>
          </cell>
        </row>
        <row r="947">
          <cell r="N947">
            <v>40106</v>
          </cell>
        </row>
        <row r="948">
          <cell r="N948">
            <v>40106</v>
          </cell>
        </row>
        <row r="949">
          <cell r="N949">
            <v>40106</v>
          </cell>
        </row>
        <row r="950">
          <cell r="N950">
            <v>40106</v>
          </cell>
        </row>
        <row r="951">
          <cell r="N951">
            <v>40106</v>
          </cell>
        </row>
        <row r="952">
          <cell r="N952">
            <v>40106</v>
          </cell>
        </row>
        <row r="953">
          <cell r="N953">
            <v>40106</v>
          </cell>
        </row>
        <row r="954">
          <cell r="N954">
            <v>40106</v>
          </cell>
        </row>
        <row r="955">
          <cell r="N955">
            <v>40106</v>
          </cell>
        </row>
        <row r="956">
          <cell r="N956">
            <v>40106</v>
          </cell>
        </row>
        <row r="957">
          <cell r="N957">
            <v>40106</v>
          </cell>
        </row>
        <row r="958">
          <cell r="N958">
            <v>40106</v>
          </cell>
        </row>
        <row r="959">
          <cell r="N959">
            <v>40106</v>
          </cell>
        </row>
        <row r="960">
          <cell r="N960">
            <v>40107</v>
          </cell>
        </row>
        <row r="961">
          <cell r="N961">
            <v>40107</v>
          </cell>
        </row>
        <row r="962">
          <cell r="N962">
            <v>40107</v>
          </cell>
        </row>
        <row r="963">
          <cell r="N963">
            <v>40107</v>
          </cell>
        </row>
        <row r="964">
          <cell r="N964">
            <v>40107</v>
          </cell>
        </row>
        <row r="965">
          <cell r="N965">
            <v>40107</v>
          </cell>
        </row>
        <row r="966">
          <cell r="N966">
            <v>40107</v>
          </cell>
        </row>
        <row r="967">
          <cell r="N967">
            <v>40107</v>
          </cell>
        </row>
        <row r="968">
          <cell r="N968">
            <v>40107</v>
          </cell>
        </row>
        <row r="969">
          <cell r="N969">
            <v>40107</v>
          </cell>
        </row>
        <row r="970">
          <cell r="N970">
            <v>40107</v>
          </cell>
        </row>
        <row r="971">
          <cell r="N971">
            <v>40107</v>
          </cell>
        </row>
        <row r="972">
          <cell r="N972">
            <v>40107</v>
          </cell>
        </row>
        <row r="973">
          <cell r="N973">
            <v>40107</v>
          </cell>
        </row>
        <row r="974">
          <cell r="N974">
            <v>40107</v>
          </cell>
        </row>
        <row r="975">
          <cell r="N975">
            <v>40107</v>
          </cell>
        </row>
        <row r="976">
          <cell r="N976">
            <v>40107</v>
          </cell>
        </row>
        <row r="977">
          <cell r="N977">
            <v>40107</v>
          </cell>
        </row>
        <row r="978">
          <cell r="N978">
            <v>40107</v>
          </cell>
        </row>
        <row r="979">
          <cell r="N979">
            <v>40107</v>
          </cell>
        </row>
        <row r="980">
          <cell r="N980">
            <v>40107</v>
          </cell>
        </row>
        <row r="981">
          <cell r="N981">
            <v>40107</v>
          </cell>
        </row>
        <row r="982">
          <cell r="N982">
            <v>40107</v>
          </cell>
        </row>
        <row r="983">
          <cell r="N983">
            <v>40107</v>
          </cell>
        </row>
        <row r="984">
          <cell r="N984">
            <v>40107</v>
          </cell>
        </row>
        <row r="985">
          <cell r="N985">
            <v>40107</v>
          </cell>
        </row>
        <row r="986">
          <cell r="N986">
            <v>40107</v>
          </cell>
        </row>
        <row r="987">
          <cell r="N987">
            <v>40107</v>
          </cell>
        </row>
        <row r="988">
          <cell r="N988">
            <v>40107</v>
          </cell>
        </row>
        <row r="989">
          <cell r="N989">
            <v>40107</v>
          </cell>
        </row>
        <row r="990">
          <cell r="N990">
            <v>40107</v>
          </cell>
        </row>
        <row r="991">
          <cell r="N991">
            <v>40107</v>
          </cell>
        </row>
        <row r="992">
          <cell r="N992">
            <v>40107</v>
          </cell>
        </row>
        <row r="993">
          <cell r="N993">
            <v>40107</v>
          </cell>
        </row>
        <row r="994">
          <cell r="N994">
            <v>40107</v>
          </cell>
        </row>
        <row r="995">
          <cell r="N995">
            <v>40107</v>
          </cell>
        </row>
        <row r="996">
          <cell r="N996">
            <v>40107</v>
          </cell>
        </row>
        <row r="997">
          <cell r="N997">
            <v>40107</v>
          </cell>
        </row>
        <row r="998">
          <cell r="N998">
            <v>40107</v>
          </cell>
        </row>
        <row r="999">
          <cell r="N999">
            <v>40107</v>
          </cell>
        </row>
        <row r="1000">
          <cell r="N1000">
            <v>40107</v>
          </cell>
        </row>
        <row r="1001">
          <cell r="N1001">
            <v>40107</v>
          </cell>
        </row>
        <row r="1002">
          <cell r="N1002">
            <v>40107</v>
          </cell>
        </row>
        <row r="1003">
          <cell r="N1003">
            <v>40107</v>
          </cell>
        </row>
        <row r="1004">
          <cell r="N1004">
            <v>40107</v>
          </cell>
        </row>
        <row r="1005">
          <cell r="N1005">
            <v>40107</v>
          </cell>
        </row>
        <row r="1006">
          <cell r="N1006">
            <v>40107</v>
          </cell>
        </row>
        <row r="1007">
          <cell r="N1007">
            <v>40107</v>
          </cell>
        </row>
        <row r="1008">
          <cell r="N1008">
            <v>40108</v>
          </cell>
        </row>
        <row r="1009">
          <cell r="N1009">
            <v>40108</v>
          </cell>
        </row>
        <row r="1010">
          <cell r="N1010">
            <v>40108</v>
          </cell>
        </row>
        <row r="1011">
          <cell r="N1011">
            <v>40108</v>
          </cell>
        </row>
        <row r="1012">
          <cell r="N1012">
            <v>40108</v>
          </cell>
        </row>
        <row r="1013">
          <cell r="N1013">
            <v>40108</v>
          </cell>
        </row>
        <row r="1014">
          <cell r="N1014">
            <v>40108</v>
          </cell>
        </row>
        <row r="1015">
          <cell r="N1015">
            <v>40108</v>
          </cell>
        </row>
        <row r="1016">
          <cell r="N1016">
            <v>40108</v>
          </cell>
        </row>
        <row r="1017">
          <cell r="N1017">
            <v>40108</v>
          </cell>
        </row>
        <row r="1018">
          <cell r="N1018">
            <v>40121</v>
          </cell>
        </row>
        <row r="1019">
          <cell r="N1019">
            <v>40121</v>
          </cell>
        </row>
        <row r="1020">
          <cell r="N1020">
            <v>40121</v>
          </cell>
        </row>
        <row r="1021">
          <cell r="N1021">
            <v>40121</v>
          </cell>
        </row>
        <row r="1022">
          <cell r="N1022">
            <v>40121</v>
          </cell>
        </row>
        <row r="1023">
          <cell r="N1023">
            <v>40121</v>
          </cell>
        </row>
        <row r="1024">
          <cell r="N1024">
            <v>40121</v>
          </cell>
        </row>
        <row r="1025">
          <cell r="N1025">
            <v>40121</v>
          </cell>
        </row>
        <row r="1026">
          <cell r="N1026">
            <v>40121</v>
          </cell>
        </row>
        <row r="1027">
          <cell r="N1027">
            <v>40121</v>
          </cell>
        </row>
        <row r="1028">
          <cell r="N1028">
            <v>40121</v>
          </cell>
        </row>
        <row r="1029">
          <cell r="N1029">
            <v>40121</v>
          </cell>
        </row>
        <row r="1030">
          <cell r="N1030">
            <v>40121</v>
          </cell>
        </row>
        <row r="1031">
          <cell r="N1031">
            <v>40121</v>
          </cell>
        </row>
        <row r="1032">
          <cell r="N1032">
            <v>40121</v>
          </cell>
        </row>
        <row r="1033">
          <cell r="N1033">
            <v>40121</v>
          </cell>
        </row>
        <row r="1034">
          <cell r="N1034">
            <v>40121</v>
          </cell>
        </row>
        <row r="1035">
          <cell r="N1035">
            <v>40121</v>
          </cell>
        </row>
        <row r="1036">
          <cell r="N1036">
            <v>40121</v>
          </cell>
        </row>
        <row r="1037">
          <cell r="N1037">
            <v>40121</v>
          </cell>
        </row>
        <row r="1038">
          <cell r="N1038">
            <v>40121</v>
          </cell>
        </row>
        <row r="1039">
          <cell r="N1039">
            <v>40121</v>
          </cell>
        </row>
        <row r="1040">
          <cell r="N1040">
            <v>40121</v>
          </cell>
        </row>
        <row r="1041">
          <cell r="N1041">
            <v>40121</v>
          </cell>
        </row>
        <row r="1042">
          <cell r="N1042">
            <v>40121</v>
          </cell>
        </row>
        <row r="1043">
          <cell r="N1043">
            <v>40121</v>
          </cell>
        </row>
        <row r="1044">
          <cell r="N1044">
            <v>40121</v>
          </cell>
        </row>
        <row r="1045">
          <cell r="N1045">
            <v>40121</v>
          </cell>
        </row>
        <row r="1046">
          <cell r="N1046">
            <v>40121</v>
          </cell>
        </row>
        <row r="1047">
          <cell r="N1047">
            <v>40121</v>
          </cell>
        </row>
        <row r="1048">
          <cell r="N1048">
            <v>40121</v>
          </cell>
        </row>
        <row r="1049">
          <cell r="N1049">
            <v>40121</v>
          </cell>
        </row>
        <row r="1050">
          <cell r="N1050">
            <v>40121</v>
          </cell>
        </row>
        <row r="1051">
          <cell r="N1051">
            <v>40121</v>
          </cell>
        </row>
        <row r="1052">
          <cell r="N1052">
            <v>40121</v>
          </cell>
        </row>
        <row r="1053">
          <cell r="N1053">
            <v>40121</v>
          </cell>
        </row>
        <row r="1054">
          <cell r="N1054">
            <v>40121</v>
          </cell>
        </row>
        <row r="1055">
          <cell r="N1055">
            <v>40121</v>
          </cell>
        </row>
        <row r="1056">
          <cell r="N1056">
            <v>40121</v>
          </cell>
        </row>
        <row r="1057">
          <cell r="N1057">
            <v>40121</v>
          </cell>
        </row>
        <row r="1058">
          <cell r="N1058">
            <v>40121</v>
          </cell>
        </row>
        <row r="1059">
          <cell r="N1059">
            <v>40121</v>
          </cell>
        </row>
        <row r="1060">
          <cell r="N1060">
            <v>40121</v>
          </cell>
        </row>
        <row r="1061">
          <cell r="N1061">
            <v>40121</v>
          </cell>
        </row>
        <row r="1062">
          <cell r="N1062">
            <v>40121</v>
          </cell>
        </row>
        <row r="1063">
          <cell r="N1063">
            <v>40121</v>
          </cell>
        </row>
        <row r="1064">
          <cell r="N1064">
            <v>40121</v>
          </cell>
        </row>
        <row r="1065">
          <cell r="N1065">
            <v>40121</v>
          </cell>
        </row>
        <row r="1066">
          <cell r="N1066">
            <v>40121</v>
          </cell>
        </row>
        <row r="1067">
          <cell r="N1067">
            <v>40121</v>
          </cell>
        </row>
        <row r="1068">
          <cell r="N1068">
            <v>40121</v>
          </cell>
        </row>
        <row r="1069">
          <cell r="N1069">
            <v>40121</v>
          </cell>
        </row>
        <row r="1070">
          <cell r="N1070">
            <v>40121</v>
          </cell>
        </row>
        <row r="1071">
          <cell r="N1071">
            <v>40121</v>
          </cell>
        </row>
        <row r="1072">
          <cell r="N1072">
            <v>40121</v>
          </cell>
        </row>
        <row r="1073">
          <cell r="N1073">
            <v>40121</v>
          </cell>
        </row>
        <row r="1074">
          <cell r="N1074">
            <v>40121</v>
          </cell>
        </row>
        <row r="1075">
          <cell r="N1075">
            <v>40121</v>
          </cell>
        </row>
        <row r="1076">
          <cell r="N1076">
            <v>40121</v>
          </cell>
        </row>
        <row r="1077">
          <cell r="N1077">
            <v>40121</v>
          </cell>
        </row>
        <row r="1078">
          <cell r="N1078">
            <v>40121</v>
          </cell>
        </row>
        <row r="1079">
          <cell r="N1079">
            <v>40121</v>
          </cell>
        </row>
        <row r="1080">
          <cell r="N1080">
            <v>40121</v>
          </cell>
        </row>
        <row r="1081">
          <cell r="N1081">
            <v>40121</v>
          </cell>
        </row>
        <row r="1082">
          <cell r="N1082">
            <v>40121</v>
          </cell>
        </row>
        <row r="1083">
          <cell r="N1083">
            <v>40121</v>
          </cell>
        </row>
        <row r="1084">
          <cell r="N1084">
            <v>40121</v>
          </cell>
        </row>
        <row r="1085">
          <cell r="N1085">
            <v>40121</v>
          </cell>
        </row>
        <row r="1086">
          <cell r="N1086">
            <v>40121</v>
          </cell>
        </row>
        <row r="1087">
          <cell r="N1087">
            <v>40121</v>
          </cell>
        </row>
        <row r="1088">
          <cell r="N1088">
            <v>40121</v>
          </cell>
        </row>
        <row r="1089">
          <cell r="N1089">
            <v>40121</v>
          </cell>
        </row>
        <row r="1090">
          <cell r="N1090">
            <v>40121</v>
          </cell>
        </row>
        <row r="1091">
          <cell r="N1091">
            <v>40121</v>
          </cell>
        </row>
        <row r="1092">
          <cell r="N1092">
            <v>40121</v>
          </cell>
        </row>
        <row r="1093">
          <cell r="N1093">
            <v>40121</v>
          </cell>
        </row>
        <row r="1094">
          <cell r="N1094">
            <v>40121</v>
          </cell>
        </row>
        <row r="1095">
          <cell r="N1095">
            <v>40121</v>
          </cell>
        </row>
        <row r="1096">
          <cell r="N1096">
            <v>40121</v>
          </cell>
        </row>
        <row r="1097">
          <cell r="N1097">
            <v>40121</v>
          </cell>
        </row>
        <row r="1098">
          <cell r="N1098">
            <v>40121</v>
          </cell>
        </row>
        <row r="1099">
          <cell r="N1099">
            <v>40121</v>
          </cell>
        </row>
        <row r="1100">
          <cell r="N1100">
            <v>40121</v>
          </cell>
        </row>
        <row r="1101">
          <cell r="N1101">
            <v>40121</v>
          </cell>
        </row>
        <row r="1102">
          <cell r="N1102">
            <v>40121</v>
          </cell>
        </row>
        <row r="1103">
          <cell r="N1103">
            <v>40121</v>
          </cell>
        </row>
        <row r="1104">
          <cell r="N1104">
            <v>40121</v>
          </cell>
        </row>
        <row r="1105">
          <cell r="N1105">
            <v>40121</v>
          </cell>
        </row>
        <row r="1106">
          <cell r="N1106">
            <v>40121</v>
          </cell>
        </row>
        <row r="1107">
          <cell r="N1107">
            <v>40121</v>
          </cell>
        </row>
        <row r="1108">
          <cell r="N1108">
            <v>40121</v>
          </cell>
        </row>
        <row r="1109">
          <cell r="N1109">
            <v>40121</v>
          </cell>
        </row>
        <row r="1110">
          <cell r="N1110">
            <v>40122</v>
          </cell>
        </row>
        <row r="1111">
          <cell r="N1111">
            <v>40122</v>
          </cell>
        </row>
        <row r="1112">
          <cell r="N1112">
            <v>40122</v>
          </cell>
        </row>
        <row r="1113">
          <cell r="N1113">
            <v>40122</v>
          </cell>
        </row>
        <row r="1114">
          <cell r="N1114">
            <v>40122</v>
          </cell>
        </row>
        <row r="1115">
          <cell r="N1115">
            <v>40122</v>
          </cell>
        </row>
        <row r="1116">
          <cell r="N1116">
            <v>40122</v>
          </cell>
        </row>
        <row r="1117">
          <cell r="N1117">
            <v>40122</v>
          </cell>
        </row>
        <row r="1118">
          <cell r="N1118">
            <v>40122</v>
          </cell>
        </row>
        <row r="1119">
          <cell r="N1119">
            <v>40122</v>
          </cell>
        </row>
        <row r="1120">
          <cell r="N1120">
            <v>40122</v>
          </cell>
        </row>
        <row r="1121">
          <cell r="N1121">
            <v>40122</v>
          </cell>
        </row>
        <row r="1122">
          <cell r="N1122">
            <v>40122</v>
          </cell>
        </row>
        <row r="1123">
          <cell r="N1123">
            <v>40122</v>
          </cell>
        </row>
        <row r="1124">
          <cell r="N1124">
            <v>40122</v>
          </cell>
        </row>
        <row r="1125">
          <cell r="N1125">
            <v>40122</v>
          </cell>
        </row>
        <row r="1126">
          <cell r="N1126">
            <v>40122</v>
          </cell>
        </row>
        <row r="1127">
          <cell r="N1127">
            <v>40122</v>
          </cell>
        </row>
        <row r="1128">
          <cell r="N1128">
            <v>40122</v>
          </cell>
        </row>
        <row r="1129">
          <cell r="N1129">
            <v>40122</v>
          </cell>
        </row>
        <row r="1130">
          <cell r="N1130">
            <v>40122</v>
          </cell>
        </row>
        <row r="1131">
          <cell r="N1131">
            <v>40122</v>
          </cell>
        </row>
        <row r="1132">
          <cell r="N1132">
            <v>40122</v>
          </cell>
        </row>
        <row r="1133">
          <cell r="N1133">
            <v>40122</v>
          </cell>
        </row>
        <row r="1134">
          <cell r="N1134">
            <v>40122</v>
          </cell>
        </row>
        <row r="1135">
          <cell r="N1135">
            <v>40122</v>
          </cell>
        </row>
        <row r="1136">
          <cell r="N1136">
            <v>40122</v>
          </cell>
        </row>
        <row r="1137">
          <cell r="N1137">
            <v>40122</v>
          </cell>
        </row>
        <row r="1138">
          <cell r="N1138">
            <v>40122</v>
          </cell>
        </row>
        <row r="1139">
          <cell r="N1139">
            <v>40122</v>
          </cell>
        </row>
        <row r="1140">
          <cell r="N1140">
            <v>40122</v>
          </cell>
        </row>
        <row r="1141">
          <cell r="N1141">
            <v>40122</v>
          </cell>
        </row>
        <row r="1142">
          <cell r="N1142">
            <v>40122</v>
          </cell>
        </row>
        <row r="1143">
          <cell r="N1143">
            <v>40122</v>
          </cell>
        </row>
        <row r="1144">
          <cell r="N1144">
            <v>40126</v>
          </cell>
        </row>
        <row r="1145">
          <cell r="N1145">
            <v>40126</v>
          </cell>
        </row>
        <row r="1146">
          <cell r="N1146">
            <v>40126</v>
          </cell>
        </row>
        <row r="1147">
          <cell r="N1147">
            <v>40126</v>
          </cell>
        </row>
        <row r="1148">
          <cell r="N1148">
            <v>40126</v>
          </cell>
        </row>
        <row r="1149">
          <cell r="N1149">
            <v>40126</v>
          </cell>
        </row>
        <row r="1150">
          <cell r="N1150">
            <v>40126</v>
          </cell>
        </row>
        <row r="1151">
          <cell r="N1151">
            <v>40126</v>
          </cell>
        </row>
        <row r="1152">
          <cell r="N1152">
            <v>40126</v>
          </cell>
        </row>
        <row r="1153">
          <cell r="N1153">
            <v>40126</v>
          </cell>
        </row>
        <row r="1154">
          <cell r="N1154">
            <v>40126</v>
          </cell>
        </row>
        <row r="1155">
          <cell r="N1155">
            <v>40126</v>
          </cell>
        </row>
        <row r="1156">
          <cell r="N1156">
            <v>40126</v>
          </cell>
        </row>
        <row r="1157">
          <cell r="N1157">
            <v>40126</v>
          </cell>
        </row>
        <row r="1158">
          <cell r="N1158">
            <v>40126</v>
          </cell>
        </row>
        <row r="1159">
          <cell r="N1159">
            <v>40126</v>
          </cell>
        </row>
        <row r="1160">
          <cell r="N1160">
            <v>40126</v>
          </cell>
        </row>
        <row r="1161">
          <cell r="N1161">
            <v>40126</v>
          </cell>
        </row>
        <row r="1162">
          <cell r="N1162">
            <v>40126</v>
          </cell>
        </row>
        <row r="1163">
          <cell r="N1163">
            <v>40126</v>
          </cell>
        </row>
        <row r="1164">
          <cell r="N1164">
            <v>40126</v>
          </cell>
        </row>
        <row r="1165">
          <cell r="N1165">
            <v>40126</v>
          </cell>
        </row>
        <row r="1166">
          <cell r="N1166">
            <v>40126</v>
          </cell>
        </row>
        <row r="1167">
          <cell r="N1167">
            <v>40126</v>
          </cell>
        </row>
        <row r="1168">
          <cell r="N1168">
            <v>40126</v>
          </cell>
        </row>
        <row r="1169">
          <cell r="N1169">
            <v>40126</v>
          </cell>
        </row>
        <row r="1170">
          <cell r="N1170">
            <v>40126</v>
          </cell>
        </row>
        <row r="1171">
          <cell r="N1171">
            <v>40126</v>
          </cell>
        </row>
        <row r="1172">
          <cell r="N1172">
            <v>40126</v>
          </cell>
        </row>
        <row r="1173">
          <cell r="N1173">
            <v>40126</v>
          </cell>
        </row>
        <row r="1174">
          <cell r="N1174">
            <v>40127</v>
          </cell>
        </row>
        <row r="1175">
          <cell r="N1175">
            <v>40127</v>
          </cell>
        </row>
        <row r="1176">
          <cell r="N1176">
            <v>40127</v>
          </cell>
        </row>
        <row r="1177">
          <cell r="N1177">
            <v>40127</v>
          </cell>
        </row>
        <row r="1178">
          <cell r="N1178">
            <v>40127</v>
          </cell>
        </row>
        <row r="1179">
          <cell r="N1179">
            <v>40127</v>
          </cell>
        </row>
        <row r="1180">
          <cell r="N1180">
            <v>40127</v>
          </cell>
        </row>
        <row r="1181">
          <cell r="N1181">
            <v>40127</v>
          </cell>
        </row>
        <row r="1182">
          <cell r="N1182">
            <v>40127</v>
          </cell>
        </row>
        <row r="1183">
          <cell r="N1183">
            <v>40127</v>
          </cell>
        </row>
        <row r="1184">
          <cell r="N1184">
            <v>40127</v>
          </cell>
        </row>
        <row r="1185">
          <cell r="N1185">
            <v>40127</v>
          </cell>
        </row>
        <row r="1186">
          <cell r="N1186">
            <v>40127</v>
          </cell>
        </row>
        <row r="1187">
          <cell r="N1187">
            <v>40127</v>
          </cell>
        </row>
        <row r="1188">
          <cell r="N1188">
            <v>40127</v>
          </cell>
        </row>
        <row r="1189">
          <cell r="N1189">
            <v>40127</v>
          </cell>
        </row>
        <row r="1190">
          <cell r="N1190">
            <v>40127</v>
          </cell>
        </row>
        <row r="1191">
          <cell r="N1191">
            <v>40127</v>
          </cell>
        </row>
        <row r="1192">
          <cell r="N1192">
            <v>40127</v>
          </cell>
        </row>
        <row r="1193">
          <cell r="N1193">
            <v>40127</v>
          </cell>
        </row>
        <row r="1194">
          <cell r="N1194">
            <v>40127</v>
          </cell>
        </row>
        <row r="1195">
          <cell r="N1195">
            <v>40127</v>
          </cell>
        </row>
        <row r="1196">
          <cell r="N1196">
            <v>40127</v>
          </cell>
        </row>
        <row r="1197">
          <cell r="N1197">
            <v>40127</v>
          </cell>
        </row>
        <row r="1198">
          <cell r="N1198">
            <v>40127</v>
          </cell>
        </row>
        <row r="1199">
          <cell r="N1199">
            <v>40127</v>
          </cell>
        </row>
        <row r="1200">
          <cell r="N1200">
            <v>40127</v>
          </cell>
        </row>
        <row r="1201">
          <cell r="N1201">
            <v>40127</v>
          </cell>
        </row>
        <row r="1202">
          <cell r="N1202">
            <v>40127</v>
          </cell>
        </row>
        <row r="1203">
          <cell r="N1203">
            <v>40127</v>
          </cell>
        </row>
        <row r="1204">
          <cell r="N1204">
            <v>40127</v>
          </cell>
        </row>
        <row r="1205">
          <cell r="N1205">
            <v>40127</v>
          </cell>
        </row>
        <row r="1206">
          <cell r="N1206">
            <v>40127</v>
          </cell>
        </row>
        <row r="1207">
          <cell r="N1207">
            <v>40127</v>
          </cell>
        </row>
        <row r="1208">
          <cell r="N1208">
            <v>40127</v>
          </cell>
        </row>
        <row r="1209">
          <cell r="N1209">
            <v>40127</v>
          </cell>
        </row>
        <row r="1210">
          <cell r="N1210">
            <v>40127</v>
          </cell>
        </row>
        <row r="1211">
          <cell r="N1211">
            <v>40127</v>
          </cell>
        </row>
        <row r="1212">
          <cell r="N1212">
            <v>40127</v>
          </cell>
        </row>
        <row r="1213">
          <cell r="N1213">
            <v>40127</v>
          </cell>
        </row>
        <row r="1214">
          <cell r="N1214">
            <v>40128</v>
          </cell>
        </row>
        <row r="1215">
          <cell r="N1215">
            <v>40128</v>
          </cell>
        </row>
        <row r="1216">
          <cell r="N1216">
            <v>40128</v>
          </cell>
        </row>
        <row r="1217">
          <cell r="N1217">
            <v>40128</v>
          </cell>
        </row>
        <row r="1218">
          <cell r="N1218">
            <v>40128</v>
          </cell>
        </row>
        <row r="1219">
          <cell r="N1219">
            <v>40128</v>
          </cell>
        </row>
        <row r="1220">
          <cell r="N1220">
            <v>40128</v>
          </cell>
        </row>
        <row r="1221">
          <cell r="N1221">
            <v>40128</v>
          </cell>
        </row>
        <row r="1222">
          <cell r="N1222">
            <v>40128</v>
          </cell>
        </row>
        <row r="1223">
          <cell r="N1223">
            <v>40128</v>
          </cell>
        </row>
        <row r="1224">
          <cell r="N1224">
            <v>40128</v>
          </cell>
        </row>
        <row r="1225">
          <cell r="N1225">
            <v>40128</v>
          </cell>
        </row>
        <row r="1226">
          <cell r="N1226">
            <v>40128</v>
          </cell>
        </row>
        <row r="1227">
          <cell r="N1227">
            <v>40128</v>
          </cell>
        </row>
        <row r="1228">
          <cell r="N1228">
            <v>40128</v>
          </cell>
        </row>
        <row r="1229">
          <cell r="N1229">
            <v>40128</v>
          </cell>
        </row>
        <row r="1230">
          <cell r="N1230">
            <v>40128</v>
          </cell>
        </row>
        <row r="1231">
          <cell r="N1231">
            <v>40128</v>
          </cell>
        </row>
        <row r="1232">
          <cell r="N1232">
            <v>40128</v>
          </cell>
        </row>
        <row r="1233">
          <cell r="N1233">
            <v>40128</v>
          </cell>
        </row>
        <row r="1234">
          <cell r="N1234">
            <v>40128</v>
          </cell>
        </row>
        <row r="1235">
          <cell r="N1235">
            <v>40128</v>
          </cell>
        </row>
        <row r="1236">
          <cell r="N1236">
            <v>40128</v>
          </cell>
        </row>
        <row r="1237">
          <cell r="N1237">
            <v>40128</v>
          </cell>
        </row>
        <row r="1238">
          <cell r="N1238">
            <v>40128</v>
          </cell>
        </row>
        <row r="1239">
          <cell r="N1239">
            <v>40128</v>
          </cell>
        </row>
        <row r="1240">
          <cell r="N1240">
            <v>40128</v>
          </cell>
        </row>
        <row r="1241">
          <cell r="N1241">
            <v>40128</v>
          </cell>
        </row>
        <row r="1242">
          <cell r="N1242">
            <v>40128</v>
          </cell>
        </row>
        <row r="1243">
          <cell r="N1243">
            <v>40128</v>
          </cell>
        </row>
        <row r="1244">
          <cell r="N1244">
            <v>40128</v>
          </cell>
        </row>
        <row r="1245">
          <cell r="N1245">
            <v>40128</v>
          </cell>
        </row>
        <row r="1246">
          <cell r="N1246">
            <v>40128</v>
          </cell>
        </row>
        <row r="1247">
          <cell r="N1247">
            <v>40128</v>
          </cell>
        </row>
        <row r="1248">
          <cell r="N1248">
            <v>40128</v>
          </cell>
        </row>
        <row r="1249">
          <cell r="N1249">
            <v>40128</v>
          </cell>
        </row>
        <row r="1250">
          <cell r="N1250">
            <v>40128</v>
          </cell>
        </row>
        <row r="1251">
          <cell r="N1251">
            <v>40128</v>
          </cell>
        </row>
        <row r="1252">
          <cell r="N1252">
            <v>40128</v>
          </cell>
        </row>
        <row r="1253">
          <cell r="N1253">
            <v>40128</v>
          </cell>
        </row>
        <row r="1254">
          <cell r="N1254">
            <v>40128</v>
          </cell>
        </row>
        <row r="1255">
          <cell r="N1255">
            <v>40128</v>
          </cell>
        </row>
        <row r="1256">
          <cell r="N1256">
            <v>40128</v>
          </cell>
        </row>
        <row r="1257">
          <cell r="N1257">
            <v>40128</v>
          </cell>
        </row>
        <row r="1258">
          <cell r="N1258">
            <v>40128</v>
          </cell>
        </row>
        <row r="1259">
          <cell r="N1259">
            <v>40128</v>
          </cell>
        </row>
        <row r="1260">
          <cell r="N1260">
            <v>40128</v>
          </cell>
        </row>
        <row r="1261">
          <cell r="N1261">
            <v>40128</v>
          </cell>
        </row>
        <row r="1262">
          <cell r="N1262">
            <v>40128</v>
          </cell>
        </row>
        <row r="1263">
          <cell r="N1263">
            <v>40128</v>
          </cell>
        </row>
        <row r="1264">
          <cell r="N1264">
            <v>40128</v>
          </cell>
        </row>
        <row r="1265">
          <cell r="N1265">
            <v>40128</v>
          </cell>
        </row>
        <row r="1266">
          <cell r="N1266">
            <v>40128</v>
          </cell>
        </row>
        <row r="1267">
          <cell r="N1267">
            <v>40128</v>
          </cell>
        </row>
        <row r="1268">
          <cell r="N1268">
            <v>40128</v>
          </cell>
        </row>
        <row r="1269">
          <cell r="N1269">
            <v>40128</v>
          </cell>
        </row>
        <row r="1270">
          <cell r="N1270">
            <v>40128</v>
          </cell>
        </row>
        <row r="1271">
          <cell r="N1271">
            <v>40128</v>
          </cell>
        </row>
        <row r="1272">
          <cell r="N1272">
            <v>40128</v>
          </cell>
        </row>
        <row r="1273">
          <cell r="N1273">
            <v>40128</v>
          </cell>
        </row>
        <row r="1274">
          <cell r="N1274">
            <v>40128</v>
          </cell>
        </row>
        <row r="1275">
          <cell r="N1275">
            <v>40128</v>
          </cell>
        </row>
        <row r="1276">
          <cell r="N1276">
            <v>40128</v>
          </cell>
        </row>
        <row r="1277">
          <cell r="N1277">
            <v>40128</v>
          </cell>
        </row>
        <row r="1278">
          <cell r="N1278">
            <v>40128</v>
          </cell>
        </row>
        <row r="1279">
          <cell r="N1279">
            <v>40128</v>
          </cell>
        </row>
        <row r="1280">
          <cell r="N1280">
            <v>40128</v>
          </cell>
        </row>
        <row r="1281">
          <cell r="N1281">
            <v>40128</v>
          </cell>
        </row>
        <row r="1282">
          <cell r="N1282">
            <v>40128</v>
          </cell>
        </row>
        <row r="1283">
          <cell r="N1283">
            <v>40128</v>
          </cell>
        </row>
        <row r="1284">
          <cell r="N1284">
            <v>40128</v>
          </cell>
        </row>
        <row r="1285">
          <cell r="N1285">
            <v>40128</v>
          </cell>
        </row>
        <row r="1286">
          <cell r="N1286">
            <v>40128</v>
          </cell>
        </row>
        <row r="1287">
          <cell r="N1287">
            <v>40128</v>
          </cell>
        </row>
        <row r="1288">
          <cell r="N1288">
            <v>40128</v>
          </cell>
        </row>
        <row r="1289">
          <cell r="N1289">
            <v>40128</v>
          </cell>
        </row>
        <row r="1290">
          <cell r="N1290">
            <v>40129</v>
          </cell>
        </row>
        <row r="1291">
          <cell r="N1291">
            <v>40129</v>
          </cell>
        </row>
        <row r="1292">
          <cell r="N1292">
            <v>40129</v>
          </cell>
        </row>
        <row r="1293">
          <cell r="N1293">
            <v>40129</v>
          </cell>
        </row>
        <row r="1294">
          <cell r="N1294">
            <v>40129</v>
          </cell>
        </row>
        <row r="1295">
          <cell r="N1295">
            <v>40129</v>
          </cell>
        </row>
        <row r="1296">
          <cell r="N1296">
            <v>40129</v>
          </cell>
        </row>
        <row r="1297">
          <cell r="N1297">
            <v>40129</v>
          </cell>
        </row>
        <row r="1298">
          <cell r="N1298">
            <v>40129</v>
          </cell>
        </row>
        <row r="1299">
          <cell r="N1299">
            <v>40129</v>
          </cell>
        </row>
        <row r="1300">
          <cell r="N1300">
            <v>40129</v>
          </cell>
        </row>
        <row r="1301">
          <cell r="N1301">
            <v>40129</v>
          </cell>
        </row>
        <row r="1302">
          <cell r="N1302">
            <v>40129</v>
          </cell>
        </row>
        <row r="1303">
          <cell r="N1303">
            <v>40129</v>
          </cell>
        </row>
        <row r="1304">
          <cell r="N1304">
            <v>40129</v>
          </cell>
        </row>
        <row r="1305">
          <cell r="N1305">
            <v>40129</v>
          </cell>
        </row>
        <row r="1306">
          <cell r="N1306">
            <v>40129</v>
          </cell>
        </row>
        <row r="1307">
          <cell r="N1307">
            <v>40129</v>
          </cell>
        </row>
        <row r="1308">
          <cell r="N1308">
            <v>40129</v>
          </cell>
        </row>
        <row r="1309">
          <cell r="N1309">
            <v>40129</v>
          </cell>
        </row>
        <row r="1310">
          <cell r="N1310">
            <v>40129</v>
          </cell>
        </row>
        <row r="1311">
          <cell r="N1311">
            <v>40129</v>
          </cell>
        </row>
        <row r="1312">
          <cell r="N1312">
            <v>40129</v>
          </cell>
        </row>
        <row r="1313">
          <cell r="N1313">
            <v>40129</v>
          </cell>
        </row>
        <row r="1314">
          <cell r="N1314">
            <v>40129</v>
          </cell>
        </row>
        <row r="1315">
          <cell r="N1315">
            <v>40129</v>
          </cell>
        </row>
        <row r="1316">
          <cell r="N1316">
            <v>40129</v>
          </cell>
        </row>
        <row r="1317">
          <cell r="N1317">
            <v>40129</v>
          </cell>
        </row>
        <row r="1318">
          <cell r="N1318">
            <v>40129</v>
          </cell>
        </row>
        <row r="1319">
          <cell r="N1319">
            <v>40129</v>
          </cell>
        </row>
        <row r="1320">
          <cell r="N1320">
            <v>40129</v>
          </cell>
        </row>
        <row r="1321">
          <cell r="N1321">
            <v>40129</v>
          </cell>
        </row>
        <row r="1322">
          <cell r="N1322">
            <v>40129</v>
          </cell>
        </row>
        <row r="1323">
          <cell r="N1323">
            <v>40129</v>
          </cell>
        </row>
        <row r="1324">
          <cell r="N1324">
            <v>40129</v>
          </cell>
        </row>
        <row r="1325">
          <cell r="N1325">
            <v>40129</v>
          </cell>
        </row>
        <row r="1326">
          <cell r="N1326">
            <v>40129</v>
          </cell>
        </row>
        <row r="1327">
          <cell r="N1327">
            <v>40129</v>
          </cell>
        </row>
        <row r="1328">
          <cell r="N1328">
            <v>40133</v>
          </cell>
        </row>
        <row r="1329">
          <cell r="N1329">
            <v>40133</v>
          </cell>
        </row>
        <row r="1330">
          <cell r="N1330">
            <v>40133</v>
          </cell>
        </row>
        <row r="1331">
          <cell r="N1331">
            <v>40133</v>
          </cell>
        </row>
        <row r="1332">
          <cell r="N1332">
            <v>40133</v>
          </cell>
        </row>
        <row r="1333">
          <cell r="N1333">
            <v>40133</v>
          </cell>
        </row>
        <row r="1334">
          <cell r="N1334">
            <v>40133</v>
          </cell>
        </row>
        <row r="1335">
          <cell r="N1335">
            <v>40133</v>
          </cell>
        </row>
        <row r="1336">
          <cell r="N1336">
            <v>40133</v>
          </cell>
        </row>
        <row r="1337">
          <cell r="N1337">
            <v>40133</v>
          </cell>
        </row>
        <row r="1338">
          <cell r="N1338">
            <v>40133</v>
          </cell>
        </row>
        <row r="1339">
          <cell r="N1339">
            <v>40133</v>
          </cell>
        </row>
        <row r="1340">
          <cell r="N1340">
            <v>40133</v>
          </cell>
        </row>
        <row r="1341">
          <cell r="N1341">
            <v>40133</v>
          </cell>
        </row>
        <row r="1342">
          <cell r="N1342">
            <v>40133</v>
          </cell>
        </row>
        <row r="1343">
          <cell r="N1343">
            <v>40133</v>
          </cell>
        </row>
        <row r="1344">
          <cell r="N1344">
            <v>40133</v>
          </cell>
        </row>
        <row r="1345">
          <cell r="N1345">
            <v>40133</v>
          </cell>
        </row>
        <row r="1346">
          <cell r="N1346">
            <v>40133</v>
          </cell>
        </row>
        <row r="1347">
          <cell r="N1347">
            <v>40133</v>
          </cell>
        </row>
        <row r="1348">
          <cell r="N1348">
            <v>40133</v>
          </cell>
        </row>
        <row r="1349">
          <cell r="N1349">
            <v>40133</v>
          </cell>
        </row>
        <row r="1350">
          <cell r="N1350">
            <v>40133</v>
          </cell>
        </row>
        <row r="1351">
          <cell r="N1351">
            <v>40133</v>
          </cell>
        </row>
        <row r="1352">
          <cell r="N1352">
            <v>40133</v>
          </cell>
        </row>
        <row r="1353">
          <cell r="N1353">
            <v>40133</v>
          </cell>
        </row>
        <row r="1354">
          <cell r="N1354">
            <v>40133</v>
          </cell>
        </row>
        <row r="1355">
          <cell r="N1355">
            <v>40133</v>
          </cell>
        </row>
        <row r="1356">
          <cell r="N1356">
            <v>40133</v>
          </cell>
        </row>
        <row r="1357">
          <cell r="N1357">
            <v>40133</v>
          </cell>
        </row>
        <row r="1358">
          <cell r="N1358">
            <v>40133</v>
          </cell>
        </row>
        <row r="1359">
          <cell r="N1359">
            <v>40133</v>
          </cell>
        </row>
        <row r="1360">
          <cell r="N1360">
            <v>40133</v>
          </cell>
        </row>
        <row r="1361">
          <cell r="N1361">
            <v>40133</v>
          </cell>
        </row>
        <row r="1362">
          <cell r="N1362">
            <v>40133</v>
          </cell>
        </row>
        <row r="1363">
          <cell r="N1363">
            <v>40133</v>
          </cell>
        </row>
        <row r="1364">
          <cell r="N1364">
            <v>40133</v>
          </cell>
        </row>
        <row r="1365">
          <cell r="N1365">
            <v>40133</v>
          </cell>
        </row>
        <row r="1366">
          <cell r="N1366">
            <v>40133</v>
          </cell>
        </row>
        <row r="1367">
          <cell r="N1367">
            <v>40133</v>
          </cell>
        </row>
        <row r="1368">
          <cell r="N1368">
            <v>40134</v>
          </cell>
        </row>
        <row r="1369">
          <cell r="N1369">
            <v>40134</v>
          </cell>
        </row>
        <row r="1370">
          <cell r="N1370">
            <v>40134</v>
          </cell>
        </row>
        <row r="1371">
          <cell r="N1371">
            <v>40134</v>
          </cell>
        </row>
        <row r="1372">
          <cell r="N1372">
            <v>40134</v>
          </cell>
        </row>
        <row r="1373">
          <cell r="N1373">
            <v>40134</v>
          </cell>
        </row>
        <row r="1374">
          <cell r="N1374">
            <v>40134</v>
          </cell>
        </row>
        <row r="1375">
          <cell r="N1375">
            <v>40134</v>
          </cell>
        </row>
        <row r="1376">
          <cell r="N1376">
            <v>40134</v>
          </cell>
        </row>
        <row r="1377">
          <cell r="N1377">
            <v>40134</v>
          </cell>
        </row>
        <row r="1378">
          <cell r="N1378">
            <v>40134</v>
          </cell>
        </row>
        <row r="1379">
          <cell r="N1379">
            <v>40134</v>
          </cell>
        </row>
        <row r="1380">
          <cell r="N1380">
            <v>40134</v>
          </cell>
        </row>
        <row r="1381">
          <cell r="N1381">
            <v>40134</v>
          </cell>
        </row>
        <row r="1382">
          <cell r="N1382">
            <v>40134</v>
          </cell>
        </row>
        <row r="1383">
          <cell r="N1383">
            <v>40134</v>
          </cell>
        </row>
        <row r="1384">
          <cell r="N1384">
            <v>40134</v>
          </cell>
        </row>
        <row r="1385">
          <cell r="N1385">
            <v>40134</v>
          </cell>
        </row>
        <row r="1386">
          <cell r="N1386">
            <v>40134</v>
          </cell>
        </row>
        <row r="1387">
          <cell r="N1387">
            <v>40134</v>
          </cell>
        </row>
        <row r="1388">
          <cell r="N1388">
            <v>40134</v>
          </cell>
        </row>
        <row r="1389">
          <cell r="N1389">
            <v>40134</v>
          </cell>
        </row>
        <row r="1390">
          <cell r="N1390">
            <v>40134</v>
          </cell>
        </row>
        <row r="1391">
          <cell r="N1391">
            <v>40134</v>
          </cell>
        </row>
        <row r="1392">
          <cell r="N1392">
            <v>40134</v>
          </cell>
        </row>
        <row r="1393">
          <cell r="N1393">
            <v>40134</v>
          </cell>
        </row>
        <row r="1394">
          <cell r="N1394">
            <v>40134</v>
          </cell>
        </row>
        <row r="1395">
          <cell r="N1395">
            <v>40134</v>
          </cell>
        </row>
        <row r="1396">
          <cell r="N1396">
            <v>40134</v>
          </cell>
        </row>
        <row r="1397">
          <cell r="N1397">
            <v>40134</v>
          </cell>
        </row>
        <row r="1398">
          <cell r="N1398">
            <v>40134</v>
          </cell>
        </row>
        <row r="1399">
          <cell r="N1399">
            <v>40134</v>
          </cell>
        </row>
        <row r="1400">
          <cell r="N1400">
            <v>40134</v>
          </cell>
        </row>
        <row r="1401">
          <cell r="N1401">
            <v>40134</v>
          </cell>
        </row>
        <row r="1402">
          <cell r="N1402">
            <v>40134</v>
          </cell>
        </row>
        <row r="1403">
          <cell r="N1403">
            <v>40134</v>
          </cell>
        </row>
        <row r="1404">
          <cell r="N1404">
            <v>40134</v>
          </cell>
        </row>
        <row r="1405">
          <cell r="N1405">
            <v>40134</v>
          </cell>
        </row>
        <row r="1406">
          <cell r="N1406">
            <v>40134</v>
          </cell>
        </row>
        <row r="1407">
          <cell r="N1407">
            <v>40134</v>
          </cell>
        </row>
        <row r="1408">
          <cell r="N1408">
            <v>40134</v>
          </cell>
        </row>
        <row r="1409">
          <cell r="N1409">
            <v>40134</v>
          </cell>
        </row>
        <row r="1410">
          <cell r="N1410">
            <v>40134</v>
          </cell>
        </row>
        <row r="1411">
          <cell r="N1411">
            <v>40134</v>
          </cell>
        </row>
        <row r="1412">
          <cell r="N1412">
            <v>40134</v>
          </cell>
        </row>
        <row r="1413">
          <cell r="N1413">
            <v>40134</v>
          </cell>
        </row>
        <row r="1414">
          <cell r="N1414">
            <v>40134</v>
          </cell>
        </row>
        <row r="1415">
          <cell r="N1415">
            <v>40134</v>
          </cell>
        </row>
        <row r="1416">
          <cell r="N1416">
            <v>40134</v>
          </cell>
        </row>
        <row r="1417">
          <cell r="N1417">
            <v>40134</v>
          </cell>
        </row>
        <row r="1418">
          <cell r="N1418">
            <v>40134</v>
          </cell>
        </row>
        <row r="1419">
          <cell r="N1419">
            <v>40135</v>
          </cell>
        </row>
        <row r="1420">
          <cell r="N1420">
            <v>40135</v>
          </cell>
        </row>
        <row r="1421">
          <cell r="N1421">
            <v>40135</v>
          </cell>
        </row>
        <row r="1422">
          <cell r="N1422">
            <v>40135</v>
          </cell>
        </row>
        <row r="1423">
          <cell r="N1423">
            <v>40135</v>
          </cell>
        </row>
        <row r="1424">
          <cell r="N1424">
            <v>40135</v>
          </cell>
        </row>
        <row r="1425">
          <cell r="N1425">
            <v>40135</v>
          </cell>
        </row>
        <row r="1426">
          <cell r="N1426">
            <v>40135</v>
          </cell>
        </row>
        <row r="1427">
          <cell r="N1427">
            <v>40135</v>
          </cell>
        </row>
        <row r="1428">
          <cell r="N1428">
            <v>40135</v>
          </cell>
        </row>
        <row r="1429">
          <cell r="N1429">
            <v>40135</v>
          </cell>
        </row>
        <row r="1430">
          <cell r="N1430">
            <v>40135</v>
          </cell>
        </row>
        <row r="1431">
          <cell r="N1431">
            <v>40135</v>
          </cell>
        </row>
        <row r="1432">
          <cell r="N1432">
            <v>40135</v>
          </cell>
        </row>
        <row r="1433">
          <cell r="N1433">
            <v>40135</v>
          </cell>
        </row>
        <row r="1434">
          <cell r="N1434">
            <v>40135</v>
          </cell>
        </row>
        <row r="1435">
          <cell r="N1435">
            <v>40135</v>
          </cell>
        </row>
        <row r="1436">
          <cell r="N1436">
            <v>40135</v>
          </cell>
        </row>
        <row r="1437">
          <cell r="N1437">
            <v>40135</v>
          </cell>
        </row>
        <row r="1438">
          <cell r="N1438">
            <v>40135</v>
          </cell>
        </row>
        <row r="1439">
          <cell r="N1439">
            <v>40135</v>
          </cell>
        </row>
        <row r="1440">
          <cell r="N1440">
            <v>40135</v>
          </cell>
        </row>
        <row r="1441">
          <cell r="N1441">
            <v>40135</v>
          </cell>
        </row>
        <row r="1442">
          <cell r="N1442">
            <v>40135</v>
          </cell>
        </row>
        <row r="1443">
          <cell r="N1443">
            <v>40135</v>
          </cell>
        </row>
        <row r="1444">
          <cell r="N1444">
            <v>40135</v>
          </cell>
        </row>
        <row r="1445">
          <cell r="N1445">
            <v>40135</v>
          </cell>
        </row>
        <row r="1446">
          <cell r="N1446">
            <v>40135</v>
          </cell>
        </row>
        <row r="1447">
          <cell r="N1447">
            <v>40135</v>
          </cell>
        </row>
        <row r="1448">
          <cell r="N1448">
            <v>40135</v>
          </cell>
        </row>
        <row r="1449">
          <cell r="N1449">
            <v>40135</v>
          </cell>
        </row>
        <row r="1450">
          <cell r="N1450">
            <v>40135</v>
          </cell>
        </row>
        <row r="1451">
          <cell r="N1451">
            <v>40135</v>
          </cell>
        </row>
        <row r="1452">
          <cell r="N1452">
            <v>40135</v>
          </cell>
        </row>
        <row r="1453">
          <cell r="N1453">
            <v>40135</v>
          </cell>
        </row>
        <row r="1454">
          <cell r="N1454">
            <v>40135</v>
          </cell>
        </row>
        <row r="1455">
          <cell r="N1455">
            <v>40135</v>
          </cell>
        </row>
        <row r="1456">
          <cell r="N1456">
            <v>40135</v>
          </cell>
        </row>
        <row r="1457">
          <cell r="N1457">
            <v>40135</v>
          </cell>
        </row>
        <row r="1458">
          <cell r="N1458">
            <v>40135</v>
          </cell>
        </row>
        <row r="1459">
          <cell r="N1459">
            <v>40135</v>
          </cell>
        </row>
        <row r="1460">
          <cell r="N1460">
            <v>40135</v>
          </cell>
        </row>
        <row r="1461">
          <cell r="N1461">
            <v>40135</v>
          </cell>
        </row>
        <row r="1462">
          <cell r="N1462">
            <v>40135</v>
          </cell>
        </row>
        <row r="1463">
          <cell r="N1463">
            <v>40135</v>
          </cell>
        </row>
        <row r="1464">
          <cell r="N1464">
            <v>40135</v>
          </cell>
        </row>
        <row r="1465">
          <cell r="N1465">
            <v>40135</v>
          </cell>
        </row>
        <row r="1466">
          <cell r="N1466">
            <v>40135</v>
          </cell>
        </row>
        <row r="1467">
          <cell r="N1467">
            <v>40135</v>
          </cell>
        </row>
        <row r="1468">
          <cell r="N1468">
            <v>40135</v>
          </cell>
        </row>
        <row r="1469">
          <cell r="N1469">
            <v>40135</v>
          </cell>
        </row>
        <row r="1470">
          <cell r="N1470">
            <v>40135</v>
          </cell>
        </row>
        <row r="1471">
          <cell r="N1471">
            <v>40135</v>
          </cell>
        </row>
        <row r="1472">
          <cell r="N1472">
            <v>40135</v>
          </cell>
        </row>
        <row r="1473">
          <cell r="N1473">
            <v>40135</v>
          </cell>
        </row>
        <row r="1474">
          <cell r="N1474">
            <v>40135</v>
          </cell>
        </row>
        <row r="1475">
          <cell r="N1475">
            <v>40135</v>
          </cell>
        </row>
        <row r="1476">
          <cell r="N1476">
            <v>40135</v>
          </cell>
        </row>
        <row r="1477">
          <cell r="N1477">
            <v>40135</v>
          </cell>
        </row>
        <row r="1478">
          <cell r="N1478">
            <v>40135</v>
          </cell>
        </row>
        <row r="1479">
          <cell r="N1479">
            <v>40135</v>
          </cell>
        </row>
        <row r="1480">
          <cell r="N1480">
            <v>40135</v>
          </cell>
        </row>
        <row r="1481">
          <cell r="N1481">
            <v>40135</v>
          </cell>
        </row>
        <row r="1482">
          <cell r="N1482">
            <v>40135</v>
          </cell>
        </row>
        <row r="1483">
          <cell r="N1483">
            <v>40135</v>
          </cell>
        </row>
        <row r="1484">
          <cell r="N1484">
            <v>40135</v>
          </cell>
        </row>
        <row r="1485">
          <cell r="N1485">
            <v>40135</v>
          </cell>
        </row>
        <row r="1486">
          <cell r="N1486">
            <v>40135</v>
          </cell>
        </row>
        <row r="1487">
          <cell r="N1487">
            <v>40135</v>
          </cell>
        </row>
        <row r="1488">
          <cell r="N1488">
            <v>40135</v>
          </cell>
        </row>
        <row r="1489">
          <cell r="N1489">
            <v>40136</v>
          </cell>
        </row>
        <row r="1490">
          <cell r="N1490">
            <v>40136</v>
          </cell>
        </row>
        <row r="1491">
          <cell r="N1491">
            <v>40136</v>
          </cell>
        </row>
        <row r="1492">
          <cell r="N1492">
            <v>40136</v>
          </cell>
        </row>
        <row r="1493">
          <cell r="N1493">
            <v>40136</v>
          </cell>
        </row>
        <row r="1494">
          <cell r="N1494">
            <v>40136</v>
          </cell>
        </row>
        <row r="1495">
          <cell r="N1495">
            <v>40136</v>
          </cell>
        </row>
        <row r="1496">
          <cell r="N1496">
            <v>40136</v>
          </cell>
        </row>
        <row r="1497">
          <cell r="N1497">
            <v>40136</v>
          </cell>
        </row>
        <row r="1498">
          <cell r="N1498">
            <v>40136</v>
          </cell>
        </row>
        <row r="1499">
          <cell r="N1499">
            <v>40136</v>
          </cell>
        </row>
        <row r="1500">
          <cell r="N1500">
            <v>40136</v>
          </cell>
        </row>
        <row r="1501">
          <cell r="N1501">
            <v>40136</v>
          </cell>
        </row>
        <row r="1502">
          <cell r="N1502">
            <v>40136</v>
          </cell>
        </row>
        <row r="1503">
          <cell r="N1503">
            <v>40136</v>
          </cell>
        </row>
        <row r="1504">
          <cell r="N1504">
            <v>40136</v>
          </cell>
        </row>
        <row r="1505">
          <cell r="N1505">
            <v>40136</v>
          </cell>
        </row>
        <row r="1506">
          <cell r="N1506">
            <v>40136</v>
          </cell>
        </row>
        <row r="1507">
          <cell r="N1507">
            <v>40136</v>
          </cell>
        </row>
        <row r="1508">
          <cell r="N1508">
            <v>40136</v>
          </cell>
        </row>
        <row r="1509">
          <cell r="N1509">
            <v>40136</v>
          </cell>
        </row>
        <row r="1510">
          <cell r="N1510">
            <v>40136</v>
          </cell>
        </row>
        <row r="1511">
          <cell r="N1511">
            <v>40136</v>
          </cell>
        </row>
        <row r="1512">
          <cell r="N1512">
            <v>40136</v>
          </cell>
        </row>
        <row r="1513">
          <cell r="N1513">
            <v>40136</v>
          </cell>
        </row>
        <row r="1514">
          <cell r="N1514">
            <v>40140</v>
          </cell>
        </row>
        <row r="1515">
          <cell r="N1515">
            <v>40140</v>
          </cell>
        </row>
        <row r="1516">
          <cell r="N1516">
            <v>40140</v>
          </cell>
        </row>
        <row r="1517">
          <cell r="N1517">
            <v>40140</v>
          </cell>
        </row>
        <row r="1518">
          <cell r="N1518">
            <v>40140</v>
          </cell>
        </row>
        <row r="1519">
          <cell r="N1519">
            <v>40140</v>
          </cell>
        </row>
        <row r="1520">
          <cell r="N1520">
            <v>40140</v>
          </cell>
        </row>
        <row r="1521">
          <cell r="N1521">
            <v>40140</v>
          </cell>
        </row>
        <row r="1522">
          <cell r="N1522">
            <v>40140</v>
          </cell>
        </row>
        <row r="1523">
          <cell r="N1523">
            <v>40140</v>
          </cell>
        </row>
        <row r="1524">
          <cell r="N1524">
            <v>40140</v>
          </cell>
        </row>
        <row r="1525">
          <cell r="N1525">
            <v>40140</v>
          </cell>
        </row>
        <row r="1526">
          <cell r="N1526">
            <v>40140</v>
          </cell>
        </row>
        <row r="1527">
          <cell r="N1527">
            <v>40140</v>
          </cell>
        </row>
        <row r="1528">
          <cell r="N1528">
            <v>40140</v>
          </cell>
        </row>
        <row r="1529">
          <cell r="N1529">
            <v>40140</v>
          </cell>
        </row>
        <row r="1530">
          <cell r="N1530">
            <v>40140</v>
          </cell>
        </row>
        <row r="1531">
          <cell r="N1531">
            <v>40140</v>
          </cell>
        </row>
        <row r="1532">
          <cell r="N1532">
            <v>40140</v>
          </cell>
        </row>
        <row r="1533">
          <cell r="N1533">
            <v>40140</v>
          </cell>
        </row>
        <row r="1534">
          <cell r="N1534">
            <v>40140</v>
          </cell>
        </row>
        <row r="1535">
          <cell r="N1535">
            <v>40140</v>
          </cell>
        </row>
        <row r="1536">
          <cell r="N1536">
            <v>40140</v>
          </cell>
        </row>
        <row r="1537">
          <cell r="N1537">
            <v>40140</v>
          </cell>
        </row>
        <row r="1538">
          <cell r="N1538">
            <v>40140</v>
          </cell>
        </row>
        <row r="1539">
          <cell r="N1539">
            <v>40140</v>
          </cell>
        </row>
        <row r="1540">
          <cell r="N1540">
            <v>40140</v>
          </cell>
        </row>
        <row r="1541">
          <cell r="N1541">
            <v>40140</v>
          </cell>
        </row>
        <row r="1542">
          <cell r="N1542">
            <v>40140</v>
          </cell>
        </row>
        <row r="1543">
          <cell r="N1543">
            <v>40140</v>
          </cell>
        </row>
        <row r="1544">
          <cell r="N1544">
            <v>40140</v>
          </cell>
        </row>
        <row r="1545">
          <cell r="N1545">
            <v>40140</v>
          </cell>
        </row>
        <row r="1546">
          <cell r="N1546">
            <v>40140</v>
          </cell>
        </row>
        <row r="1547">
          <cell r="N1547">
            <v>40140</v>
          </cell>
        </row>
        <row r="1548">
          <cell r="N1548">
            <v>40140</v>
          </cell>
        </row>
        <row r="1549">
          <cell r="N1549">
            <v>40140</v>
          </cell>
        </row>
        <row r="1550">
          <cell r="N1550">
            <v>40140</v>
          </cell>
        </row>
        <row r="1551">
          <cell r="N1551">
            <v>40140</v>
          </cell>
        </row>
        <row r="1552">
          <cell r="N1552">
            <v>40140</v>
          </cell>
        </row>
        <row r="1553">
          <cell r="N1553">
            <v>40140</v>
          </cell>
        </row>
        <row r="1554">
          <cell r="N1554">
            <v>40141</v>
          </cell>
        </row>
        <row r="1555">
          <cell r="N1555">
            <v>40141</v>
          </cell>
        </row>
        <row r="1556">
          <cell r="N1556">
            <v>40141</v>
          </cell>
        </row>
        <row r="1557">
          <cell r="N1557">
            <v>40141</v>
          </cell>
        </row>
        <row r="1558">
          <cell r="N1558">
            <v>40141</v>
          </cell>
        </row>
        <row r="1559">
          <cell r="N1559">
            <v>40141</v>
          </cell>
        </row>
        <row r="1560">
          <cell r="N1560">
            <v>40141</v>
          </cell>
        </row>
        <row r="1561">
          <cell r="N1561">
            <v>40141</v>
          </cell>
        </row>
        <row r="1562">
          <cell r="N1562">
            <v>40141</v>
          </cell>
        </row>
        <row r="1563">
          <cell r="N1563">
            <v>40141</v>
          </cell>
        </row>
        <row r="1564">
          <cell r="N1564">
            <v>40141</v>
          </cell>
        </row>
        <row r="1565">
          <cell r="N1565">
            <v>40141</v>
          </cell>
        </row>
        <row r="1566">
          <cell r="N1566">
            <v>40141</v>
          </cell>
        </row>
        <row r="1567">
          <cell r="N1567">
            <v>40141</v>
          </cell>
        </row>
        <row r="1568">
          <cell r="N1568">
            <v>40141</v>
          </cell>
        </row>
        <row r="1569">
          <cell r="N1569">
            <v>40141</v>
          </cell>
        </row>
        <row r="1570">
          <cell r="N1570">
            <v>40141</v>
          </cell>
        </row>
        <row r="1571">
          <cell r="N1571">
            <v>40141</v>
          </cell>
        </row>
        <row r="1572">
          <cell r="N1572">
            <v>40141</v>
          </cell>
        </row>
        <row r="1573">
          <cell r="N1573">
            <v>40141</v>
          </cell>
        </row>
        <row r="1574">
          <cell r="N1574">
            <v>40141</v>
          </cell>
        </row>
        <row r="1575">
          <cell r="N1575">
            <v>40141</v>
          </cell>
        </row>
        <row r="1576">
          <cell r="N1576">
            <v>40141</v>
          </cell>
        </row>
        <row r="1577">
          <cell r="N1577">
            <v>40141</v>
          </cell>
        </row>
        <row r="1578">
          <cell r="N1578">
            <v>40141</v>
          </cell>
        </row>
        <row r="1579">
          <cell r="N1579">
            <v>40141</v>
          </cell>
        </row>
        <row r="1580">
          <cell r="N1580">
            <v>40141</v>
          </cell>
        </row>
        <row r="1581">
          <cell r="N1581">
            <v>40141</v>
          </cell>
        </row>
        <row r="1582">
          <cell r="N1582">
            <v>40141</v>
          </cell>
        </row>
        <row r="1583">
          <cell r="N1583">
            <v>40141</v>
          </cell>
        </row>
        <row r="1584">
          <cell r="N1584">
            <v>40141</v>
          </cell>
        </row>
        <row r="1585">
          <cell r="N1585">
            <v>40141</v>
          </cell>
        </row>
        <row r="1586">
          <cell r="N1586">
            <v>40141</v>
          </cell>
        </row>
        <row r="1587">
          <cell r="N1587">
            <v>40141</v>
          </cell>
        </row>
        <row r="1588">
          <cell r="N1588">
            <v>40141</v>
          </cell>
        </row>
        <row r="1589">
          <cell r="N1589">
            <v>40141</v>
          </cell>
        </row>
        <row r="1590">
          <cell r="N1590">
            <v>40141</v>
          </cell>
        </row>
        <row r="1591">
          <cell r="N1591">
            <v>40141</v>
          </cell>
        </row>
        <row r="1592">
          <cell r="N1592">
            <v>40141</v>
          </cell>
        </row>
        <row r="1593">
          <cell r="N1593">
            <v>40141</v>
          </cell>
        </row>
        <row r="1594">
          <cell r="N1594">
            <v>40141</v>
          </cell>
        </row>
        <row r="1595">
          <cell r="N1595">
            <v>40141</v>
          </cell>
        </row>
        <row r="1596">
          <cell r="N1596">
            <v>40141</v>
          </cell>
        </row>
        <row r="1597">
          <cell r="N1597">
            <v>40141</v>
          </cell>
        </row>
        <row r="1598">
          <cell r="N1598">
            <v>40141</v>
          </cell>
        </row>
        <row r="1599">
          <cell r="N1599">
            <v>40141</v>
          </cell>
        </row>
        <row r="1600">
          <cell r="N1600">
            <v>40141</v>
          </cell>
        </row>
        <row r="1601">
          <cell r="N1601">
            <v>40141</v>
          </cell>
        </row>
        <row r="1602">
          <cell r="N1602">
            <v>40141</v>
          </cell>
        </row>
        <row r="1603">
          <cell r="N1603">
            <v>40142</v>
          </cell>
        </row>
        <row r="1604">
          <cell r="N1604">
            <v>40142</v>
          </cell>
        </row>
        <row r="1605">
          <cell r="N1605">
            <v>40142</v>
          </cell>
        </row>
        <row r="1606">
          <cell r="N1606">
            <v>40142</v>
          </cell>
        </row>
        <row r="1607">
          <cell r="N1607">
            <v>40142</v>
          </cell>
        </row>
        <row r="1608">
          <cell r="N1608">
            <v>40142</v>
          </cell>
        </row>
        <row r="1609">
          <cell r="N1609">
            <v>40142</v>
          </cell>
        </row>
        <row r="1610">
          <cell r="N1610">
            <v>40142</v>
          </cell>
        </row>
        <row r="1611">
          <cell r="N1611">
            <v>40142</v>
          </cell>
        </row>
        <row r="1612">
          <cell r="N1612">
            <v>40142</v>
          </cell>
        </row>
        <row r="1613">
          <cell r="N1613">
            <v>40142</v>
          </cell>
        </row>
        <row r="1614">
          <cell r="N1614">
            <v>40142</v>
          </cell>
        </row>
        <row r="1615">
          <cell r="N1615">
            <v>40142</v>
          </cell>
        </row>
        <row r="1616">
          <cell r="N1616">
            <v>40142</v>
          </cell>
        </row>
        <row r="1617">
          <cell r="N1617">
            <v>40142</v>
          </cell>
        </row>
        <row r="1618">
          <cell r="N1618">
            <v>40142</v>
          </cell>
        </row>
        <row r="1619">
          <cell r="N1619">
            <v>40142</v>
          </cell>
        </row>
        <row r="1620">
          <cell r="N1620">
            <v>40142</v>
          </cell>
        </row>
        <row r="1621">
          <cell r="N1621">
            <v>40142</v>
          </cell>
        </row>
        <row r="1622">
          <cell r="N1622">
            <v>40142</v>
          </cell>
        </row>
        <row r="1623">
          <cell r="N1623">
            <v>40142</v>
          </cell>
        </row>
        <row r="1624">
          <cell r="N1624">
            <v>40142</v>
          </cell>
        </row>
        <row r="1625">
          <cell r="N1625">
            <v>40142</v>
          </cell>
        </row>
        <row r="1626">
          <cell r="N1626">
            <v>40142</v>
          </cell>
        </row>
        <row r="1627">
          <cell r="N1627">
            <v>40142</v>
          </cell>
        </row>
        <row r="1628">
          <cell r="N1628">
            <v>40142</v>
          </cell>
        </row>
        <row r="1629">
          <cell r="N1629">
            <v>40142</v>
          </cell>
        </row>
        <row r="1630">
          <cell r="N1630">
            <v>40142</v>
          </cell>
        </row>
        <row r="1631">
          <cell r="N1631">
            <v>40142</v>
          </cell>
        </row>
        <row r="1632">
          <cell r="N1632">
            <v>40142</v>
          </cell>
        </row>
        <row r="1633">
          <cell r="N1633">
            <v>40142</v>
          </cell>
        </row>
        <row r="1634">
          <cell r="N1634">
            <v>40142</v>
          </cell>
        </row>
        <row r="1635">
          <cell r="N1635">
            <v>40142</v>
          </cell>
        </row>
        <row r="1636">
          <cell r="N1636">
            <v>40142</v>
          </cell>
        </row>
        <row r="1637">
          <cell r="N1637">
            <v>40142</v>
          </cell>
        </row>
        <row r="1638">
          <cell r="N1638">
            <v>40142</v>
          </cell>
        </row>
        <row r="1639">
          <cell r="N1639">
            <v>40142</v>
          </cell>
        </row>
        <row r="1640">
          <cell r="N1640">
            <v>40142</v>
          </cell>
        </row>
        <row r="1641">
          <cell r="N1641">
            <v>40142</v>
          </cell>
        </row>
        <row r="1642">
          <cell r="N1642">
            <v>40142</v>
          </cell>
        </row>
        <row r="1643">
          <cell r="N1643">
            <v>40142</v>
          </cell>
        </row>
        <row r="1644">
          <cell r="N1644">
            <v>40142</v>
          </cell>
        </row>
        <row r="1645">
          <cell r="N1645">
            <v>40142</v>
          </cell>
        </row>
        <row r="1646">
          <cell r="N1646">
            <v>40142</v>
          </cell>
        </row>
        <row r="1647">
          <cell r="N1647">
            <v>40142</v>
          </cell>
        </row>
        <row r="1648">
          <cell r="N1648">
            <v>40142</v>
          </cell>
        </row>
        <row r="1649">
          <cell r="N1649">
            <v>40142</v>
          </cell>
        </row>
        <row r="1650">
          <cell r="N1650">
            <v>40142</v>
          </cell>
        </row>
        <row r="1651">
          <cell r="N1651">
            <v>40142</v>
          </cell>
        </row>
        <row r="1652">
          <cell r="N1652">
            <v>40142</v>
          </cell>
        </row>
        <row r="1653">
          <cell r="N1653">
            <v>40142</v>
          </cell>
        </row>
        <row r="1654">
          <cell r="N1654">
            <v>40142</v>
          </cell>
        </row>
        <row r="1655">
          <cell r="N1655">
            <v>40142</v>
          </cell>
        </row>
        <row r="1656">
          <cell r="N1656">
            <v>40142</v>
          </cell>
        </row>
        <row r="1657">
          <cell r="N1657">
            <v>40142</v>
          </cell>
        </row>
        <row r="1658">
          <cell r="N1658">
            <v>40142</v>
          </cell>
        </row>
        <row r="1659">
          <cell r="N1659">
            <v>40142</v>
          </cell>
        </row>
        <row r="1660">
          <cell r="N1660">
            <v>40142</v>
          </cell>
        </row>
        <row r="1661">
          <cell r="N1661">
            <v>40142</v>
          </cell>
        </row>
        <row r="1662">
          <cell r="N1662">
            <v>40142</v>
          </cell>
        </row>
        <row r="1663">
          <cell r="N1663">
            <v>40142</v>
          </cell>
        </row>
        <row r="1664">
          <cell r="N1664">
            <v>40142</v>
          </cell>
        </row>
        <row r="1665">
          <cell r="N1665">
            <v>40142</v>
          </cell>
        </row>
        <row r="1666">
          <cell r="N1666">
            <v>40142</v>
          </cell>
        </row>
        <row r="1667">
          <cell r="N1667">
            <v>40142</v>
          </cell>
        </row>
        <row r="1668">
          <cell r="N1668">
            <v>40142</v>
          </cell>
        </row>
        <row r="1669">
          <cell r="N1669">
            <v>40142</v>
          </cell>
        </row>
        <row r="1670">
          <cell r="N1670">
            <v>40142</v>
          </cell>
        </row>
        <row r="1671">
          <cell r="N1671">
            <v>40142</v>
          </cell>
        </row>
        <row r="1672">
          <cell r="N1672">
            <v>40142</v>
          </cell>
        </row>
        <row r="1673">
          <cell r="N1673">
            <v>40142</v>
          </cell>
        </row>
        <row r="1674">
          <cell r="N1674">
            <v>40142</v>
          </cell>
        </row>
        <row r="1675">
          <cell r="N1675">
            <v>40142</v>
          </cell>
        </row>
        <row r="1676">
          <cell r="N1676">
            <v>40142</v>
          </cell>
        </row>
        <row r="1677">
          <cell r="N1677">
            <v>40142</v>
          </cell>
        </row>
        <row r="1678">
          <cell r="N1678">
            <v>40143</v>
          </cell>
        </row>
        <row r="1679">
          <cell r="N1679">
            <v>40143</v>
          </cell>
        </row>
        <row r="1680">
          <cell r="N1680">
            <v>40143</v>
          </cell>
        </row>
        <row r="1681">
          <cell r="N1681">
            <v>40143</v>
          </cell>
        </row>
        <row r="1682">
          <cell r="N1682">
            <v>40143</v>
          </cell>
        </row>
        <row r="1683">
          <cell r="N1683">
            <v>40143</v>
          </cell>
        </row>
        <row r="1684">
          <cell r="N1684">
            <v>40143</v>
          </cell>
        </row>
        <row r="1685">
          <cell r="N1685">
            <v>40143</v>
          </cell>
        </row>
        <row r="1686">
          <cell r="N1686">
            <v>40143</v>
          </cell>
        </row>
        <row r="1687">
          <cell r="N1687">
            <v>40143</v>
          </cell>
        </row>
        <row r="1688">
          <cell r="N1688">
            <v>40143</v>
          </cell>
        </row>
        <row r="1689">
          <cell r="N1689">
            <v>40143</v>
          </cell>
        </row>
        <row r="1690">
          <cell r="N1690">
            <v>40143</v>
          </cell>
        </row>
        <row r="1691">
          <cell r="N1691">
            <v>40143</v>
          </cell>
        </row>
        <row r="1692">
          <cell r="N1692">
            <v>40143</v>
          </cell>
        </row>
        <row r="1693">
          <cell r="N1693">
            <v>40143</v>
          </cell>
        </row>
        <row r="1694">
          <cell r="N1694">
            <v>40143</v>
          </cell>
        </row>
        <row r="1695">
          <cell r="N1695">
            <v>40143</v>
          </cell>
        </row>
        <row r="1696">
          <cell r="N1696">
            <v>40143</v>
          </cell>
        </row>
        <row r="1697">
          <cell r="N1697">
            <v>40143</v>
          </cell>
        </row>
        <row r="1698">
          <cell r="N1698">
            <v>40143</v>
          </cell>
        </row>
        <row r="1699">
          <cell r="N1699">
            <v>40143</v>
          </cell>
        </row>
        <row r="1700">
          <cell r="N1700">
            <v>40143</v>
          </cell>
        </row>
        <row r="1701">
          <cell r="N1701">
            <v>40143</v>
          </cell>
        </row>
        <row r="1702">
          <cell r="N1702">
            <v>40143</v>
          </cell>
        </row>
        <row r="1703">
          <cell r="N1703">
            <v>40147</v>
          </cell>
        </row>
        <row r="1704">
          <cell r="N1704">
            <v>40147</v>
          </cell>
        </row>
        <row r="1705">
          <cell r="N1705">
            <v>40147</v>
          </cell>
        </row>
        <row r="1706">
          <cell r="N1706">
            <v>40147</v>
          </cell>
        </row>
        <row r="1707">
          <cell r="N1707">
            <v>40147</v>
          </cell>
        </row>
        <row r="1708">
          <cell r="N1708">
            <v>40147</v>
          </cell>
        </row>
        <row r="1709">
          <cell r="N1709">
            <v>40147</v>
          </cell>
        </row>
        <row r="1710">
          <cell r="N1710">
            <v>40147</v>
          </cell>
        </row>
        <row r="1711">
          <cell r="N1711">
            <v>40147</v>
          </cell>
        </row>
        <row r="1712">
          <cell r="N1712">
            <v>40147</v>
          </cell>
        </row>
        <row r="1713">
          <cell r="N1713">
            <v>40147</v>
          </cell>
        </row>
        <row r="1714">
          <cell r="N1714">
            <v>40147</v>
          </cell>
        </row>
        <row r="1715">
          <cell r="N1715">
            <v>40147</v>
          </cell>
        </row>
        <row r="1716">
          <cell r="N1716">
            <v>40147</v>
          </cell>
        </row>
        <row r="1717">
          <cell r="N1717">
            <v>40147</v>
          </cell>
        </row>
        <row r="1718">
          <cell r="N1718">
            <v>40147</v>
          </cell>
        </row>
        <row r="1719">
          <cell r="N1719">
            <v>40147</v>
          </cell>
        </row>
        <row r="1720">
          <cell r="N1720">
            <v>40147</v>
          </cell>
        </row>
        <row r="1721">
          <cell r="N1721">
            <v>40147</v>
          </cell>
        </row>
        <row r="1722">
          <cell r="N1722">
            <v>40147</v>
          </cell>
        </row>
        <row r="1723">
          <cell r="N1723">
            <v>40147</v>
          </cell>
        </row>
        <row r="1724">
          <cell r="N1724">
            <v>40147</v>
          </cell>
        </row>
        <row r="1725">
          <cell r="N1725">
            <v>40147</v>
          </cell>
        </row>
        <row r="1726">
          <cell r="N1726">
            <v>40147</v>
          </cell>
        </row>
        <row r="1727">
          <cell r="N1727">
            <v>40147</v>
          </cell>
        </row>
        <row r="1728">
          <cell r="N1728">
            <v>40147</v>
          </cell>
        </row>
        <row r="1729">
          <cell r="N1729">
            <v>40147</v>
          </cell>
        </row>
        <row r="1730">
          <cell r="N1730">
            <v>40147</v>
          </cell>
        </row>
        <row r="1731">
          <cell r="N1731">
            <v>40147</v>
          </cell>
        </row>
        <row r="1732">
          <cell r="N1732">
            <v>40147</v>
          </cell>
        </row>
        <row r="1733">
          <cell r="N1733">
            <v>40147</v>
          </cell>
        </row>
        <row r="1734">
          <cell r="N1734">
            <v>40147</v>
          </cell>
        </row>
        <row r="1735">
          <cell r="N1735">
            <v>40147</v>
          </cell>
        </row>
        <row r="1736">
          <cell r="N1736">
            <v>40147</v>
          </cell>
        </row>
        <row r="1737">
          <cell r="N1737">
            <v>40147</v>
          </cell>
        </row>
        <row r="1738">
          <cell r="N1738">
            <v>40148</v>
          </cell>
        </row>
        <row r="1739">
          <cell r="N1739">
            <v>40148</v>
          </cell>
        </row>
        <row r="1740">
          <cell r="N1740">
            <v>40148</v>
          </cell>
        </row>
        <row r="1741">
          <cell r="N1741">
            <v>40148</v>
          </cell>
        </row>
        <row r="1742">
          <cell r="N1742">
            <v>40148</v>
          </cell>
        </row>
        <row r="1743">
          <cell r="N1743">
            <v>40148</v>
          </cell>
        </row>
        <row r="1744">
          <cell r="N1744">
            <v>40148</v>
          </cell>
        </row>
        <row r="1745">
          <cell r="N1745">
            <v>40148</v>
          </cell>
        </row>
        <row r="1746">
          <cell r="N1746">
            <v>40148</v>
          </cell>
        </row>
        <row r="1747">
          <cell r="N1747">
            <v>40148</v>
          </cell>
        </row>
        <row r="1748">
          <cell r="N1748">
            <v>40148</v>
          </cell>
        </row>
        <row r="1749">
          <cell r="N1749">
            <v>40148</v>
          </cell>
        </row>
        <row r="1750">
          <cell r="N1750">
            <v>40148</v>
          </cell>
        </row>
        <row r="1751">
          <cell r="N1751">
            <v>40148</v>
          </cell>
        </row>
        <row r="1752">
          <cell r="N1752">
            <v>40148</v>
          </cell>
        </row>
        <row r="1753">
          <cell r="N1753">
            <v>40148</v>
          </cell>
        </row>
        <row r="1754">
          <cell r="N1754">
            <v>40148</v>
          </cell>
        </row>
        <row r="1755">
          <cell r="N1755">
            <v>40148</v>
          </cell>
        </row>
        <row r="1756">
          <cell r="N1756">
            <v>40148</v>
          </cell>
        </row>
        <row r="1757">
          <cell r="N1757">
            <v>40148</v>
          </cell>
        </row>
        <row r="1758">
          <cell r="N1758">
            <v>40148</v>
          </cell>
        </row>
        <row r="1759">
          <cell r="N1759">
            <v>40148</v>
          </cell>
        </row>
        <row r="1760">
          <cell r="N1760">
            <v>40148</v>
          </cell>
        </row>
        <row r="1761">
          <cell r="N1761">
            <v>40148</v>
          </cell>
        </row>
        <row r="1762">
          <cell r="N1762">
            <v>40148</v>
          </cell>
        </row>
        <row r="1763">
          <cell r="N1763">
            <v>40148</v>
          </cell>
        </row>
        <row r="1764">
          <cell r="N1764">
            <v>40148</v>
          </cell>
        </row>
        <row r="1765">
          <cell r="N1765">
            <v>40148</v>
          </cell>
        </row>
        <row r="1766">
          <cell r="N1766">
            <v>40148</v>
          </cell>
        </row>
        <row r="1767">
          <cell r="N1767">
            <v>40148</v>
          </cell>
        </row>
        <row r="1768">
          <cell r="N1768">
            <v>40148</v>
          </cell>
        </row>
        <row r="1769">
          <cell r="N1769">
            <v>40148</v>
          </cell>
        </row>
        <row r="1770">
          <cell r="N1770">
            <v>40148</v>
          </cell>
        </row>
        <row r="1771">
          <cell r="N1771">
            <v>40148</v>
          </cell>
        </row>
        <row r="1772">
          <cell r="N1772">
            <v>40148</v>
          </cell>
        </row>
        <row r="1773">
          <cell r="N1773">
            <v>40148</v>
          </cell>
        </row>
        <row r="1774">
          <cell r="N1774">
            <v>40148</v>
          </cell>
        </row>
        <row r="1775">
          <cell r="N1775">
            <v>40148</v>
          </cell>
        </row>
        <row r="1776">
          <cell r="N1776">
            <v>40148</v>
          </cell>
        </row>
        <row r="1777">
          <cell r="N1777">
            <v>40148</v>
          </cell>
        </row>
        <row r="1778">
          <cell r="N1778">
            <v>40148</v>
          </cell>
        </row>
        <row r="1779">
          <cell r="N1779">
            <v>40148</v>
          </cell>
        </row>
        <row r="1780">
          <cell r="N1780">
            <v>40148</v>
          </cell>
        </row>
        <row r="1781">
          <cell r="N1781">
            <v>40148</v>
          </cell>
        </row>
        <row r="1782">
          <cell r="N1782">
            <v>40148</v>
          </cell>
        </row>
        <row r="1783">
          <cell r="N1783">
            <v>40148</v>
          </cell>
        </row>
        <row r="1784">
          <cell r="N1784">
            <v>40148</v>
          </cell>
        </row>
        <row r="1785">
          <cell r="N1785">
            <v>40148</v>
          </cell>
        </row>
        <row r="1786">
          <cell r="N1786">
            <v>40148</v>
          </cell>
        </row>
        <row r="1787">
          <cell r="N1787">
            <v>40148</v>
          </cell>
        </row>
        <row r="1788">
          <cell r="N1788">
            <v>40148</v>
          </cell>
        </row>
        <row r="1789">
          <cell r="N1789">
            <v>40148</v>
          </cell>
        </row>
        <row r="1790">
          <cell r="N1790">
            <v>40148</v>
          </cell>
        </row>
        <row r="1791">
          <cell r="N1791">
            <v>40149</v>
          </cell>
        </row>
        <row r="1792">
          <cell r="N1792">
            <v>40149</v>
          </cell>
        </row>
        <row r="1793">
          <cell r="N1793">
            <v>40149</v>
          </cell>
        </row>
        <row r="1794">
          <cell r="N1794">
            <v>40149</v>
          </cell>
        </row>
        <row r="1795">
          <cell r="N1795">
            <v>40149</v>
          </cell>
        </row>
        <row r="1796">
          <cell r="N1796">
            <v>40149</v>
          </cell>
        </row>
        <row r="1797">
          <cell r="N1797">
            <v>40149</v>
          </cell>
        </row>
        <row r="1798">
          <cell r="N1798">
            <v>40149</v>
          </cell>
        </row>
        <row r="1799">
          <cell r="N1799">
            <v>40149</v>
          </cell>
        </row>
        <row r="1800">
          <cell r="N1800">
            <v>40149</v>
          </cell>
        </row>
        <row r="1801">
          <cell r="N1801">
            <v>40149</v>
          </cell>
        </row>
        <row r="1802">
          <cell r="N1802">
            <v>40149</v>
          </cell>
        </row>
        <row r="1803">
          <cell r="N1803">
            <v>40149</v>
          </cell>
        </row>
        <row r="1804">
          <cell r="N1804">
            <v>40149</v>
          </cell>
        </row>
        <row r="1805">
          <cell r="N1805">
            <v>40149</v>
          </cell>
        </row>
        <row r="1806">
          <cell r="N1806">
            <v>40149</v>
          </cell>
        </row>
        <row r="1807">
          <cell r="N1807">
            <v>40149</v>
          </cell>
        </row>
        <row r="1808">
          <cell r="N1808">
            <v>40149</v>
          </cell>
        </row>
        <row r="1809">
          <cell r="N1809">
            <v>40149</v>
          </cell>
        </row>
        <row r="1810">
          <cell r="N1810">
            <v>40149</v>
          </cell>
        </row>
        <row r="1811">
          <cell r="N1811">
            <v>40149</v>
          </cell>
        </row>
        <row r="1812">
          <cell r="N1812">
            <v>40149</v>
          </cell>
        </row>
        <row r="1813">
          <cell r="N1813">
            <v>40149</v>
          </cell>
        </row>
        <row r="1814">
          <cell r="N1814">
            <v>40149</v>
          </cell>
        </row>
        <row r="1815">
          <cell r="N1815">
            <v>40149</v>
          </cell>
        </row>
        <row r="1816">
          <cell r="N1816">
            <v>40149</v>
          </cell>
        </row>
        <row r="1817">
          <cell r="N1817">
            <v>40149</v>
          </cell>
        </row>
        <row r="1818">
          <cell r="N1818">
            <v>40149</v>
          </cell>
        </row>
        <row r="1819">
          <cell r="N1819">
            <v>40149</v>
          </cell>
        </row>
        <row r="1820">
          <cell r="N1820">
            <v>40149</v>
          </cell>
        </row>
        <row r="1821">
          <cell r="N1821">
            <v>40149</v>
          </cell>
        </row>
        <row r="1822">
          <cell r="N1822">
            <v>40149</v>
          </cell>
        </row>
        <row r="1823">
          <cell r="N1823">
            <v>40149</v>
          </cell>
        </row>
        <row r="1824">
          <cell r="N1824">
            <v>40149</v>
          </cell>
        </row>
        <row r="1825">
          <cell r="N1825">
            <v>40149</v>
          </cell>
        </row>
        <row r="1826">
          <cell r="N1826">
            <v>40149</v>
          </cell>
        </row>
        <row r="1827">
          <cell r="N1827">
            <v>40149</v>
          </cell>
        </row>
        <row r="1828">
          <cell r="N1828">
            <v>40149</v>
          </cell>
        </row>
        <row r="1829">
          <cell r="N1829">
            <v>40149</v>
          </cell>
        </row>
        <row r="1830">
          <cell r="N1830">
            <v>40149</v>
          </cell>
        </row>
        <row r="1831">
          <cell r="N1831">
            <v>40149</v>
          </cell>
        </row>
        <row r="1832">
          <cell r="N1832">
            <v>40149</v>
          </cell>
        </row>
        <row r="1833">
          <cell r="N1833">
            <v>40149</v>
          </cell>
        </row>
        <row r="1834">
          <cell r="N1834">
            <v>40149</v>
          </cell>
        </row>
        <row r="1835">
          <cell r="N1835">
            <v>40149</v>
          </cell>
        </row>
        <row r="1836">
          <cell r="N1836">
            <v>40149</v>
          </cell>
        </row>
        <row r="1837">
          <cell r="N1837">
            <v>40149</v>
          </cell>
        </row>
        <row r="1838">
          <cell r="N1838">
            <v>40149</v>
          </cell>
        </row>
        <row r="1839">
          <cell r="N1839">
            <v>40149</v>
          </cell>
        </row>
        <row r="1840">
          <cell r="N1840">
            <v>40149</v>
          </cell>
        </row>
        <row r="1841">
          <cell r="N1841">
            <v>40149</v>
          </cell>
        </row>
        <row r="1842">
          <cell r="N1842">
            <v>40149</v>
          </cell>
        </row>
        <row r="1843">
          <cell r="N1843">
            <v>40149</v>
          </cell>
        </row>
        <row r="1844">
          <cell r="N1844">
            <v>40149</v>
          </cell>
        </row>
        <row r="1845">
          <cell r="N1845">
            <v>40149</v>
          </cell>
        </row>
        <row r="1846">
          <cell r="N1846">
            <v>40149</v>
          </cell>
        </row>
        <row r="1847">
          <cell r="N1847">
            <v>40149</v>
          </cell>
        </row>
        <row r="1848">
          <cell r="N1848">
            <v>40149</v>
          </cell>
        </row>
        <row r="1849">
          <cell r="N1849">
            <v>40149</v>
          </cell>
        </row>
        <row r="1850">
          <cell r="N1850">
            <v>40149</v>
          </cell>
        </row>
        <row r="1851">
          <cell r="N1851">
            <v>40149</v>
          </cell>
        </row>
        <row r="1852">
          <cell r="N1852">
            <v>40149</v>
          </cell>
        </row>
        <row r="1853">
          <cell r="N1853">
            <v>40149</v>
          </cell>
        </row>
        <row r="1854">
          <cell r="N1854">
            <v>40149</v>
          </cell>
        </row>
        <row r="1855">
          <cell r="N1855">
            <v>40149</v>
          </cell>
        </row>
        <row r="1856">
          <cell r="N1856">
            <v>40149</v>
          </cell>
        </row>
        <row r="1857">
          <cell r="N1857">
            <v>40149</v>
          </cell>
        </row>
        <row r="1858">
          <cell r="N1858">
            <v>40149</v>
          </cell>
        </row>
        <row r="1859">
          <cell r="N1859">
            <v>40150</v>
          </cell>
        </row>
        <row r="1860">
          <cell r="N1860">
            <v>40150</v>
          </cell>
        </row>
        <row r="1861">
          <cell r="N1861">
            <v>40150</v>
          </cell>
        </row>
        <row r="1862">
          <cell r="N1862">
            <v>40150</v>
          </cell>
        </row>
        <row r="1863">
          <cell r="N1863">
            <v>40150</v>
          </cell>
        </row>
        <row r="1864">
          <cell r="N1864">
            <v>40150</v>
          </cell>
        </row>
        <row r="1865">
          <cell r="N1865">
            <v>40150</v>
          </cell>
        </row>
        <row r="1866">
          <cell r="N1866">
            <v>40150</v>
          </cell>
        </row>
        <row r="1867">
          <cell r="N1867">
            <v>40150</v>
          </cell>
        </row>
        <row r="1868">
          <cell r="N1868">
            <v>40150</v>
          </cell>
        </row>
        <row r="1869">
          <cell r="N1869">
            <v>40150</v>
          </cell>
        </row>
        <row r="1870">
          <cell r="N1870">
            <v>40150</v>
          </cell>
        </row>
        <row r="1871">
          <cell r="N1871">
            <v>40150</v>
          </cell>
        </row>
        <row r="1872">
          <cell r="N1872">
            <v>40150</v>
          </cell>
        </row>
        <row r="1873">
          <cell r="N1873">
            <v>40150</v>
          </cell>
        </row>
        <row r="1874">
          <cell r="N1874">
            <v>40150</v>
          </cell>
        </row>
        <row r="1875">
          <cell r="N1875">
            <v>40150</v>
          </cell>
        </row>
        <row r="1876">
          <cell r="N1876">
            <v>40150</v>
          </cell>
        </row>
        <row r="1877">
          <cell r="N1877">
            <v>40150</v>
          </cell>
        </row>
        <row r="1878">
          <cell r="N1878">
            <v>40150</v>
          </cell>
        </row>
        <row r="1879">
          <cell r="N1879">
            <v>40150</v>
          </cell>
        </row>
        <row r="1880">
          <cell r="N1880">
            <v>40150</v>
          </cell>
        </row>
        <row r="1881">
          <cell r="N1881">
            <v>40150</v>
          </cell>
        </row>
        <row r="1882">
          <cell r="N1882">
            <v>40150</v>
          </cell>
        </row>
        <row r="1883">
          <cell r="N1883">
            <v>40150</v>
          </cell>
        </row>
        <row r="1884">
          <cell r="N1884">
            <v>40150</v>
          </cell>
        </row>
        <row r="1885">
          <cell r="N1885">
            <v>40150</v>
          </cell>
        </row>
        <row r="1886">
          <cell r="N1886">
            <v>40150</v>
          </cell>
        </row>
        <row r="1887">
          <cell r="N1887">
            <v>40150</v>
          </cell>
        </row>
        <row r="1888">
          <cell r="N1888">
            <v>40150</v>
          </cell>
        </row>
        <row r="1889">
          <cell r="N1889">
            <v>40150</v>
          </cell>
        </row>
        <row r="1890">
          <cell r="N1890">
            <v>40150</v>
          </cell>
        </row>
        <row r="1891">
          <cell r="N1891">
            <v>40150</v>
          </cell>
        </row>
        <row r="1892">
          <cell r="N1892">
            <v>40150</v>
          </cell>
        </row>
        <row r="1893">
          <cell r="N1893">
            <v>40150</v>
          </cell>
        </row>
        <row r="1894">
          <cell r="N1894">
            <v>40150</v>
          </cell>
        </row>
        <row r="1895">
          <cell r="N1895">
            <v>40150</v>
          </cell>
        </row>
        <row r="1896">
          <cell r="N1896">
            <v>40150</v>
          </cell>
        </row>
        <row r="1897">
          <cell r="N1897">
            <v>40150</v>
          </cell>
        </row>
        <row r="1898">
          <cell r="N1898">
            <v>40154</v>
          </cell>
        </row>
        <row r="1899">
          <cell r="N1899">
            <v>40154</v>
          </cell>
        </row>
        <row r="1900">
          <cell r="N1900">
            <v>40154</v>
          </cell>
        </row>
        <row r="1901">
          <cell r="N1901">
            <v>40154</v>
          </cell>
        </row>
        <row r="1902">
          <cell r="N1902">
            <v>40154</v>
          </cell>
        </row>
        <row r="1903">
          <cell r="N1903">
            <v>40154</v>
          </cell>
        </row>
        <row r="1904">
          <cell r="N1904">
            <v>40154</v>
          </cell>
        </row>
        <row r="1905">
          <cell r="N1905">
            <v>40154</v>
          </cell>
        </row>
        <row r="1906">
          <cell r="N1906">
            <v>40154</v>
          </cell>
        </row>
        <row r="1907">
          <cell r="N1907">
            <v>40154</v>
          </cell>
        </row>
        <row r="1908">
          <cell r="N1908">
            <v>40154</v>
          </cell>
        </row>
        <row r="1909">
          <cell r="N1909">
            <v>40154</v>
          </cell>
        </row>
        <row r="1910">
          <cell r="N1910">
            <v>40154</v>
          </cell>
        </row>
        <row r="1911">
          <cell r="N1911">
            <v>40154</v>
          </cell>
        </row>
        <row r="1912">
          <cell r="N1912">
            <v>40154</v>
          </cell>
        </row>
        <row r="1913">
          <cell r="N1913">
            <v>40154</v>
          </cell>
        </row>
        <row r="1914">
          <cell r="N1914">
            <v>40154</v>
          </cell>
        </row>
        <row r="1915">
          <cell r="N1915">
            <v>40154</v>
          </cell>
        </row>
        <row r="1916">
          <cell r="N1916">
            <v>40154</v>
          </cell>
        </row>
        <row r="1917">
          <cell r="N1917">
            <v>40154</v>
          </cell>
        </row>
        <row r="1918">
          <cell r="N1918">
            <v>40154</v>
          </cell>
        </row>
        <row r="1919">
          <cell r="N1919">
            <v>40154</v>
          </cell>
        </row>
        <row r="1920">
          <cell r="N1920">
            <v>40154</v>
          </cell>
        </row>
        <row r="1921">
          <cell r="N1921">
            <v>40154</v>
          </cell>
        </row>
        <row r="1922">
          <cell r="N1922">
            <v>40154</v>
          </cell>
        </row>
        <row r="1923">
          <cell r="N1923">
            <v>40154</v>
          </cell>
        </row>
        <row r="1924">
          <cell r="N1924">
            <v>40154</v>
          </cell>
        </row>
        <row r="1925">
          <cell r="N1925">
            <v>40154</v>
          </cell>
        </row>
        <row r="1926">
          <cell r="N1926">
            <v>40154</v>
          </cell>
        </row>
        <row r="1927">
          <cell r="N1927">
            <v>40154</v>
          </cell>
        </row>
        <row r="1928">
          <cell r="N1928">
            <v>40154</v>
          </cell>
        </row>
        <row r="1929">
          <cell r="N1929">
            <v>40154</v>
          </cell>
        </row>
        <row r="1930">
          <cell r="N1930">
            <v>40154</v>
          </cell>
        </row>
        <row r="1931">
          <cell r="N1931">
            <v>40154</v>
          </cell>
        </row>
        <row r="1932">
          <cell r="N1932">
            <v>40154</v>
          </cell>
        </row>
        <row r="1933">
          <cell r="N1933">
            <v>40154</v>
          </cell>
        </row>
        <row r="1934">
          <cell r="N1934">
            <v>40155</v>
          </cell>
        </row>
        <row r="1935">
          <cell r="N1935">
            <v>40155</v>
          </cell>
        </row>
        <row r="1936">
          <cell r="N1936">
            <v>40155</v>
          </cell>
        </row>
        <row r="1937">
          <cell r="N1937">
            <v>40155</v>
          </cell>
        </row>
        <row r="1938">
          <cell r="N1938">
            <v>40155</v>
          </cell>
        </row>
        <row r="1939">
          <cell r="N1939">
            <v>40155</v>
          </cell>
        </row>
        <row r="1940">
          <cell r="N1940">
            <v>40155</v>
          </cell>
        </row>
        <row r="1941">
          <cell r="N1941">
            <v>40155</v>
          </cell>
        </row>
        <row r="1942">
          <cell r="N1942">
            <v>40155</v>
          </cell>
        </row>
        <row r="1943">
          <cell r="N1943">
            <v>40155</v>
          </cell>
        </row>
        <row r="1944">
          <cell r="N1944">
            <v>40155</v>
          </cell>
        </row>
        <row r="1945">
          <cell r="N1945">
            <v>40155</v>
          </cell>
        </row>
        <row r="1946">
          <cell r="N1946">
            <v>40155</v>
          </cell>
        </row>
        <row r="1947">
          <cell r="N1947">
            <v>40155</v>
          </cell>
        </row>
        <row r="1948">
          <cell r="N1948">
            <v>40155</v>
          </cell>
        </row>
        <row r="1949">
          <cell r="N1949">
            <v>40155</v>
          </cell>
        </row>
        <row r="1950">
          <cell r="N1950">
            <v>40155</v>
          </cell>
        </row>
        <row r="1951">
          <cell r="N1951">
            <v>40155</v>
          </cell>
        </row>
        <row r="1952">
          <cell r="N1952">
            <v>40155</v>
          </cell>
        </row>
        <row r="1953">
          <cell r="N1953">
            <v>40155</v>
          </cell>
        </row>
        <row r="1954">
          <cell r="N1954">
            <v>40155</v>
          </cell>
        </row>
        <row r="1955">
          <cell r="N1955">
            <v>40155</v>
          </cell>
        </row>
        <row r="1956">
          <cell r="N1956">
            <v>40155</v>
          </cell>
        </row>
        <row r="1957">
          <cell r="N1957">
            <v>40155</v>
          </cell>
        </row>
        <row r="1958">
          <cell r="N1958">
            <v>40155</v>
          </cell>
        </row>
        <row r="1959">
          <cell r="N1959">
            <v>40155</v>
          </cell>
        </row>
        <row r="1960">
          <cell r="N1960">
            <v>40155</v>
          </cell>
        </row>
        <row r="1961">
          <cell r="N1961">
            <v>40155</v>
          </cell>
        </row>
        <row r="1962">
          <cell r="N1962">
            <v>40155</v>
          </cell>
        </row>
        <row r="1963">
          <cell r="N1963">
            <v>40155</v>
          </cell>
        </row>
        <row r="1964">
          <cell r="N1964">
            <v>40155</v>
          </cell>
        </row>
        <row r="1965">
          <cell r="N1965">
            <v>40155</v>
          </cell>
        </row>
        <row r="1966">
          <cell r="N1966">
            <v>40155</v>
          </cell>
        </row>
        <row r="1967">
          <cell r="N1967">
            <v>40155</v>
          </cell>
        </row>
        <row r="1968">
          <cell r="N1968">
            <v>40155</v>
          </cell>
        </row>
        <row r="1969">
          <cell r="N1969">
            <v>40155</v>
          </cell>
        </row>
        <row r="1970">
          <cell r="N1970">
            <v>40155</v>
          </cell>
        </row>
        <row r="1971">
          <cell r="N1971">
            <v>40155</v>
          </cell>
        </row>
        <row r="1972">
          <cell r="N1972">
            <v>40155</v>
          </cell>
        </row>
        <row r="1973">
          <cell r="N1973">
            <v>40155</v>
          </cell>
        </row>
        <row r="1974">
          <cell r="N1974">
            <v>40155</v>
          </cell>
        </row>
        <row r="1975">
          <cell r="N1975">
            <v>40155</v>
          </cell>
        </row>
        <row r="1976">
          <cell r="N1976">
            <v>40155</v>
          </cell>
        </row>
        <row r="1977">
          <cell r="N1977">
            <v>40156</v>
          </cell>
        </row>
        <row r="1978">
          <cell r="N1978">
            <v>40156</v>
          </cell>
        </row>
        <row r="1979">
          <cell r="N1979">
            <v>40156</v>
          </cell>
        </row>
        <row r="1980">
          <cell r="N1980">
            <v>40156</v>
          </cell>
        </row>
        <row r="1981">
          <cell r="N1981">
            <v>40156</v>
          </cell>
        </row>
        <row r="1982">
          <cell r="N1982">
            <v>40156</v>
          </cell>
        </row>
        <row r="1983">
          <cell r="N1983">
            <v>40156</v>
          </cell>
        </row>
        <row r="1984">
          <cell r="N1984">
            <v>40156</v>
          </cell>
        </row>
        <row r="1985">
          <cell r="N1985">
            <v>40156</v>
          </cell>
        </row>
        <row r="1986">
          <cell r="N1986">
            <v>40156</v>
          </cell>
        </row>
        <row r="1987">
          <cell r="N1987">
            <v>40156</v>
          </cell>
        </row>
        <row r="1988">
          <cell r="N1988">
            <v>40156</v>
          </cell>
        </row>
        <row r="1989">
          <cell r="N1989">
            <v>40156</v>
          </cell>
        </row>
        <row r="1990">
          <cell r="N1990">
            <v>40156</v>
          </cell>
        </row>
        <row r="1991">
          <cell r="N1991">
            <v>40156</v>
          </cell>
        </row>
        <row r="1992">
          <cell r="N1992">
            <v>40156</v>
          </cell>
        </row>
        <row r="1993">
          <cell r="N1993">
            <v>40156</v>
          </cell>
        </row>
        <row r="1994">
          <cell r="N1994">
            <v>40156</v>
          </cell>
        </row>
        <row r="1995">
          <cell r="N1995">
            <v>40156</v>
          </cell>
        </row>
        <row r="1996">
          <cell r="N1996">
            <v>40156</v>
          </cell>
        </row>
        <row r="1997">
          <cell r="N1997">
            <v>40156</v>
          </cell>
        </row>
        <row r="1998">
          <cell r="N1998">
            <v>40156</v>
          </cell>
        </row>
        <row r="1999">
          <cell r="N1999">
            <v>40156</v>
          </cell>
        </row>
        <row r="2000">
          <cell r="N2000">
            <v>40156</v>
          </cell>
        </row>
        <row r="2001">
          <cell r="N2001">
            <v>40156</v>
          </cell>
        </row>
        <row r="2002">
          <cell r="N2002">
            <v>40156</v>
          </cell>
        </row>
        <row r="2003">
          <cell r="N2003">
            <v>40156</v>
          </cell>
        </row>
        <row r="2004">
          <cell r="N2004">
            <v>40156</v>
          </cell>
        </row>
        <row r="2005">
          <cell r="N2005">
            <v>40156</v>
          </cell>
        </row>
        <row r="2006">
          <cell r="N2006">
            <v>40156</v>
          </cell>
        </row>
        <row r="2007">
          <cell r="N2007">
            <v>40156</v>
          </cell>
        </row>
        <row r="2008">
          <cell r="N2008">
            <v>40156</v>
          </cell>
        </row>
        <row r="2009">
          <cell r="N2009">
            <v>40156</v>
          </cell>
        </row>
        <row r="2010">
          <cell r="N2010">
            <v>40156</v>
          </cell>
        </row>
        <row r="2011">
          <cell r="N2011">
            <v>40156</v>
          </cell>
        </row>
        <row r="2012">
          <cell r="N2012">
            <v>40156</v>
          </cell>
        </row>
        <row r="2013">
          <cell r="N2013">
            <v>40156</v>
          </cell>
        </row>
        <row r="2014">
          <cell r="N2014">
            <v>40156</v>
          </cell>
        </row>
        <row r="2015">
          <cell r="N2015">
            <v>40156</v>
          </cell>
        </row>
        <row r="2016">
          <cell r="N2016">
            <v>40156</v>
          </cell>
        </row>
        <row r="2017">
          <cell r="N2017">
            <v>40156</v>
          </cell>
        </row>
        <row r="2018">
          <cell r="N2018">
            <v>40156</v>
          </cell>
        </row>
        <row r="2019">
          <cell r="N2019">
            <v>40156</v>
          </cell>
        </row>
        <row r="2020">
          <cell r="N2020">
            <v>40156</v>
          </cell>
        </row>
        <row r="2021">
          <cell r="N2021">
            <v>40156</v>
          </cell>
        </row>
        <row r="2022">
          <cell r="N2022">
            <v>40156</v>
          </cell>
        </row>
        <row r="2023">
          <cell r="N2023">
            <v>40156</v>
          </cell>
        </row>
        <row r="2024">
          <cell r="N2024">
            <v>40156</v>
          </cell>
        </row>
        <row r="2025">
          <cell r="N2025">
            <v>40156</v>
          </cell>
        </row>
        <row r="2026">
          <cell r="N2026">
            <v>40156</v>
          </cell>
        </row>
        <row r="2027">
          <cell r="N2027">
            <v>40156</v>
          </cell>
        </row>
        <row r="2028">
          <cell r="N2028">
            <v>40156</v>
          </cell>
        </row>
        <row r="2029">
          <cell r="N2029">
            <v>40156</v>
          </cell>
        </row>
        <row r="2030">
          <cell r="N2030">
            <v>40156</v>
          </cell>
        </row>
        <row r="2031">
          <cell r="N2031">
            <v>40156</v>
          </cell>
        </row>
        <row r="2032">
          <cell r="N2032">
            <v>40156</v>
          </cell>
        </row>
        <row r="2033">
          <cell r="N2033">
            <v>40156</v>
          </cell>
        </row>
        <row r="2034">
          <cell r="N2034">
            <v>40156</v>
          </cell>
        </row>
        <row r="2035">
          <cell r="N2035">
            <v>40156</v>
          </cell>
        </row>
        <row r="2036">
          <cell r="N2036">
            <v>40156</v>
          </cell>
        </row>
        <row r="2037">
          <cell r="N2037">
            <v>40156</v>
          </cell>
        </row>
        <row r="2038">
          <cell r="N2038">
            <v>40156</v>
          </cell>
        </row>
        <row r="2039">
          <cell r="N2039">
            <v>40156</v>
          </cell>
        </row>
        <row r="2040">
          <cell r="N2040">
            <v>40156</v>
          </cell>
        </row>
        <row r="2041">
          <cell r="N2041">
            <v>40156</v>
          </cell>
        </row>
        <row r="2042">
          <cell r="N2042">
            <v>40156</v>
          </cell>
        </row>
        <row r="2043">
          <cell r="N2043">
            <v>40156</v>
          </cell>
        </row>
        <row r="2044">
          <cell r="N2044">
            <v>40157</v>
          </cell>
        </row>
        <row r="2045">
          <cell r="N2045">
            <v>40157</v>
          </cell>
        </row>
        <row r="2046">
          <cell r="N2046">
            <v>40157</v>
          </cell>
        </row>
        <row r="2047">
          <cell r="N2047">
            <v>40157</v>
          </cell>
        </row>
        <row r="2048">
          <cell r="N2048">
            <v>40157</v>
          </cell>
        </row>
        <row r="2049">
          <cell r="N2049">
            <v>40157</v>
          </cell>
        </row>
        <row r="2050">
          <cell r="N2050">
            <v>40157</v>
          </cell>
        </row>
        <row r="2051">
          <cell r="N2051">
            <v>40157</v>
          </cell>
        </row>
        <row r="2052">
          <cell r="N2052">
            <v>40157</v>
          </cell>
        </row>
        <row r="2053">
          <cell r="N2053">
            <v>40157</v>
          </cell>
        </row>
        <row r="2054">
          <cell r="N2054">
            <v>40157</v>
          </cell>
        </row>
        <row r="2055">
          <cell r="N2055">
            <v>40157</v>
          </cell>
        </row>
        <row r="2056">
          <cell r="N2056">
            <v>40157</v>
          </cell>
        </row>
        <row r="2057">
          <cell r="N2057">
            <v>40157</v>
          </cell>
        </row>
        <row r="2058">
          <cell r="N2058">
            <v>40157</v>
          </cell>
        </row>
        <row r="2059">
          <cell r="N2059">
            <v>40157</v>
          </cell>
        </row>
        <row r="2060">
          <cell r="N2060">
            <v>40157</v>
          </cell>
        </row>
        <row r="2061">
          <cell r="N2061">
            <v>40157</v>
          </cell>
        </row>
        <row r="2062">
          <cell r="N2062">
            <v>40157</v>
          </cell>
        </row>
        <row r="2063">
          <cell r="N2063">
            <v>40157</v>
          </cell>
        </row>
        <row r="2064">
          <cell r="N2064">
            <v>40157</v>
          </cell>
        </row>
        <row r="2065">
          <cell r="N2065">
            <v>40157</v>
          </cell>
        </row>
        <row r="2066">
          <cell r="N2066">
            <v>40157</v>
          </cell>
        </row>
        <row r="2067">
          <cell r="N2067">
            <v>40157</v>
          </cell>
        </row>
        <row r="2068">
          <cell r="N2068">
            <v>40157</v>
          </cell>
        </row>
        <row r="2069">
          <cell r="N2069">
            <v>40157</v>
          </cell>
        </row>
        <row r="2070">
          <cell r="N2070">
            <v>40157</v>
          </cell>
        </row>
        <row r="2071">
          <cell r="N2071">
            <v>40157</v>
          </cell>
        </row>
        <row r="2072">
          <cell r="N2072">
            <v>40157</v>
          </cell>
        </row>
        <row r="2073">
          <cell r="N2073">
            <v>40157</v>
          </cell>
        </row>
        <row r="2074">
          <cell r="N2074">
            <v>40157</v>
          </cell>
        </row>
        <row r="2075">
          <cell r="N2075">
            <v>40157</v>
          </cell>
        </row>
        <row r="2076">
          <cell r="N2076">
            <v>40157</v>
          </cell>
        </row>
        <row r="2077">
          <cell r="N2077">
            <v>40157</v>
          </cell>
        </row>
        <row r="2078">
          <cell r="N2078">
            <v>40157</v>
          </cell>
        </row>
        <row r="2079">
          <cell r="N2079">
            <v>40161</v>
          </cell>
        </row>
        <row r="2080">
          <cell r="N2080">
            <v>40161</v>
          </cell>
        </row>
        <row r="2081">
          <cell r="N2081">
            <v>40161</v>
          </cell>
        </row>
        <row r="2082">
          <cell r="N2082">
            <v>40161</v>
          </cell>
        </row>
        <row r="2083">
          <cell r="N2083">
            <v>40161</v>
          </cell>
        </row>
        <row r="2084">
          <cell r="N2084">
            <v>40161</v>
          </cell>
        </row>
        <row r="2085">
          <cell r="N2085">
            <v>40161</v>
          </cell>
        </row>
        <row r="2086">
          <cell r="N2086">
            <v>40161</v>
          </cell>
        </row>
        <row r="2087">
          <cell r="N2087">
            <v>40161</v>
          </cell>
        </row>
        <row r="2088">
          <cell r="N2088">
            <v>40161</v>
          </cell>
        </row>
        <row r="2089">
          <cell r="N2089">
            <v>40161</v>
          </cell>
        </row>
        <row r="2090">
          <cell r="N2090">
            <v>40161</v>
          </cell>
        </row>
        <row r="2091">
          <cell r="N2091">
            <v>40161</v>
          </cell>
        </row>
        <row r="2092">
          <cell r="N2092">
            <v>40161</v>
          </cell>
        </row>
        <row r="2093">
          <cell r="N2093">
            <v>40161</v>
          </cell>
        </row>
        <row r="2094">
          <cell r="N2094">
            <v>40161</v>
          </cell>
        </row>
        <row r="2095">
          <cell r="N2095">
            <v>40161</v>
          </cell>
        </row>
        <row r="2096">
          <cell r="N2096">
            <v>40161</v>
          </cell>
        </row>
        <row r="2097">
          <cell r="N2097">
            <v>40161</v>
          </cell>
        </row>
        <row r="2098">
          <cell r="N2098">
            <v>40161</v>
          </cell>
        </row>
        <row r="2099">
          <cell r="N2099">
            <v>40162</v>
          </cell>
        </row>
        <row r="2100">
          <cell r="N2100">
            <v>40162</v>
          </cell>
        </row>
        <row r="2101">
          <cell r="N2101">
            <v>40162</v>
          </cell>
        </row>
        <row r="2102">
          <cell r="N2102">
            <v>40185</v>
          </cell>
        </row>
        <row r="2103">
          <cell r="N2103">
            <v>40185</v>
          </cell>
        </row>
        <row r="2104">
          <cell r="N2104">
            <v>40185</v>
          </cell>
        </row>
        <row r="2105">
          <cell r="N2105">
            <v>40185</v>
          </cell>
        </row>
        <row r="2106">
          <cell r="N2106">
            <v>40185</v>
          </cell>
        </row>
        <row r="2107">
          <cell r="N2107">
            <v>40185</v>
          </cell>
        </row>
        <row r="2108">
          <cell r="N2108">
            <v>40185</v>
          </cell>
        </row>
        <row r="2109">
          <cell r="N2109">
            <v>40189</v>
          </cell>
        </row>
        <row r="2110">
          <cell r="N2110">
            <v>40189</v>
          </cell>
        </row>
        <row r="2111">
          <cell r="N2111">
            <v>40189</v>
          </cell>
        </row>
        <row r="2112">
          <cell r="N2112">
            <v>40189</v>
          </cell>
        </row>
        <row r="2113">
          <cell r="N2113">
            <v>40189</v>
          </cell>
        </row>
        <row r="2114">
          <cell r="N2114">
            <v>40189</v>
          </cell>
        </row>
        <row r="2115">
          <cell r="N2115">
            <v>40189</v>
          </cell>
        </row>
        <row r="2116">
          <cell r="N2116">
            <v>40189</v>
          </cell>
        </row>
        <row r="2117">
          <cell r="N2117">
            <v>40189</v>
          </cell>
        </row>
        <row r="2118">
          <cell r="N2118">
            <v>40189</v>
          </cell>
        </row>
        <row r="2119">
          <cell r="N2119">
            <v>40189</v>
          </cell>
        </row>
        <row r="2120">
          <cell r="N2120">
            <v>40189</v>
          </cell>
        </row>
        <row r="2121">
          <cell r="N2121">
            <v>40189</v>
          </cell>
        </row>
        <row r="2122">
          <cell r="N2122">
            <v>40189</v>
          </cell>
        </row>
        <row r="2123">
          <cell r="N2123">
            <v>40189</v>
          </cell>
        </row>
        <row r="2124">
          <cell r="N2124">
            <v>40189</v>
          </cell>
        </row>
        <row r="2125">
          <cell r="N2125">
            <v>40189</v>
          </cell>
        </row>
        <row r="2126">
          <cell r="N2126">
            <v>40189</v>
          </cell>
        </row>
        <row r="2127">
          <cell r="N2127">
            <v>40189</v>
          </cell>
        </row>
        <row r="2128">
          <cell r="N2128">
            <v>40189</v>
          </cell>
        </row>
        <row r="2129">
          <cell r="N2129">
            <v>40189</v>
          </cell>
        </row>
        <row r="2130">
          <cell r="N2130">
            <v>40190</v>
          </cell>
        </row>
        <row r="2131">
          <cell r="N2131">
            <v>40190</v>
          </cell>
        </row>
        <row r="2132">
          <cell r="N2132">
            <v>40190</v>
          </cell>
        </row>
        <row r="2133">
          <cell r="N2133">
            <v>40190</v>
          </cell>
        </row>
        <row r="2134">
          <cell r="N2134">
            <v>40190</v>
          </cell>
        </row>
        <row r="2135">
          <cell r="N2135">
            <v>40190</v>
          </cell>
        </row>
        <row r="2136">
          <cell r="N2136">
            <v>40190</v>
          </cell>
        </row>
        <row r="2137">
          <cell r="N2137">
            <v>40190</v>
          </cell>
        </row>
        <row r="2138">
          <cell r="N2138">
            <v>40190</v>
          </cell>
        </row>
        <row r="2139">
          <cell r="N2139">
            <v>40190</v>
          </cell>
        </row>
        <row r="2140">
          <cell r="N2140">
            <v>40190</v>
          </cell>
        </row>
        <row r="2141">
          <cell r="N2141">
            <v>40190</v>
          </cell>
        </row>
        <row r="2142">
          <cell r="N2142">
            <v>40190</v>
          </cell>
        </row>
        <row r="2143">
          <cell r="N2143">
            <v>40190</v>
          </cell>
        </row>
        <row r="2144">
          <cell r="N2144">
            <v>40190</v>
          </cell>
        </row>
        <row r="2145">
          <cell r="N2145">
            <v>40190</v>
          </cell>
        </row>
        <row r="2146">
          <cell r="N2146">
            <v>40190</v>
          </cell>
        </row>
        <row r="2147">
          <cell r="N2147">
            <v>40190</v>
          </cell>
        </row>
        <row r="2148">
          <cell r="N2148">
            <v>40190</v>
          </cell>
        </row>
        <row r="2149">
          <cell r="N2149">
            <v>40190</v>
          </cell>
        </row>
        <row r="2150">
          <cell r="N2150">
            <v>40190</v>
          </cell>
        </row>
        <row r="2151">
          <cell r="N2151">
            <v>40190</v>
          </cell>
        </row>
        <row r="2152">
          <cell r="N2152">
            <v>40190</v>
          </cell>
        </row>
        <row r="2153">
          <cell r="N2153">
            <v>40190</v>
          </cell>
        </row>
        <row r="2154">
          <cell r="N2154">
            <v>40190</v>
          </cell>
        </row>
        <row r="2155">
          <cell r="N2155">
            <v>40190</v>
          </cell>
        </row>
        <row r="2156">
          <cell r="N2156">
            <v>40191</v>
          </cell>
        </row>
        <row r="2157">
          <cell r="N2157">
            <v>40191</v>
          </cell>
        </row>
        <row r="2158">
          <cell r="N2158">
            <v>40191</v>
          </cell>
        </row>
        <row r="2159">
          <cell r="N2159">
            <v>40191</v>
          </cell>
        </row>
        <row r="2160">
          <cell r="N2160">
            <v>40191</v>
          </cell>
        </row>
        <row r="2161">
          <cell r="N2161">
            <v>40191</v>
          </cell>
        </row>
        <row r="2162">
          <cell r="N2162">
            <v>40191</v>
          </cell>
        </row>
        <row r="2163">
          <cell r="N2163">
            <v>40191</v>
          </cell>
        </row>
        <row r="2164">
          <cell r="N2164">
            <v>40191</v>
          </cell>
        </row>
        <row r="2165">
          <cell r="N2165">
            <v>40191</v>
          </cell>
        </row>
        <row r="2166">
          <cell r="N2166">
            <v>40191</v>
          </cell>
        </row>
        <row r="2167">
          <cell r="N2167">
            <v>40191</v>
          </cell>
        </row>
        <row r="2168">
          <cell r="N2168">
            <v>40191</v>
          </cell>
        </row>
        <row r="2169">
          <cell r="N2169">
            <v>40191</v>
          </cell>
        </row>
        <row r="2170">
          <cell r="N2170">
            <v>40191</v>
          </cell>
        </row>
        <row r="2171">
          <cell r="N2171">
            <v>40191</v>
          </cell>
        </row>
        <row r="2172">
          <cell r="N2172">
            <v>40191</v>
          </cell>
        </row>
        <row r="2173">
          <cell r="N2173">
            <v>40191</v>
          </cell>
        </row>
        <row r="2174">
          <cell r="N2174">
            <v>40191</v>
          </cell>
        </row>
        <row r="2175">
          <cell r="N2175">
            <v>40191</v>
          </cell>
        </row>
        <row r="2176">
          <cell r="N2176">
            <v>40191</v>
          </cell>
        </row>
        <row r="2177">
          <cell r="N2177">
            <v>40191</v>
          </cell>
        </row>
        <row r="2178">
          <cell r="N2178">
            <v>40191</v>
          </cell>
        </row>
        <row r="2179">
          <cell r="N2179">
            <v>40191</v>
          </cell>
        </row>
        <row r="2180">
          <cell r="N2180">
            <v>40191</v>
          </cell>
        </row>
        <row r="2181">
          <cell r="N2181">
            <v>40191</v>
          </cell>
        </row>
        <row r="2182">
          <cell r="N2182">
            <v>40191</v>
          </cell>
        </row>
        <row r="2183">
          <cell r="N2183">
            <v>40191</v>
          </cell>
        </row>
        <row r="2184">
          <cell r="N2184">
            <v>40191</v>
          </cell>
        </row>
        <row r="2185">
          <cell r="N2185">
            <v>40191</v>
          </cell>
        </row>
        <row r="2186">
          <cell r="N2186">
            <v>40191</v>
          </cell>
        </row>
        <row r="2187">
          <cell r="N2187">
            <v>40191</v>
          </cell>
        </row>
        <row r="2188">
          <cell r="N2188">
            <v>40191</v>
          </cell>
        </row>
        <row r="2189">
          <cell r="N2189">
            <v>40191</v>
          </cell>
        </row>
        <row r="2190">
          <cell r="N2190">
            <v>40191</v>
          </cell>
        </row>
        <row r="2191">
          <cell r="N2191">
            <v>40191</v>
          </cell>
        </row>
        <row r="2192">
          <cell r="N2192">
            <v>40191</v>
          </cell>
        </row>
        <row r="2193">
          <cell r="N2193">
            <v>40191</v>
          </cell>
        </row>
        <row r="2194">
          <cell r="N2194">
            <v>40191</v>
          </cell>
        </row>
        <row r="2195">
          <cell r="N2195">
            <v>40191</v>
          </cell>
        </row>
        <row r="2196">
          <cell r="N2196">
            <v>40191</v>
          </cell>
        </row>
        <row r="2197">
          <cell r="N2197">
            <v>40191</v>
          </cell>
        </row>
        <row r="2198">
          <cell r="N2198">
            <v>40191</v>
          </cell>
        </row>
        <row r="2199">
          <cell r="N2199">
            <v>40191</v>
          </cell>
        </row>
        <row r="2200">
          <cell r="N2200">
            <v>40191</v>
          </cell>
        </row>
        <row r="2201">
          <cell r="N2201">
            <v>40191</v>
          </cell>
        </row>
        <row r="2202">
          <cell r="N2202">
            <v>40191</v>
          </cell>
        </row>
        <row r="2203">
          <cell r="N2203">
            <v>40191</v>
          </cell>
        </row>
        <row r="2204">
          <cell r="N2204">
            <v>40191</v>
          </cell>
        </row>
        <row r="2205">
          <cell r="N2205">
            <v>40191</v>
          </cell>
        </row>
        <row r="2206">
          <cell r="N2206">
            <v>40191</v>
          </cell>
        </row>
        <row r="2207">
          <cell r="N2207">
            <v>40191</v>
          </cell>
        </row>
        <row r="2208">
          <cell r="N2208">
            <v>40191</v>
          </cell>
        </row>
        <row r="2209">
          <cell r="N2209">
            <v>40191</v>
          </cell>
        </row>
        <row r="2210">
          <cell r="N2210">
            <v>40191</v>
          </cell>
        </row>
        <row r="2211">
          <cell r="N2211">
            <v>40191</v>
          </cell>
        </row>
        <row r="2212">
          <cell r="N2212">
            <v>40191</v>
          </cell>
        </row>
        <row r="2213">
          <cell r="N2213">
            <v>40191</v>
          </cell>
        </row>
        <row r="2214">
          <cell r="N2214">
            <v>40191</v>
          </cell>
        </row>
        <row r="2215">
          <cell r="N2215">
            <v>40191</v>
          </cell>
        </row>
        <row r="2216">
          <cell r="N2216">
            <v>40191</v>
          </cell>
        </row>
        <row r="2217">
          <cell r="N2217">
            <v>40191</v>
          </cell>
        </row>
        <row r="2218">
          <cell r="N2218">
            <v>40192</v>
          </cell>
        </row>
        <row r="2219">
          <cell r="N2219">
            <v>40192</v>
          </cell>
        </row>
        <row r="2220">
          <cell r="N2220">
            <v>40192</v>
          </cell>
        </row>
        <row r="2221">
          <cell r="N2221">
            <v>40192</v>
          </cell>
        </row>
        <row r="2222">
          <cell r="N2222">
            <v>40192</v>
          </cell>
        </row>
        <row r="2223">
          <cell r="N2223">
            <v>40192</v>
          </cell>
        </row>
        <row r="2224">
          <cell r="N2224">
            <v>40192</v>
          </cell>
        </row>
        <row r="2225">
          <cell r="N2225">
            <v>40192</v>
          </cell>
        </row>
        <row r="2226">
          <cell r="N2226">
            <v>40192</v>
          </cell>
        </row>
        <row r="2227">
          <cell r="N2227">
            <v>40192</v>
          </cell>
        </row>
        <row r="2228">
          <cell r="N2228">
            <v>40192</v>
          </cell>
        </row>
        <row r="2229">
          <cell r="N2229">
            <v>40192</v>
          </cell>
        </row>
        <row r="2230">
          <cell r="N2230">
            <v>40192</v>
          </cell>
        </row>
        <row r="2231">
          <cell r="N2231">
            <v>40192</v>
          </cell>
        </row>
        <row r="2232">
          <cell r="N2232">
            <v>40192</v>
          </cell>
        </row>
        <row r="2233">
          <cell r="N2233">
            <v>40192</v>
          </cell>
        </row>
        <row r="2234">
          <cell r="N2234">
            <v>40192</v>
          </cell>
        </row>
        <row r="2235">
          <cell r="N2235">
            <v>40192</v>
          </cell>
        </row>
        <row r="2236">
          <cell r="N2236">
            <v>40192</v>
          </cell>
        </row>
        <row r="2237">
          <cell r="N2237">
            <v>40192</v>
          </cell>
        </row>
        <row r="2238">
          <cell r="N2238">
            <v>40192</v>
          </cell>
        </row>
        <row r="2239">
          <cell r="N2239">
            <v>40192</v>
          </cell>
        </row>
        <row r="2240">
          <cell r="N2240">
            <v>40192</v>
          </cell>
        </row>
        <row r="2241">
          <cell r="N2241">
            <v>40192</v>
          </cell>
        </row>
        <row r="2242">
          <cell r="N2242">
            <v>40192</v>
          </cell>
        </row>
        <row r="2243">
          <cell r="N2243">
            <v>40192</v>
          </cell>
        </row>
        <row r="2244">
          <cell r="N2244">
            <v>40192</v>
          </cell>
        </row>
        <row r="2245">
          <cell r="N2245">
            <v>40192</v>
          </cell>
        </row>
        <row r="2246">
          <cell r="N2246">
            <v>40192</v>
          </cell>
        </row>
        <row r="2247">
          <cell r="N2247">
            <v>40192</v>
          </cell>
        </row>
        <row r="2248">
          <cell r="N2248">
            <v>40192</v>
          </cell>
        </row>
        <row r="2249">
          <cell r="N2249">
            <v>40192</v>
          </cell>
        </row>
        <row r="2250">
          <cell r="N2250">
            <v>40192</v>
          </cell>
        </row>
        <row r="2251">
          <cell r="N2251">
            <v>40192</v>
          </cell>
        </row>
        <row r="2252">
          <cell r="N2252">
            <v>40192</v>
          </cell>
        </row>
        <row r="2253">
          <cell r="N2253">
            <v>40192</v>
          </cell>
        </row>
        <row r="2254">
          <cell r="N2254">
            <v>40196</v>
          </cell>
        </row>
        <row r="2255">
          <cell r="N2255">
            <v>40196</v>
          </cell>
        </row>
        <row r="2256">
          <cell r="N2256">
            <v>40196</v>
          </cell>
        </row>
        <row r="2257">
          <cell r="N2257">
            <v>40196</v>
          </cell>
        </row>
        <row r="2258">
          <cell r="N2258">
            <v>40196</v>
          </cell>
        </row>
        <row r="2259">
          <cell r="N2259">
            <v>40196</v>
          </cell>
        </row>
        <row r="2260">
          <cell r="N2260">
            <v>40196</v>
          </cell>
        </row>
        <row r="2261">
          <cell r="N2261">
            <v>40196</v>
          </cell>
        </row>
        <row r="2262">
          <cell r="N2262">
            <v>40196</v>
          </cell>
        </row>
        <row r="2263">
          <cell r="N2263">
            <v>40196</v>
          </cell>
        </row>
        <row r="2264">
          <cell r="N2264">
            <v>40196</v>
          </cell>
        </row>
        <row r="2265">
          <cell r="N2265">
            <v>40196</v>
          </cell>
        </row>
        <row r="2266">
          <cell r="N2266">
            <v>40196</v>
          </cell>
        </row>
        <row r="2267">
          <cell r="N2267">
            <v>40196</v>
          </cell>
        </row>
        <row r="2268">
          <cell r="N2268">
            <v>40196</v>
          </cell>
        </row>
        <row r="2269">
          <cell r="N2269">
            <v>40196</v>
          </cell>
        </row>
        <row r="2270">
          <cell r="N2270">
            <v>40196</v>
          </cell>
        </row>
        <row r="2271">
          <cell r="N2271">
            <v>40196</v>
          </cell>
        </row>
        <row r="2272">
          <cell r="N2272">
            <v>40196</v>
          </cell>
        </row>
        <row r="2273">
          <cell r="N2273">
            <v>40196</v>
          </cell>
        </row>
        <row r="2274">
          <cell r="N2274">
            <v>40196</v>
          </cell>
        </row>
        <row r="2275">
          <cell r="N2275">
            <v>40196</v>
          </cell>
        </row>
        <row r="2276">
          <cell r="N2276">
            <v>40196</v>
          </cell>
        </row>
        <row r="2277">
          <cell r="N2277">
            <v>40196</v>
          </cell>
        </row>
        <row r="2278">
          <cell r="N2278">
            <v>40196</v>
          </cell>
        </row>
        <row r="2279">
          <cell r="N2279">
            <v>40196</v>
          </cell>
        </row>
        <row r="2280">
          <cell r="N2280">
            <v>40196</v>
          </cell>
        </row>
        <row r="2281">
          <cell r="N2281">
            <v>40196</v>
          </cell>
        </row>
        <row r="2282">
          <cell r="N2282">
            <v>40196</v>
          </cell>
        </row>
        <row r="2283">
          <cell r="N2283">
            <v>40197</v>
          </cell>
        </row>
        <row r="2284">
          <cell r="N2284">
            <v>40197</v>
          </cell>
        </row>
        <row r="2285">
          <cell r="N2285">
            <v>40197</v>
          </cell>
        </row>
        <row r="2286">
          <cell r="N2286">
            <v>40197</v>
          </cell>
        </row>
        <row r="2287">
          <cell r="N2287">
            <v>40197</v>
          </cell>
        </row>
        <row r="2288">
          <cell r="N2288">
            <v>40197</v>
          </cell>
        </row>
        <row r="2289">
          <cell r="N2289">
            <v>40197</v>
          </cell>
        </row>
        <row r="2290">
          <cell r="N2290">
            <v>40197</v>
          </cell>
        </row>
        <row r="2291">
          <cell r="N2291">
            <v>40197</v>
          </cell>
        </row>
        <row r="2292">
          <cell r="N2292">
            <v>40197</v>
          </cell>
        </row>
        <row r="2293">
          <cell r="N2293">
            <v>40197</v>
          </cell>
        </row>
        <row r="2294">
          <cell r="N2294">
            <v>40197</v>
          </cell>
        </row>
        <row r="2295">
          <cell r="N2295">
            <v>40197</v>
          </cell>
        </row>
        <row r="2296">
          <cell r="N2296">
            <v>40197</v>
          </cell>
        </row>
        <row r="2297">
          <cell r="N2297">
            <v>40197</v>
          </cell>
        </row>
        <row r="2298">
          <cell r="N2298">
            <v>40198</v>
          </cell>
        </row>
        <row r="2299">
          <cell r="N2299">
            <v>40198</v>
          </cell>
        </row>
        <row r="2300">
          <cell r="N2300">
            <v>40198</v>
          </cell>
        </row>
        <row r="2301">
          <cell r="N2301">
            <v>40198</v>
          </cell>
        </row>
        <row r="2302">
          <cell r="N2302">
            <v>40198</v>
          </cell>
        </row>
        <row r="2303">
          <cell r="N2303">
            <v>40198</v>
          </cell>
        </row>
        <row r="2304">
          <cell r="N2304">
            <v>40199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Table of contents"/>
      <sheetName val="KEY_OUTCOMES"/>
      <sheetName val="BOARDING"/>
      <sheetName val="TERM"/>
      <sheetName val="ALL_REGS"/>
      <sheetName val="REGS_DATA"/>
      <sheetName val="ALL_RAW_DATA"/>
      <sheetName val="RAW_REG_DATA"/>
      <sheetName val="NEW_REG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Contents"/>
      <sheetName val="Ranges"/>
      <sheetName val="Table1_data"/>
      <sheetName val="Table 1"/>
      <sheetName val="Table2_data"/>
      <sheetName val="Table 2"/>
      <sheetName val="Table3a_data"/>
      <sheetName val="Table 3a"/>
      <sheetName val="Table3b_data"/>
      <sheetName val="Table 3b"/>
      <sheetName val="Chart 1"/>
      <sheetName val="Chart 2"/>
    </sheetNames>
    <sheetDataSet>
      <sheetData sheetId="2">
        <row r="2">
          <cell r="B2" t="str">
            <v>1 April 2011 - 30 June 2011</v>
          </cell>
          <cell r="F2" t="str">
            <v>1 April 2011 - 30 June 2011</v>
          </cell>
          <cell r="G2" t="str">
            <v>4</v>
          </cell>
        </row>
        <row r="3">
          <cell r="B3" t="str">
            <v>April 2011</v>
          </cell>
          <cell r="F3" t="str">
            <v>April 2011</v>
          </cell>
          <cell r="G3" t="str">
            <v>1</v>
          </cell>
        </row>
        <row r="4">
          <cell r="B4" t="str">
            <v>May 2011</v>
          </cell>
          <cell r="F4" t="str">
            <v>May 2011</v>
          </cell>
          <cell r="G4" t="str">
            <v>2</v>
          </cell>
        </row>
        <row r="5">
          <cell r="B5" t="str">
            <v>June 2011</v>
          </cell>
          <cell r="F5" t="str">
            <v>June 2011</v>
          </cell>
          <cell r="G5" t="str">
            <v>3</v>
          </cell>
        </row>
        <row r="6">
          <cell r="F6" t="str">
            <v>1 July - 30 September 2011</v>
          </cell>
          <cell r="G6" t="str">
            <v>4</v>
          </cell>
        </row>
        <row r="7">
          <cell r="F7" t="str">
            <v>April 2011</v>
          </cell>
          <cell r="G7" t="str">
            <v>1</v>
          </cell>
        </row>
        <row r="8">
          <cell r="F8" t="str">
            <v>May 2011</v>
          </cell>
          <cell r="G8" t="str">
            <v>2</v>
          </cell>
        </row>
        <row r="9">
          <cell r="F9" t="str">
            <v>June 2011</v>
          </cell>
          <cell r="G9" t="str">
            <v>3</v>
          </cell>
        </row>
        <row r="10">
          <cell r="F10" t="str">
            <v>1 October - 31 December 2011</v>
          </cell>
          <cell r="G10" t="str">
            <v>4</v>
          </cell>
        </row>
        <row r="11">
          <cell r="F11" t="str">
            <v>July 2011</v>
          </cell>
          <cell r="G11" t="str">
            <v>1</v>
          </cell>
        </row>
        <row r="12">
          <cell r="F12" t="str">
            <v>August 2011</v>
          </cell>
          <cell r="G12" t="str">
            <v>2</v>
          </cell>
        </row>
        <row r="13">
          <cell r="F13" t="str">
            <v>September 2011</v>
          </cell>
          <cell r="G13" t="str">
            <v>3</v>
          </cell>
        </row>
        <row r="14">
          <cell r="F14" t="str">
            <v>1 January 2011 - 31 March 2011</v>
          </cell>
          <cell r="G14" t="str">
            <v>4</v>
          </cell>
        </row>
        <row r="15">
          <cell r="F15" t="str">
            <v>October 2011</v>
          </cell>
          <cell r="G15" t="str">
            <v>1</v>
          </cell>
        </row>
        <row r="16">
          <cell r="F16" t="str">
            <v>November 2011</v>
          </cell>
          <cell r="G16" t="str">
            <v>2</v>
          </cell>
        </row>
        <row r="17">
          <cell r="F17" t="str">
            <v>December 2011</v>
          </cell>
          <cell r="G17" t="str">
            <v>3</v>
          </cell>
        </row>
      </sheetData>
      <sheetData sheetId="5">
        <row r="1">
          <cell r="A1" t="str">
            <v>Table 2</v>
          </cell>
        </row>
        <row r="2">
          <cell r="A2" t="str">
            <v>Lookup</v>
          </cell>
          <cell r="B2" t="str">
            <v>Month</v>
          </cell>
          <cell r="C2" t="str">
            <v>Question text</v>
          </cell>
          <cell r="D2" t="str">
            <v>Total Inspected</v>
          </cell>
          <cell r="E2" t="str">
            <v>Outstanding</v>
          </cell>
          <cell r="F2" t="str">
            <v>Good</v>
          </cell>
          <cell r="G2" t="str">
            <v>Satisfactory</v>
          </cell>
          <cell r="H2" t="str">
            <v>Inadequate</v>
          </cell>
        </row>
        <row r="3">
          <cell r="A3" t="str">
            <v>4Overall quality of education</v>
          </cell>
          <cell r="B3" t="str">
            <v>4</v>
          </cell>
          <cell r="C3" t="str">
            <v>Overall quality of education</v>
          </cell>
          <cell r="D3">
            <v>63</v>
          </cell>
          <cell r="E3">
            <v>5</v>
          </cell>
          <cell r="F3">
            <v>39</v>
          </cell>
          <cell r="G3">
            <v>16</v>
          </cell>
          <cell r="H3">
            <v>3</v>
          </cell>
        </row>
        <row r="4">
          <cell r="A4" t="str">
            <v>4How well the curriculum and other activities meet the range of needs and interests of pupils</v>
          </cell>
          <cell r="B4" t="str">
            <v>4</v>
          </cell>
          <cell r="C4" t="str">
            <v>How well the curriculum and other activities meet the range of needs and interests of pupils</v>
          </cell>
          <cell r="D4">
            <v>63</v>
          </cell>
          <cell r="E4">
            <v>3</v>
          </cell>
          <cell r="F4">
            <v>35</v>
          </cell>
          <cell r="G4">
            <v>22</v>
          </cell>
          <cell r="H4">
            <v>3</v>
          </cell>
        </row>
        <row r="5">
          <cell r="A5" t="str">
            <v>4How effective teaching and assessment are in meeting the full range of pupils' needs</v>
          </cell>
          <cell r="B5" t="str">
            <v>4</v>
          </cell>
          <cell r="C5" t="str">
            <v>How effective teaching and assessment are in meeting the full range of pupils' needs</v>
          </cell>
          <cell r="D5">
            <v>63</v>
          </cell>
          <cell r="E5">
            <v>5</v>
          </cell>
          <cell r="F5">
            <v>39</v>
          </cell>
          <cell r="G5">
            <v>17</v>
          </cell>
          <cell r="H5">
            <v>2</v>
          </cell>
        </row>
        <row r="6">
          <cell r="A6" t="str">
            <v>4How well pupils make progress in their learning</v>
          </cell>
          <cell r="B6" t="str">
            <v>4</v>
          </cell>
          <cell r="C6" t="str">
            <v>How well pupils make progress in their learning</v>
          </cell>
          <cell r="D6">
            <v>63</v>
          </cell>
          <cell r="E6">
            <v>5</v>
          </cell>
          <cell r="F6">
            <v>39</v>
          </cell>
          <cell r="G6">
            <v>17</v>
          </cell>
          <cell r="H6">
            <v>2</v>
          </cell>
        </row>
        <row r="7">
          <cell r="A7" t="str">
            <v>4Quality of provision for pupils' spiritual, moral, social and cultural development</v>
          </cell>
          <cell r="B7" t="str">
            <v>4</v>
          </cell>
          <cell r="C7" t="str">
            <v>Quality of provision for pupils' spiritual, moral, social and cultural development</v>
          </cell>
          <cell r="D7">
            <v>63</v>
          </cell>
          <cell r="E7">
            <v>20</v>
          </cell>
          <cell r="F7">
            <v>30</v>
          </cell>
          <cell r="G7">
            <v>12</v>
          </cell>
          <cell r="H7">
            <v>1</v>
          </cell>
        </row>
        <row r="8">
          <cell r="A8" t="str">
            <v>4The behaviour of pupils</v>
          </cell>
          <cell r="B8" t="str">
            <v>4</v>
          </cell>
          <cell r="C8" t="str">
            <v>The behaviour of pupils</v>
          </cell>
          <cell r="D8">
            <v>63</v>
          </cell>
          <cell r="E8">
            <v>23</v>
          </cell>
          <cell r="F8">
            <v>32</v>
          </cell>
          <cell r="G8">
            <v>8</v>
          </cell>
          <cell r="H8">
            <v>0</v>
          </cell>
        </row>
        <row r="9">
          <cell r="A9" t="str">
            <v>4The overall welfare, health and safety of pupils</v>
          </cell>
          <cell r="B9" t="str">
            <v>4</v>
          </cell>
          <cell r="C9" t="str">
            <v>The overall welfare, health and safety of pupils</v>
          </cell>
          <cell r="D9">
            <v>63</v>
          </cell>
          <cell r="E9">
            <v>10</v>
          </cell>
          <cell r="F9">
            <v>31</v>
          </cell>
          <cell r="G9">
            <v>14</v>
          </cell>
          <cell r="H9">
            <v>8</v>
          </cell>
        </row>
        <row r="10">
          <cell r="A10" t="str">
            <v>4Outcomes for children in the Early Years Foundation Stage</v>
          </cell>
          <cell r="B10" t="str">
            <v>4</v>
          </cell>
          <cell r="C10" t="str">
            <v>Outcomes for children in the Early Years Foundation Stage</v>
          </cell>
          <cell r="D10">
            <v>21</v>
          </cell>
          <cell r="E10">
            <v>2</v>
          </cell>
          <cell r="F10">
            <v>14</v>
          </cell>
          <cell r="G10">
            <v>5</v>
          </cell>
          <cell r="H10">
            <v>0</v>
          </cell>
        </row>
        <row r="11">
          <cell r="A11" t="str">
            <v>4The quality of provision in the Early Years Foundation Stage</v>
          </cell>
          <cell r="B11" t="str">
            <v>4</v>
          </cell>
          <cell r="C11" t="str">
            <v>The quality of provision in the Early Years Foundation Stage</v>
          </cell>
          <cell r="D11">
            <v>21</v>
          </cell>
          <cell r="E11">
            <v>2</v>
          </cell>
          <cell r="F11">
            <v>14</v>
          </cell>
          <cell r="G11">
            <v>4</v>
          </cell>
          <cell r="H11">
            <v>1</v>
          </cell>
        </row>
        <row r="12">
          <cell r="A12" t="str">
            <v>4The effectiveness of leadership and management of the Early Years Foundation Stage</v>
          </cell>
          <cell r="B12" t="str">
            <v>4</v>
          </cell>
          <cell r="C12" t="str">
            <v>The effectiveness of leadership and management of the Early Years Foundation Stage</v>
          </cell>
          <cell r="D12">
            <v>21</v>
          </cell>
          <cell r="E12">
            <v>4</v>
          </cell>
          <cell r="F12">
            <v>11</v>
          </cell>
          <cell r="G12">
            <v>5</v>
          </cell>
          <cell r="H12">
            <v>1</v>
          </cell>
        </row>
        <row r="13">
          <cell r="A13" t="str">
            <v>4Overall effectiveness of the Early Years Foundation stage</v>
          </cell>
          <cell r="B13" t="str">
            <v>4</v>
          </cell>
          <cell r="C13" t="str">
            <v>Overall effectiveness of the Early Years Foundation stage</v>
          </cell>
          <cell r="D13">
            <v>21</v>
          </cell>
          <cell r="E13">
            <v>2</v>
          </cell>
          <cell r="F13">
            <v>13</v>
          </cell>
          <cell r="G13">
            <v>5</v>
          </cell>
          <cell r="H13">
            <v>1</v>
          </cell>
        </row>
        <row r="14">
          <cell r="A14" t="str">
            <v>4Effectiveness of boarding provision</v>
          </cell>
          <cell r="B14" t="str">
            <v>4</v>
          </cell>
          <cell r="C14" t="str">
            <v>Effectiveness of boarding provision</v>
          </cell>
          <cell r="D14">
            <v>9</v>
          </cell>
          <cell r="E14">
            <v>2</v>
          </cell>
          <cell r="F14">
            <v>3</v>
          </cell>
          <cell r="G14">
            <v>2</v>
          </cell>
          <cell r="H14">
            <v>2</v>
          </cell>
        </row>
        <row r="15">
          <cell r="A15" t="str">
            <v>1Overall quality of education</v>
          </cell>
          <cell r="B15">
            <v>1</v>
          </cell>
          <cell r="C15" t="str">
            <v>Overall quality of education</v>
          </cell>
          <cell r="D15">
            <v>5</v>
          </cell>
          <cell r="E15">
            <v>0</v>
          </cell>
          <cell r="F15">
            <v>2</v>
          </cell>
          <cell r="G15">
            <v>2</v>
          </cell>
          <cell r="H15">
            <v>1</v>
          </cell>
        </row>
        <row r="17">
          <cell r="A17" t="str">
            <v>1How well the curriculum and other activities meet the range of needs and interests of pupils</v>
          </cell>
          <cell r="B17">
            <v>1</v>
          </cell>
          <cell r="C17" t="str">
            <v>How well the curriculum and other activities meet the range of needs and interests of pupils</v>
          </cell>
          <cell r="D17">
            <v>5</v>
          </cell>
          <cell r="E17">
            <v>0</v>
          </cell>
          <cell r="F17">
            <v>2</v>
          </cell>
          <cell r="G17">
            <v>2</v>
          </cell>
          <cell r="H17">
            <v>1</v>
          </cell>
        </row>
        <row r="18">
          <cell r="A18" t="str">
            <v>1How effective teaching and assessment are in meeting the full range of pupils' needs</v>
          </cell>
          <cell r="B18">
            <v>1</v>
          </cell>
          <cell r="C18" t="str">
            <v>How effective teaching and assessment are in meeting the full range of pupils' needs</v>
          </cell>
          <cell r="D18">
            <v>5</v>
          </cell>
          <cell r="E18">
            <v>0</v>
          </cell>
          <cell r="F18">
            <v>2</v>
          </cell>
          <cell r="G18">
            <v>2</v>
          </cell>
          <cell r="H18">
            <v>1</v>
          </cell>
        </row>
        <row r="19">
          <cell r="A19" t="str">
            <v>1How well pupils make progress in their learning</v>
          </cell>
          <cell r="B19">
            <v>1</v>
          </cell>
          <cell r="C19" t="str">
            <v>How well pupils make progress in their learning</v>
          </cell>
          <cell r="D19">
            <v>5</v>
          </cell>
          <cell r="E19">
            <v>0</v>
          </cell>
          <cell r="F19">
            <v>2</v>
          </cell>
          <cell r="G19">
            <v>2</v>
          </cell>
          <cell r="H19">
            <v>1</v>
          </cell>
        </row>
        <row r="20">
          <cell r="A20" t="str">
            <v>1Quality of provision for pupils' spiritual, moral, social and cultural development</v>
          </cell>
          <cell r="B20">
            <v>1</v>
          </cell>
          <cell r="C20" t="str">
            <v>Quality of provision for pupils' spiritual, moral, social and cultural development</v>
          </cell>
          <cell r="D20">
            <v>5</v>
          </cell>
          <cell r="E20">
            <v>1</v>
          </cell>
          <cell r="F20">
            <v>3</v>
          </cell>
          <cell r="G20">
            <v>1</v>
          </cell>
          <cell r="H20">
            <v>0</v>
          </cell>
        </row>
        <row r="21">
          <cell r="A21" t="str">
            <v>1The behaviour of pupils</v>
          </cell>
          <cell r="B21">
            <v>1</v>
          </cell>
          <cell r="C21" t="str">
            <v>The behaviour of pupils</v>
          </cell>
          <cell r="D21">
            <v>5</v>
          </cell>
          <cell r="E21">
            <v>1</v>
          </cell>
          <cell r="F21">
            <v>3</v>
          </cell>
          <cell r="G21">
            <v>1</v>
          </cell>
          <cell r="H21">
            <v>0</v>
          </cell>
        </row>
        <row r="22">
          <cell r="A22" t="str">
            <v>1The overall welfare, health and safety of pupils</v>
          </cell>
          <cell r="B22">
            <v>1</v>
          </cell>
          <cell r="C22" t="str">
            <v>The overall welfare, health and safety of pupils</v>
          </cell>
          <cell r="D22">
            <v>5</v>
          </cell>
          <cell r="E22">
            <v>1</v>
          </cell>
          <cell r="F22">
            <v>2</v>
          </cell>
          <cell r="G22">
            <v>1</v>
          </cell>
          <cell r="H22">
            <v>1</v>
          </cell>
        </row>
        <row r="23">
          <cell r="A23" t="str">
            <v>2Overall quality of education</v>
          </cell>
          <cell r="B23">
            <v>2</v>
          </cell>
          <cell r="C23" t="str">
            <v>Overall quality of education</v>
          </cell>
          <cell r="D23">
            <v>32</v>
          </cell>
          <cell r="E23">
            <v>1</v>
          </cell>
          <cell r="F23">
            <v>21</v>
          </cell>
          <cell r="G23">
            <v>9</v>
          </cell>
          <cell r="H23">
            <v>1</v>
          </cell>
        </row>
        <row r="24">
          <cell r="A24" t="str">
            <v>2How well the curriculum and other activities meet the range of needs and interests of pupils</v>
          </cell>
          <cell r="B24">
            <v>2</v>
          </cell>
          <cell r="C24" t="str">
            <v>How well the curriculum and other activities meet the range of needs and interests of pupils</v>
          </cell>
          <cell r="D24">
            <v>32</v>
          </cell>
          <cell r="E24">
            <v>1</v>
          </cell>
          <cell r="F24">
            <v>19</v>
          </cell>
          <cell r="G24">
            <v>11</v>
          </cell>
          <cell r="H24">
            <v>1</v>
          </cell>
        </row>
        <row r="25">
          <cell r="A25" t="str">
            <v>2How effective teaching and assessment are in meeting the full range of pupils' needs</v>
          </cell>
          <cell r="B25">
            <v>2</v>
          </cell>
          <cell r="C25" t="str">
            <v>How effective teaching and assessment are in meeting the full range of pupils' needs</v>
          </cell>
          <cell r="D25">
            <v>32</v>
          </cell>
          <cell r="E25">
            <v>1</v>
          </cell>
          <cell r="F25">
            <v>21</v>
          </cell>
          <cell r="G25">
            <v>9</v>
          </cell>
          <cell r="H25">
            <v>1</v>
          </cell>
        </row>
        <row r="26">
          <cell r="A26" t="str">
            <v>2How well pupils make progress in their learning</v>
          </cell>
          <cell r="B26">
            <v>2</v>
          </cell>
          <cell r="C26" t="str">
            <v>How well pupils make progress in their learning</v>
          </cell>
          <cell r="D26">
            <v>32</v>
          </cell>
          <cell r="E26">
            <v>1</v>
          </cell>
          <cell r="F26">
            <v>21</v>
          </cell>
          <cell r="G26">
            <v>9</v>
          </cell>
          <cell r="H26">
            <v>1</v>
          </cell>
        </row>
        <row r="27">
          <cell r="A27" t="str">
            <v>2Quality of provision for pupils' spiritual, moral, social and cultural development</v>
          </cell>
          <cell r="B27">
            <v>2</v>
          </cell>
          <cell r="C27" t="str">
            <v>Quality of provision for pupils' spiritual, moral, social and cultural development</v>
          </cell>
          <cell r="D27">
            <v>32</v>
          </cell>
          <cell r="E27">
            <v>10</v>
          </cell>
          <cell r="F27">
            <v>15</v>
          </cell>
          <cell r="G27">
            <v>6</v>
          </cell>
          <cell r="H27">
            <v>1</v>
          </cell>
        </row>
        <row r="28">
          <cell r="A28" t="str">
            <v>2The behaviour of pupils</v>
          </cell>
          <cell r="B28">
            <v>2</v>
          </cell>
          <cell r="C28" t="str">
            <v>The behaviour of pupils</v>
          </cell>
          <cell r="D28">
            <v>32</v>
          </cell>
          <cell r="E28">
            <v>12</v>
          </cell>
          <cell r="F28">
            <v>17</v>
          </cell>
          <cell r="G28">
            <v>3</v>
          </cell>
          <cell r="H28">
            <v>0</v>
          </cell>
        </row>
        <row r="29">
          <cell r="A29" t="str">
            <v>2The overall welfare, health and safety of pupils</v>
          </cell>
          <cell r="B29">
            <v>2</v>
          </cell>
          <cell r="C29" t="str">
            <v>The overall welfare, health and safety of pupils</v>
          </cell>
          <cell r="D29">
            <v>32</v>
          </cell>
          <cell r="E29">
            <v>3</v>
          </cell>
          <cell r="F29">
            <v>17</v>
          </cell>
          <cell r="G29">
            <v>8</v>
          </cell>
          <cell r="H29">
            <v>4</v>
          </cell>
        </row>
        <row r="30">
          <cell r="A30" t="str">
            <v>2Outcomes for children in the Early Years Foundation Stage</v>
          </cell>
          <cell r="B30">
            <v>2</v>
          </cell>
          <cell r="C30" t="str">
            <v>Outcomes for children in the Early Years Foundation Stage</v>
          </cell>
          <cell r="D30">
            <v>10</v>
          </cell>
          <cell r="E30">
            <v>0</v>
          </cell>
          <cell r="F30">
            <v>8</v>
          </cell>
          <cell r="G30">
            <v>2</v>
          </cell>
          <cell r="H30">
            <v>0</v>
          </cell>
        </row>
        <row r="31">
          <cell r="A31" t="str">
            <v>2The quality of provision in the Early Years Foundation Stage</v>
          </cell>
          <cell r="B31">
            <v>2</v>
          </cell>
          <cell r="C31" t="str">
            <v>The quality of provision in the Early Years Foundation Stage</v>
          </cell>
          <cell r="D31">
            <v>10</v>
          </cell>
          <cell r="E31">
            <v>0</v>
          </cell>
          <cell r="F31">
            <v>8</v>
          </cell>
          <cell r="G31">
            <v>1</v>
          </cell>
          <cell r="H31">
            <v>1</v>
          </cell>
        </row>
        <row r="32">
          <cell r="A32" t="str">
            <v>2The effectiveness of leadership and management of the Early Years Foundation Stage</v>
          </cell>
          <cell r="B32">
            <v>2</v>
          </cell>
          <cell r="C32" t="str">
            <v>The effectiveness of leadership and management of the Early Years Foundation Stage</v>
          </cell>
          <cell r="D32">
            <v>10</v>
          </cell>
          <cell r="E32">
            <v>1</v>
          </cell>
          <cell r="F32">
            <v>7</v>
          </cell>
          <cell r="G32">
            <v>1</v>
          </cell>
          <cell r="H32">
            <v>1</v>
          </cell>
        </row>
        <row r="33">
          <cell r="A33" t="str">
            <v>2Overall effectiveness of the Early Years Foundation stage</v>
          </cell>
          <cell r="B33">
            <v>2</v>
          </cell>
          <cell r="C33" t="str">
            <v>Overall effectiveness of the Early Years Foundation stage</v>
          </cell>
          <cell r="D33">
            <v>10</v>
          </cell>
          <cell r="E33">
            <v>0</v>
          </cell>
          <cell r="F33">
            <v>8</v>
          </cell>
          <cell r="G33">
            <v>1</v>
          </cell>
          <cell r="H33">
            <v>1</v>
          </cell>
        </row>
        <row r="34">
          <cell r="A34" t="str">
            <v>2Effectiveness of boarding provision</v>
          </cell>
          <cell r="B34">
            <v>2</v>
          </cell>
          <cell r="C34" t="str">
            <v>Effectiveness of boarding provision</v>
          </cell>
          <cell r="D34">
            <v>4</v>
          </cell>
          <cell r="E34">
            <v>0</v>
          </cell>
          <cell r="F34">
            <v>0</v>
          </cell>
          <cell r="G34">
            <v>2</v>
          </cell>
          <cell r="H34">
            <v>2</v>
          </cell>
        </row>
        <row r="35">
          <cell r="A35" t="str">
            <v>3Overall quality of education</v>
          </cell>
          <cell r="B35">
            <v>3</v>
          </cell>
          <cell r="C35" t="str">
            <v>Overall quality of education</v>
          </cell>
          <cell r="D35">
            <v>26</v>
          </cell>
          <cell r="E35">
            <v>4</v>
          </cell>
          <cell r="F35">
            <v>16</v>
          </cell>
          <cell r="G35">
            <v>5</v>
          </cell>
          <cell r="H35">
            <v>1</v>
          </cell>
        </row>
        <row r="36">
          <cell r="A36" t="str">
            <v>3How well the curriculum and other activities meet the range of needs and interests of pupils</v>
          </cell>
          <cell r="B36">
            <v>3</v>
          </cell>
          <cell r="C36" t="str">
            <v>How well the curriculum and other activities meet the range of needs and interests of pupils</v>
          </cell>
          <cell r="D36">
            <v>26</v>
          </cell>
          <cell r="E36">
            <v>2</v>
          </cell>
          <cell r="F36">
            <v>14</v>
          </cell>
          <cell r="G36">
            <v>9</v>
          </cell>
          <cell r="H36">
            <v>1</v>
          </cell>
        </row>
        <row r="37">
          <cell r="A37" t="str">
            <v>3How effective teaching and assessment are in meeting the full range of pupils' needs</v>
          </cell>
          <cell r="B37">
            <v>3</v>
          </cell>
          <cell r="C37" t="str">
            <v>How effective teaching and assessment are in meeting the full range of pupils' needs</v>
          </cell>
          <cell r="D37">
            <v>26</v>
          </cell>
          <cell r="E37">
            <v>4</v>
          </cell>
          <cell r="F37">
            <v>16</v>
          </cell>
          <cell r="G37">
            <v>6</v>
          </cell>
          <cell r="H37">
            <v>0</v>
          </cell>
        </row>
        <row r="38">
          <cell r="A38" t="str">
            <v>3How well pupils make progress in their learning</v>
          </cell>
          <cell r="B38">
            <v>3</v>
          </cell>
          <cell r="C38" t="str">
            <v>How well pupils make progress in their learning</v>
          </cell>
          <cell r="D38">
            <v>26</v>
          </cell>
          <cell r="E38">
            <v>4</v>
          </cell>
          <cell r="F38">
            <v>16</v>
          </cell>
          <cell r="G38">
            <v>6</v>
          </cell>
          <cell r="H38">
            <v>0</v>
          </cell>
        </row>
        <row r="39">
          <cell r="A39" t="str">
            <v>3Quality of provision for pupils' spiritual, moral, social and cultural development</v>
          </cell>
          <cell r="B39">
            <v>3</v>
          </cell>
          <cell r="C39" t="str">
            <v>Quality of provision for pupils' spiritual, moral, social and cultural development</v>
          </cell>
          <cell r="D39">
            <v>26</v>
          </cell>
          <cell r="E39">
            <v>9</v>
          </cell>
          <cell r="F39">
            <v>12</v>
          </cell>
          <cell r="G39">
            <v>5</v>
          </cell>
          <cell r="H39">
            <v>0</v>
          </cell>
        </row>
        <row r="40">
          <cell r="A40" t="str">
            <v>3The behaviour of pupils</v>
          </cell>
          <cell r="B40">
            <v>3</v>
          </cell>
          <cell r="C40" t="str">
            <v>The behaviour of pupils</v>
          </cell>
          <cell r="D40">
            <v>26</v>
          </cell>
          <cell r="E40">
            <v>10</v>
          </cell>
          <cell r="F40">
            <v>12</v>
          </cell>
          <cell r="G40">
            <v>4</v>
          </cell>
          <cell r="H40">
            <v>0</v>
          </cell>
        </row>
        <row r="41">
          <cell r="A41" t="str">
            <v>3The overall welfare, health and safety of pupils</v>
          </cell>
          <cell r="B41">
            <v>3</v>
          </cell>
          <cell r="C41" t="str">
            <v>The overall welfare, health and safety of pupils</v>
          </cell>
          <cell r="D41">
            <v>26</v>
          </cell>
          <cell r="E41">
            <v>6</v>
          </cell>
          <cell r="F41">
            <v>12</v>
          </cell>
          <cell r="G41">
            <v>5</v>
          </cell>
          <cell r="H41">
            <v>3</v>
          </cell>
        </row>
        <row r="42">
          <cell r="A42" t="str">
            <v>3Outcomes for children in the Early Years Foundation Stage</v>
          </cell>
          <cell r="B42">
            <v>3</v>
          </cell>
          <cell r="C42" t="str">
            <v>Outcomes for children in the Early Years Foundation Stage</v>
          </cell>
          <cell r="D42">
            <v>11</v>
          </cell>
          <cell r="E42">
            <v>2</v>
          </cell>
          <cell r="F42">
            <v>6</v>
          </cell>
          <cell r="G42">
            <v>3</v>
          </cell>
          <cell r="H42">
            <v>0</v>
          </cell>
        </row>
        <row r="43">
          <cell r="A43" t="str">
            <v>3The quality of provision in the Early Years Foundation Stage</v>
          </cell>
          <cell r="B43">
            <v>3</v>
          </cell>
          <cell r="C43" t="str">
            <v>The quality of provision in the Early Years Foundation Stage</v>
          </cell>
          <cell r="D43">
            <v>11</v>
          </cell>
          <cell r="E43">
            <v>2</v>
          </cell>
          <cell r="F43">
            <v>6</v>
          </cell>
          <cell r="G43">
            <v>3</v>
          </cell>
          <cell r="H43">
            <v>0</v>
          </cell>
        </row>
        <row r="44">
          <cell r="A44" t="str">
            <v>3The effectiveness of leadership and management of the Early Years Foundation Stage</v>
          </cell>
          <cell r="B44">
            <v>3</v>
          </cell>
          <cell r="C44" t="str">
            <v>The effectiveness of leadership and management of the Early Years Foundation Stage</v>
          </cell>
          <cell r="D44">
            <v>11</v>
          </cell>
          <cell r="E44">
            <v>3</v>
          </cell>
          <cell r="F44">
            <v>4</v>
          </cell>
          <cell r="G44">
            <v>4</v>
          </cell>
          <cell r="H44">
            <v>0</v>
          </cell>
        </row>
        <row r="45">
          <cell r="A45" t="str">
            <v>3Overall effectiveness of the Early Years Foundation stage</v>
          </cell>
          <cell r="B45">
            <v>3</v>
          </cell>
          <cell r="C45" t="str">
            <v>Overall effectiveness of the Early Years Foundation stage</v>
          </cell>
          <cell r="D45">
            <v>11</v>
          </cell>
          <cell r="E45">
            <v>2</v>
          </cell>
          <cell r="F45">
            <v>5</v>
          </cell>
          <cell r="G45">
            <v>4</v>
          </cell>
          <cell r="H45">
            <v>0</v>
          </cell>
        </row>
        <row r="46">
          <cell r="A46" t="str">
            <v>3Effectiveness of boarding provision</v>
          </cell>
          <cell r="B46">
            <v>3</v>
          </cell>
          <cell r="C46" t="str">
            <v>Effectiveness of boarding provision</v>
          </cell>
          <cell r="D46">
            <v>5</v>
          </cell>
          <cell r="E46">
            <v>2</v>
          </cell>
          <cell r="F46">
            <v>3</v>
          </cell>
          <cell r="G46">
            <v>0</v>
          </cell>
          <cell r="H46">
            <v>0</v>
          </cell>
        </row>
      </sheetData>
      <sheetData sheetId="7">
        <row r="1">
          <cell r="A1" t="str">
            <v>Lookup</v>
          </cell>
          <cell r="B1" t="str">
            <v>Month Number</v>
          </cell>
          <cell r="C1" t="str">
            <v>Sector</v>
          </cell>
          <cell r="D1" t="str">
            <v>Count of unique Events History</v>
          </cell>
          <cell r="E1" t="str">
            <v>100%</v>
          </cell>
          <cell r="F1" t="str">
            <v>99-90%</v>
          </cell>
          <cell r="G1" t="str">
            <v>70-89%</v>
          </cell>
          <cell r="H1" t="str">
            <v>50-69%</v>
          </cell>
          <cell r="I1" t="str">
            <v>&lt;50%</v>
          </cell>
        </row>
        <row r="2">
          <cell r="A2" t="str">
            <v>1All Regulations</v>
          </cell>
          <cell r="B2">
            <v>1</v>
          </cell>
          <cell r="C2" t="str">
            <v>All Regulations</v>
          </cell>
          <cell r="D2">
            <v>5</v>
          </cell>
          <cell r="E2">
            <v>2</v>
          </cell>
          <cell r="F2">
            <v>2</v>
          </cell>
          <cell r="G2">
            <v>1</v>
          </cell>
          <cell r="H2">
            <v>0</v>
          </cell>
          <cell r="I2">
            <v>0</v>
          </cell>
        </row>
        <row r="3">
          <cell r="A3" t="str">
            <v>2All Regulations</v>
          </cell>
          <cell r="B3">
            <v>2</v>
          </cell>
          <cell r="C3" t="str">
            <v>All Regulations</v>
          </cell>
          <cell r="D3">
            <v>32</v>
          </cell>
          <cell r="E3">
            <v>13</v>
          </cell>
          <cell r="F3">
            <v>16</v>
          </cell>
          <cell r="G3">
            <v>3</v>
          </cell>
          <cell r="H3">
            <v>0</v>
          </cell>
          <cell r="I3">
            <v>0</v>
          </cell>
        </row>
        <row r="4">
          <cell r="A4" t="str">
            <v>3All Regulations</v>
          </cell>
          <cell r="B4">
            <v>3</v>
          </cell>
          <cell r="C4" t="str">
            <v>All Regulations</v>
          </cell>
          <cell r="D4">
            <v>26</v>
          </cell>
          <cell r="E4">
            <v>12</v>
          </cell>
          <cell r="F4">
            <v>13</v>
          </cell>
          <cell r="G4">
            <v>1</v>
          </cell>
          <cell r="H4">
            <v>0</v>
          </cell>
          <cell r="I4">
            <v>0</v>
          </cell>
        </row>
        <row r="5">
          <cell r="A5" t="str">
            <v>4All Regulations</v>
          </cell>
          <cell r="B5" t="str">
            <v>4</v>
          </cell>
          <cell r="C5" t="str">
            <v>All Regulations</v>
          </cell>
          <cell r="D5">
            <v>63</v>
          </cell>
          <cell r="E5">
            <v>27</v>
          </cell>
          <cell r="F5">
            <v>31</v>
          </cell>
          <cell r="G5">
            <v>5</v>
          </cell>
          <cell r="H5">
            <v>0</v>
          </cell>
          <cell r="I5">
            <v>0</v>
          </cell>
        </row>
        <row r="6">
          <cell r="A6" t="str">
            <v>1Quality of education provided</v>
          </cell>
          <cell r="B6">
            <v>1</v>
          </cell>
          <cell r="C6" t="str">
            <v>Quality of education provided</v>
          </cell>
          <cell r="D6">
            <v>5</v>
          </cell>
          <cell r="E6">
            <v>4</v>
          </cell>
          <cell r="F6">
            <v>0</v>
          </cell>
          <cell r="G6">
            <v>1</v>
          </cell>
          <cell r="H6">
            <v>0</v>
          </cell>
          <cell r="I6">
            <v>0</v>
          </cell>
        </row>
        <row r="8">
          <cell r="A8" t="str">
            <v>2Quality of education provided</v>
          </cell>
          <cell r="B8">
            <v>2</v>
          </cell>
          <cell r="C8" t="str">
            <v>Quality of education provided</v>
          </cell>
          <cell r="D8">
            <v>32</v>
          </cell>
          <cell r="E8">
            <v>29</v>
          </cell>
          <cell r="F8">
            <v>1</v>
          </cell>
          <cell r="G8">
            <v>2</v>
          </cell>
          <cell r="H8">
            <v>0</v>
          </cell>
          <cell r="I8">
            <v>0</v>
          </cell>
        </row>
        <row r="9">
          <cell r="A9" t="str">
            <v>3Quality of education provided</v>
          </cell>
          <cell r="B9">
            <v>3</v>
          </cell>
          <cell r="C9" t="str">
            <v>Quality of education provided</v>
          </cell>
          <cell r="D9">
            <v>26</v>
          </cell>
          <cell r="E9">
            <v>25</v>
          </cell>
          <cell r="F9">
            <v>0</v>
          </cell>
          <cell r="G9">
            <v>1</v>
          </cell>
          <cell r="H9">
            <v>0</v>
          </cell>
          <cell r="I9">
            <v>0</v>
          </cell>
        </row>
        <row r="10">
          <cell r="A10" t="str">
            <v>4Quality of education provided</v>
          </cell>
          <cell r="B10" t="str">
            <v>4</v>
          </cell>
          <cell r="C10" t="str">
            <v>Quality of education provided</v>
          </cell>
          <cell r="D10">
            <v>63</v>
          </cell>
          <cell r="E10">
            <v>58</v>
          </cell>
          <cell r="F10">
            <v>1</v>
          </cell>
          <cell r="G10">
            <v>4</v>
          </cell>
          <cell r="H10">
            <v>0</v>
          </cell>
          <cell r="I10">
            <v>0</v>
          </cell>
        </row>
        <row r="13">
          <cell r="A13" t="str">
            <v>1Quality of teaching and assessment</v>
          </cell>
          <cell r="B13">
            <v>1</v>
          </cell>
          <cell r="C13" t="str">
            <v>Quality of teaching and assessment</v>
          </cell>
          <cell r="D13">
            <v>5</v>
          </cell>
          <cell r="E13">
            <v>3</v>
          </cell>
          <cell r="F13">
            <v>0</v>
          </cell>
          <cell r="G13">
            <v>1</v>
          </cell>
          <cell r="H13">
            <v>0</v>
          </cell>
          <cell r="I13">
            <v>1</v>
          </cell>
        </row>
        <row r="14">
          <cell r="A14" t="str">
            <v>2Quality of teaching and assessment</v>
          </cell>
          <cell r="B14">
            <v>2</v>
          </cell>
          <cell r="C14" t="str">
            <v>Quality of teaching and assessment</v>
          </cell>
          <cell r="D14">
            <v>32</v>
          </cell>
          <cell r="E14">
            <v>29</v>
          </cell>
          <cell r="F14">
            <v>0</v>
          </cell>
          <cell r="G14">
            <v>1</v>
          </cell>
          <cell r="H14">
            <v>1</v>
          </cell>
          <cell r="I14">
            <v>1</v>
          </cell>
        </row>
        <row r="15">
          <cell r="A15" t="str">
            <v>3Quality of teaching and assessment</v>
          </cell>
          <cell r="B15">
            <v>3</v>
          </cell>
          <cell r="C15" t="str">
            <v>Quality of teaching and assessment</v>
          </cell>
          <cell r="D15">
            <v>26</v>
          </cell>
          <cell r="E15">
            <v>24</v>
          </cell>
          <cell r="F15">
            <v>0</v>
          </cell>
          <cell r="G15">
            <v>2</v>
          </cell>
          <cell r="H15">
            <v>0</v>
          </cell>
          <cell r="I15">
            <v>0</v>
          </cell>
        </row>
        <row r="16">
          <cell r="A16" t="str">
            <v>4Quality of teaching and assessment</v>
          </cell>
          <cell r="B16" t="str">
            <v>4</v>
          </cell>
          <cell r="C16" t="str">
            <v>Quality of teaching and assessment</v>
          </cell>
          <cell r="D16">
            <v>63</v>
          </cell>
          <cell r="E16">
            <v>56</v>
          </cell>
          <cell r="F16">
            <v>0</v>
          </cell>
          <cell r="G16">
            <v>4</v>
          </cell>
          <cell r="H16">
            <v>1</v>
          </cell>
          <cell r="I16">
            <v>2</v>
          </cell>
        </row>
        <row r="19">
          <cell r="A19" t="str">
            <v>1Spiritual, moral, social and cultural education of pupils</v>
          </cell>
          <cell r="B19">
            <v>1</v>
          </cell>
          <cell r="C19" t="str">
            <v>Spiritual, moral, social and cultural education of pupils</v>
          </cell>
          <cell r="D19">
            <v>5</v>
          </cell>
          <cell r="E19">
            <v>5</v>
          </cell>
          <cell r="F19">
            <v>0</v>
          </cell>
          <cell r="G19">
            <v>0</v>
          </cell>
          <cell r="H19">
            <v>0</v>
          </cell>
          <cell r="I19">
            <v>0</v>
          </cell>
        </row>
        <row r="20">
          <cell r="A20" t="str">
            <v>2Spiritual, moral, social and cultural education of pupils</v>
          </cell>
          <cell r="B20">
            <v>2</v>
          </cell>
          <cell r="C20" t="str">
            <v>Spiritual, moral, social and cultural education of pupils</v>
          </cell>
          <cell r="D20">
            <v>32</v>
          </cell>
          <cell r="E20">
            <v>31</v>
          </cell>
          <cell r="F20">
            <v>0</v>
          </cell>
          <cell r="G20">
            <v>0</v>
          </cell>
          <cell r="H20">
            <v>1</v>
          </cell>
          <cell r="I20">
            <v>0</v>
          </cell>
        </row>
        <row r="21">
          <cell r="A21" t="str">
            <v>3Spiritual, moral, social and cultural education of pupils</v>
          </cell>
          <cell r="B21">
            <v>3</v>
          </cell>
          <cell r="C21" t="str">
            <v>Spiritual, moral, social and cultural education of pupils</v>
          </cell>
          <cell r="D21">
            <v>26</v>
          </cell>
          <cell r="E21">
            <v>26</v>
          </cell>
          <cell r="F21">
            <v>0</v>
          </cell>
          <cell r="G21">
            <v>0</v>
          </cell>
          <cell r="H21">
            <v>0</v>
          </cell>
          <cell r="I21">
            <v>0</v>
          </cell>
        </row>
        <row r="22">
          <cell r="A22" t="str">
            <v>4Spiritual, moral, social and cultural education of pupils</v>
          </cell>
          <cell r="B22" t="str">
            <v>4</v>
          </cell>
          <cell r="C22" t="str">
            <v>Spiritual, moral, social and cultural education of pupils</v>
          </cell>
          <cell r="D22">
            <v>63</v>
          </cell>
          <cell r="E22">
            <v>62</v>
          </cell>
          <cell r="F22">
            <v>0</v>
          </cell>
          <cell r="G22">
            <v>0</v>
          </cell>
          <cell r="H22">
            <v>1</v>
          </cell>
          <cell r="I22">
            <v>0</v>
          </cell>
        </row>
        <row r="23">
          <cell r="A23" t="str">
            <v>1Welfare, health and safety of pupils</v>
          </cell>
          <cell r="B23">
            <v>1</v>
          </cell>
          <cell r="C23" t="str">
            <v>Welfare, health and safety of pupils</v>
          </cell>
          <cell r="D23">
            <v>5</v>
          </cell>
          <cell r="E23">
            <v>3</v>
          </cell>
          <cell r="F23">
            <v>1</v>
          </cell>
          <cell r="G23">
            <v>1</v>
          </cell>
          <cell r="H23">
            <v>0</v>
          </cell>
          <cell r="I23">
            <v>0</v>
          </cell>
        </row>
        <row r="25">
          <cell r="A25" t="str">
            <v>2Welfare, health and safety of pupils</v>
          </cell>
          <cell r="B25">
            <v>2</v>
          </cell>
          <cell r="C25" t="str">
            <v>Welfare, health and safety of pupils</v>
          </cell>
          <cell r="D25">
            <v>32</v>
          </cell>
          <cell r="E25">
            <v>21</v>
          </cell>
          <cell r="F25">
            <v>6</v>
          </cell>
          <cell r="G25">
            <v>2</v>
          </cell>
          <cell r="H25">
            <v>2</v>
          </cell>
          <cell r="I25">
            <v>1</v>
          </cell>
        </row>
        <row r="26">
          <cell r="A26" t="str">
            <v>3Welfare, health and safety of pupils</v>
          </cell>
          <cell r="B26">
            <v>3</v>
          </cell>
          <cell r="C26" t="str">
            <v>Welfare, health and safety of pupils</v>
          </cell>
          <cell r="D26">
            <v>26</v>
          </cell>
          <cell r="E26">
            <v>17</v>
          </cell>
          <cell r="F26">
            <v>6</v>
          </cell>
          <cell r="G26">
            <v>3</v>
          </cell>
          <cell r="H26">
            <v>0</v>
          </cell>
          <cell r="I26">
            <v>0</v>
          </cell>
        </row>
        <row r="27">
          <cell r="A27" t="str">
            <v>4Welfare, health and safety of pupils</v>
          </cell>
          <cell r="B27" t="str">
            <v>4</v>
          </cell>
          <cell r="C27" t="str">
            <v>Welfare, health and safety of pupils</v>
          </cell>
          <cell r="D27">
            <v>63</v>
          </cell>
          <cell r="E27">
            <v>41</v>
          </cell>
          <cell r="F27">
            <v>13</v>
          </cell>
          <cell r="G27">
            <v>6</v>
          </cell>
          <cell r="H27">
            <v>2</v>
          </cell>
          <cell r="I27">
            <v>1</v>
          </cell>
        </row>
        <row r="30">
          <cell r="A30" t="str">
            <v>1Suitability of the proprietor, staff and supply staff</v>
          </cell>
          <cell r="B30">
            <v>1</v>
          </cell>
          <cell r="C30" t="str">
            <v>Suitability of the proprietor, staff and supply staff</v>
          </cell>
          <cell r="D30">
            <v>5</v>
          </cell>
          <cell r="E30">
            <v>3</v>
          </cell>
          <cell r="F30">
            <v>0</v>
          </cell>
          <cell r="G30">
            <v>1</v>
          </cell>
          <cell r="H30">
            <v>0</v>
          </cell>
          <cell r="I30">
            <v>1</v>
          </cell>
        </row>
        <row r="31">
          <cell r="A31" t="str">
            <v>2Suitability of the proprietor, staff and supply staff</v>
          </cell>
          <cell r="B31">
            <v>2</v>
          </cell>
          <cell r="C31" t="str">
            <v>Suitability of the proprietor, staff and supply staff</v>
          </cell>
          <cell r="D31">
            <v>32</v>
          </cell>
          <cell r="E31">
            <v>29</v>
          </cell>
          <cell r="F31">
            <v>0</v>
          </cell>
          <cell r="G31">
            <v>1</v>
          </cell>
          <cell r="H31">
            <v>1</v>
          </cell>
          <cell r="I31">
            <v>1</v>
          </cell>
        </row>
        <row r="32">
          <cell r="A32" t="str">
            <v>3Suitability of the proprietor, staff and supply staff</v>
          </cell>
          <cell r="B32">
            <v>3</v>
          </cell>
          <cell r="C32" t="str">
            <v>Suitability of the proprietor, staff and supply staff</v>
          </cell>
          <cell r="D32">
            <v>26</v>
          </cell>
          <cell r="E32">
            <v>24</v>
          </cell>
          <cell r="F32">
            <v>0</v>
          </cell>
          <cell r="G32">
            <v>2</v>
          </cell>
          <cell r="H32">
            <v>0</v>
          </cell>
          <cell r="I32">
            <v>0</v>
          </cell>
        </row>
        <row r="33">
          <cell r="A33" t="str">
            <v>4Suitability of the proprietor, staff and supply staff</v>
          </cell>
          <cell r="B33" t="str">
            <v>4</v>
          </cell>
          <cell r="C33" t="str">
            <v>Suitability of the proprietor, staff and supply staff</v>
          </cell>
          <cell r="D33">
            <v>63</v>
          </cell>
          <cell r="E33">
            <v>56</v>
          </cell>
          <cell r="F33">
            <v>0</v>
          </cell>
          <cell r="G33">
            <v>4</v>
          </cell>
          <cell r="H33">
            <v>1</v>
          </cell>
          <cell r="I33">
            <v>2</v>
          </cell>
        </row>
        <row r="35">
          <cell r="A35" t="str">
            <v>1Premises and accommodation of schools</v>
          </cell>
          <cell r="B35">
            <v>1</v>
          </cell>
          <cell r="C35" t="str">
            <v>Premises and accommodation of schools</v>
          </cell>
          <cell r="D35">
            <v>5</v>
          </cell>
          <cell r="E35">
            <v>3</v>
          </cell>
          <cell r="F35">
            <v>2</v>
          </cell>
          <cell r="G35">
            <v>0</v>
          </cell>
          <cell r="H35">
            <v>0</v>
          </cell>
          <cell r="I35">
            <v>0</v>
          </cell>
        </row>
        <row r="36">
          <cell r="A36" t="str">
            <v>2Premises and accommodation of schools</v>
          </cell>
          <cell r="B36">
            <v>2</v>
          </cell>
          <cell r="C36" t="str">
            <v>Premises and accommodation of schools</v>
          </cell>
          <cell r="D36">
            <v>32</v>
          </cell>
          <cell r="E36">
            <v>22</v>
          </cell>
          <cell r="F36">
            <v>7</v>
          </cell>
          <cell r="G36">
            <v>2</v>
          </cell>
          <cell r="H36">
            <v>1</v>
          </cell>
          <cell r="I36">
            <v>0</v>
          </cell>
        </row>
        <row r="37">
          <cell r="A37" t="str">
            <v>3Premises and accommodation of schools</v>
          </cell>
          <cell r="B37">
            <v>3</v>
          </cell>
          <cell r="C37" t="str">
            <v>Premises and accommodation of schools</v>
          </cell>
          <cell r="D37">
            <v>26</v>
          </cell>
          <cell r="E37">
            <v>19</v>
          </cell>
          <cell r="F37">
            <v>7</v>
          </cell>
          <cell r="G37">
            <v>0</v>
          </cell>
          <cell r="H37">
            <v>0</v>
          </cell>
          <cell r="I37">
            <v>0</v>
          </cell>
        </row>
        <row r="38">
          <cell r="A38" t="str">
            <v>4Premises and accommodation of schools</v>
          </cell>
          <cell r="B38" t="str">
            <v>4</v>
          </cell>
          <cell r="C38" t="str">
            <v>Premises and accommodation of schools</v>
          </cell>
          <cell r="D38">
            <v>63</v>
          </cell>
          <cell r="E38">
            <v>44</v>
          </cell>
          <cell r="F38">
            <v>16</v>
          </cell>
          <cell r="G38">
            <v>2</v>
          </cell>
          <cell r="H38">
            <v>1</v>
          </cell>
          <cell r="I38">
            <v>0</v>
          </cell>
        </row>
        <row r="41">
          <cell r="A41" t="str">
            <v>1Provision of information for parents, carers and others</v>
          </cell>
          <cell r="B41">
            <v>1</v>
          </cell>
          <cell r="C41" t="str">
            <v>Provision of information for parents, carers and others</v>
          </cell>
          <cell r="D41">
            <v>5</v>
          </cell>
          <cell r="E41">
            <v>4</v>
          </cell>
          <cell r="F41">
            <v>0</v>
          </cell>
          <cell r="G41">
            <v>1</v>
          </cell>
          <cell r="H41">
            <v>0</v>
          </cell>
          <cell r="I41">
            <v>0</v>
          </cell>
        </row>
        <row r="42">
          <cell r="A42" t="str">
            <v>2Provision of information for parents, carers and others</v>
          </cell>
          <cell r="B42">
            <v>2</v>
          </cell>
          <cell r="C42" t="str">
            <v>Provision of information for parents, carers and others</v>
          </cell>
          <cell r="D42">
            <v>32</v>
          </cell>
          <cell r="E42">
            <v>24</v>
          </cell>
          <cell r="F42">
            <v>0</v>
          </cell>
          <cell r="G42">
            <v>7</v>
          </cell>
          <cell r="H42">
            <v>1</v>
          </cell>
          <cell r="I42">
            <v>0</v>
          </cell>
        </row>
        <row r="43">
          <cell r="A43" t="str">
            <v>3Provision of information for parents, carers and others</v>
          </cell>
          <cell r="B43">
            <v>3</v>
          </cell>
          <cell r="C43" t="str">
            <v>Provision of information for parents, carers and others</v>
          </cell>
          <cell r="D43">
            <v>26</v>
          </cell>
          <cell r="E43">
            <v>21</v>
          </cell>
          <cell r="F43">
            <v>0</v>
          </cell>
          <cell r="G43">
            <v>4</v>
          </cell>
          <cell r="H43">
            <v>1</v>
          </cell>
          <cell r="I43">
            <v>0</v>
          </cell>
        </row>
        <row r="44">
          <cell r="A44" t="str">
            <v>4Provision of information for parents, carers and others</v>
          </cell>
          <cell r="B44" t="str">
            <v>4</v>
          </cell>
          <cell r="C44" t="str">
            <v>Provision of information for parents, carers and others</v>
          </cell>
          <cell r="D44">
            <v>63</v>
          </cell>
          <cell r="E44">
            <v>49</v>
          </cell>
          <cell r="F44">
            <v>0</v>
          </cell>
          <cell r="G44">
            <v>12</v>
          </cell>
          <cell r="H44">
            <v>2</v>
          </cell>
          <cell r="I44">
            <v>0</v>
          </cell>
        </row>
        <row r="46">
          <cell r="A46" t="str">
            <v>1Manner in which complaints are to be handled</v>
          </cell>
          <cell r="B46">
            <v>1</v>
          </cell>
          <cell r="C46" t="str">
            <v>Manner in which complaints are to be handled</v>
          </cell>
          <cell r="D46">
            <v>5</v>
          </cell>
          <cell r="E46">
            <v>4</v>
          </cell>
          <cell r="F46">
            <v>0</v>
          </cell>
          <cell r="G46">
            <v>1</v>
          </cell>
          <cell r="H46">
            <v>0</v>
          </cell>
          <cell r="I46">
            <v>0</v>
          </cell>
        </row>
        <row r="47">
          <cell r="A47" t="str">
            <v>2Manner in which complaints are to be handled</v>
          </cell>
          <cell r="B47">
            <v>2</v>
          </cell>
          <cell r="C47" t="str">
            <v>Manner in which complaints are to be handled</v>
          </cell>
          <cell r="D47">
            <v>32</v>
          </cell>
          <cell r="E47">
            <v>31</v>
          </cell>
          <cell r="F47">
            <v>1</v>
          </cell>
          <cell r="G47">
            <v>0</v>
          </cell>
          <cell r="H47">
            <v>0</v>
          </cell>
          <cell r="I47">
            <v>0</v>
          </cell>
        </row>
        <row r="48">
          <cell r="A48" t="str">
            <v>3Manner in which complaints are to be handled</v>
          </cell>
          <cell r="B48">
            <v>3</v>
          </cell>
          <cell r="C48" t="str">
            <v>Manner in which complaints are to be handled</v>
          </cell>
          <cell r="D48">
            <v>26</v>
          </cell>
          <cell r="E48">
            <v>23</v>
          </cell>
          <cell r="F48">
            <v>1</v>
          </cell>
          <cell r="G48">
            <v>1</v>
          </cell>
          <cell r="H48">
            <v>1</v>
          </cell>
          <cell r="I48">
            <v>0</v>
          </cell>
        </row>
        <row r="49">
          <cell r="A49" t="str">
            <v>4Manner in which complaints are to be handled</v>
          </cell>
          <cell r="B49" t="str">
            <v>4</v>
          </cell>
          <cell r="C49" t="str">
            <v>Manner in which complaints are to be handled</v>
          </cell>
          <cell r="D49">
            <v>63</v>
          </cell>
          <cell r="E49">
            <v>58</v>
          </cell>
          <cell r="F49">
            <v>2</v>
          </cell>
          <cell r="G49">
            <v>2</v>
          </cell>
          <cell r="H49">
            <v>1</v>
          </cell>
          <cell r="I49">
            <v>0</v>
          </cell>
        </row>
      </sheetData>
      <sheetData sheetId="9">
        <row r="1">
          <cell r="A1" t="str">
            <v>Table 3b</v>
          </cell>
        </row>
        <row r="2">
          <cell r="A2" t="str">
            <v>Lookup</v>
          </cell>
          <cell r="B2" t="str">
            <v>Question Code</v>
          </cell>
          <cell r="C2" t="str">
            <v>Month Number</v>
          </cell>
          <cell r="D2" t="str">
            <v>Total number inspected</v>
          </cell>
          <cell r="E2" t="str">
            <v>Met</v>
          </cell>
          <cell r="F2" t="str">
            <v>Not Met</v>
          </cell>
          <cell r="G2" t="str">
            <v>Not applicable</v>
          </cell>
          <cell r="H2" t="str">
            <v>Not checked</v>
          </cell>
        </row>
        <row r="3">
          <cell r="A3" t="str">
            <v>11</v>
          </cell>
          <cell r="B3" t="str">
            <v>1--0</v>
          </cell>
          <cell r="C3">
            <v>1</v>
          </cell>
          <cell r="D3">
            <v>5</v>
          </cell>
          <cell r="E3">
            <v>0</v>
          </cell>
          <cell r="F3">
            <v>0</v>
          </cell>
          <cell r="G3">
            <v>0</v>
          </cell>
          <cell r="H3">
            <v>5</v>
          </cell>
        </row>
        <row r="4">
          <cell r="A4" t="str">
            <v>21</v>
          </cell>
          <cell r="B4" t="str">
            <v>1--0</v>
          </cell>
          <cell r="C4">
            <v>2</v>
          </cell>
          <cell r="D4">
            <v>32</v>
          </cell>
          <cell r="E4">
            <v>0</v>
          </cell>
          <cell r="F4">
            <v>0</v>
          </cell>
          <cell r="G4">
            <v>0</v>
          </cell>
          <cell r="H4">
            <v>32</v>
          </cell>
        </row>
        <row r="5">
          <cell r="A5" t="str">
            <v>31</v>
          </cell>
          <cell r="B5" t="str">
            <v>1--0</v>
          </cell>
          <cell r="C5">
            <v>3</v>
          </cell>
          <cell r="D5">
            <v>26</v>
          </cell>
          <cell r="E5">
            <v>0</v>
          </cell>
          <cell r="F5">
            <v>0</v>
          </cell>
          <cell r="G5">
            <v>0</v>
          </cell>
          <cell r="H5">
            <v>26</v>
          </cell>
        </row>
        <row r="6">
          <cell r="A6" t="str">
            <v>110</v>
          </cell>
          <cell r="B6" t="str">
            <v>10--0</v>
          </cell>
          <cell r="C6">
            <v>1</v>
          </cell>
          <cell r="D6">
            <v>5</v>
          </cell>
          <cell r="E6">
            <v>4</v>
          </cell>
          <cell r="F6">
            <v>0</v>
          </cell>
          <cell r="G6">
            <v>1</v>
          </cell>
          <cell r="H6">
            <v>0</v>
          </cell>
        </row>
        <row r="7">
          <cell r="A7" t="str">
            <v>210</v>
          </cell>
          <cell r="B7" t="str">
            <v>10--0</v>
          </cell>
          <cell r="C7">
            <v>2</v>
          </cell>
          <cell r="D7">
            <v>32</v>
          </cell>
          <cell r="E7">
            <v>19</v>
          </cell>
          <cell r="F7">
            <v>0</v>
          </cell>
          <cell r="G7">
            <v>13</v>
          </cell>
          <cell r="H7">
            <v>0</v>
          </cell>
        </row>
        <row r="8">
          <cell r="A8" t="str">
            <v>310</v>
          </cell>
          <cell r="B8" t="str">
            <v>10--0</v>
          </cell>
          <cell r="C8">
            <v>3</v>
          </cell>
          <cell r="D8">
            <v>26</v>
          </cell>
          <cell r="E8">
            <v>17</v>
          </cell>
          <cell r="F8">
            <v>0</v>
          </cell>
          <cell r="G8">
            <v>9</v>
          </cell>
          <cell r="H8">
            <v>0</v>
          </cell>
        </row>
        <row r="9">
          <cell r="A9" t="str">
            <v>1100</v>
          </cell>
          <cell r="B9" t="str">
            <v>100--0</v>
          </cell>
          <cell r="C9">
            <v>1</v>
          </cell>
          <cell r="D9">
            <v>5</v>
          </cell>
          <cell r="E9">
            <v>0</v>
          </cell>
          <cell r="F9">
            <v>0</v>
          </cell>
          <cell r="G9">
            <v>0</v>
          </cell>
          <cell r="H9">
            <v>5</v>
          </cell>
        </row>
        <row r="10">
          <cell r="A10" t="str">
            <v>2100</v>
          </cell>
          <cell r="B10" t="str">
            <v>100--0</v>
          </cell>
          <cell r="C10">
            <v>2</v>
          </cell>
          <cell r="D10">
            <v>32</v>
          </cell>
          <cell r="E10">
            <v>0</v>
          </cell>
          <cell r="F10">
            <v>0</v>
          </cell>
          <cell r="G10">
            <v>0</v>
          </cell>
          <cell r="H10">
            <v>32</v>
          </cell>
        </row>
        <row r="11">
          <cell r="A11" t="str">
            <v>3100</v>
          </cell>
          <cell r="B11" t="str">
            <v>100--0</v>
          </cell>
          <cell r="C11">
            <v>3</v>
          </cell>
          <cell r="D11">
            <v>26</v>
          </cell>
          <cell r="E11">
            <v>0</v>
          </cell>
          <cell r="F11">
            <v>0</v>
          </cell>
          <cell r="G11">
            <v>0</v>
          </cell>
          <cell r="H11">
            <v>26</v>
          </cell>
        </row>
        <row r="12">
          <cell r="A12" t="str">
            <v>1101</v>
          </cell>
          <cell r="B12" t="str">
            <v>101--0</v>
          </cell>
          <cell r="C12">
            <v>1</v>
          </cell>
          <cell r="D12">
            <v>5</v>
          </cell>
          <cell r="E12">
            <v>0</v>
          </cell>
          <cell r="F12">
            <v>0</v>
          </cell>
          <cell r="G12">
            <v>0</v>
          </cell>
          <cell r="H12">
            <v>5</v>
          </cell>
        </row>
        <row r="13">
          <cell r="A13" t="str">
            <v>2101</v>
          </cell>
          <cell r="B13" t="str">
            <v>101--0</v>
          </cell>
          <cell r="C13">
            <v>2</v>
          </cell>
          <cell r="D13">
            <v>32</v>
          </cell>
          <cell r="E13">
            <v>0</v>
          </cell>
          <cell r="F13">
            <v>0</v>
          </cell>
          <cell r="G13">
            <v>0</v>
          </cell>
          <cell r="H13">
            <v>32</v>
          </cell>
        </row>
        <row r="14">
          <cell r="A14" t="str">
            <v>3101</v>
          </cell>
          <cell r="B14" t="str">
            <v>101--0</v>
          </cell>
          <cell r="C14">
            <v>3</v>
          </cell>
          <cell r="D14">
            <v>26</v>
          </cell>
          <cell r="E14">
            <v>0</v>
          </cell>
          <cell r="F14">
            <v>0</v>
          </cell>
          <cell r="G14">
            <v>0</v>
          </cell>
          <cell r="H14">
            <v>26</v>
          </cell>
        </row>
        <row r="15">
          <cell r="A15" t="str">
            <v>1102</v>
          </cell>
          <cell r="B15" t="str">
            <v>102--0</v>
          </cell>
          <cell r="C15">
            <v>1</v>
          </cell>
          <cell r="D15">
            <v>5</v>
          </cell>
          <cell r="E15">
            <v>4</v>
          </cell>
          <cell r="F15">
            <v>0</v>
          </cell>
          <cell r="G15">
            <v>0</v>
          </cell>
          <cell r="H15">
            <v>1</v>
          </cell>
        </row>
        <row r="16">
          <cell r="A16" t="str">
            <v>2102</v>
          </cell>
          <cell r="B16" t="str">
            <v>102--0</v>
          </cell>
          <cell r="C16">
            <v>2</v>
          </cell>
          <cell r="D16">
            <v>32</v>
          </cell>
          <cell r="E16">
            <v>27</v>
          </cell>
          <cell r="F16">
            <v>1</v>
          </cell>
          <cell r="G16">
            <v>0</v>
          </cell>
          <cell r="H16">
            <v>4</v>
          </cell>
        </row>
        <row r="17">
          <cell r="A17" t="str">
            <v>3102</v>
          </cell>
          <cell r="B17" t="str">
            <v>102--0</v>
          </cell>
          <cell r="C17">
            <v>3</v>
          </cell>
          <cell r="D17">
            <v>26</v>
          </cell>
          <cell r="E17">
            <v>22</v>
          </cell>
          <cell r="F17">
            <v>1</v>
          </cell>
          <cell r="G17">
            <v>0</v>
          </cell>
          <cell r="H17">
            <v>3</v>
          </cell>
        </row>
        <row r="18">
          <cell r="A18" t="str">
            <v>1103</v>
          </cell>
          <cell r="B18" t="str">
            <v>103--0</v>
          </cell>
          <cell r="C18">
            <v>1</v>
          </cell>
          <cell r="D18">
            <v>5</v>
          </cell>
          <cell r="E18">
            <v>0</v>
          </cell>
          <cell r="F18">
            <v>0</v>
          </cell>
          <cell r="G18">
            <v>0</v>
          </cell>
          <cell r="H18">
            <v>5</v>
          </cell>
        </row>
        <row r="19">
          <cell r="A19" t="str">
            <v>2103</v>
          </cell>
          <cell r="B19" t="str">
            <v>103--0</v>
          </cell>
          <cell r="C19">
            <v>2</v>
          </cell>
          <cell r="D19">
            <v>32</v>
          </cell>
          <cell r="E19">
            <v>0</v>
          </cell>
          <cell r="F19">
            <v>0</v>
          </cell>
          <cell r="G19">
            <v>0</v>
          </cell>
          <cell r="H19">
            <v>32</v>
          </cell>
        </row>
        <row r="20">
          <cell r="A20" t="str">
            <v>3103</v>
          </cell>
          <cell r="B20" t="str">
            <v>103--0</v>
          </cell>
          <cell r="C20">
            <v>3</v>
          </cell>
          <cell r="D20">
            <v>26</v>
          </cell>
          <cell r="E20">
            <v>0</v>
          </cell>
          <cell r="F20">
            <v>0</v>
          </cell>
          <cell r="G20">
            <v>0</v>
          </cell>
          <cell r="H20">
            <v>26</v>
          </cell>
        </row>
        <row r="21">
          <cell r="A21" t="str">
            <v>1104</v>
          </cell>
          <cell r="B21" t="str">
            <v>104--0</v>
          </cell>
          <cell r="C21">
            <v>1</v>
          </cell>
          <cell r="D21">
            <v>5</v>
          </cell>
          <cell r="E21">
            <v>3</v>
          </cell>
          <cell r="F21">
            <v>1</v>
          </cell>
          <cell r="G21">
            <v>0</v>
          </cell>
          <cell r="H21">
            <v>1</v>
          </cell>
        </row>
        <row r="22">
          <cell r="A22" t="str">
            <v>2104</v>
          </cell>
          <cell r="B22" t="str">
            <v>104--0</v>
          </cell>
          <cell r="C22">
            <v>2</v>
          </cell>
          <cell r="D22">
            <v>32</v>
          </cell>
          <cell r="E22">
            <v>23</v>
          </cell>
          <cell r="F22">
            <v>5</v>
          </cell>
          <cell r="G22">
            <v>0</v>
          </cell>
          <cell r="H22">
            <v>4</v>
          </cell>
        </row>
        <row r="23">
          <cell r="A23" t="str">
            <v>3104</v>
          </cell>
          <cell r="B23" t="str">
            <v>104--0</v>
          </cell>
          <cell r="C23">
            <v>3</v>
          </cell>
          <cell r="D23">
            <v>26</v>
          </cell>
          <cell r="E23">
            <v>19</v>
          </cell>
          <cell r="F23">
            <v>4</v>
          </cell>
          <cell r="G23">
            <v>0</v>
          </cell>
          <cell r="H23">
            <v>3</v>
          </cell>
        </row>
        <row r="24">
          <cell r="A24" t="str">
            <v>1105</v>
          </cell>
          <cell r="B24" t="str">
            <v>105--0</v>
          </cell>
          <cell r="C24">
            <v>1</v>
          </cell>
          <cell r="D24">
            <v>5</v>
          </cell>
          <cell r="E24">
            <v>3</v>
          </cell>
          <cell r="F24">
            <v>1</v>
          </cell>
          <cell r="G24">
            <v>0</v>
          </cell>
          <cell r="H24">
            <v>1</v>
          </cell>
        </row>
        <row r="25">
          <cell r="A25" t="str">
            <v>2105</v>
          </cell>
          <cell r="B25" t="str">
            <v>105--0</v>
          </cell>
          <cell r="C25">
            <v>2</v>
          </cell>
          <cell r="D25">
            <v>32</v>
          </cell>
          <cell r="E25">
            <v>27</v>
          </cell>
          <cell r="F25">
            <v>1</v>
          </cell>
          <cell r="G25">
            <v>0</v>
          </cell>
          <cell r="H25">
            <v>4</v>
          </cell>
        </row>
        <row r="26">
          <cell r="A26" t="str">
            <v>3105</v>
          </cell>
          <cell r="B26" t="str">
            <v>105--0</v>
          </cell>
          <cell r="C26">
            <v>3</v>
          </cell>
          <cell r="D26">
            <v>26</v>
          </cell>
          <cell r="E26">
            <v>21</v>
          </cell>
          <cell r="F26">
            <v>2</v>
          </cell>
          <cell r="G26">
            <v>0</v>
          </cell>
          <cell r="H26">
            <v>3</v>
          </cell>
        </row>
        <row r="27">
          <cell r="A27" t="str">
            <v>1106</v>
          </cell>
          <cell r="B27" t="str">
            <v>106--0</v>
          </cell>
          <cell r="C27">
            <v>1</v>
          </cell>
          <cell r="D27">
            <v>5</v>
          </cell>
          <cell r="E27">
            <v>4</v>
          </cell>
          <cell r="F27">
            <v>0</v>
          </cell>
          <cell r="G27">
            <v>0</v>
          </cell>
          <cell r="H27">
            <v>1</v>
          </cell>
        </row>
        <row r="28">
          <cell r="A28" t="str">
            <v>2106</v>
          </cell>
          <cell r="B28" t="str">
            <v>106--0</v>
          </cell>
          <cell r="C28">
            <v>2</v>
          </cell>
          <cell r="D28">
            <v>32</v>
          </cell>
          <cell r="E28">
            <v>28</v>
          </cell>
          <cell r="F28">
            <v>0</v>
          </cell>
          <cell r="G28">
            <v>0</v>
          </cell>
          <cell r="H28">
            <v>4</v>
          </cell>
        </row>
        <row r="29">
          <cell r="A29" t="str">
            <v>3106</v>
          </cell>
          <cell r="B29" t="str">
            <v>106--0</v>
          </cell>
          <cell r="C29">
            <v>3</v>
          </cell>
          <cell r="D29">
            <v>26</v>
          </cell>
          <cell r="E29">
            <v>23</v>
          </cell>
          <cell r="F29">
            <v>0</v>
          </cell>
          <cell r="G29">
            <v>0</v>
          </cell>
          <cell r="H29">
            <v>3</v>
          </cell>
        </row>
        <row r="30">
          <cell r="A30" t="str">
            <v>1107</v>
          </cell>
          <cell r="B30" t="str">
            <v>107--0</v>
          </cell>
          <cell r="C30">
            <v>1</v>
          </cell>
          <cell r="D30">
            <v>5</v>
          </cell>
          <cell r="E30">
            <v>0</v>
          </cell>
          <cell r="F30">
            <v>0</v>
          </cell>
          <cell r="G30">
            <v>4</v>
          </cell>
          <cell r="H30">
            <v>1</v>
          </cell>
        </row>
        <row r="31">
          <cell r="A31" t="str">
            <v>2107</v>
          </cell>
          <cell r="B31" t="str">
            <v>107--0</v>
          </cell>
          <cell r="C31">
            <v>2</v>
          </cell>
          <cell r="D31">
            <v>32</v>
          </cell>
          <cell r="E31">
            <v>3</v>
          </cell>
          <cell r="F31">
            <v>0</v>
          </cell>
          <cell r="G31">
            <v>25</v>
          </cell>
          <cell r="H31">
            <v>4</v>
          </cell>
        </row>
        <row r="32">
          <cell r="A32" t="str">
            <v>3107</v>
          </cell>
          <cell r="B32" t="str">
            <v>107--0</v>
          </cell>
          <cell r="C32">
            <v>3</v>
          </cell>
          <cell r="D32">
            <v>26</v>
          </cell>
          <cell r="E32">
            <v>3</v>
          </cell>
          <cell r="F32">
            <v>0</v>
          </cell>
          <cell r="G32">
            <v>20</v>
          </cell>
          <cell r="H32">
            <v>3</v>
          </cell>
        </row>
        <row r="33">
          <cell r="A33" t="str">
            <v>1108</v>
          </cell>
          <cell r="B33" t="str">
            <v>108--0</v>
          </cell>
          <cell r="C33">
            <v>1</v>
          </cell>
          <cell r="D33">
            <v>5</v>
          </cell>
          <cell r="E33">
            <v>4</v>
          </cell>
          <cell r="F33">
            <v>0</v>
          </cell>
          <cell r="G33">
            <v>0</v>
          </cell>
          <cell r="H33">
            <v>1</v>
          </cell>
        </row>
        <row r="34">
          <cell r="A34" t="str">
            <v>2108</v>
          </cell>
          <cell r="B34" t="str">
            <v>108--0</v>
          </cell>
          <cell r="C34">
            <v>2</v>
          </cell>
          <cell r="D34">
            <v>32</v>
          </cell>
          <cell r="E34">
            <v>28</v>
          </cell>
          <cell r="F34">
            <v>0</v>
          </cell>
          <cell r="G34">
            <v>0</v>
          </cell>
          <cell r="H34">
            <v>4</v>
          </cell>
        </row>
        <row r="35">
          <cell r="A35" t="str">
            <v>3108</v>
          </cell>
          <cell r="B35" t="str">
            <v>108--0</v>
          </cell>
          <cell r="C35">
            <v>3</v>
          </cell>
          <cell r="D35">
            <v>26</v>
          </cell>
          <cell r="E35">
            <v>23</v>
          </cell>
          <cell r="F35">
            <v>0</v>
          </cell>
          <cell r="G35">
            <v>0</v>
          </cell>
          <cell r="H35">
            <v>3</v>
          </cell>
        </row>
        <row r="36">
          <cell r="A36" t="str">
            <v>1109</v>
          </cell>
          <cell r="B36" t="str">
            <v>109--0</v>
          </cell>
          <cell r="C36">
            <v>1</v>
          </cell>
          <cell r="D36">
            <v>5</v>
          </cell>
          <cell r="E36">
            <v>4</v>
          </cell>
          <cell r="F36">
            <v>0</v>
          </cell>
          <cell r="G36">
            <v>0</v>
          </cell>
          <cell r="H36">
            <v>1</v>
          </cell>
        </row>
        <row r="37">
          <cell r="A37" t="str">
            <v>2109</v>
          </cell>
          <cell r="B37" t="str">
            <v>109--0</v>
          </cell>
          <cell r="C37">
            <v>2</v>
          </cell>
          <cell r="D37">
            <v>32</v>
          </cell>
          <cell r="E37">
            <v>28</v>
          </cell>
          <cell r="F37">
            <v>0</v>
          </cell>
          <cell r="G37">
            <v>0</v>
          </cell>
          <cell r="H37">
            <v>4</v>
          </cell>
        </row>
        <row r="38">
          <cell r="A38" t="str">
            <v>3109</v>
          </cell>
          <cell r="B38" t="str">
            <v>109--0</v>
          </cell>
          <cell r="C38">
            <v>3</v>
          </cell>
          <cell r="D38">
            <v>26</v>
          </cell>
          <cell r="E38">
            <v>23</v>
          </cell>
          <cell r="F38">
            <v>0</v>
          </cell>
          <cell r="G38">
            <v>0</v>
          </cell>
          <cell r="H38">
            <v>3</v>
          </cell>
        </row>
        <row r="39">
          <cell r="A39" t="str">
            <v>111</v>
          </cell>
          <cell r="B39" t="str">
            <v>11--0</v>
          </cell>
          <cell r="C39">
            <v>1</v>
          </cell>
          <cell r="D39">
            <v>5</v>
          </cell>
          <cell r="E39">
            <v>1</v>
          </cell>
          <cell r="F39">
            <v>0</v>
          </cell>
          <cell r="G39">
            <v>4</v>
          </cell>
          <cell r="H39">
            <v>0</v>
          </cell>
        </row>
        <row r="40">
          <cell r="A40" t="str">
            <v>211</v>
          </cell>
          <cell r="B40" t="str">
            <v>11--0</v>
          </cell>
          <cell r="C40">
            <v>2</v>
          </cell>
          <cell r="D40">
            <v>32</v>
          </cell>
          <cell r="E40">
            <v>6</v>
          </cell>
          <cell r="F40">
            <v>0</v>
          </cell>
          <cell r="G40">
            <v>26</v>
          </cell>
          <cell r="H40">
            <v>0</v>
          </cell>
        </row>
        <row r="41">
          <cell r="A41" t="str">
            <v>311</v>
          </cell>
          <cell r="B41" t="str">
            <v>11--0</v>
          </cell>
          <cell r="C41">
            <v>3</v>
          </cell>
          <cell r="D41">
            <v>26</v>
          </cell>
          <cell r="E41">
            <v>6</v>
          </cell>
          <cell r="F41">
            <v>0</v>
          </cell>
          <cell r="G41">
            <v>20</v>
          </cell>
          <cell r="H41">
            <v>0</v>
          </cell>
        </row>
        <row r="42">
          <cell r="A42" t="str">
            <v>1110</v>
          </cell>
          <cell r="B42" t="str">
            <v>110--0</v>
          </cell>
          <cell r="C42">
            <v>1</v>
          </cell>
          <cell r="D42">
            <v>5</v>
          </cell>
          <cell r="E42">
            <v>2</v>
          </cell>
          <cell r="F42">
            <v>0</v>
          </cell>
          <cell r="G42">
            <v>2</v>
          </cell>
          <cell r="H42">
            <v>1</v>
          </cell>
        </row>
        <row r="43">
          <cell r="A43" t="str">
            <v>2110</v>
          </cell>
          <cell r="B43" t="str">
            <v>110--0</v>
          </cell>
          <cell r="C43">
            <v>2</v>
          </cell>
          <cell r="D43">
            <v>32</v>
          </cell>
          <cell r="E43">
            <v>7</v>
          </cell>
          <cell r="F43">
            <v>2</v>
          </cell>
          <cell r="G43">
            <v>19</v>
          </cell>
          <cell r="H43">
            <v>4</v>
          </cell>
        </row>
        <row r="44">
          <cell r="A44" t="str">
            <v>3110</v>
          </cell>
          <cell r="B44" t="str">
            <v>110--0</v>
          </cell>
          <cell r="C44">
            <v>3</v>
          </cell>
          <cell r="D44">
            <v>26</v>
          </cell>
          <cell r="E44">
            <v>9</v>
          </cell>
          <cell r="F44">
            <v>2</v>
          </cell>
          <cell r="G44">
            <v>12</v>
          </cell>
          <cell r="H44">
            <v>3</v>
          </cell>
        </row>
        <row r="45">
          <cell r="A45" t="str">
            <v>1111</v>
          </cell>
          <cell r="B45" t="str">
            <v>111--0</v>
          </cell>
          <cell r="C45">
            <v>1</v>
          </cell>
          <cell r="D45">
            <v>5</v>
          </cell>
          <cell r="E45">
            <v>0</v>
          </cell>
          <cell r="F45">
            <v>0</v>
          </cell>
          <cell r="G45">
            <v>4</v>
          </cell>
          <cell r="H45">
            <v>1</v>
          </cell>
        </row>
        <row r="46">
          <cell r="A46" t="str">
            <v>2111</v>
          </cell>
          <cell r="B46" t="str">
            <v>111--0</v>
          </cell>
          <cell r="C46">
            <v>2</v>
          </cell>
          <cell r="D46">
            <v>32</v>
          </cell>
          <cell r="E46">
            <v>9</v>
          </cell>
          <cell r="F46">
            <v>1</v>
          </cell>
          <cell r="G46">
            <v>18</v>
          </cell>
          <cell r="H46">
            <v>4</v>
          </cell>
        </row>
        <row r="47">
          <cell r="A47" t="str">
            <v>3111</v>
          </cell>
          <cell r="B47" t="str">
            <v>111--0</v>
          </cell>
          <cell r="C47">
            <v>3</v>
          </cell>
          <cell r="D47">
            <v>26</v>
          </cell>
          <cell r="E47">
            <v>13</v>
          </cell>
          <cell r="F47">
            <v>0</v>
          </cell>
          <cell r="G47">
            <v>10</v>
          </cell>
          <cell r="H47">
            <v>3</v>
          </cell>
        </row>
        <row r="48">
          <cell r="A48" t="str">
            <v>1112</v>
          </cell>
          <cell r="B48" t="str">
            <v>112--0</v>
          </cell>
          <cell r="C48">
            <v>1</v>
          </cell>
          <cell r="D48">
            <v>5</v>
          </cell>
          <cell r="E48">
            <v>0</v>
          </cell>
          <cell r="F48">
            <v>0</v>
          </cell>
          <cell r="G48">
            <v>0</v>
          </cell>
          <cell r="H48">
            <v>5</v>
          </cell>
        </row>
        <row r="49">
          <cell r="A49" t="str">
            <v>2112</v>
          </cell>
          <cell r="B49" t="str">
            <v>112--0</v>
          </cell>
          <cell r="C49">
            <v>2</v>
          </cell>
          <cell r="D49">
            <v>32</v>
          </cell>
          <cell r="E49">
            <v>0</v>
          </cell>
          <cell r="F49">
            <v>0</v>
          </cell>
          <cell r="G49">
            <v>0</v>
          </cell>
          <cell r="H49">
            <v>32</v>
          </cell>
        </row>
        <row r="50">
          <cell r="A50" t="str">
            <v>3112</v>
          </cell>
          <cell r="B50" t="str">
            <v>112--0</v>
          </cell>
          <cell r="C50">
            <v>3</v>
          </cell>
          <cell r="D50">
            <v>26</v>
          </cell>
          <cell r="E50">
            <v>0</v>
          </cell>
          <cell r="F50">
            <v>0</v>
          </cell>
          <cell r="G50">
            <v>0</v>
          </cell>
          <cell r="H50">
            <v>26</v>
          </cell>
        </row>
        <row r="51">
          <cell r="A51" t="str">
            <v>1113</v>
          </cell>
          <cell r="B51" t="str">
            <v>113--0</v>
          </cell>
          <cell r="C51">
            <v>1</v>
          </cell>
          <cell r="D51">
            <v>5</v>
          </cell>
          <cell r="E51">
            <v>0</v>
          </cell>
          <cell r="F51">
            <v>0</v>
          </cell>
          <cell r="G51">
            <v>0</v>
          </cell>
          <cell r="H51">
            <v>5</v>
          </cell>
        </row>
        <row r="52">
          <cell r="A52" t="str">
            <v>2113</v>
          </cell>
          <cell r="B52" t="str">
            <v>113--0</v>
          </cell>
          <cell r="C52">
            <v>2</v>
          </cell>
          <cell r="D52">
            <v>32</v>
          </cell>
          <cell r="E52">
            <v>0</v>
          </cell>
          <cell r="F52">
            <v>0</v>
          </cell>
          <cell r="G52">
            <v>0</v>
          </cell>
          <cell r="H52">
            <v>32</v>
          </cell>
        </row>
        <row r="53">
          <cell r="A53" t="str">
            <v>3113</v>
          </cell>
          <cell r="B53" t="str">
            <v>113--0</v>
          </cell>
          <cell r="C53">
            <v>3</v>
          </cell>
          <cell r="D53">
            <v>26</v>
          </cell>
          <cell r="E53">
            <v>0</v>
          </cell>
          <cell r="F53">
            <v>0</v>
          </cell>
          <cell r="G53">
            <v>0</v>
          </cell>
          <cell r="H53">
            <v>26</v>
          </cell>
        </row>
        <row r="54">
          <cell r="A54" t="str">
            <v>1114</v>
          </cell>
          <cell r="B54" t="str">
            <v>114--0</v>
          </cell>
          <cell r="C54">
            <v>1</v>
          </cell>
          <cell r="D54">
            <v>5</v>
          </cell>
          <cell r="E54">
            <v>4</v>
          </cell>
          <cell r="F54">
            <v>0</v>
          </cell>
          <cell r="G54">
            <v>0</v>
          </cell>
          <cell r="H54">
            <v>1</v>
          </cell>
        </row>
        <row r="55">
          <cell r="A55" t="str">
            <v>2114</v>
          </cell>
          <cell r="B55" t="str">
            <v>114--0</v>
          </cell>
          <cell r="C55">
            <v>2</v>
          </cell>
          <cell r="D55">
            <v>32</v>
          </cell>
          <cell r="E55">
            <v>28</v>
          </cell>
          <cell r="F55">
            <v>0</v>
          </cell>
          <cell r="G55">
            <v>0</v>
          </cell>
          <cell r="H55">
            <v>4</v>
          </cell>
        </row>
        <row r="56">
          <cell r="A56" t="str">
            <v>3114</v>
          </cell>
          <cell r="B56" t="str">
            <v>114--0</v>
          </cell>
          <cell r="C56">
            <v>3</v>
          </cell>
          <cell r="D56">
            <v>26</v>
          </cell>
          <cell r="E56">
            <v>23</v>
          </cell>
          <cell r="F56">
            <v>0</v>
          </cell>
          <cell r="G56">
            <v>0</v>
          </cell>
          <cell r="H56">
            <v>3</v>
          </cell>
        </row>
        <row r="57">
          <cell r="A57" t="str">
            <v>1115</v>
          </cell>
          <cell r="B57" t="str">
            <v>115--0</v>
          </cell>
          <cell r="C57">
            <v>1</v>
          </cell>
          <cell r="D57">
            <v>5</v>
          </cell>
          <cell r="E57">
            <v>4</v>
          </cell>
          <cell r="F57">
            <v>0</v>
          </cell>
          <cell r="G57">
            <v>0</v>
          </cell>
          <cell r="H57">
            <v>1</v>
          </cell>
        </row>
        <row r="58">
          <cell r="A58" t="str">
            <v>2115</v>
          </cell>
          <cell r="B58" t="str">
            <v>115--0</v>
          </cell>
          <cell r="C58">
            <v>2</v>
          </cell>
          <cell r="D58">
            <v>32</v>
          </cell>
          <cell r="E58">
            <v>28</v>
          </cell>
          <cell r="F58">
            <v>0</v>
          </cell>
          <cell r="G58">
            <v>0</v>
          </cell>
          <cell r="H58">
            <v>4</v>
          </cell>
        </row>
        <row r="59">
          <cell r="A59" t="str">
            <v>3115</v>
          </cell>
          <cell r="B59" t="str">
            <v>115--0</v>
          </cell>
          <cell r="C59">
            <v>3</v>
          </cell>
          <cell r="D59">
            <v>26</v>
          </cell>
          <cell r="E59">
            <v>22</v>
          </cell>
          <cell r="F59">
            <v>1</v>
          </cell>
          <cell r="G59">
            <v>0</v>
          </cell>
          <cell r="H59">
            <v>3</v>
          </cell>
        </row>
        <row r="60">
          <cell r="A60" t="str">
            <v>1116</v>
          </cell>
          <cell r="B60" t="str">
            <v>116--0</v>
          </cell>
          <cell r="C60">
            <v>1</v>
          </cell>
          <cell r="D60">
            <v>5</v>
          </cell>
          <cell r="E60">
            <v>4</v>
          </cell>
          <cell r="F60">
            <v>0</v>
          </cell>
          <cell r="G60">
            <v>0</v>
          </cell>
          <cell r="H60">
            <v>1</v>
          </cell>
        </row>
        <row r="61">
          <cell r="A61" t="str">
            <v>2116</v>
          </cell>
          <cell r="B61" t="str">
            <v>116--0</v>
          </cell>
          <cell r="C61">
            <v>2</v>
          </cell>
          <cell r="D61">
            <v>32</v>
          </cell>
          <cell r="E61">
            <v>28</v>
          </cell>
          <cell r="F61">
            <v>0</v>
          </cell>
          <cell r="G61">
            <v>0</v>
          </cell>
          <cell r="H61">
            <v>4</v>
          </cell>
        </row>
        <row r="62">
          <cell r="A62" t="str">
            <v>3116</v>
          </cell>
          <cell r="B62" t="str">
            <v>116--0</v>
          </cell>
          <cell r="C62">
            <v>3</v>
          </cell>
          <cell r="D62">
            <v>26</v>
          </cell>
          <cell r="E62">
            <v>23</v>
          </cell>
          <cell r="F62">
            <v>0</v>
          </cell>
          <cell r="G62">
            <v>0</v>
          </cell>
          <cell r="H62">
            <v>3</v>
          </cell>
        </row>
        <row r="63">
          <cell r="A63" t="str">
            <v>1117</v>
          </cell>
          <cell r="B63" t="str">
            <v>117--0</v>
          </cell>
          <cell r="C63">
            <v>1</v>
          </cell>
          <cell r="D63">
            <v>5</v>
          </cell>
          <cell r="E63">
            <v>4</v>
          </cell>
          <cell r="F63">
            <v>0</v>
          </cell>
          <cell r="G63">
            <v>0</v>
          </cell>
          <cell r="H63">
            <v>1</v>
          </cell>
        </row>
        <row r="64">
          <cell r="A64" t="str">
            <v>2117</v>
          </cell>
          <cell r="B64" t="str">
            <v>117--0</v>
          </cell>
          <cell r="C64">
            <v>2</v>
          </cell>
          <cell r="D64">
            <v>32</v>
          </cell>
          <cell r="E64">
            <v>28</v>
          </cell>
          <cell r="F64">
            <v>0</v>
          </cell>
          <cell r="G64">
            <v>0</v>
          </cell>
          <cell r="H64">
            <v>4</v>
          </cell>
        </row>
        <row r="65">
          <cell r="A65" t="str">
            <v>3117</v>
          </cell>
          <cell r="B65" t="str">
            <v>117--0</v>
          </cell>
          <cell r="C65">
            <v>3</v>
          </cell>
          <cell r="D65">
            <v>26</v>
          </cell>
          <cell r="E65">
            <v>23</v>
          </cell>
          <cell r="F65">
            <v>0</v>
          </cell>
          <cell r="G65">
            <v>0</v>
          </cell>
          <cell r="H65">
            <v>3</v>
          </cell>
        </row>
        <row r="66">
          <cell r="A66" t="str">
            <v>1118</v>
          </cell>
          <cell r="B66" t="str">
            <v>118--0</v>
          </cell>
          <cell r="C66">
            <v>1</v>
          </cell>
          <cell r="D66">
            <v>5</v>
          </cell>
          <cell r="E66">
            <v>4</v>
          </cell>
          <cell r="F66">
            <v>0</v>
          </cell>
          <cell r="G66">
            <v>0</v>
          </cell>
          <cell r="H66">
            <v>1</v>
          </cell>
        </row>
        <row r="67">
          <cell r="A67" t="str">
            <v>2118</v>
          </cell>
          <cell r="B67" t="str">
            <v>118--0</v>
          </cell>
          <cell r="C67">
            <v>2</v>
          </cell>
          <cell r="D67">
            <v>32</v>
          </cell>
          <cell r="E67">
            <v>28</v>
          </cell>
          <cell r="F67">
            <v>0</v>
          </cell>
          <cell r="G67">
            <v>0</v>
          </cell>
          <cell r="H67">
            <v>4</v>
          </cell>
        </row>
        <row r="68">
          <cell r="A68" t="str">
            <v>3118</v>
          </cell>
          <cell r="B68" t="str">
            <v>118--0</v>
          </cell>
          <cell r="C68">
            <v>3</v>
          </cell>
          <cell r="D68">
            <v>26</v>
          </cell>
          <cell r="E68">
            <v>23</v>
          </cell>
          <cell r="F68">
            <v>0</v>
          </cell>
          <cell r="G68">
            <v>0</v>
          </cell>
          <cell r="H68">
            <v>3</v>
          </cell>
        </row>
        <row r="69">
          <cell r="A69" t="str">
            <v>1119</v>
          </cell>
          <cell r="B69" t="str">
            <v>119--0</v>
          </cell>
          <cell r="C69">
            <v>1</v>
          </cell>
          <cell r="D69">
            <v>5</v>
          </cell>
          <cell r="E69">
            <v>4</v>
          </cell>
          <cell r="F69">
            <v>0</v>
          </cell>
          <cell r="G69">
            <v>0</v>
          </cell>
          <cell r="H69">
            <v>1</v>
          </cell>
        </row>
        <row r="70">
          <cell r="A70" t="str">
            <v>2119</v>
          </cell>
          <cell r="B70" t="str">
            <v>119--0</v>
          </cell>
          <cell r="C70">
            <v>2</v>
          </cell>
          <cell r="D70">
            <v>32</v>
          </cell>
          <cell r="E70">
            <v>28</v>
          </cell>
          <cell r="F70">
            <v>0</v>
          </cell>
          <cell r="G70">
            <v>0</v>
          </cell>
          <cell r="H70">
            <v>4</v>
          </cell>
        </row>
        <row r="71">
          <cell r="A71" t="str">
            <v>3119</v>
          </cell>
          <cell r="B71" t="str">
            <v>119--0</v>
          </cell>
          <cell r="C71">
            <v>3</v>
          </cell>
          <cell r="D71">
            <v>26</v>
          </cell>
          <cell r="E71">
            <v>22</v>
          </cell>
          <cell r="F71">
            <v>1</v>
          </cell>
          <cell r="G71">
            <v>0</v>
          </cell>
          <cell r="H71">
            <v>3</v>
          </cell>
        </row>
        <row r="72">
          <cell r="A72" t="str">
            <v>112</v>
          </cell>
          <cell r="B72" t="str">
            <v>12--0</v>
          </cell>
          <cell r="C72">
            <v>1</v>
          </cell>
          <cell r="D72">
            <v>5</v>
          </cell>
          <cell r="E72">
            <v>4</v>
          </cell>
          <cell r="F72">
            <v>1</v>
          </cell>
          <cell r="G72">
            <v>0</v>
          </cell>
          <cell r="H72">
            <v>0</v>
          </cell>
        </row>
        <row r="73">
          <cell r="A73" t="str">
            <v>212</v>
          </cell>
          <cell r="B73" t="str">
            <v>12--0</v>
          </cell>
          <cell r="C73">
            <v>2</v>
          </cell>
          <cell r="D73">
            <v>32</v>
          </cell>
          <cell r="E73">
            <v>32</v>
          </cell>
          <cell r="F73">
            <v>0</v>
          </cell>
          <cell r="G73">
            <v>0</v>
          </cell>
          <cell r="H73">
            <v>0</v>
          </cell>
        </row>
        <row r="74">
          <cell r="A74" t="str">
            <v>312</v>
          </cell>
          <cell r="B74" t="str">
            <v>12--0</v>
          </cell>
          <cell r="C74">
            <v>3</v>
          </cell>
          <cell r="D74">
            <v>26</v>
          </cell>
          <cell r="E74">
            <v>26</v>
          </cell>
          <cell r="F74">
            <v>0</v>
          </cell>
          <cell r="G74">
            <v>0</v>
          </cell>
          <cell r="H74">
            <v>0</v>
          </cell>
        </row>
        <row r="75">
          <cell r="A75" t="str">
            <v>1120</v>
          </cell>
          <cell r="B75" t="str">
            <v>120--0</v>
          </cell>
          <cell r="C75">
            <v>1</v>
          </cell>
          <cell r="D75">
            <v>5</v>
          </cell>
          <cell r="E75">
            <v>3</v>
          </cell>
          <cell r="F75">
            <v>1</v>
          </cell>
          <cell r="G75">
            <v>0</v>
          </cell>
          <cell r="H75">
            <v>1</v>
          </cell>
        </row>
        <row r="76">
          <cell r="A76" t="str">
            <v>2120</v>
          </cell>
          <cell r="B76" t="str">
            <v>120--0</v>
          </cell>
          <cell r="C76">
            <v>2</v>
          </cell>
          <cell r="D76">
            <v>32</v>
          </cell>
          <cell r="E76">
            <v>28</v>
          </cell>
          <cell r="F76">
            <v>0</v>
          </cell>
          <cell r="G76">
            <v>0</v>
          </cell>
          <cell r="H76">
            <v>4</v>
          </cell>
        </row>
        <row r="77">
          <cell r="A77" t="str">
            <v>3120</v>
          </cell>
          <cell r="B77" t="str">
            <v>120--0</v>
          </cell>
          <cell r="C77">
            <v>3</v>
          </cell>
          <cell r="D77">
            <v>26</v>
          </cell>
          <cell r="E77">
            <v>21</v>
          </cell>
          <cell r="F77">
            <v>2</v>
          </cell>
          <cell r="G77">
            <v>0</v>
          </cell>
          <cell r="H77">
            <v>3</v>
          </cell>
        </row>
        <row r="78">
          <cell r="A78" t="str">
            <v>1121</v>
          </cell>
          <cell r="B78" t="str">
            <v>121--0</v>
          </cell>
          <cell r="C78">
            <v>1</v>
          </cell>
          <cell r="D78">
            <v>5</v>
          </cell>
          <cell r="E78">
            <v>4</v>
          </cell>
          <cell r="F78">
            <v>0</v>
          </cell>
          <cell r="G78">
            <v>0</v>
          </cell>
          <cell r="H78">
            <v>1</v>
          </cell>
        </row>
        <row r="79">
          <cell r="A79" t="str">
            <v>2121</v>
          </cell>
          <cell r="B79" t="str">
            <v>121--0</v>
          </cell>
          <cell r="C79">
            <v>2</v>
          </cell>
          <cell r="D79">
            <v>32</v>
          </cell>
          <cell r="E79">
            <v>28</v>
          </cell>
          <cell r="F79">
            <v>0</v>
          </cell>
          <cell r="G79">
            <v>0</v>
          </cell>
          <cell r="H79">
            <v>4</v>
          </cell>
        </row>
        <row r="80">
          <cell r="A80" t="str">
            <v>3121</v>
          </cell>
          <cell r="B80" t="str">
            <v>121--0</v>
          </cell>
          <cell r="C80">
            <v>3</v>
          </cell>
          <cell r="D80">
            <v>26</v>
          </cell>
          <cell r="E80">
            <v>23</v>
          </cell>
          <cell r="F80">
            <v>0</v>
          </cell>
          <cell r="G80">
            <v>0</v>
          </cell>
          <cell r="H80">
            <v>3</v>
          </cell>
        </row>
        <row r="81">
          <cell r="A81" t="str">
            <v>1122</v>
          </cell>
          <cell r="B81" t="str">
            <v>122--0</v>
          </cell>
          <cell r="C81">
            <v>1</v>
          </cell>
          <cell r="D81">
            <v>5</v>
          </cell>
          <cell r="E81">
            <v>4</v>
          </cell>
          <cell r="F81">
            <v>0</v>
          </cell>
          <cell r="G81">
            <v>0</v>
          </cell>
          <cell r="H81">
            <v>1</v>
          </cell>
        </row>
        <row r="82">
          <cell r="A82" t="str">
            <v>2122</v>
          </cell>
          <cell r="B82" t="str">
            <v>122--0</v>
          </cell>
          <cell r="C82">
            <v>2</v>
          </cell>
          <cell r="D82">
            <v>32</v>
          </cell>
          <cell r="E82">
            <v>28</v>
          </cell>
          <cell r="F82">
            <v>0</v>
          </cell>
          <cell r="G82">
            <v>0</v>
          </cell>
          <cell r="H82">
            <v>4</v>
          </cell>
        </row>
        <row r="83">
          <cell r="A83" t="str">
            <v>3122</v>
          </cell>
          <cell r="B83" t="str">
            <v>122--0</v>
          </cell>
          <cell r="C83">
            <v>3</v>
          </cell>
          <cell r="D83">
            <v>26</v>
          </cell>
          <cell r="E83">
            <v>22</v>
          </cell>
          <cell r="F83">
            <v>1</v>
          </cell>
          <cell r="G83">
            <v>0</v>
          </cell>
          <cell r="H83">
            <v>3</v>
          </cell>
        </row>
        <row r="84">
          <cell r="A84" t="str">
            <v>1123</v>
          </cell>
          <cell r="B84" t="str">
            <v>123--0</v>
          </cell>
          <cell r="C84">
            <v>1</v>
          </cell>
          <cell r="D84">
            <v>5</v>
          </cell>
          <cell r="E84">
            <v>3</v>
          </cell>
          <cell r="F84">
            <v>1</v>
          </cell>
          <cell r="G84">
            <v>0</v>
          </cell>
          <cell r="H84">
            <v>1</v>
          </cell>
        </row>
        <row r="85">
          <cell r="A85" t="str">
            <v>2123</v>
          </cell>
          <cell r="B85" t="str">
            <v>123--0</v>
          </cell>
          <cell r="C85">
            <v>2</v>
          </cell>
          <cell r="D85">
            <v>32</v>
          </cell>
          <cell r="E85">
            <v>27</v>
          </cell>
          <cell r="F85">
            <v>1</v>
          </cell>
          <cell r="G85">
            <v>0</v>
          </cell>
          <cell r="H85">
            <v>4</v>
          </cell>
        </row>
        <row r="86">
          <cell r="A86" t="str">
            <v>3123</v>
          </cell>
          <cell r="B86" t="str">
            <v>123--0</v>
          </cell>
          <cell r="C86">
            <v>3</v>
          </cell>
          <cell r="D86">
            <v>26</v>
          </cell>
          <cell r="E86">
            <v>21</v>
          </cell>
          <cell r="F86">
            <v>2</v>
          </cell>
          <cell r="G86">
            <v>0</v>
          </cell>
          <cell r="H86">
            <v>3</v>
          </cell>
        </row>
        <row r="87">
          <cell r="A87" t="str">
            <v>1124</v>
          </cell>
          <cell r="B87" t="str">
            <v>124--0</v>
          </cell>
          <cell r="C87">
            <v>1</v>
          </cell>
          <cell r="D87">
            <v>5</v>
          </cell>
          <cell r="E87">
            <v>3</v>
          </cell>
          <cell r="F87">
            <v>1</v>
          </cell>
          <cell r="G87">
            <v>0</v>
          </cell>
          <cell r="H87">
            <v>1</v>
          </cell>
        </row>
        <row r="88">
          <cell r="A88" t="str">
            <v>2124</v>
          </cell>
          <cell r="B88" t="str">
            <v>124--0</v>
          </cell>
          <cell r="C88">
            <v>2</v>
          </cell>
          <cell r="D88">
            <v>32</v>
          </cell>
          <cell r="E88">
            <v>28</v>
          </cell>
          <cell r="F88">
            <v>0</v>
          </cell>
          <cell r="G88">
            <v>0</v>
          </cell>
          <cell r="H88">
            <v>4</v>
          </cell>
        </row>
        <row r="89">
          <cell r="A89" t="str">
            <v>3124</v>
          </cell>
          <cell r="B89" t="str">
            <v>124--0</v>
          </cell>
          <cell r="C89">
            <v>3</v>
          </cell>
          <cell r="D89">
            <v>26</v>
          </cell>
          <cell r="E89">
            <v>21</v>
          </cell>
          <cell r="F89">
            <v>2</v>
          </cell>
          <cell r="G89">
            <v>0</v>
          </cell>
          <cell r="H89">
            <v>3</v>
          </cell>
        </row>
        <row r="90">
          <cell r="A90" t="str">
            <v>1125</v>
          </cell>
          <cell r="B90" t="str">
            <v>125--0</v>
          </cell>
          <cell r="C90">
            <v>1</v>
          </cell>
          <cell r="D90">
            <v>5</v>
          </cell>
          <cell r="E90">
            <v>0</v>
          </cell>
          <cell r="F90">
            <v>0</v>
          </cell>
          <cell r="G90">
            <v>4</v>
          </cell>
          <cell r="H90">
            <v>1</v>
          </cell>
        </row>
        <row r="91">
          <cell r="A91" t="str">
            <v>2125</v>
          </cell>
          <cell r="B91" t="str">
            <v>125--0</v>
          </cell>
          <cell r="C91">
            <v>2</v>
          </cell>
          <cell r="D91">
            <v>32</v>
          </cell>
          <cell r="E91">
            <v>8</v>
          </cell>
          <cell r="F91">
            <v>0</v>
          </cell>
          <cell r="G91">
            <v>21</v>
          </cell>
          <cell r="H91">
            <v>3</v>
          </cell>
        </row>
        <row r="92">
          <cell r="A92" t="str">
            <v>3125</v>
          </cell>
          <cell r="B92" t="str">
            <v>125--0</v>
          </cell>
          <cell r="C92">
            <v>3</v>
          </cell>
          <cell r="D92">
            <v>26</v>
          </cell>
          <cell r="E92">
            <v>2</v>
          </cell>
          <cell r="F92">
            <v>0</v>
          </cell>
          <cell r="G92">
            <v>21</v>
          </cell>
          <cell r="H92">
            <v>3</v>
          </cell>
        </row>
        <row r="93">
          <cell r="A93" t="str">
            <v>113</v>
          </cell>
          <cell r="B93" t="str">
            <v>13--0</v>
          </cell>
          <cell r="C93">
            <v>1</v>
          </cell>
          <cell r="D93">
            <v>5</v>
          </cell>
          <cell r="E93">
            <v>5</v>
          </cell>
          <cell r="F93">
            <v>0</v>
          </cell>
          <cell r="G93">
            <v>0</v>
          </cell>
          <cell r="H93">
            <v>0</v>
          </cell>
        </row>
        <row r="94">
          <cell r="A94" t="str">
            <v>213</v>
          </cell>
          <cell r="B94" t="str">
            <v>13--0</v>
          </cell>
          <cell r="C94">
            <v>2</v>
          </cell>
          <cell r="D94">
            <v>32</v>
          </cell>
          <cell r="E94">
            <v>31</v>
          </cell>
          <cell r="F94">
            <v>0</v>
          </cell>
          <cell r="G94">
            <v>1</v>
          </cell>
          <cell r="H94">
            <v>0</v>
          </cell>
        </row>
        <row r="95">
          <cell r="A95" t="str">
            <v>313</v>
          </cell>
          <cell r="B95" t="str">
            <v>13--0</v>
          </cell>
          <cell r="C95">
            <v>3</v>
          </cell>
          <cell r="D95">
            <v>26</v>
          </cell>
          <cell r="E95">
            <v>25</v>
          </cell>
          <cell r="F95">
            <v>0</v>
          </cell>
          <cell r="G95">
            <v>1</v>
          </cell>
          <cell r="H95">
            <v>0</v>
          </cell>
        </row>
        <row r="96">
          <cell r="A96" t="str">
            <v>114</v>
          </cell>
          <cell r="B96" t="str">
            <v>14--0</v>
          </cell>
          <cell r="C96">
            <v>1</v>
          </cell>
          <cell r="D96">
            <v>5</v>
          </cell>
          <cell r="E96">
            <v>0</v>
          </cell>
          <cell r="F96">
            <v>0</v>
          </cell>
          <cell r="G96">
            <v>0</v>
          </cell>
          <cell r="H96">
            <v>5</v>
          </cell>
        </row>
        <row r="97">
          <cell r="A97" t="str">
            <v>214</v>
          </cell>
          <cell r="B97" t="str">
            <v>14--0</v>
          </cell>
          <cell r="C97">
            <v>2</v>
          </cell>
          <cell r="D97">
            <v>32</v>
          </cell>
          <cell r="E97">
            <v>0</v>
          </cell>
          <cell r="F97">
            <v>0</v>
          </cell>
          <cell r="G97">
            <v>0</v>
          </cell>
          <cell r="H97">
            <v>32</v>
          </cell>
        </row>
        <row r="98">
          <cell r="A98" t="str">
            <v>314</v>
          </cell>
          <cell r="B98" t="str">
            <v>14--0</v>
          </cell>
          <cell r="C98">
            <v>3</v>
          </cell>
          <cell r="D98">
            <v>26</v>
          </cell>
          <cell r="E98">
            <v>0</v>
          </cell>
          <cell r="F98">
            <v>0</v>
          </cell>
          <cell r="G98">
            <v>0</v>
          </cell>
          <cell r="H98">
            <v>26</v>
          </cell>
        </row>
        <row r="99">
          <cell r="A99" t="str">
            <v>115</v>
          </cell>
          <cell r="B99" t="str">
            <v>15--0</v>
          </cell>
          <cell r="C99">
            <v>1</v>
          </cell>
          <cell r="D99">
            <v>5</v>
          </cell>
          <cell r="E99">
            <v>0</v>
          </cell>
          <cell r="F99">
            <v>0</v>
          </cell>
          <cell r="G99">
            <v>0</v>
          </cell>
          <cell r="H99">
            <v>5</v>
          </cell>
        </row>
        <row r="100">
          <cell r="A100" t="str">
            <v>215</v>
          </cell>
          <cell r="B100" t="str">
            <v>15--0</v>
          </cell>
          <cell r="C100">
            <v>2</v>
          </cell>
          <cell r="D100">
            <v>32</v>
          </cell>
          <cell r="E100">
            <v>0</v>
          </cell>
          <cell r="F100">
            <v>0</v>
          </cell>
          <cell r="G100">
            <v>0</v>
          </cell>
          <cell r="H100">
            <v>32</v>
          </cell>
        </row>
        <row r="101">
          <cell r="A101" t="str">
            <v>315</v>
          </cell>
          <cell r="B101" t="str">
            <v>15--0</v>
          </cell>
          <cell r="C101">
            <v>3</v>
          </cell>
          <cell r="D101">
            <v>26</v>
          </cell>
          <cell r="E101">
            <v>0</v>
          </cell>
          <cell r="F101">
            <v>0</v>
          </cell>
          <cell r="G101">
            <v>0</v>
          </cell>
          <cell r="H101">
            <v>26</v>
          </cell>
        </row>
        <row r="102">
          <cell r="A102" t="str">
            <v>116</v>
          </cell>
          <cell r="B102" t="str">
            <v>16--0</v>
          </cell>
          <cell r="C102">
            <v>1</v>
          </cell>
          <cell r="D102">
            <v>5</v>
          </cell>
          <cell r="E102">
            <v>4</v>
          </cell>
          <cell r="F102">
            <v>1</v>
          </cell>
          <cell r="G102">
            <v>0</v>
          </cell>
          <cell r="H102">
            <v>0</v>
          </cell>
        </row>
        <row r="103">
          <cell r="A103" t="str">
            <v>216</v>
          </cell>
          <cell r="B103" t="str">
            <v>16--0</v>
          </cell>
          <cell r="C103">
            <v>2</v>
          </cell>
          <cell r="D103">
            <v>32</v>
          </cell>
          <cell r="E103">
            <v>31</v>
          </cell>
          <cell r="F103">
            <v>1</v>
          </cell>
          <cell r="G103">
            <v>0</v>
          </cell>
          <cell r="H103">
            <v>0</v>
          </cell>
        </row>
        <row r="104">
          <cell r="A104" t="str">
            <v>316</v>
          </cell>
          <cell r="B104" t="str">
            <v>16--0</v>
          </cell>
          <cell r="C104">
            <v>3</v>
          </cell>
          <cell r="D104">
            <v>26</v>
          </cell>
          <cell r="E104">
            <v>26</v>
          </cell>
          <cell r="F104">
            <v>0</v>
          </cell>
          <cell r="G104">
            <v>0</v>
          </cell>
          <cell r="H104">
            <v>0</v>
          </cell>
        </row>
        <row r="105">
          <cell r="A105" t="str">
            <v>117</v>
          </cell>
          <cell r="B105" t="str">
            <v>17--0</v>
          </cell>
          <cell r="C105">
            <v>1</v>
          </cell>
          <cell r="D105">
            <v>5</v>
          </cell>
          <cell r="E105">
            <v>5</v>
          </cell>
          <cell r="F105">
            <v>0</v>
          </cell>
          <cell r="G105">
            <v>0</v>
          </cell>
          <cell r="H105">
            <v>0</v>
          </cell>
        </row>
        <row r="106">
          <cell r="A106" t="str">
            <v>217</v>
          </cell>
          <cell r="B106" t="str">
            <v>17--0</v>
          </cell>
          <cell r="C106">
            <v>2</v>
          </cell>
          <cell r="D106">
            <v>32</v>
          </cell>
          <cell r="E106">
            <v>31</v>
          </cell>
          <cell r="F106">
            <v>1</v>
          </cell>
          <cell r="G106">
            <v>0</v>
          </cell>
          <cell r="H106">
            <v>0</v>
          </cell>
        </row>
        <row r="107">
          <cell r="A107" t="str">
            <v>317</v>
          </cell>
          <cell r="B107" t="str">
            <v>17--0</v>
          </cell>
          <cell r="C107">
            <v>3</v>
          </cell>
          <cell r="D107">
            <v>26</v>
          </cell>
          <cell r="E107">
            <v>26</v>
          </cell>
          <cell r="F107">
            <v>0</v>
          </cell>
          <cell r="G107">
            <v>0</v>
          </cell>
          <cell r="H107">
            <v>0</v>
          </cell>
        </row>
        <row r="108">
          <cell r="A108" t="str">
            <v>118</v>
          </cell>
          <cell r="B108" t="str">
            <v>18--0</v>
          </cell>
          <cell r="C108">
            <v>1</v>
          </cell>
          <cell r="D108">
            <v>5</v>
          </cell>
          <cell r="E108">
            <v>4</v>
          </cell>
          <cell r="F108">
            <v>1</v>
          </cell>
          <cell r="G108">
            <v>0</v>
          </cell>
          <cell r="H108">
            <v>0</v>
          </cell>
        </row>
        <row r="109">
          <cell r="A109" t="str">
            <v>218</v>
          </cell>
          <cell r="B109" t="str">
            <v>18--0</v>
          </cell>
          <cell r="C109">
            <v>2</v>
          </cell>
          <cell r="D109">
            <v>32</v>
          </cell>
          <cell r="E109">
            <v>30</v>
          </cell>
          <cell r="F109">
            <v>2</v>
          </cell>
          <cell r="G109">
            <v>0</v>
          </cell>
          <cell r="H109">
            <v>0</v>
          </cell>
        </row>
        <row r="110">
          <cell r="A110" t="str">
            <v>318</v>
          </cell>
          <cell r="B110" t="str">
            <v>18--0</v>
          </cell>
          <cell r="C110">
            <v>3</v>
          </cell>
          <cell r="D110">
            <v>26</v>
          </cell>
          <cell r="E110">
            <v>26</v>
          </cell>
          <cell r="F110">
            <v>0</v>
          </cell>
          <cell r="G110">
            <v>0</v>
          </cell>
          <cell r="H110">
            <v>0</v>
          </cell>
        </row>
        <row r="111">
          <cell r="A111" t="str">
            <v>119</v>
          </cell>
          <cell r="B111" t="str">
            <v>19--0</v>
          </cell>
          <cell r="C111">
            <v>1</v>
          </cell>
          <cell r="D111">
            <v>5</v>
          </cell>
          <cell r="E111">
            <v>4</v>
          </cell>
          <cell r="F111">
            <v>1</v>
          </cell>
          <cell r="G111">
            <v>0</v>
          </cell>
          <cell r="H111">
            <v>0</v>
          </cell>
        </row>
        <row r="112">
          <cell r="A112" t="str">
            <v>219</v>
          </cell>
          <cell r="B112" t="str">
            <v>19--0</v>
          </cell>
          <cell r="C112">
            <v>2</v>
          </cell>
          <cell r="D112">
            <v>32</v>
          </cell>
          <cell r="E112">
            <v>30</v>
          </cell>
          <cell r="F112">
            <v>2</v>
          </cell>
          <cell r="G112">
            <v>0</v>
          </cell>
          <cell r="H112">
            <v>0</v>
          </cell>
        </row>
        <row r="113">
          <cell r="A113" t="str">
            <v>319</v>
          </cell>
          <cell r="B113" t="str">
            <v>19--0</v>
          </cell>
          <cell r="C113">
            <v>3</v>
          </cell>
          <cell r="D113">
            <v>26</v>
          </cell>
          <cell r="E113">
            <v>26</v>
          </cell>
          <cell r="F113">
            <v>0</v>
          </cell>
          <cell r="G113">
            <v>0</v>
          </cell>
          <cell r="H113">
            <v>0</v>
          </cell>
        </row>
        <row r="114">
          <cell r="A114" t="str">
            <v>12</v>
          </cell>
          <cell r="B114" t="str">
            <v>2--0</v>
          </cell>
          <cell r="C114">
            <v>1</v>
          </cell>
          <cell r="D114">
            <v>5</v>
          </cell>
          <cell r="E114">
            <v>0</v>
          </cell>
          <cell r="F114">
            <v>0</v>
          </cell>
          <cell r="G114">
            <v>0</v>
          </cell>
          <cell r="H114">
            <v>5</v>
          </cell>
        </row>
        <row r="115">
          <cell r="A115" t="str">
            <v>22</v>
          </cell>
          <cell r="B115" t="str">
            <v>2--0</v>
          </cell>
          <cell r="C115">
            <v>2</v>
          </cell>
          <cell r="D115">
            <v>32</v>
          </cell>
          <cell r="E115">
            <v>0</v>
          </cell>
          <cell r="F115">
            <v>0</v>
          </cell>
          <cell r="G115">
            <v>0</v>
          </cell>
          <cell r="H115">
            <v>32</v>
          </cell>
        </row>
        <row r="116">
          <cell r="A116" t="str">
            <v>32</v>
          </cell>
          <cell r="B116" t="str">
            <v>2--0</v>
          </cell>
          <cell r="C116">
            <v>3</v>
          </cell>
          <cell r="D116">
            <v>26</v>
          </cell>
          <cell r="E116">
            <v>0</v>
          </cell>
          <cell r="F116">
            <v>0</v>
          </cell>
          <cell r="G116">
            <v>0</v>
          </cell>
          <cell r="H116">
            <v>26</v>
          </cell>
        </row>
        <row r="117">
          <cell r="A117" t="str">
            <v>120</v>
          </cell>
          <cell r="B117" t="str">
            <v>20--0</v>
          </cell>
          <cell r="C117">
            <v>1</v>
          </cell>
          <cell r="D117">
            <v>5</v>
          </cell>
          <cell r="E117">
            <v>4</v>
          </cell>
          <cell r="F117">
            <v>1</v>
          </cell>
          <cell r="G117">
            <v>0</v>
          </cell>
          <cell r="H117">
            <v>0</v>
          </cell>
        </row>
        <row r="118">
          <cell r="A118" t="str">
            <v>220</v>
          </cell>
          <cell r="B118" t="str">
            <v>20--0</v>
          </cell>
          <cell r="C118">
            <v>2</v>
          </cell>
          <cell r="D118">
            <v>32</v>
          </cell>
          <cell r="E118">
            <v>32</v>
          </cell>
          <cell r="F118">
            <v>0</v>
          </cell>
          <cell r="G118">
            <v>0</v>
          </cell>
          <cell r="H118">
            <v>0</v>
          </cell>
        </row>
        <row r="119">
          <cell r="A119" t="str">
            <v>320</v>
          </cell>
          <cell r="B119" t="str">
            <v>20--0</v>
          </cell>
          <cell r="C119">
            <v>3</v>
          </cell>
          <cell r="D119">
            <v>26</v>
          </cell>
          <cell r="E119">
            <v>26</v>
          </cell>
          <cell r="F119">
            <v>0</v>
          </cell>
          <cell r="G119">
            <v>0</v>
          </cell>
          <cell r="H119">
            <v>0</v>
          </cell>
        </row>
        <row r="120">
          <cell r="A120" t="str">
            <v>121</v>
          </cell>
          <cell r="B120" t="str">
            <v>21--0</v>
          </cell>
          <cell r="C120">
            <v>1</v>
          </cell>
          <cell r="D120">
            <v>5</v>
          </cell>
          <cell r="E120">
            <v>4</v>
          </cell>
          <cell r="F120">
            <v>1</v>
          </cell>
          <cell r="G120">
            <v>0</v>
          </cell>
          <cell r="H120">
            <v>0</v>
          </cell>
        </row>
        <row r="121">
          <cell r="A121" t="str">
            <v>221</v>
          </cell>
          <cell r="B121" t="str">
            <v>21--0</v>
          </cell>
          <cell r="C121">
            <v>2</v>
          </cell>
          <cell r="D121">
            <v>32</v>
          </cell>
          <cell r="E121">
            <v>31</v>
          </cell>
          <cell r="F121">
            <v>1</v>
          </cell>
          <cell r="G121">
            <v>0</v>
          </cell>
          <cell r="H121">
            <v>0</v>
          </cell>
        </row>
        <row r="122">
          <cell r="A122" t="str">
            <v>321</v>
          </cell>
          <cell r="B122" t="str">
            <v>21--0</v>
          </cell>
          <cell r="C122">
            <v>3</v>
          </cell>
          <cell r="D122">
            <v>26</v>
          </cell>
          <cell r="E122">
            <v>25</v>
          </cell>
          <cell r="F122">
            <v>1</v>
          </cell>
          <cell r="G122">
            <v>0</v>
          </cell>
          <cell r="H122">
            <v>0</v>
          </cell>
        </row>
        <row r="123">
          <cell r="A123" t="str">
            <v>122</v>
          </cell>
          <cell r="B123" t="str">
            <v>22--0</v>
          </cell>
          <cell r="C123">
            <v>1</v>
          </cell>
          <cell r="D123">
            <v>5</v>
          </cell>
          <cell r="E123">
            <v>4</v>
          </cell>
          <cell r="F123">
            <v>1</v>
          </cell>
          <cell r="G123">
            <v>0</v>
          </cell>
          <cell r="H123">
            <v>0</v>
          </cell>
        </row>
        <row r="124">
          <cell r="A124" t="str">
            <v>222</v>
          </cell>
          <cell r="B124" t="str">
            <v>22--0</v>
          </cell>
          <cell r="C124">
            <v>2</v>
          </cell>
          <cell r="D124">
            <v>32</v>
          </cell>
          <cell r="E124">
            <v>31</v>
          </cell>
          <cell r="F124">
            <v>1</v>
          </cell>
          <cell r="G124">
            <v>0</v>
          </cell>
          <cell r="H124">
            <v>0</v>
          </cell>
        </row>
        <row r="125">
          <cell r="A125" t="str">
            <v>322</v>
          </cell>
          <cell r="B125" t="str">
            <v>22--0</v>
          </cell>
          <cell r="C125">
            <v>3</v>
          </cell>
          <cell r="D125">
            <v>26</v>
          </cell>
          <cell r="E125">
            <v>25</v>
          </cell>
          <cell r="F125">
            <v>1</v>
          </cell>
          <cell r="G125">
            <v>0</v>
          </cell>
          <cell r="H125">
            <v>0</v>
          </cell>
        </row>
        <row r="126">
          <cell r="A126" t="str">
            <v>123</v>
          </cell>
          <cell r="B126" t="str">
            <v>23--0</v>
          </cell>
          <cell r="C126">
            <v>1</v>
          </cell>
          <cell r="D126">
            <v>5</v>
          </cell>
          <cell r="E126">
            <v>5</v>
          </cell>
          <cell r="F126">
            <v>0</v>
          </cell>
          <cell r="G126">
            <v>0</v>
          </cell>
          <cell r="H126">
            <v>0</v>
          </cell>
        </row>
        <row r="127">
          <cell r="A127" t="str">
            <v>223</v>
          </cell>
          <cell r="B127" t="str">
            <v>23--0</v>
          </cell>
          <cell r="C127">
            <v>2</v>
          </cell>
          <cell r="D127">
            <v>32</v>
          </cell>
          <cell r="E127">
            <v>32</v>
          </cell>
          <cell r="F127">
            <v>0</v>
          </cell>
          <cell r="G127">
            <v>0</v>
          </cell>
          <cell r="H127">
            <v>0</v>
          </cell>
        </row>
        <row r="128">
          <cell r="A128" t="str">
            <v>323</v>
          </cell>
          <cell r="B128" t="str">
            <v>23--0</v>
          </cell>
          <cell r="C128">
            <v>3</v>
          </cell>
          <cell r="D128">
            <v>26</v>
          </cell>
          <cell r="E128">
            <v>26</v>
          </cell>
          <cell r="F128">
            <v>0</v>
          </cell>
          <cell r="G128">
            <v>0</v>
          </cell>
          <cell r="H128">
            <v>0</v>
          </cell>
        </row>
        <row r="129">
          <cell r="A129" t="str">
            <v>124</v>
          </cell>
          <cell r="B129" t="str">
            <v>24--0</v>
          </cell>
          <cell r="C129">
            <v>1</v>
          </cell>
          <cell r="D129">
            <v>5</v>
          </cell>
          <cell r="E129">
            <v>4</v>
          </cell>
          <cell r="F129">
            <v>1</v>
          </cell>
          <cell r="G129">
            <v>0</v>
          </cell>
          <cell r="H129">
            <v>0</v>
          </cell>
        </row>
        <row r="130">
          <cell r="A130" t="str">
            <v>224</v>
          </cell>
          <cell r="B130" t="str">
            <v>24--0</v>
          </cell>
          <cell r="C130">
            <v>2</v>
          </cell>
          <cell r="D130">
            <v>32</v>
          </cell>
          <cell r="E130">
            <v>31</v>
          </cell>
          <cell r="F130">
            <v>1</v>
          </cell>
          <cell r="G130">
            <v>0</v>
          </cell>
          <cell r="H130">
            <v>0</v>
          </cell>
        </row>
        <row r="131">
          <cell r="A131" t="str">
            <v>324</v>
          </cell>
          <cell r="B131" t="str">
            <v>24--0</v>
          </cell>
          <cell r="C131">
            <v>3</v>
          </cell>
          <cell r="D131">
            <v>26</v>
          </cell>
          <cell r="E131">
            <v>26</v>
          </cell>
          <cell r="F131">
            <v>0</v>
          </cell>
          <cell r="G131">
            <v>0</v>
          </cell>
          <cell r="H131">
            <v>0</v>
          </cell>
        </row>
        <row r="132">
          <cell r="A132" t="str">
            <v>125</v>
          </cell>
          <cell r="B132" t="str">
            <v>25--0</v>
          </cell>
          <cell r="C132">
            <v>1</v>
          </cell>
          <cell r="D132">
            <v>5</v>
          </cell>
          <cell r="E132">
            <v>0</v>
          </cell>
          <cell r="F132">
            <v>0</v>
          </cell>
          <cell r="G132">
            <v>0</v>
          </cell>
          <cell r="H132">
            <v>5</v>
          </cell>
        </row>
        <row r="133">
          <cell r="A133" t="str">
            <v>225</v>
          </cell>
          <cell r="B133" t="str">
            <v>25--0</v>
          </cell>
          <cell r="C133">
            <v>2</v>
          </cell>
          <cell r="D133">
            <v>32</v>
          </cell>
          <cell r="E133">
            <v>0</v>
          </cell>
          <cell r="F133">
            <v>0</v>
          </cell>
          <cell r="G133">
            <v>0</v>
          </cell>
          <cell r="H133">
            <v>32</v>
          </cell>
        </row>
        <row r="134">
          <cell r="A134" t="str">
            <v>325</v>
          </cell>
          <cell r="B134" t="str">
            <v>25--0</v>
          </cell>
          <cell r="C134">
            <v>3</v>
          </cell>
          <cell r="D134">
            <v>26</v>
          </cell>
          <cell r="E134">
            <v>0</v>
          </cell>
          <cell r="F134">
            <v>0</v>
          </cell>
          <cell r="G134">
            <v>0</v>
          </cell>
          <cell r="H134">
            <v>26</v>
          </cell>
        </row>
        <row r="135">
          <cell r="A135" t="str">
            <v>126</v>
          </cell>
          <cell r="B135" t="str">
            <v>26--0</v>
          </cell>
          <cell r="C135">
            <v>1</v>
          </cell>
          <cell r="D135">
            <v>5</v>
          </cell>
          <cell r="E135">
            <v>0</v>
          </cell>
          <cell r="F135">
            <v>0</v>
          </cell>
          <cell r="G135">
            <v>0</v>
          </cell>
          <cell r="H135">
            <v>5</v>
          </cell>
        </row>
        <row r="136">
          <cell r="A136" t="str">
            <v>226</v>
          </cell>
          <cell r="B136" t="str">
            <v>26--0</v>
          </cell>
          <cell r="C136">
            <v>2</v>
          </cell>
          <cell r="D136">
            <v>32</v>
          </cell>
          <cell r="E136">
            <v>0</v>
          </cell>
          <cell r="F136">
            <v>0</v>
          </cell>
          <cell r="G136">
            <v>0</v>
          </cell>
          <cell r="H136">
            <v>32</v>
          </cell>
        </row>
        <row r="137">
          <cell r="A137" t="str">
            <v>326</v>
          </cell>
          <cell r="B137" t="str">
            <v>26--0</v>
          </cell>
          <cell r="C137">
            <v>3</v>
          </cell>
          <cell r="D137">
            <v>26</v>
          </cell>
          <cell r="E137">
            <v>0</v>
          </cell>
          <cell r="F137">
            <v>0</v>
          </cell>
          <cell r="G137">
            <v>0</v>
          </cell>
          <cell r="H137">
            <v>26</v>
          </cell>
        </row>
        <row r="138">
          <cell r="A138" t="str">
            <v>127</v>
          </cell>
          <cell r="B138" t="str">
            <v>27--0</v>
          </cell>
          <cell r="C138">
            <v>1</v>
          </cell>
          <cell r="D138">
            <v>5</v>
          </cell>
          <cell r="E138">
            <v>5</v>
          </cell>
          <cell r="F138">
            <v>0</v>
          </cell>
          <cell r="G138">
            <v>0</v>
          </cell>
          <cell r="H138">
            <v>0</v>
          </cell>
        </row>
        <row r="139">
          <cell r="A139" t="str">
            <v>227</v>
          </cell>
          <cell r="B139" t="str">
            <v>27--0</v>
          </cell>
          <cell r="C139">
            <v>2</v>
          </cell>
          <cell r="D139">
            <v>32</v>
          </cell>
          <cell r="E139">
            <v>32</v>
          </cell>
          <cell r="F139">
            <v>0</v>
          </cell>
          <cell r="G139">
            <v>0</v>
          </cell>
          <cell r="H139">
            <v>0</v>
          </cell>
        </row>
        <row r="140">
          <cell r="A140" t="str">
            <v>327</v>
          </cell>
          <cell r="B140" t="str">
            <v>27--0</v>
          </cell>
          <cell r="C140">
            <v>3</v>
          </cell>
          <cell r="D140">
            <v>26</v>
          </cell>
          <cell r="E140">
            <v>26</v>
          </cell>
          <cell r="F140">
            <v>0</v>
          </cell>
          <cell r="G140">
            <v>0</v>
          </cell>
          <cell r="H140">
            <v>0</v>
          </cell>
        </row>
        <row r="141">
          <cell r="A141" t="str">
            <v>1279</v>
          </cell>
          <cell r="B141" t="str">
            <v>279--0</v>
          </cell>
          <cell r="C141">
            <v>1</v>
          </cell>
          <cell r="D141">
            <v>5</v>
          </cell>
          <cell r="E141">
            <v>0</v>
          </cell>
          <cell r="F141">
            <v>0</v>
          </cell>
          <cell r="G141">
            <v>0</v>
          </cell>
          <cell r="H141">
            <v>5</v>
          </cell>
        </row>
        <row r="142">
          <cell r="A142" t="str">
            <v>2279</v>
          </cell>
          <cell r="B142" t="str">
            <v>279--0</v>
          </cell>
          <cell r="C142">
            <v>2</v>
          </cell>
          <cell r="D142">
            <v>32</v>
          </cell>
          <cell r="E142">
            <v>0</v>
          </cell>
          <cell r="F142">
            <v>0</v>
          </cell>
          <cell r="G142">
            <v>0</v>
          </cell>
          <cell r="H142">
            <v>32</v>
          </cell>
        </row>
        <row r="143">
          <cell r="A143" t="str">
            <v>3279</v>
          </cell>
          <cell r="B143" t="str">
            <v>279--0</v>
          </cell>
          <cell r="C143">
            <v>3</v>
          </cell>
          <cell r="D143">
            <v>26</v>
          </cell>
          <cell r="E143">
            <v>0</v>
          </cell>
          <cell r="F143">
            <v>0</v>
          </cell>
          <cell r="G143">
            <v>0</v>
          </cell>
          <cell r="H143">
            <v>26</v>
          </cell>
        </row>
        <row r="144">
          <cell r="A144" t="str">
            <v>128</v>
          </cell>
          <cell r="B144" t="str">
            <v>28--0</v>
          </cell>
          <cell r="C144">
            <v>1</v>
          </cell>
          <cell r="D144">
            <v>5</v>
          </cell>
          <cell r="E144">
            <v>5</v>
          </cell>
          <cell r="F144">
            <v>0</v>
          </cell>
          <cell r="G144">
            <v>0</v>
          </cell>
          <cell r="H144">
            <v>0</v>
          </cell>
        </row>
        <row r="145">
          <cell r="A145" t="str">
            <v>228</v>
          </cell>
          <cell r="B145" t="str">
            <v>28--0</v>
          </cell>
          <cell r="C145">
            <v>2</v>
          </cell>
          <cell r="D145">
            <v>32</v>
          </cell>
          <cell r="E145">
            <v>32</v>
          </cell>
          <cell r="F145">
            <v>0</v>
          </cell>
          <cell r="G145">
            <v>0</v>
          </cell>
          <cell r="H145">
            <v>0</v>
          </cell>
        </row>
        <row r="146">
          <cell r="A146" t="str">
            <v>328</v>
          </cell>
          <cell r="B146" t="str">
            <v>28--0</v>
          </cell>
          <cell r="C146">
            <v>3</v>
          </cell>
          <cell r="D146">
            <v>26</v>
          </cell>
          <cell r="E146">
            <v>26</v>
          </cell>
          <cell r="F146">
            <v>0</v>
          </cell>
          <cell r="G146">
            <v>0</v>
          </cell>
          <cell r="H146">
            <v>0</v>
          </cell>
        </row>
        <row r="147">
          <cell r="A147" t="str">
            <v>1284</v>
          </cell>
          <cell r="B147" t="str">
            <v>284--0</v>
          </cell>
          <cell r="C147">
            <v>1</v>
          </cell>
          <cell r="D147">
            <v>5</v>
          </cell>
          <cell r="E147">
            <v>0</v>
          </cell>
          <cell r="F147">
            <v>0</v>
          </cell>
          <cell r="G147">
            <v>0</v>
          </cell>
          <cell r="H147">
            <v>5</v>
          </cell>
        </row>
        <row r="148">
          <cell r="A148" t="str">
            <v>2284</v>
          </cell>
          <cell r="B148" t="str">
            <v>284--0</v>
          </cell>
          <cell r="C148">
            <v>2</v>
          </cell>
          <cell r="D148">
            <v>32</v>
          </cell>
          <cell r="E148">
            <v>0</v>
          </cell>
          <cell r="F148">
            <v>0</v>
          </cell>
          <cell r="G148">
            <v>0</v>
          </cell>
          <cell r="H148">
            <v>32</v>
          </cell>
        </row>
        <row r="149">
          <cell r="A149" t="str">
            <v>3284</v>
          </cell>
          <cell r="B149" t="str">
            <v>284--0</v>
          </cell>
          <cell r="C149">
            <v>3</v>
          </cell>
          <cell r="D149">
            <v>26</v>
          </cell>
          <cell r="E149">
            <v>0</v>
          </cell>
          <cell r="F149">
            <v>0</v>
          </cell>
          <cell r="G149">
            <v>0</v>
          </cell>
          <cell r="H149">
            <v>26</v>
          </cell>
        </row>
        <row r="150">
          <cell r="A150" t="str">
            <v>1287</v>
          </cell>
          <cell r="B150" t="str">
            <v>287--0</v>
          </cell>
          <cell r="C150">
            <v>1</v>
          </cell>
          <cell r="D150">
            <v>5</v>
          </cell>
          <cell r="E150">
            <v>0</v>
          </cell>
          <cell r="F150">
            <v>0</v>
          </cell>
          <cell r="G150">
            <v>0</v>
          </cell>
          <cell r="H150">
            <v>5</v>
          </cell>
        </row>
        <row r="151">
          <cell r="A151" t="str">
            <v>2287</v>
          </cell>
          <cell r="B151" t="str">
            <v>287--0</v>
          </cell>
          <cell r="C151">
            <v>2</v>
          </cell>
          <cell r="D151">
            <v>32</v>
          </cell>
          <cell r="E151">
            <v>0</v>
          </cell>
          <cell r="F151">
            <v>0</v>
          </cell>
          <cell r="G151">
            <v>0</v>
          </cell>
          <cell r="H151">
            <v>32</v>
          </cell>
        </row>
        <row r="152">
          <cell r="A152" t="str">
            <v>3287</v>
          </cell>
          <cell r="B152" t="str">
            <v>287--0</v>
          </cell>
          <cell r="C152">
            <v>3</v>
          </cell>
          <cell r="D152">
            <v>26</v>
          </cell>
          <cell r="E152">
            <v>0</v>
          </cell>
          <cell r="F152">
            <v>0</v>
          </cell>
          <cell r="G152">
            <v>0</v>
          </cell>
          <cell r="H152">
            <v>26</v>
          </cell>
        </row>
        <row r="153">
          <cell r="A153" t="str">
            <v>1289</v>
          </cell>
          <cell r="B153" t="str">
            <v>289--0</v>
          </cell>
          <cell r="C153">
            <v>1</v>
          </cell>
          <cell r="D153">
            <v>5</v>
          </cell>
          <cell r="E153">
            <v>0</v>
          </cell>
          <cell r="F153">
            <v>0</v>
          </cell>
          <cell r="G153">
            <v>0</v>
          </cell>
          <cell r="H153">
            <v>5</v>
          </cell>
        </row>
        <row r="154">
          <cell r="A154" t="str">
            <v>2289</v>
          </cell>
          <cell r="B154" t="str">
            <v>289--0</v>
          </cell>
          <cell r="C154">
            <v>2</v>
          </cell>
          <cell r="D154">
            <v>32</v>
          </cell>
          <cell r="E154">
            <v>0</v>
          </cell>
          <cell r="F154">
            <v>0</v>
          </cell>
          <cell r="G154">
            <v>0</v>
          </cell>
          <cell r="H154">
            <v>32</v>
          </cell>
        </row>
        <row r="155">
          <cell r="A155" t="str">
            <v>3289</v>
          </cell>
          <cell r="B155" t="str">
            <v>289--0</v>
          </cell>
          <cell r="C155">
            <v>3</v>
          </cell>
          <cell r="D155">
            <v>26</v>
          </cell>
          <cell r="E155">
            <v>0</v>
          </cell>
          <cell r="F155">
            <v>0</v>
          </cell>
          <cell r="G155">
            <v>0</v>
          </cell>
          <cell r="H155">
            <v>26</v>
          </cell>
        </row>
        <row r="156">
          <cell r="A156" t="str">
            <v>129</v>
          </cell>
          <cell r="B156" t="str">
            <v>29--0</v>
          </cell>
          <cell r="C156">
            <v>1</v>
          </cell>
          <cell r="D156">
            <v>5</v>
          </cell>
          <cell r="E156">
            <v>5</v>
          </cell>
          <cell r="F156">
            <v>0</v>
          </cell>
          <cell r="G156">
            <v>0</v>
          </cell>
          <cell r="H156">
            <v>0</v>
          </cell>
        </row>
        <row r="157">
          <cell r="A157" t="str">
            <v>229</v>
          </cell>
          <cell r="B157" t="str">
            <v>29--0</v>
          </cell>
          <cell r="C157">
            <v>2</v>
          </cell>
          <cell r="D157">
            <v>32</v>
          </cell>
          <cell r="E157">
            <v>32</v>
          </cell>
          <cell r="F157">
            <v>0</v>
          </cell>
          <cell r="G157">
            <v>0</v>
          </cell>
          <cell r="H157">
            <v>0</v>
          </cell>
        </row>
        <row r="158">
          <cell r="A158" t="str">
            <v>329</v>
          </cell>
          <cell r="B158" t="str">
            <v>29--0</v>
          </cell>
          <cell r="C158">
            <v>3</v>
          </cell>
          <cell r="D158">
            <v>26</v>
          </cell>
          <cell r="E158">
            <v>26</v>
          </cell>
          <cell r="F158">
            <v>0</v>
          </cell>
          <cell r="G158">
            <v>0</v>
          </cell>
          <cell r="H158">
            <v>0</v>
          </cell>
        </row>
        <row r="159">
          <cell r="A159" t="str">
            <v>1294</v>
          </cell>
          <cell r="B159" t="str">
            <v>294--0</v>
          </cell>
          <cell r="C159">
            <v>1</v>
          </cell>
          <cell r="D159">
            <v>5</v>
          </cell>
          <cell r="E159">
            <v>0</v>
          </cell>
          <cell r="F159">
            <v>0</v>
          </cell>
          <cell r="G159">
            <v>0</v>
          </cell>
          <cell r="H159">
            <v>5</v>
          </cell>
        </row>
        <row r="160">
          <cell r="A160" t="str">
            <v>2294</v>
          </cell>
          <cell r="B160" t="str">
            <v>294--0</v>
          </cell>
          <cell r="C160">
            <v>2</v>
          </cell>
          <cell r="D160">
            <v>32</v>
          </cell>
          <cell r="E160">
            <v>0</v>
          </cell>
          <cell r="F160">
            <v>0</v>
          </cell>
          <cell r="G160">
            <v>0</v>
          </cell>
          <cell r="H160">
            <v>32</v>
          </cell>
        </row>
        <row r="161">
          <cell r="A161" t="str">
            <v>3294</v>
          </cell>
          <cell r="B161" t="str">
            <v>294--0</v>
          </cell>
          <cell r="C161">
            <v>3</v>
          </cell>
          <cell r="D161">
            <v>26</v>
          </cell>
          <cell r="E161">
            <v>0</v>
          </cell>
          <cell r="F161">
            <v>0</v>
          </cell>
          <cell r="G161">
            <v>0</v>
          </cell>
          <cell r="H161">
            <v>26</v>
          </cell>
        </row>
        <row r="162">
          <cell r="A162" t="str">
            <v>13</v>
          </cell>
          <cell r="B162" t="str">
            <v>3--0</v>
          </cell>
          <cell r="C162">
            <v>1</v>
          </cell>
          <cell r="D162">
            <v>5</v>
          </cell>
          <cell r="E162">
            <v>4</v>
          </cell>
          <cell r="F162">
            <v>1</v>
          </cell>
          <cell r="G162">
            <v>0</v>
          </cell>
          <cell r="H162">
            <v>0</v>
          </cell>
        </row>
        <row r="163">
          <cell r="A163" t="str">
            <v>23</v>
          </cell>
          <cell r="B163" t="str">
            <v>3--0</v>
          </cell>
          <cell r="C163">
            <v>2</v>
          </cell>
          <cell r="D163">
            <v>32</v>
          </cell>
          <cell r="E163">
            <v>29</v>
          </cell>
          <cell r="F163">
            <v>3</v>
          </cell>
          <cell r="G163">
            <v>0</v>
          </cell>
          <cell r="H163">
            <v>0</v>
          </cell>
        </row>
        <row r="164">
          <cell r="A164" t="str">
            <v>33</v>
          </cell>
          <cell r="B164" t="str">
            <v>3--0</v>
          </cell>
          <cell r="C164">
            <v>3</v>
          </cell>
          <cell r="D164">
            <v>26</v>
          </cell>
          <cell r="E164">
            <v>25</v>
          </cell>
          <cell r="F164">
            <v>1</v>
          </cell>
          <cell r="G164">
            <v>0</v>
          </cell>
          <cell r="H164">
            <v>0</v>
          </cell>
        </row>
        <row r="165">
          <cell r="A165" t="str">
            <v>130</v>
          </cell>
          <cell r="B165" t="str">
            <v>30--0</v>
          </cell>
          <cell r="C165">
            <v>1</v>
          </cell>
          <cell r="D165">
            <v>5</v>
          </cell>
          <cell r="E165">
            <v>5</v>
          </cell>
          <cell r="F165">
            <v>0</v>
          </cell>
          <cell r="G165">
            <v>0</v>
          </cell>
          <cell r="H165">
            <v>0</v>
          </cell>
        </row>
        <row r="166">
          <cell r="A166" t="str">
            <v>230</v>
          </cell>
          <cell r="B166" t="str">
            <v>30--0</v>
          </cell>
          <cell r="C166">
            <v>2</v>
          </cell>
          <cell r="D166">
            <v>32</v>
          </cell>
          <cell r="E166">
            <v>31</v>
          </cell>
          <cell r="F166">
            <v>1</v>
          </cell>
          <cell r="G166">
            <v>0</v>
          </cell>
          <cell r="H166">
            <v>0</v>
          </cell>
        </row>
        <row r="167">
          <cell r="A167" t="str">
            <v>330</v>
          </cell>
          <cell r="B167" t="str">
            <v>30--0</v>
          </cell>
          <cell r="C167">
            <v>3</v>
          </cell>
          <cell r="D167">
            <v>26</v>
          </cell>
          <cell r="E167">
            <v>26</v>
          </cell>
          <cell r="F167">
            <v>0</v>
          </cell>
          <cell r="G167">
            <v>0</v>
          </cell>
          <cell r="H167">
            <v>0</v>
          </cell>
        </row>
        <row r="168">
          <cell r="A168" t="str">
            <v>131</v>
          </cell>
          <cell r="B168" t="str">
            <v>31--0</v>
          </cell>
          <cell r="C168">
            <v>1</v>
          </cell>
          <cell r="D168">
            <v>5</v>
          </cell>
          <cell r="E168">
            <v>5</v>
          </cell>
          <cell r="F168">
            <v>0</v>
          </cell>
          <cell r="G168">
            <v>0</v>
          </cell>
          <cell r="H168">
            <v>0</v>
          </cell>
        </row>
        <row r="169">
          <cell r="A169" t="str">
            <v>231</v>
          </cell>
          <cell r="B169" t="str">
            <v>31--0</v>
          </cell>
          <cell r="C169">
            <v>2</v>
          </cell>
          <cell r="D169">
            <v>32</v>
          </cell>
          <cell r="E169">
            <v>31</v>
          </cell>
          <cell r="F169">
            <v>1</v>
          </cell>
          <cell r="G169">
            <v>0</v>
          </cell>
          <cell r="H169">
            <v>0</v>
          </cell>
        </row>
        <row r="170">
          <cell r="A170" t="str">
            <v>331</v>
          </cell>
          <cell r="B170" t="str">
            <v>31--0</v>
          </cell>
          <cell r="C170">
            <v>3</v>
          </cell>
          <cell r="D170">
            <v>26</v>
          </cell>
          <cell r="E170">
            <v>26</v>
          </cell>
          <cell r="F170">
            <v>0</v>
          </cell>
          <cell r="G170">
            <v>0</v>
          </cell>
          <cell r="H170">
            <v>0</v>
          </cell>
        </row>
        <row r="171">
          <cell r="A171" t="str">
            <v>132</v>
          </cell>
          <cell r="B171" t="str">
            <v>32--0</v>
          </cell>
          <cell r="C171">
            <v>1</v>
          </cell>
          <cell r="D171">
            <v>5</v>
          </cell>
          <cell r="E171">
            <v>0</v>
          </cell>
          <cell r="F171">
            <v>0</v>
          </cell>
          <cell r="G171">
            <v>0</v>
          </cell>
          <cell r="H171">
            <v>5</v>
          </cell>
        </row>
        <row r="172">
          <cell r="A172" t="str">
            <v>232</v>
          </cell>
          <cell r="B172" t="str">
            <v>32--0</v>
          </cell>
          <cell r="C172">
            <v>2</v>
          </cell>
          <cell r="D172">
            <v>32</v>
          </cell>
          <cell r="E172">
            <v>0</v>
          </cell>
          <cell r="F172">
            <v>0</v>
          </cell>
          <cell r="G172">
            <v>0</v>
          </cell>
          <cell r="H172">
            <v>32</v>
          </cell>
        </row>
        <row r="173">
          <cell r="A173" t="str">
            <v>332</v>
          </cell>
          <cell r="B173" t="str">
            <v>32--0</v>
          </cell>
          <cell r="C173">
            <v>3</v>
          </cell>
          <cell r="D173">
            <v>26</v>
          </cell>
          <cell r="E173">
            <v>0</v>
          </cell>
          <cell r="F173">
            <v>0</v>
          </cell>
          <cell r="G173">
            <v>0</v>
          </cell>
          <cell r="H173">
            <v>26</v>
          </cell>
        </row>
        <row r="174">
          <cell r="A174" t="str">
            <v>133</v>
          </cell>
          <cell r="B174" t="str">
            <v>33--0</v>
          </cell>
          <cell r="C174">
            <v>1</v>
          </cell>
          <cell r="D174">
            <v>5</v>
          </cell>
          <cell r="E174">
            <v>0</v>
          </cell>
          <cell r="F174">
            <v>0</v>
          </cell>
          <cell r="G174">
            <v>0</v>
          </cell>
          <cell r="H174">
            <v>5</v>
          </cell>
        </row>
        <row r="175">
          <cell r="A175" t="str">
            <v>233</v>
          </cell>
          <cell r="B175" t="str">
            <v>33--0</v>
          </cell>
          <cell r="C175">
            <v>2</v>
          </cell>
          <cell r="D175">
            <v>32</v>
          </cell>
          <cell r="E175">
            <v>0</v>
          </cell>
          <cell r="F175">
            <v>0</v>
          </cell>
          <cell r="G175">
            <v>0</v>
          </cell>
          <cell r="H175">
            <v>32</v>
          </cell>
        </row>
        <row r="176">
          <cell r="A176" t="str">
            <v>333</v>
          </cell>
          <cell r="B176" t="str">
            <v>33--0</v>
          </cell>
          <cell r="C176">
            <v>3</v>
          </cell>
          <cell r="D176">
            <v>26</v>
          </cell>
          <cell r="E176">
            <v>0</v>
          </cell>
          <cell r="F176">
            <v>0</v>
          </cell>
          <cell r="G176">
            <v>0</v>
          </cell>
          <cell r="H176">
            <v>26</v>
          </cell>
        </row>
        <row r="177">
          <cell r="A177" t="str">
            <v>134</v>
          </cell>
          <cell r="B177" t="str">
            <v>34--0</v>
          </cell>
          <cell r="C177">
            <v>1</v>
          </cell>
          <cell r="D177">
            <v>5</v>
          </cell>
          <cell r="E177">
            <v>5</v>
          </cell>
          <cell r="F177">
            <v>0</v>
          </cell>
          <cell r="G177">
            <v>0</v>
          </cell>
          <cell r="H177">
            <v>0</v>
          </cell>
        </row>
        <row r="178">
          <cell r="A178" t="str">
            <v>234</v>
          </cell>
          <cell r="B178" t="str">
            <v>34--0</v>
          </cell>
          <cell r="C178">
            <v>2</v>
          </cell>
          <cell r="D178">
            <v>32</v>
          </cell>
          <cell r="E178">
            <v>27</v>
          </cell>
          <cell r="F178">
            <v>5</v>
          </cell>
          <cell r="G178">
            <v>0</v>
          </cell>
          <cell r="H178">
            <v>0</v>
          </cell>
        </row>
        <row r="179">
          <cell r="A179" t="str">
            <v>334</v>
          </cell>
          <cell r="B179" t="str">
            <v>34--0</v>
          </cell>
          <cell r="C179">
            <v>3</v>
          </cell>
          <cell r="D179">
            <v>26</v>
          </cell>
          <cell r="E179">
            <v>21</v>
          </cell>
          <cell r="F179">
            <v>5</v>
          </cell>
          <cell r="G179">
            <v>0</v>
          </cell>
          <cell r="H179">
            <v>0</v>
          </cell>
        </row>
        <row r="180">
          <cell r="A180" t="str">
            <v>135</v>
          </cell>
          <cell r="B180" t="str">
            <v>35--0</v>
          </cell>
          <cell r="C180">
            <v>1</v>
          </cell>
          <cell r="D180">
            <v>5</v>
          </cell>
          <cell r="E180">
            <v>0</v>
          </cell>
          <cell r="F180">
            <v>0</v>
          </cell>
          <cell r="G180">
            <v>5</v>
          </cell>
          <cell r="H180">
            <v>0</v>
          </cell>
        </row>
        <row r="181">
          <cell r="A181" t="str">
            <v>235</v>
          </cell>
          <cell r="B181" t="str">
            <v>35--0</v>
          </cell>
          <cell r="C181">
            <v>2</v>
          </cell>
          <cell r="D181">
            <v>32</v>
          </cell>
          <cell r="E181">
            <v>3</v>
          </cell>
          <cell r="F181">
            <v>2</v>
          </cell>
          <cell r="G181">
            <v>27</v>
          </cell>
          <cell r="H181">
            <v>0</v>
          </cell>
        </row>
        <row r="182">
          <cell r="A182" t="str">
            <v>335</v>
          </cell>
          <cell r="B182" t="str">
            <v>35--0</v>
          </cell>
          <cell r="C182">
            <v>3</v>
          </cell>
          <cell r="D182">
            <v>26</v>
          </cell>
          <cell r="E182">
            <v>1</v>
          </cell>
          <cell r="F182">
            <v>0</v>
          </cell>
          <cell r="G182">
            <v>25</v>
          </cell>
          <cell r="H182">
            <v>0</v>
          </cell>
        </row>
        <row r="183">
          <cell r="A183" t="str">
            <v>136</v>
          </cell>
          <cell r="B183" t="str">
            <v>36--0</v>
          </cell>
          <cell r="C183">
            <v>1</v>
          </cell>
          <cell r="D183">
            <v>5</v>
          </cell>
          <cell r="E183">
            <v>4</v>
          </cell>
          <cell r="F183">
            <v>0</v>
          </cell>
          <cell r="G183">
            <v>0</v>
          </cell>
          <cell r="H183">
            <v>1</v>
          </cell>
        </row>
        <row r="184">
          <cell r="A184" t="str">
            <v>236</v>
          </cell>
          <cell r="B184" t="str">
            <v>36--0</v>
          </cell>
          <cell r="C184">
            <v>2</v>
          </cell>
          <cell r="D184">
            <v>32</v>
          </cell>
          <cell r="E184">
            <v>29</v>
          </cell>
          <cell r="F184">
            <v>0</v>
          </cell>
          <cell r="G184">
            <v>0</v>
          </cell>
          <cell r="H184">
            <v>3</v>
          </cell>
        </row>
        <row r="185">
          <cell r="A185" t="str">
            <v>336</v>
          </cell>
          <cell r="B185" t="str">
            <v>36--0</v>
          </cell>
          <cell r="C185">
            <v>3</v>
          </cell>
          <cell r="D185">
            <v>26</v>
          </cell>
          <cell r="E185">
            <v>23</v>
          </cell>
          <cell r="F185">
            <v>0</v>
          </cell>
          <cell r="G185">
            <v>0</v>
          </cell>
          <cell r="H185">
            <v>3</v>
          </cell>
        </row>
        <row r="186">
          <cell r="A186" t="str">
            <v>137</v>
          </cell>
          <cell r="B186" t="str">
            <v>37--0</v>
          </cell>
          <cell r="C186">
            <v>1</v>
          </cell>
          <cell r="D186">
            <v>5</v>
          </cell>
          <cell r="E186">
            <v>4</v>
          </cell>
          <cell r="F186">
            <v>0</v>
          </cell>
          <cell r="G186">
            <v>0</v>
          </cell>
          <cell r="H186">
            <v>1</v>
          </cell>
        </row>
        <row r="187">
          <cell r="A187" t="str">
            <v>237</v>
          </cell>
          <cell r="B187" t="str">
            <v>37--0</v>
          </cell>
          <cell r="C187">
            <v>2</v>
          </cell>
          <cell r="D187">
            <v>32</v>
          </cell>
          <cell r="E187">
            <v>28</v>
          </cell>
          <cell r="F187">
            <v>1</v>
          </cell>
          <cell r="G187">
            <v>0</v>
          </cell>
          <cell r="H187">
            <v>3</v>
          </cell>
        </row>
        <row r="188">
          <cell r="A188" t="str">
            <v>337</v>
          </cell>
          <cell r="B188" t="str">
            <v>37--0</v>
          </cell>
          <cell r="C188">
            <v>3</v>
          </cell>
          <cell r="D188">
            <v>26</v>
          </cell>
          <cell r="E188">
            <v>23</v>
          </cell>
          <cell r="F188">
            <v>0</v>
          </cell>
          <cell r="G188">
            <v>0</v>
          </cell>
          <cell r="H188">
            <v>3</v>
          </cell>
        </row>
        <row r="189">
          <cell r="A189" t="str">
            <v>138</v>
          </cell>
          <cell r="B189" t="str">
            <v>38--0</v>
          </cell>
          <cell r="C189">
            <v>1</v>
          </cell>
          <cell r="D189">
            <v>5</v>
          </cell>
          <cell r="E189">
            <v>3</v>
          </cell>
          <cell r="F189">
            <v>1</v>
          </cell>
          <cell r="G189">
            <v>0</v>
          </cell>
          <cell r="H189">
            <v>1</v>
          </cell>
        </row>
        <row r="190">
          <cell r="A190" t="str">
            <v>238</v>
          </cell>
          <cell r="B190" t="str">
            <v>38--0</v>
          </cell>
          <cell r="C190">
            <v>2</v>
          </cell>
          <cell r="D190">
            <v>32</v>
          </cell>
          <cell r="E190">
            <v>24</v>
          </cell>
          <cell r="F190">
            <v>5</v>
          </cell>
          <cell r="G190">
            <v>0</v>
          </cell>
          <cell r="H190">
            <v>3</v>
          </cell>
        </row>
        <row r="191">
          <cell r="A191" t="str">
            <v>338</v>
          </cell>
          <cell r="B191" t="str">
            <v>38--0</v>
          </cell>
          <cell r="C191">
            <v>3</v>
          </cell>
          <cell r="D191">
            <v>26</v>
          </cell>
          <cell r="E191">
            <v>23</v>
          </cell>
          <cell r="F191">
            <v>1</v>
          </cell>
          <cell r="G191">
            <v>0</v>
          </cell>
          <cell r="H191">
            <v>2</v>
          </cell>
        </row>
        <row r="192">
          <cell r="A192" t="str">
            <v>139</v>
          </cell>
          <cell r="B192" t="str">
            <v>39--0</v>
          </cell>
          <cell r="C192">
            <v>1</v>
          </cell>
          <cell r="D192">
            <v>5</v>
          </cell>
          <cell r="E192">
            <v>4</v>
          </cell>
          <cell r="F192">
            <v>0</v>
          </cell>
          <cell r="G192">
            <v>0</v>
          </cell>
          <cell r="H192">
            <v>1</v>
          </cell>
        </row>
        <row r="193">
          <cell r="A193" t="str">
            <v>239</v>
          </cell>
          <cell r="B193" t="str">
            <v>39--0</v>
          </cell>
          <cell r="C193">
            <v>2</v>
          </cell>
          <cell r="D193">
            <v>32</v>
          </cell>
          <cell r="E193">
            <v>27</v>
          </cell>
          <cell r="F193">
            <v>2</v>
          </cell>
          <cell r="G193">
            <v>0</v>
          </cell>
          <cell r="H193">
            <v>3</v>
          </cell>
        </row>
        <row r="194">
          <cell r="A194" t="str">
            <v>339</v>
          </cell>
          <cell r="B194" t="str">
            <v>39--0</v>
          </cell>
          <cell r="C194">
            <v>3</v>
          </cell>
          <cell r="D194">
            <v>26</v>
          </cell>
          <cell r="E194">
            <v>23</v>
          </cell>
          <cell r="F194">
            <v>0</v>
          </cell>
          <cell r="G194">
            <v>0</v>
          </cell>
          <cell r="H194">
            <v>3</v>
          </cell>
        </row>
        <row r="195">
          <cell r="A195" t="str">
            <v>14</v>
          </cell>
          <cell r="B195" t="str">
            <v>4--0</v>
          </cell>
          <cell r="C195">
            <v>1</v>
          </cell>
          <cell r="D195">
            <v>5</v>
          </cell>
          <cell r="E195">
            <v>5</v>
          </cell>
          <cell r="F195">
            <v>0</v>
          </cell>
          <cell r="G195">
            <v>0</v>
          </cell>
          <cell r="H195">
            <v>0</v>
          </cell>
        </row>
        <row r="196">
          <cell r="A196" t="str">
            <v>24</v>
          </cell>
          <cell r="B196" t="str">
            <v>4--0</v>
          </cell>
          <cell r="C196">
            <v>2</v>
          </cell>
          <cell r="D196">
            <v>32</v>
          </cell>
          <cell r="E196">
            <v>31</v>
          </cell>
          <cell r="F196">
            <v>1</v>
          </cell>
          <cell r="G196">
            <v>0</v>
          </cell>
          <cell r="H196">
            <v>0</v>
          </cell>
        </row>
        <row r="197">
          <cell r="A197" t="str">
            <v>34</v>
          </cell>
          <cell r="B197" t="str">
            <v>4--0</v>
          </cell>
          <cell r="C197">
            <v>3</v>
          </cell>
          <cell r="D197">
            <v>26</v>
          </cell>
          <cell r="E197">
            <v>25</v>
          </cell>
          <cell r="F197">
            <v>1</v>
          </cell>
          <cell r="G197">
            <v>0</v>
          </cell>
          <cell r="H197">
            <v>0</v>
          </cell>
        </row>
        <row r="198">
          <cell r="A198" t="str">
            <v>140</v>
          </cell>
          <cell r="B198" t="str">
            <v>40--0</v>
          </cell>
          <cell r="C198">
            <v>1</v>
          </cell>
          <cell r="D198">
            <v>5</v>
          </cell>
          <cell r="E198">
            <v>5</v>
          </cell>
          <cell r="F198">
            <v>0</v>
          </cell>
          <cell r="G198">
            <v>0</v>
          </cell>
          <cell r="H198">
            <v>0</v>
          </cell>
        </row>
        <row r="199">
          <cell r="A199" t="str">
            <v>240</v>
          </cell>
          <cell r="B199" t="str">
            <v>40--0</v>
          </cell>
          <cell r="C199">
            <v>2</v>
          </cell>
          <cell r="D199">
            <v>32</v>
          </cell>
          <cell r="E199">
            <v>27</v>
          </cell>
          <cell r="F199">
            <v>5</v>
          </cell>
          <cell r="G199">
            <v>0</v>
          </cell>
          <cell r="H199">
            <v>0</v>
          </cell>
        </row>
        <row r="200">
          <cell r="A200" t="str">
            <v>340</v>
          </cell>
          <cell r="B200" t="str">
            <v>40--0</v>
          </cell>
          <cell r="C200">
            <v>3</v>
          </cell>
          <cell r="D200">
            <v>26</v>
          </cell>
          <cell r="E200">
            <v>25</v>
          </cell>
          <cell r="F200">
            <v>1</v>
          </cell>
          <cell r="G200">
            <v>0</v>
          </cell>
          <cell r="H200">
            <v>0</v>
          </cell>
        </row>
        <row r="201">
          <cell r="A201" t="str">
            <v>141</v>
          </cell>
          <cell r="B201" t="str">
            <v>41--0</v>
          </cell>
          <cell r="C201">
            <v>1</v>
          </cell>
          <cell r="D201">
            <v>5</v>
          </cell>
          <cell r="E201">
            <v>3</v>
          </cell>
          <cell r="F201">
            <v>1</v>
          </cell>
          <cell r="G201">
            <v>0</v>
          </cell>
          <cell r="H201">
            <v>1</v>
          </cell>
        </row>
        <row r="202">
          <cell r="A202" t="str">
            <v>241</v>
          </cell>
          <cell r="B202" t="str">
            <v>41--0</v>
          </cell>
          <cell r="C202">
            <v>2</v>
          </cell>
          <cell r="D202">
            <v>32</v>
          </cell>
          <cell r="E202">
            <v>28</v>
          </cell>
          <cell r="F202">
            <v>1</v>
          </cell>
          <cell r="G202">
            <v>0</v>
          </cell>
          <cell r="H202">
            <v>3</v>
          </cell>
        </row>
        <row r="203">
          <cell r="A203" t="str">
            <v>341</v>
          </cell>
          <cell r="B203" t="str">
            <v>41--0</v>
          </cell>
          <cell r="C203">
            <v>3</v>
          </cell>
          <cell r="D203">
            <v>26</v>
          </cell>
          <cell r="E203">
            <v>21</v>
          </cell>
          <cell r="F203">
            <v>2</v>
          </cell>
          <cell r="G203">
            <v>0</v>
          </cell>
          <cell r="H203">
            <v>3</v>
          </cell>
        </row>
        <row r="204">
          <cell r="A204" t="str">
            <v>142</v>
          </cell>
          <cell r="B204" t="str">
            <v>42--0</v>
          </cell>
          <cell r="C204">
            <v>1</v>
          </cell>
          <cell r="D204">
            <v>5</v>
          </cell>
          <cell r="E204">
            <v>4</v>
          </cell>
          <cell r="F204">
            <v>0</v>
          </cell>
          <cell r="G204">
            <v>0</v>
          </cell>
          <cell r="H204">
            <v>1</v>
          </cell>
        </row>
        <row r="205">
          <cell r="A205" t="str">
            <v>242</v>
          </cell>
          <cell r="B205" t="str">
            <v>42--0</v>
          </cell>
          <cell r="C205">
            <v>2</v>
          </cell>
          <cell r="D205">
            <v>32</v>
          </cell>
          <cell r="E205">
            <v>29</v>
          </cell>
          <cell r="F205">
            <v>0</v>
          </cell>
          <cell r="G205">
            <v>0</v>
          </cell>
          <cell r="H205">
            <v>3</v>
          </cell>
        </row>
        <row r="206">
          <cell r="A206" t="str">
            <v>342</v>
          </cell>
          <cell r="B206" t="str">
            <v>42--0</v>
          </cell>
          <cell r="C206">
            <v>3</v>
          </cell>
          <cell r="D206">
            <v>26</v>
          </cell>
          <cell r="E206">
            <v>23</v>
          </cell>
          <cell r="F206">
            <v>0</v>
          </cell>
          <cell r="G206">
            <v>0</v>
          </cell>
          <cell r="H206">
            <v>3</v>
          </cell>
        </row>
        <row r="207">
          <cell r="A207" t="str">
            <v>143</v>
          </cell>
          <cell r="B207" t="str">
            <v>43--0</v>
          </cell>
          <cell r="C207">
            <v>1</v>
          </cell>
          <cell r="D207">
            <v>5</v>
          </cell>
          <cell r="E207">
            <v>4</v>
          </cell>
          <cell r="F207">
            <v>0</v>
          </cell>
          <cell r="G207">
            <v>0</v>
          </cell>
          <cell r="H207">
            <v>1</v>
          </cell>
        </row>
        <row r="208">
          <cell r="A208" t="str">
            <v>243</v>
          </cell>
          <cell r="B208" t="str">
            <v>43--0</v>
          </cell>
          <cell r="C208">
            <v>2</v>
          </cell>
          <cell r="D208">
            <v>32</v>
          </cell>
          <cell r="E208">
            <v>29</v>
          </cell>
          <cell r="F208">
            <v>0</v>
          </cell>
          <cell r="G208">
            <v>0</v>
          </cell>
          <cell r="H208">
            <v>3</v>
          </cell>
        </row>
        <row r="209">
          <cell r="A209" t="str">
            <v>343</v>
          </cell>
          <cell r="B209" t="str">
            <v>43--0</v>
          </cell>
          <cell r="C209">
            <v>3</v>
          </cell>
          <cell r="D209">
            <v>26</v>
          </cell>
          <cell r="E209">
            <v>22</v>
          </cell>
          <cell r="F209">
            <v>1</v>
          </cell>
          <cell r="G209">
            <v>0</v>
          </cell>
          <cell r="H209">
            <v>3</v>
          </cell>
        </row>
        <row r="210">
          <cell r="A210" t="str">
            <v>144</v>
          </cell>
          <cell r="B210" t="str">
            <v>44--0</v>
          </cell>
          <cell r="C210">
            <v>1</v>
          </cell>
          <cell r="D210">
            <v>5</v>
          </cell>
          <cell r="E210">
            <v>3</v>
          </cell>
          <cell r="F210">
            <v>1</v>
          </cell>
          <cell r="G210">
            <v>0</v>
          </cell>
          <cell r="H210">
            <v>1</v>
          </cell>
        </row>
        <row r="211">
          <cell r="A211" t="str">
            <v>244</v>
          </cell>
          <cell r="B211" t="str">
            <v>44--0</v>
          </cell>
          <cell r="C211">
            <v>2</v>
          </cell>
          <cell r="D211">
            <v>32</v>
          </cell>
          <cell r="E211">
            <v>25</v>
          </cell>
          <cell r="F211">
            <v>4</v>
          </cell>
          <cell r="G211">
            <v>0</v>
          </cell>
          <cell r="H211">
            <v>3</v>
          </cell>
        </row>
        <row r="212">
          <cell r="A212" t="str">
            <v>344</v>
          </cell>
          <cell r="B212" t="str">
            <v>44--0</v>
          </cell>
          <cell r="C212">
            <v>3</v>
          </cell>
          <cell r="D212">
            <v>26</v>
          </cell>
          <cell r="E212">
            <v>20</v>
          </cell>
          <cell r="F212">
            <v>3</v>
          </cell>
          <cell r="G212">
            <v>0</v>
          </cell>
          <cell r="H212">
            <v>3</v>
          </cell>
        </row>
        <row r="213">
          <cell r="A213" t="str">
            <v>145</v>
          </cell>
          <cell r="B213" t="str">
            <v>45--0</v>
          </cell>
          <cell r="C213">
            <v>1</v>
          </cell>
          <cell r="D213">
            <v>5</v>
          </cell>
          <cell r="E213">
            <v>5</v>
          </cell>
          <cell r="F213">
            <v>0</v>
          </cell>
          <cell r="G213">
            <v>0</v>
          </cell>
          <cell r="H213">
            <v>0</v>
          </cell>
        </row>
        <row r="214">
          <cell r="A214" t="str">
            <v>245</v>
          </cell>
          <cell r="B214" t="str">
            <v>45--0</v>
          </cell>
          <cell r="C214">
            <v>2</v>
          </cell>
          <cell r="D214">
            <v>32</v>
          </cell>
          <cell r="E214">
            <v>31</v>
          </cell>
          <cell r="F214">
            <v>1</v>
          </cell>
          <cell r="G214">
            <v>0</v>
          </cell>
          <cell r="H214">
            <v>0</v>
          </cell>
        </row>
        <row r="215">
          <cell r="A215" t="str">
            <v>345</v>
          </cell>
          <cell r="B215" t="str">
            <v>45--0</v>
          </cell>
          <cell r="C215">
            <v>3</v>
          </cell>
          <cell r="D215">
            <v>26</v>
          </cell>
          <cell r="E215">
            <v>25</v>
          </cell>
          <cell r="F215">
            <v>1</v>
          </cell>
          <cell r="G215">
            <v>0</v>
          </cell>
          <cell r="H215">
            <v>0</v>
          </cell>
        </row>
        <row r="216">
          <cell r="A216" t="str">
            <v>146</v>
          </cell>
          <cell r="B216" t="str">
            <v>46--0</v>
          </cell>
          <cell r="C216">
            <v>1</v>
          </cell>
          <cell r="D216">
            <v>5</v>
          </cell>
          <cell r="E216">
            <v>0</v>
          </cell>
          <cell r="F216">
            <v>0</v>
          </cell>
          <cell r="G216">
            <v>0</v>
          </cell>
          <cell r="H216">
            <v>5</v>
          </cell>
        </row>
        <row r="217">
          <cell r="A217" t="str">
            <v>246</v>
          </cell>
          <cell r="B217" t="str">
            <v>46--0</v>
          </cell>
          <cell r="C217">
            <v>2</v>
          </cell>
          <cell r="D217">
            <v>32</v>
          </cell>
          <cell r="E217">
            <v>0</v>
          </cell>
          <cell r="F217">
            <v>0</v>
          </cell>
          <cell r="G217">
            <v>0</v>
          </cell>
          <cell r="H217">
            <v>32</v>
          </cell>
        </row>
        <row r="218">
          <cell r="A218" t="str">
            <v>346</v>
          </cell>
          <cell r="B218" t="str">
            <v>46--0</v>
          </cell>
          <cell r="C218">
            <v>3</v>
          </cell>
          <cell r="D218">
            <v>26</v>
          </cell>
          <cell r="E218">
            <v>0</v>
          </cell>
          <cell r="F218">
            <v>0</v>
          </cell>
          <cell r="G218">
            <v>0</v>
          </cell>
          <cell r="H218">
            <v>26</v>
          </cell>
        </row>
        <row r="219">
          <cell r="A219" t="str">
            <v>147</v>
          </cell>
          <cell r="B219" t="str">
            <v>47--0</v>
          </cell>
          <cell r="C219">
            <v>1</v>
          </cell>
          <cell r="D219">
            <v>5</v>
          </cell>
          <cell r="E219">
            <v>0</v>
          </cell>
          <cell r="F219">
            <v>0</v>
          </cell>
          <cell r="G219">
            <v>0</v>
          </cell>
          <cell r="H219">
            <v>5</v>
          </cell>
        </row>
        <row r="220">
          <cell r="A220" t="str">
            <v>247</v>
          </cell>
          <cell r="B220" t="str">
            <v>47--0</v>
          </cell>
          <cell r="C220">
            <v>2</v>
          </cell>
          <cell r="D220">
            <v>32</v>
          </cell>
          <cell r="E220">
            <v>0</v>
          </cell>
          <cell r="F220">
            <v>0</v>
          </cell>
          <cell r="G220">
            <v>0</v>
          </cell>
          <cell r="H220">
            <v>32</v>
          </cell>
        </row>
        <row r="221">
          <cell r="A221" t="str">
            <v>347</v>
          </cell>
          <cell r="B221" t="str">
            <v>47--0</v>
          </cell>
          <cell r="C221">
            <v>3</v>
          </cell>
          <cell r="D221">
            <v>26</v>
          </cell>
          <cell r="E221">
            <v>0</v>
          </cell>
          <cell r="F221">
            <v>0</v>
          </cell>
          <cell r="G221">
            <v>0</v>
          </cell>
          <cell r="H221">
            <v>26</v>
          </cell>
        </row>
        <row r="222">
          <cell r="A222" t="str">
            <v>148</v>
          </cell>
          <cell r="B222" t="str">
            <v>48--0</v>
          </cell>
          <cell r="C222">
            <v>1</v>
          </cell>
          <cell r="D222">
            <v>5</v>
          </cell>
          <cell r="E222">
            <v>0</v>
          </cell>
          <cell r="F222">
            <v>0</v>
          </cell>
          <cell r="G222">
            <v>0</v>
          </cell>
          <cell r="H222">
            <v>5</v>
          </cell>
        </row>
        <row r="223">
          <cell r="A223" t="str">
            <v>248</v>
          </cell>
          <cell r="B223" t="str">
            <v>48--0</v>
          </cell>
          <cell r="C223">
            <v>2</v>
          </cell>
          <cell r="D223">
            <v>32</v>
          </cell>
          <cell r="E223">
            <v>0</v>
          </cell>
          <cell r="F223">
            <v>0</v>
          </cell>
          <cell r="G223">
            <v>0</v>
          </cell>
          <cell r="H223">
            <v>32</v>
          </cell>
        </row>
        <row r="224">
          <cell r="A224" t="str">
            <v>348</v>
          </cell>
          <cell r="B224" t="str">
            <v>48--0</v>
          </cell>
          <cell r="C224">
            <v>3</v>
          </cell>
          <cell r="D224">
            <v>26</v>
          </cell>
          <cell r="E224">
            <v>0</v>
          </cell>
          <cell r="F224">
            <v>0</v>
          </cell>
          <cell r="G224">
            <v>0</v>
          </cell>
          <cell r="H224">
            <v>26</v>
          </cell>
        </row>
        <row r="225">
          <cell r="A225" t="str">
            <v>149</v>
          </cell>
          <cell r="B225" t="str">
            <v>49--0</v>
          </cell>
          <cell r="C225">
            <v>1</v>
          </cell>
          <cell r="D225">
            <v>5</v>
          </cell>
          <cell r="E225">
            <v>5</v>
          </cell>
          <cell r="F225">
            <v>0</v>
          </cell>
          <cell r="G225">
            <v>0</v>
          </cell>
          <cell r="H225">
            <v>0</v>
          </cell>
        </row>
        <row r="226">
          <cell r="A226" t="str">
            <v>249</v>
          </cell>
          <cell r="B226" t="str">
            <v>49--0</v>
          </cell>
          <cell r="C226">
            <v>2</v>
          </cell>
          <cell r="D226">
            <v>32</v>
          </cell>
          <cell r="E226">
            <v>32</v>
          </cell>
          <cell r="F226">
            <v>0</v>
          </cell>
          <cell r="G226">
            <v>0</v>
          </cell>
          <cell r="H226">
            <v>0</v>
          </cell>
        </row>
        <row r="227">
          <cell r="A227" t="str">
            <v>349</v>
          </cell>
          <cell r="B227" t="str">
            <v>49--0</v>
          </cell>
          <cell r="C227">
            <v>3</v>
          </cell>
          <cell r="D227">
            <v>26</v>
          </cell>
          <cell r="E227">
            <v>24</v>
          </cell>
          <cell r="F227">
            <v>2</v>
          </cell>
          <cell r="G227">
            <v>0</v>
          </cell>
          <cell r="H227">
            <v>0</v>
          </cell>
        </row>
        <row r="228">
          <cell r="A228" t="str">
            <v>15</v>
          </cell>
          <cell r="B228" t="str">
            <v>5--0</v>
          </cell>
          <cell r="C228">
            <v>1</v>
          </cell>
          <cell r="D228">
            <v>5</v>
          </cell>
          <cell r="E228">
            <v>5</v>
          </cell>
          <cell r="F228">
            <v>0</v>
          </cell>
          <cell r="G228">
            <v>0</v>
          </cell>
          <cell r="H228">
            <v>0</v>
          </cell>
        </row>
        <row r="229">
          <cell r="A229" t="str">
            <v>25</v>
          </cell>
          <cell r="B229" t="str">
            <v>5--0</v>
          </cell>
          <cell r="C229">
            <v>2</v>
          </cell>
          <cell r="D229">
            <v>32</v>
          </cell>
          <cell r="E229">
            <v>32</v>
          </cell>
          <cell r="F229">
            <v>0</v>
          </cell>
          <cell r="G229">
            <v>0</v>
          </cell>
          <cell r="H229">
            <v>0</v>
          </cell>
        </row>
        <row r="230">
          <cell r="A230" t="str">
            <v>35</v>
          </cell>
          <cell r="B230" t="str">
            <v>5--0</v>
          </cell>
          <cell r="C230">
            <v>3</v>
          </cell>
          <cell r="D230">
            <v>26</v>
          </cell>
          <cell r="E230">
            <v>26</v>
          </cell>
          <cell r="F230">
            <v>0</v>
          </cell>
          <cell r="G230">
            <v>0</v>
          </cell>
          <cell r="H230">
            <v>0</v>
          </cell>
        </row>
        <row r="231">
          <cell r="A231" t="str">
            <v>150</v>
          </cell>
          <cell r="B231" t="str">
            <v>50--0</v>
          </cell>
          <cell r="C231">
            <v>1</v>
          </cell>
          <cell r="D231">
            <v>5</v>
          </cell>
          <cell r="E231">
            <v>5</v>
          </cell>
          <cell r="F231">
            <v>0</v>
          </cell>
          <cell r="G231">
            <v>0</v>
          </cell>
          <cell r="H231">
            <v>0</v>
          </cell>
        </row>
        <row r="232">
          <cell r="A232" t="str">
            <v>250</v>
          </cell>
          <cell r="B232" t="str">
            <v>50--0</v>
          </cell>
          <cell r="C232">
            <v>2</v>
          </cell>
          <cell r="D232">
            <v>32</v>
          </cell>
          <cell r="E232">
            <v>32</v>
          </cell>
          <cell r="F232">
            <v>0</v>
          </cell>
          <cell r="G232">
            <v>0</v>
          </cell>
          <cell r="H232">
            <v>0</v>
          </cell>
        </row>
        <row r="233">
          <cell r="A233" t="str">
            <v>350</v>
          </cell>
          <cell r="B233" t="str">
            <v>50--0</v>
          </cell>
          <cell r="C233">
            <v>3</v>
          </cell>
          <cell r="D233">
            <v>26</v>
          </cell>
          <cell r="E233">
            <v>24</v>
          </cell>
          <cell r="F233">
            <v>2</v>
          </cell>
          <cell r="G233">
            <v>0</v>
          </cell>
          <cell r="H233">
            <v>0</v>
          </cell>
        </row>
        <row r="234">
          <cell r="A234" t="str">
            <v>151</v>
          </cell>
          <cell r="B234" t="str">
            <v>51--0</v>
          </cell>
          <cell r="C234">
            <v>1</v>
          </cell>
          <cell r="D234">
            <v>5</v>
          </cell>
          <cell r="E234">
            <v>0</v>
          </cell>
          <cell r="F234">
            <v>0</v>
          </cell>
          <cell r="G234">
            <v>0</v>
          </cell>
          <cell r="H234">
            <v>5</v>
          </cell>
        </row>
        <row r="235">
          <cell r="A235" t="str">
            <v>251</v>
          </cell>
          <cell r="B235" t="str">
            <v>51--0</v>
          </cell>
          <cell r="C235">
            <v>2</v>
          </cell>
          <cell r="D235">
            <v>32</v>
          </cell>
          <cell r="E235">
            <v>0</v>
          </cell>
          <cell r="F235">
            <v>0</v>
          </cell>
          <cell r="G235">
            <v>0</v>
          </cell>
          <cell r="H235">
            <v>32</v>
          </cell>
        </row>
        <row r="236">
          <cell r="A236" t="str">
            <v>351</v>
          </cell>
          <cell r="B236" t="str">
            <v>51--0</v>
          </cell>
          <cell r="C236">
            <v>3</v>
          </cell>
          <cell r="D236">
            <v>26</v>
          </cell>
          <cell r="E236">
            <v>0</v>
          </cell>
          <cell r="F236">
            <v>0</v>
          </cell>
          <cell r="G236">
            <v>0</v>
          </cell>
          <cell r="H236">
            <v>26</v>
          </cell>
        </row>
        <row r="237">
          <cell r="A237" t="str">
            <v>152</v>
          </cell>
          <cell r="B237" t="str">
            <v>52--0</v>
          </cell>
          <cell r="C237">
            <v>1</v>
          </cell>
          <cell r="D237">
            <v>5</v>
          </cell>
          <cell r="E237">
            <v>5</v>
          </cell>
          <cell r="F237">
            <v>0</v>
          </cell>
          <cell r="G237">
            <v>0</v>
          </cell>
          <cell r="H237">
            <v>0</v>
          </cell>
        </row>
        <row r="238">
          <cell r="A238" t="str">
            <v>252</v>
          </cell>
          <cell r="B238" t="str">
            <v>52--0</v>
          </cell>
          <cell r="C238">
            <v>2</v>
          </cell>
          <cell r="D238">
            <v>32</v>
          </cell>
          <cell r="E238">
            <v>32</v>
          </cell>
          <cell r="F238">
            <v>0</v>
          </cell>
          <cell r="G238">
            <v>0</v>
          </cell>
          <cell r="H238">
            <v>0</v>
          </cell>
        </row>
        <row r="239">
          <cell r="A239" t="str">
            <v>352</v>
          </cell>
          <cell r="B239" t="str">
            <v>52--0</v>
          </cell>
          <cell r="C239">
            <v>3</v>
          </cell>
          <cell r="D239">
            <v>26</v>
          </cell>
          <cell r="E239">
            <v>23</v>
          </cell>
          <cell r="F239">
            <v>3</v>
          </cell>
          <cell r="G239">
            <v>0</v>
          </cell>
          <cell r="H239">
            <v>0</v>
          </cell>
        </row>
        <row r="240">
          <cell r="A240" t="str">
            <v>153</v>
          </cell>
          <cell r="B240" t="str">
            <v>53--0</v>
          </cell>
          <cell r="C240">
            <v>1</v>
          </cell>
          <cell r="D240">
            <v>5</v>
          </cell>
          <cell r="E240">
            <v>2</v>
          </cell>
          <cell r="F240">
            <v>0</v>
          </cell>
          <cell r="G240">
            <v>3</v>
          </cell>
          <cell r="H240">
            <v>0</v>
          </cell>
        </row>
        <row r="241">
          <cell r="A241" t="str">
            <v>253</v>
          </cell>
          <cell r="B241" t="str">
            <v>53--0</v>
          </cell>
          <cell r="C241">
            <v>2</v>
          </cell>
          <cell r="D241">
            <v>32</v>
          </cell>
          <cell r="E241">
            <v>21</v>
          </cell>
          <cell r="F241">
            <v>0</v>
          </cell>
          <cell r="G241">
            <v>11</v>
          </cell>
          <cell r="H241">
            <v>0</v>
          </cell>
        </row>
        <row r="242">
          <cell r="A242" t="str">
            <v>353</v>
          </cell>
          <cell r="B242" t="str">
            <v>53--0</v>
          </cell>
          <cell r="C242">
            <v>3</v>
          </cell>
          <cell r="D242">
            <v>26</v>
          </cell>
          <cell r="E242">
            <v>14</v>
          </cell>
          <cell r="F242">
            <v>1</v>
          </cell>
          <cell r="G242">
            <v>11</v>
          </cell>
          <cell r="H242">
            <v>0</v>
          </cell>
        </row>
        <row r="243">
          <cell r="A243" t="str">
            <v>154</v>
          </cell>
          <cell r="B243" t="str">
            <v>54--0</v>
          </cell>
          <cell r="C243">
            <v>1</v>
          </cell>
          <cell r="D243">
            <v>5</v>
          </cell>
          <cell r="E243">
            <v>1</v>
          </cell>
          <cell r="F243">
            <v>0</v>
          </cell>
          <cell r="G243">
            <v>4</v>
          </cell>
          <cell r="H243">
            <v>0</v>
          </cell>
        </row>
        <row r="244">
          <cell r="A244" t="str">
            <v>254</v>
          </cell>
          <cell r="B244" t="str">
            <v>54--0</v>
          </cell>
          <cell r="C244">
            <v>2</v>
          </cell>
          <cell r="D244">
            <v>32</v>
          </cell>
          <cell r="E244">
            <v>7</v>
          </cell>
          <cell r="F244">
            <v>0</v>
          </cell>
          <cell r="G244">
            <v>25</v>
          </cell>
          <cell r="H244">
            <v>0</v>
          </cell>
        </row>
        <row r="245">
          <cell r="A245" t="str">
            <v>354</v>
          </cell>
          <cell r="B245" t="str">
            <v>54--0</v>
          </cell>
          <cell r="C245">
            <v>3</v>
          </cell>
          <cell r="D245">
            <v>26</v>
          </cell>
          <cell r="E245">
            <v>4</v>
          </cell>
          <cell r="F245">
            <v>0</v>
          </cell>
          <cell r="G245">
            <v>22</v>
          </cell>
          <cell r="H245">
            <v>0</v>
          </cell>
        </row>
        <row r="246">
          <cell r="A246" t="str">
            <v>155</v>
          </cell>
          <cell r="B246" t="str">
            <v>55--0</v>
          </cell>
          <cell r="C246">
            <v>1</v>
          </cell>
          <cell r="D246">
            <v>5</v>
          </cell>
          <cell r="E246">
            <v>5</v>
          </cell>
          <cell r="F246">
            <v>0</v>
          </cell>
          <cell r="G246">
            <v>0</v>
          </cell>
          <cell r="H246">
            <v>0</v>
          </cell>
        </row>
        <row r="247">
          <cell r="A247" t="str">
            <v>255</v>
          </cell>
          <cell r="B247" t="str">
            <v>55--0</v>
          </cell>
          <cell r="C247">
            <v>2</v>
          </cell>
          <cell r="D247">
            <v>32</v>
          </cell>
          <cell r="E247">
            <v>28</v>
          </cell>
          <cell r="F247">
            <v>0</v>
          </cell>
          <cell r="G247">
            <v>4</v>
          </cell>
          <cell r="H247">
            <v>0</v>
          </cell>
        </row>
        <row r="248">
          <cell r="A248" t="str">
            <v>355</v>
          </cell>
          <cell r="B248" t="str">
            <v>55--0</v>
          </cell>
          <cell r="C248">
            <v>3</v>
          </cell>
          <cell r="D248">
            <v>26</v>
          </cell>
          <cell r="E248">
            <v>22</v>
          </cell>
          <cell r="F248">
            <v>2</v>
          </cell>
          <cell r="G248">
            <v>2</v>
          </cell>
          <cell r="H248">
            <v>0</v>
          </cell>
        </row>
        <row r="249">
          <cell r="A249" t="str">
            <v>156</v>
          </cell>
          <cell r="B249" t="str">
            <v>56--0</v>
          </cell>
          <cell r="C249">
            <v>1</v>
          </cell>
          <cell r="D249">
            <v>5</v>
          </cell>
          <cell r="E249">
            <v>0</v>
          </cell>
          <cell r="F249">
            <v>0</v>
          </cell>
          <cell r="G249">
            <v>0</v>
          </cell>
          <cell r="H249">
            <v>5</v>
          </cell>
        </row>
        <row r="250">
          <cell r="A250" t="str">
            <v>256</v>
          </cell>
          <cell r="B250" t="str">
            <v>56--0</v>
          </cell>
          <cell r="C250">
            <v>2</v>
          </cell>
          <cell r="D250">
            <v>32</v>
          </cell>
          <cell r="E250">
            <v>0</v>
          </cell>
          <cell r="F250">
            <v>0</v>
          </cell>
          <cell r="G250">
            <v>0</v>
          </cell>
          <cell r="H250">
            <v>32</v>
          </cell>
        </row>
        <row r="251">
          <cell r="A251" t="str">
            <v>356</v>
          </cell>
          <cell r="B251" t="str">
            <v>56--0</v>
          </cell>
          <cell r="C251">
            <v>3</v>
          </cell>
          <cell r="D251">
            <v>26</v>
          </cell>
          <cell r="E251">
            <v>0</v>
          </cell>
          <cell r="F251">
            <v>0</v>
          </cell>
          <cell r="G251">
            <v>0</v>
          </cell>
          <cell r="H251">
            <v>26</v>
          </cell>
        </row>
        <row r="252">
          <cell r="A252" t="str">
            <v>157</v>
          </cell>
          <cell r="B252" t="str">
            <v>57--0</v>
          </cell>
          <cell r="C252">
            <v>1</v>
          </cell>
          <cell r="D252">
            <v>5</v>
          </cell>
          <cell r="E252">
            <v>2</v>
          </cell>
          <cell r="F252">
            <v>0</v>
          </cell>
          <cell r="G252">
            <v>3</v>
          </cell>
          <cell r="H252">
            <v>0</v>
          </cell>
        </row>
        <row r="253">
          <cell r="A253" t="str">
            <v>257</v>
          </cell>
          <cell r="B253" t="str">
            <v>57--0</v>
          </cell>
          <cell r="C253">
            <v>2</v>
          </cell>
          <cell r="D253">
            <v>32</v>
          </cell>
          <cell r="E253">
            <v>7</v>
          </cell>
          <cell r="F253">
            <v>0</v>
          </cell>
          <cell r="G253">
            <v>25</v>
          </cell>
          <cell r="H253">
            <v>0</v>
          </cell>
        </row>
        <row r="254">
          <cell r="A254" t="str">
            <v>357</v>
          </cell>
          <cell r="B254" t="str">
            <v>57--0</v>
          </cell>
          <cell r="C254">
            <v>3</v>
          </cell>
          <cell r="D254">
            <v>26</v>
          </cell>
          <cell r="E254">
            <v>6</v>
          </cell>
          <cell r="F254">
            <v>0</v>
          </cell>
          <cell r="G254">
            <v>20</v>
          </cell>
          <cell r="H254">
            <v>0</v>
          </cell>
        </row>
        <row r="255">
          <cell r="A255" t="str">
            <v>158</v>
          </cell>
          <cell r="B255" t="str">
            <v>58--0</v>
          </cell>
          <cell r="C255">
            <v>1</v>
          </cell>
          <cell r="D255">
            <v>5</v>
          </cell>
          <cell r="E255">
            <v>1</v>
          </cell>
          <cell r="F255">
            <v>0</v>
          </cell>
          <cell r="G255">
            <v>4</v>
          </cell>
          <cell r="H255">
            <v>0</v>
          </cell>
        </row>
        <row r="256">
          <cell r="A256" t="str">
            <v>258</v>
          </cell>
          <cell r="B256" t="str">
            <v>58--0</v>
          </cell>
          <cell r="C256">
            <v>2</v>
          </cell>
          <cell r="D256">
            <v>32</v>
          </cell>
          <cell r="E256">
            <v>7</v>
          </cell>
          <cell r="F256">
            <v>0</v>
          </cell>
          <cell r="G256">
            <v>25</v>
          </cell>
          <cell r="H256">
            <v>0</v>
          </cell>
        </row>
        <row r="257">
          <cell r="A257" t="str">
            <v>358</v>
          </cell>
          <cell r="B257" t="str">
            <v>58--0</v>
          </cell>
          <cell r="C257">
            <v>3</v>
          </cell>
          <cell r="D257">
            <v>26</v>
          </cell>
          <cell r="E257">
            <v>6</v>
          </cell>
          <cell r="F257">
            <v>0</v>
          </cell>
          <cell r="G257">
            <v>20</v>
          </cell>
          <cell r="H257">
            <v>0</v>
          </cell>
        </row>
        <row r="258">
          <cell r="A258" t="str">
            <v>159</v>
          </cell>
          <cell r="B258" t="str">
            <v>59--0</v>
          </cell>
          <cell r="C258">
            <v>1</v>
          </cell>
          <cell r="D258">
            <v>5</v>
          </cell>
          <cell r="E258">
            <v>1</v>
          </cell>
          <cell r="F258">
            <v>0</v>
          </cell>
          <cell r="G258">
            <v>4</v>
          </cell>
          <cell r="H258">
            <v>0</v>
          </cell>
        </row>
        <row r="259">
          <cell r="A259" t="str">
            <v>259</v>
          </cell>
          <cell r="B259" t="str">
            <v>59--0</v>
          </cell>
          <cell r="C259">
            <v>2</v>
          </cell>
          <cell r="D259">
            <v>32</v>
          </cell>
          <cell r="E259">
            <v>9</v>
          </cell>
          <cell r="F259">
            <v>0</v>
          </cell>
          <cell r="G259">
            <v>23</v>
          </cell>
          <cell r="H259">
            <v>0</v>
          </cell>
        </row>
        <row r="260">
          <cell r="A260" t="str">
            <v>359</v>
          </cell>
          <cell r="B260" t="str">
            <v>59--0</v>
          </cell>
          <cell r="C260">
            <v>3</v>
          </cell>
          <cell r="D260">
            <v>26</v>
          </cell>
          <cell r="E260">
            <v>8</v>
          </cell>
          <cell r="F260">
            <v>0</v>
          </cell>
          <cell r="G260">
            <v>18</v>
          </cell>
          <cell r="H260">
            <v>0</v>
          </cell>
        </row>
        <row r="261">
          <cell r="A261" t="str">
            <v>16</v>
          </cell>
          <cell r="B261" t="str">
            <v>6--0</v>
          </cell>
          <cell r="C261">
            <v>1</v>
          </cell>
          <cell r="D261">
            <v>5</v>
          </cell>
          <cell r="E261">
            <v>5</v>
          </cell>
          <cell r="F261">
            <v>0</v>
          </cell>
          <cell r="G261">
            <v>0</v>
          </cell>
          <cell r="H261">
            <v>0</v>
          </cell>
        </row>
        <row r="262">
          <cell r="A262" t="str">
            <v>26</v>
          </cell>
          <cell r="B262" t="str">
            <v>6--0</v>
          </cell>
          <cell r="C262">
            <v>2</v>
          </cell>
          <cell r="D262">
            <v>32</v>
          </cell>
          <cell r="E262">
            <v>32</v>
          </cell>
          <cell r="F262">
            <v>0</v>
          </cell>
          <cell r="G262">
            <v>0</v>
          </cell>
          <cell r="H262">
            <v>0</v>
          </cell>
        </row>
        <row r="263">
          <cell r="A263" t="str">
            <v>36</v>
          </cell>
          <cell r="B263" t="str">
            <v>6--0</v>
          </cell>
          <cell r="C263">
            <v>3</v>
          </cell>
          <cell r="D263">
            <v>26</v>
          </cell>
          <cell r="E263">
            <v>26</v>
          </cell>
          <cell r="F263">
            <v>0</v>
          </cell>
          <cell r="G263">
            <v>0</v>
          </cell>
          <cell r="H263">
            <v>0</v>
          </cell>
        </row>
        <row r="264">
          <cell r="A264" t="str">
            <v>160</v>
          </cell>
          <cell r="B264" t="str">
            <v>60--0</v>
          </cell>
          <cell r="C264">
            <v>1</v>
          </cell>
          <cell r="D264">
            <v>5</v>
          </cell>
          <cell r="E264">
            <v>1</v>
          </cell>
          <cell r="F264">
            <v>0</v>
          </cell>
          <cell r="G264">
            <v>4</v>
          </cell>
          <cell r="H264">
            <v>0</v>
          </cell>
        </row>
        <row r="265">
          <cell r="A265" t="str">
            <v>260</v>
          </cell>
          <cell r="B265" t="str">
            <v>60--0</v>
          </cell>
          <cell r="C265">
            <v>2</v>
          </cell>
          <cell r="D265">
            <v>32</v>
          </cell>
          <cell r="E265">
            <v>9</v>
          </cell>
          <cell r="F265">
            <v>0</v>
          </cell>
          <cell r="G265">
            <v>23</v>
          </cell>
          <cell r="H265">
            <v>0</v>
          </cell>
        </row>
        <row r="266">
          <cell r="A266" t="str">
            <v>360</v>
          </cell>
          <cell r="B266" t="str">
            <v>60--0</v>
          </cell>
          <cell r="C266">
            <v>3</v>
          </cell>
          <cell r="D266">
            <v>26</v>
          </cell>
          <cell r="E266">
            <v>7</v>
          </cell>
          <cell r="F266">
            <v>0</v>
          </cell>
          <cell r="G266">
            <v>19</v>
          </cell>
          <cell r="H266">
            <v>0</v>
          </cell>
        </row>
        <row r="267">
          <cell r="A267" t="str">
            <v>161</v>
          </cell>
          <cell r="B267" t="str">
            <v>61--0</v>
          </cell>
          <cell r="C267">
            <v>1</v>
          </cell>
          <cell r="D267">
            <v>5</v>
          </cell>
          <cell r="E267">
            <v>0</v>
          </cell>
          <cell r="F267">
            <v>0</v>
          </cell>
          <cell r="G267">
            <v>5</v>
          </cell>
          <cell r="H267">
            <v>0</v>
          </cell>
        </row>
        <row r="268">
          <cell r="A268" t="str">
            <v>261</v>
          </cell>
          <cell r="B268" t="str">
            <v>61--0</v>
          </cell>
          <cell r="C268">
            <v>2</v>
          </cell>
          <cell r="D268">
            <v>32</v>
          </cell>
          <cell r="E268">
            <v>2</v>
          </cell>
          <cell r="F268">
            <v>0</v>
          </cell>
          <cell r="G268">
            <v>30</v>
          </cell>
          <cell r="H268">
            <v>0</v>
          </cell>
        </row>
        <row r="269">
          <cell r="A269" t="str">
            <v>361</v>
          </cell>
          <cell r="B269" t="str">
            <v>61--0</v>
          </cell>
          <cell r="C269">
            <v>3</v>
          </cell>
          <cell r="D269">
            <v>26</v>
          </cell>
          <cell r="E269">
            <v>1</v>
          </cell>
          <cell r="F269">
            <v>0</v>
          </cell>
          <cell r="G269">
            <v>25</v>
          </cell>
          <cell r="H269">
            <v>0</v>
          </cell>
        </row>
        <row r="270">
          <cell r="A270" t="str">
            <v>162</v>
          </cell>
          <cell r="B270" t="str">
            <v>62--0</v>
          </cell>
          <cell r="C270">
            <v>1</v>
          </cell>
          <cell r="D270">
            <v>5</v>
          </cell>
          <cell r="E270">
            <v>0</v>
          </cell>
          <cell r="F270">
            <v>0</v>
          </cell>
          <cell r="G270">
            <v>0</v>
          </cell>
          <cell r="H270">
            <v>5</v>
          </cell>
        </row>
        <row r="271">
          <cell r="A271" t="str">
            <v>262</v>
          </cell>
          <cell r="B271" t="str">
            <v>62--0</v>
          </cell>
          <cell r="C271">
            <v>2</v>
          </cell>
          <cell r="D271">
            <v>32</v>
          </cell>
          <cell r="E271">
            <v>0</v>
          </cell>
          <cell r="F271">
            <v>0</v>
          </cell>
          <cell r="G271">
            <v>0</v>
          </cell>
          <cell r="H271">
            <v>32</v>
          </cell>
        </row>
        <row r="272">
          <cell r="A272" t="str">
            <v>362</v>
          </cell>
          <cell r="B272" t="str">
            <v>62--0</v>
          </cell>
          <cell r="C272">
            <v>3</v>
          </cell>
          <cell r="D272">
            <v>26</v>
          </cell>
          <cell r="E272">
            <v>0</v>
          </cell>
          <cell r="F272">
            <v>0</v>
          </cell>
          <cell r="G272">
            <v>0</v>
          </cell>
          <cell r="H272">
            <v>26</v>
          </cell>
        </row>
        <row r="273">
          <cell r="A273" t="str">
            <v>163</v>
          </cell>
          <cell r="B273" t="str">
            <v>63--0</v>
          </cell>
          <cell r="C273">
            <v>1</v>
          </cell>
          <cell r="D273">
            <v>5</v>
          </cell>
          <cell r="E273">
            <v>0</v>
          </cell>
          <cell r="F273">
            <v>0</v>
          </cell>
          <cell r="G273">
            <v>0</v>
          </cell>
          <cell r="H273">
            <v>5</v>
          </cell>
        </row>
        <row r="274">
          <cell r="A274" t="str">
            <v>263</v>
          </cell>
          <cell r="B274" t="str">
            <v>63--0</v>
          </cell>
          <cell r="C274">
            <v>2</v>
          </cell>
          <cell r="D274">
            <v>32</v>
          </cell>
          <cell r="E274">
            <v>0</v>
          </cell>
          <cell r="F274">
            <v>0</v>
          </cell>
          <cell r="G274">
            <v>0</v>
          </cell>
          <cell r="H274">
            <v>32</v>
          </cell>
        </row>
        <row r="275">
          <cell r="A275" t="str">
            <v>363</v>
          </cell>
          <cell r="B275" t="str">
            <v>63--0</v>
          </cell>
          <cell r="C275">
            <v>3</v>
          </cell>
          <cell r="D275">
            <v>26</v>
          </cell>
          <cell r="E275">
            <v>0</v>
          </cell>
          <cell r="F275">
            <v>0</v>
          </cell>
          <cell r="G275">
            <v>0</v>
          </cell>
          <cell r="H275">
            <v>26</v>
          </cell>
        </row>
        <row r="276">
          <cell r="A276" t="str">
            <v>164</v>
          </cell>
          <cell r="B276" t="str">
            <v>64--0</v>
          </cell>
          <cell r="C276">
            <v>1</v>
          </cell>
          <cell r="D276">
            <v>5</v>
          </cell>
          <cell r="E276">
            <v>4</v>
          </cell>
          <cell r="F276">
            <v>0</v>
          </cell>
          <cell r="G276">
            <v>1</v>
          </cell>
          <cell r="H276">
            <v>0</v>
          </cell>
        </row>
        <row r="277">
          <cell r="A277" t="str">
            <v>264</v>
          </cell>
          <cell r="B277" t="str">
            <v>64--0</v>
          </cell>
          <cell r="C277">
            <v>2</v>
          </cell>
          <cell r="D277">
            <v>32</v>
          </cell>
          <cell r="E277">
            <v>29</v>
          </cell>
          <cell r="F277">
            <v>0</v>
          </cell>
          <cell r="G277">
            <v>3</v>
          </cell>
          <cell r="H277">
            <v>0</v>
          </cell>
        </row>
        <row r="278">
          <cell r="A278" t="str">
            <v>364</v>
          </cell>
          <cell r="B278" t="str">
            <v>64--0</v>
          </cell>
          <cell r="C278">
            <v>3</v>
          </cell>
          <cell r="D278">
            <v>26</v>
          </cell>
          <cell r="E278">
            <v>20</v>
          </cell>
          <cell r="F278">
            <v>2</v>
          </cell>
          <cell r="G278">
            <v>4</v>
          </cell>
          <cell r="H278">
            <v>0</v>
          </cell>
        </row>
        <row r="279">
          <cell r="A279" t="str">
            <v>165</v>
          </cell>
          <cell r="B279" t="str">
            <v>65--0</v>
          </cell>
          <cell r="C279">
            <v>1</v>
          </cell>
          <cell r="D279">
            <v>5</v>
          </cell>
          <cell r="E279">
            <v>4</v>
          </cell>
          <cell r="F279">
            <v>0</v>
          </cell>
          <cell r="G279">
            <v>1</v>
          </cell>
          <cell r="H279">
            <v>0</v>
          </cell>
        </row>
        <row r="280">
          <cell r="A280" t="str">
            <v>265</v>
          </cell>
          <cell r="B280" t="str">
            <v>65--0</v>
          </cell>
          <cell r="C280">
            <v>2</v>
          </cell>
          <cell r="D280">
            <v>32</v>
          </cell>
          <cell r="E280">
            <v>25</v>
          </cell>
          <cell r="F280">
            <v>1</v>
          </cell>
          <cell r="G280">
            <v>6</v>
          </cell>
          <cell r="H280">
            <v>0</v>
          </cell>
        </row>
        <row r="281">
          <cell r="A281" t="str">
            <v>365</v>
          </cell>
          <cell r="B281" t="str">
            <v>65--0</v>
          </cell>
          <cell r="C281">
            <v>3</v>
          </cell>
          <cell r="D281">
            <v>26</v>
          </cell>
          <cell r="E281">
            <v>15</v>
          </cell>
          <cell r="F281">
            <v>1</v>
          </cell>
          <cell r="G281">
            <v>10</v>
          </cell>
          <cell r="H281">
            <v>0</v>
          </cell>
        </row>
        <row r="282">
          <cell r="A282" t="str">
            <v>166</v>
          </cell>
          <cell r="B282" t="str">
            <v>66--0</v>
          </cell>
          <cell r="C282">
            <v>1</v>
          </cell>
          <cell r="D282">
            <v>5</v>
          </cell>
          <cell r="E282">
            <v>0</v>
          </cell>
          <cell r="F282">
            <v>0</v>
          </cell>
          <cell r="G282">
            <v>0</v>
          </cell>
          <cell r="H282">
            <v>5</v>
          </cell>
        </row>
        <row r="283">
          <cell r="A283" t="str">
            <v>266</v>
          </cell>
          <cell r="B283" t="str">
            <v>66--0</v>
          </cell>
          <cell r="C283">
            <v>2</v>
          </cell>
          <cell r="D283">
            <v>32</v>
          </cell>
          <cell r="E283">
            <v>0</v>
          </cell>
          <cell r="F283">
            <v>0</v>
          </cell>
          <cell r="G283">
            <v>0</v>
          </cell>
          <cell r="H283">
            <v>32</v>
          </cell>
        </row>
        <row r="284">
          <cell r="A284" t="str">
            <v>366</v>
          </cell>
          <cell r="B284" t="str">
            <v>66--0</v>
          </cell>
          <cell r="C284">
            <v>3</v>
          </cell>
          <cell r="D284">
            <v>26</v>
          </cell>
          <cell r="E284">
            <v>0</v>
          </cell>
          <cell r="F284">
            <v>0</v>
          </cell>
          <cell r="G284">
            <v>0</v>
          </cell>
          <cell r="H284">
            <v>26</v>
          </cell>
        </row>
        <row r="285">
          <cell r="A285" t="str">
            <v>167</v>
          </cell>
          <cell r="B285" t="str">
            <v>67--0</v>
          </cell>
          <cell r="C285">
            <v>1</v>
          </cell>
          <cell r="D285">
            <v>5</v>
          </cell>
          <cell r="E285">
            <v>5</v>
          </cell>
          <cell r="F285">
            <v>0</v>
          </cell>
          <cell r="G285">
            <v>0</v>
          </cell>
          <cell r="H285">
            <v>0</v>
          </cell>
        </row>
        <row r="286">
          <cell r="A286" t="str">
            <v>267</v>
          </cell>
          <cell r="B286" t="str">
            <v>67--0</v>
          </cell>
          <cell r="C286">
            <v>2</v>
          </cell>
          <cell r="D286">
            <v>32</v>
          </cell>
          <cell r="E286">
            <v>32</v>
          </cell>
          <cell r="F286">
            <v>0</v>
          </cell>
          <cell r="G286">
            <v>0</v>
          </cell>
          <cell r="H286">
            <v>0</v>
          </cell>
        </row>
        <row r="287">
          <cell r="A287" t="str">
            <v>367</v>
          </cell>
          <cell r="B287" t="str">
            <v>67--0</v>
          </cell>
          <cell r="C287">
            <v>3</v>
          </cell>
          <cell r="D287">
            <v>26</v>
          </cell>
          <cell r="E287">
            <v>26</v>
          </cell>
          <cell r="F287">
            <v>0</v>
          </cell>
          <cell r="G287">
            <v>0</v>
          </cell>
          <cell r="H287">
            <v>0</v>
          </cell>
        </row>
        <row r="288">
          <cell r="A288" t="str">
            <v>168</v>
          </cell>
          <cell r="B288" t="str">
            <v>68--0</v>
          </cell>
          <cell r="C288">
            <v>1</v>
          </cell>
          <cell r="D288">
            <v>5</v>
          </cell>
          <cell r="E288">
            <v>5</v>
          </cell>
          <cell r="F288">
            <v>0</v>
          </cell>
          <cell r="G288">
            <v>0</v>
          </cell>
          <cell r="H288">
            <v>0</v>
          </cell>
        </row>
        <row r="289">
          <cell r="A289" t="str">
            <v>268</v>
          </cell>
          <cell r="B289" t="str">
            <v>68--0</v>
          </cell>
          <cell r="C289">
            <v>2</v>
          </cell>
          <cell r="D289">
            <v>32</v>
          </cell>
          <cell r="E289">
            <v>32</v>
          </cell>
          <cell r="F289">
            <v>0</v>
          </cell>
          <cell r="G289">
            <v>0</v>
          </cell>
          <cell r="H289">
            <v>0</v>
          </cell>
        </row>
        <row r="290">
          <cell r="A290" t="str">
            <v>368</v>
          </cell>
          <cell r="B290" t="str">
            <v>68--0</v>
          </cell>
          <cell r="C290">
            <v>3</v>
          </cell>
          <cell r="D290">
            <v>26</v>
          </cell>
          <cell r="E290">
            <v>22</v>
          </cell>
          <cell r="F290">
            <v>4</v>
          </cell>
          <cell r="G290">
            <v>0</v>
          </cell>
          <cell r="H290">
            <v>0</v>
          </cell>
        </row>
        <row r="291">
          <cell r="A291" t="str">
            <v>169</v>
          </cell>
          <cell r="B291" t="str">
            <v>69--0</v>
          </cell>
          <cell r="C291">
            <v>1</v>
          </cell>
          <cell r="D291">
            <v>5</v>
          </cell>
          <cell r="E291">
            <v>2</v>
          </cell>
          <cell r="F291">
            <v>0</v>
          </cell>
          <cell r="G291">
            <v>3</v>
          </cell>
          <cell r="H291">
            <v>0</v>
          </cell>
        </row>
        <row r="292">
          <cell r="A292" t="str">
            <v>269</v>
          </cell>
          <cell r="B292" t="str">
            <v>69--0</v>
          </cell>
          <cell r="C292">
            <v>2</v>
          </cell>
          <cell r="D292">
            <v>32</v>
          </cell>
          <cell r="E292">
            <v>24</v>
          </cell>
          <cell r="F292">
            <v>0</v>
          </cell>
          <cell r="G292">
            <v>8</v>
          </cell>
          <cell r="H292">
            <v>0</v>
          </cell>
        </row>
        <row r="293">
          <cell r="A293" t="str">
            <v>369</v>
          </cell>
          <cell r="B293" t="str">
            <v>69--0</v>
          </cell>
          <cell r="C293">
            <v>3</v>
          </cell>
          <cell r="D293">
            <v>26</v>
          </cell>
          <cell r="E293">
            <v>18</v>
          </cell>
          <cell r="F293">
            <v>1</v>
          </cell>
          <cell r="G293">
            <v>7</v>
          </cell>
          <cell r="H293">
            <v>0</v>
          </cell>
        </row>
        <row r="294">
          <cell r="A294" t="str">
            <v>17</v>
          </cell>
          <cell r="B294" t="str">
            <v>7--0</v>
          </cell>
          <cell r="C294">
            <v>1</v>
          </cell>
          <cell r="D294">
            <v>5</v>
          </cell>
          <cell r="E294">
            <v>0</v>
          </cell>
          <cell r="F294">
            <v>0</v>
          </cell>
          <cell r="G294">
            <v>5</v>
          </cell>
          <cell r="H294">
            <v>0</v>
          </cell>
        </row>
        <row r="295">
          <cell r="A295" t="str">
            <v>27</v>
          </cell>
          <cell r="B295" t="str">
            <v>7--0</v>
          </cell>
          <cell r="C295">
            <v>2</v>
          </cell>
          <cell r="D295">
            <v>32</v>
          </cell>
          <cell r="E295">
            <v>3</v>
          </cell>
          <cell r="F295">
            <v>0</v>
          </cell>
          <cell r="G295">
            <v>29</v>
          </cell>
          <cell r="H295">
            <v>0</v>
          </cell>
        </row>
        <row r="296">
          <cell r="A296" t="str">
            <v>37</v>
          </cell>
          <cell r="B296" t="str">
            <v>7--0</v>
          </cell>
          <cell r="C296">
            <v>3</v>
          </cell>
          <cell r="D296">
            <v>26</v>
          </cell>
          <cell r="E296">
            <v>4</v>
          </cell>
          <cell r="F296">
            <v>0</v>
          </cell>
          <cell r="G296">
            <v>22</v>
          </cell>
          <cell r="H296">
            <v>0</v>
          </cell>
        </row>
        <row r="297">
          <cell r="A297" t="str">
            <v>170</v>
          </cell>
          <cell r="B297" t="str">
            <v>70--0</v>
          </cell>
          <cell r="C297">
            <v>1</v>
          </cell>
          <cell r="D297">
            <v>5</v>
          </cell>
          <cell r="E297">
            <v>2</v>
          </cell>
          <cell r="F297">
            <v>0</v>
          </cell>
          <cell r="G297">
            <v>3</v>
          </cell>
          <cell r="H297">
            <v>0</v>
          </cell>
        </row>
        <row r="298">
          <cell r="A298" t="str">
            <v>270</v>
          </cell>
          <cell r="B298" t="str">
            <v>70--0</v>
          </cell>
          <cell r="C298">
            <v>2</v>
          </cell>
          <cell r="D298">
            <v>32</v>
          </cell>
          <cell r="E298">
            <v>8</v>
          </cell>
          <cell r="F298">
            <v>1</v>
          </cell>
          <cell r="G298">
            <v>23</v>
          </cell>
          <cell r="H298">
            <v>0</v>
          </cell>
        </row>
        <row r="299">
          <cell r="A299" t="str">
            <v>370</v>
          </cell>
          <cell r="B299" t="str">
            <v>70--0</v>
          </cell>
          <cell r="C299">
            <v>3</v>
          </cell>
          <cell r="D299">
            <v>26</v>
          </cell>
          <cell r="E299">
            <v>11</v>
          </cell>
          <cell r="F299">
            <v>0</v>
          </cell>
          <cell r="G299">
            <v>15</v>
          </cell>
          <cell r="H299">
            <v>0</v>
          </cell>
        </row>
        <row r="300">
          <cell r="A300" t="str">
            <v>171</v>
          </cell>
          <cell r="B300" t="str">
            <v>71--0</v>
          </cell>
          <cell r="C300">
            <v>1</v>
          </cell>
          <cell r="D300">
            <v>5</v>
          </cell>
          <cell r="E300">
            <v>4</v>
          </cell>
          <cell r="F300">
            <v>0</v>
          </cell>
          <cell r="G300">
            <v>1</v>
          </cell>
          <cell r="H300">
            <v>0</v>
          </cell>
        </row>
        <row r="301">
          <cell r="A301" t="str">
            <v>271</v>
          </cell>
          <cell r="B301" t="str">
            <v>71--0</v>
          </cell>
          <cell r="C301">
            <v>2</v>
          </cell>
          <cell r="D301">
            <v>32</v>
          </cell>
          <cell r="E301">
            <v>24</v>
          </cell>
          <cell r="F301">
            <v>0</v>
          </cell>
          <cell r="G301">
            <v>8</v>
          </cell>
          <cell r="H301">
            <v>0</v>
          </cell>
        </row>
        <row r="302">
          <cell r="A302" t="str">
            <v>371</v>
          </cell>
          <cell r="B302" t="str">
            <v>71--0</v>
          </cell>
          <cell r="C302">
            <v>3</v>
          </cell>
          <cell r="D302">
            <v>26</v>
          </cell>
          <cell r="E302">
            <v>14</v>
          </cell>
          <cell r="F302">
            <v>1</v>
          </cell>
          <cell r="G302">
            <v>11</v>
          </cell>
          <cell r="H302">
            <v>0</v>
          </cell>
        </row>
        <row r="303">
          <cell r="A303" t="str">
            <v>172</v>
          </cell>
          <cell r="B303" t="str">
            <v>72--0</v>
          </cell>
          <cell r="C303">
            <v>1</v>
          </cell>
          <cell r="D303">
            <v>5</v>
          </cell>
          <cell r="E303">
            <v>1</v>
          </cell>
          <cell r="F303">
            <v>0</v>
          </cell>
          <cell r="G303">
            <v>4</v>
          </cell>
          <cell r="H303">
            <v>0</v>
          </cell>
        </row>
        <row r="304">
          <cell r="A304" t="str">
            <v>272</v>
          </cell>
          <cell r="B304" t="str">
            <v>72--0</v>
          </cell>
          <cell r="C304">
            <v>2</v>
          </cell>
          <cell r="D304">
            <v>32</v>
          </cell>
          <cell r="E304">
            <v>19</v>
          </cell>
          <cell r="F304">
            <v>0</v>
          </cell>
          <cell r="G304">
            <v>13</v>
          </cell>
          <cell r="H304">
            <v>0</v>
          </cell>
        </row>
        <row r="305">
          <cell r="A305" t="str">
            <v>372</v>
          </cell>
          <cell r="B305" t="str">
            <v>72--0</v>
          </cell>
          <cell r="C305">
            <v>3</v>
          </cell>
          <cell r="D305">
            <v>26</v>
          </cell>
          <cell r="E305">
            <v>13</v>
          </cell>
          <cell r="F305">
            <v>1</v>
          </cell>
          <cell r="G305">
            <v>12</v>
          </cell>
          <cell r="H305">
            <v>0</v>
          </cell>
        </row>
        <row r="306">
          <cell r="A306" t="str">
            <v>173</v>
          </cell>
          <cell r="B306" t="str">
            <v>73--0</v>
          </cell>
          <cell r="C306">
            <v>1</v>
          </cell>
          <cell r="D306">
            <v>5</v>
          </cell>
          <cell r="E306">
            <v>0</v>
          </cell>
          <cell r="F306">
            <v>0</v>
          </cell>
          <cell r="G306">
            <v>0</v>
          </cell>
          <cell r="H306">
            <v>5</v>
          </cell>
        </row>
        <row r="307">
          <cell r="A307" t="str">
            <v>273</v>
          </cell>
          <cell r="B307" t="str">
            <v>73--0</v>
          </cell>
          <cell r="C307">
            <v>2</v>
          </cell>
          <cell r="D307">
            <v>32</v>
          </cell>
          <cell r="E307">
            <v>0</v>
          </cell>
          <cell r="F307">
            <v>0</v>
          </cell>
          <cell r="G307">
            <v>0</v>
          </cell>
          <cell r="H307">
            <v>32</v>
          </cell>
        </row>
        <row r="308">
          <cell r="A308" t="str">
            <v>373</v>
          </cell>
          <cell r="B308" t="str">
            <v>73--0</v>
          </cell>
          <cell r="C308">
            <v>3</v>
          </cell>
          <cell r="D308">
            <v>26</v>
          </cell>
          <cell r="E308">
            <v>0</v>
          </cell>
          <cell r="F308">
            <v>0</v>
          </cell>
          <cell r="G308">
            <v>0</v>
          </cell>
          <cell r="H308">
            <v>26</v>
          </cell>
        </row>
        <row r="309">
          <cell r="A309" t="str">
            <v>174</v>
          </cell>
          <cell r="B309" t="str">
            <v>74--0</v>
          </cell>
          <cell r="C309">
            <v>1</v>
          </cell>
          <cell r="D309">
            <v>5</v>
          </cell>
          <cell r="E309">
            <v>0</v>
          </cell>
          <cell r="F309">
            <v>5</v>
          </cell>
          <cell r="G309">
            <v>0</v>
          </cell>
          <cell r="H309">
            <v>0</v>
          </cell>
        </row>
        <row r="310">
          <cell r="A310" t="str">
            <v>274</v>
          </cell>
          <cell r="B310" t="str">
            <v>74--0</v>
          </cell>
          <cell r="C310">
            <v>2</v>
          </cell>
          <cell r="D310">
            <v>32</v>
          </cell>
          <cell r="E310">
            <v>4</v>
          </cell>
          <cell r="F310">
            <v>28</v>
          </cell>
          <cell r="G310">
            <v>0</v>
          </cell>
          <cell r="H310">
            <v>0</v>
          </cell>
        </row>
        <row r="311">
          <cell r="A311" t="str">
            <v>374</v>
          </cell>
          <cell r="B311" t="str">
            <v>74--0</v>
          </cell>
          <cell r="C311">
            <v>3</v>
          </cell>
          <cell r="D311">
            <v>26</v>
          </cell>
          <cell r="E311">
            <v>1</v>
          </cell>
          <cell r="F311">
            <v>25</v>
          </cell>
          <cell r="G311">
            <v>0</v>
          </cell>
          <cell r="H311">
            <v>0</v>
          </cell>
        </row>
        <row r="312">
          <cell r="A312" t="str">
            <v>175</v>
          </cell>
          <cell r="B312" t="str">
            <v>75--0</v>
          </cell>
          <cell r="C312">
            <v>1</v>
          </cell>
          <cell r="D312">
            <v>5</v>
          </cell>
          <cell r="E312">
            <v>0</v>
          </cell>
          <cell r="F312">
            <v>0</v>
          </cell>
          <cell r="G312">
            <v>5</v>
          </cell>
          <cell r="H312">
            <v>0</v>
          </cell>
        </row>
        <row r="313">
          <cell r="A313" t="str">
            <v>275</v>
          </cell>
          <cell r="B313" t="str">
            <v>75--0</v>
          </cell>
          <cell r="C313">
            <v>2</v>
          </cell>
          <cell r="D313">
            <v>32</v>
          </cell>
          <cell r="E313">
            <v>1</v>
          </cell>
          <cell r="F313">
            <v>0</v>
          </cell>
          <cell r="G313">
            <v>31</v>
          </cell>
          <cell r="H313">
            <v>0</v>
          </cell>
        </row>
        <row r="314">
          <cell r="A314" t="str">
            <v>375</v>
          </cell>
          <cell r="B314" t="str">
            <v>75--0</v>
          </cell>
          <cell r="C314">
            <v>3</v>
          </cell>
          <cell r="D314">
            <v>26</v>
          </cell>
          <cell r="E314">
            <v>0</v>
          </cell>
          <cell r="F314">
            <v>0</v>
          </cell>
          <cell r="G314">
            <v>26</v>
          </cell>
          <cell r="H314">
            <v>0</v>
          </cell>
        </row>
        <row r="315">
          <cell r="A315" t="str">
            <v>176</v>
          </cell>
          <cell r="B315" t="str">
            <v>76--0</v>
          </cell>
          <cell r="C315">
            <v>1</v>
          </cell>
          <cell r="D315">
            <v>5</v>
          </cell>
          <cell r="E315">
            <v>5</v>
          </cell>
          <cell r="F315">
            <v>0</v>
          </cell>
          <cell r="G315">
            <v>0</v>
          </cell>
          <cell r="H315">
            <v>0</v>
          </cell>
        </row>
        <row r="316">
          <cell r="A316" t="str">
            <v>276</v>
          </cell>
          <cell r="B316" t="str">
            <v>76--0</v>
          </cell>
          <cell r="C316">
            <v>2</v>
          </cell>
          <cell r="D316">
            <v>32</v>
          </cell>
          <cell r="E316">
            <v>32</v>
          </cell>
          <cell r="F316">
            <v>0</v>
          </cell>
          <cell r="G316">
            <v>0</v>
          </cell>
          <cell r="H316">
            <v>0</v>
          </cell>
        </row>
        <row r="317">
          <cell r="A317" t="str">
            <v>376</v>
          </cell>
          <cell r="B317" t="str">
            <v>76--0</v>
          </cell>
          <cell r="C317">
            <v>3</v>
          </cell>
          <cell r="D317">
            <v>26</v>
          </cell>
          <cell r="E317">
            <v>25</v>
          </cell>
          <cell r="F317">
            <v>1</v>
          </cell>
          <cell r="G317">
            <v>0</v>
          </cell>
          <cell r="H317">
            <v>0</v>
          </cell>
        </row>
        <row r="318">
          <cell r="A318" t="str">
            <v>177</v>
          </cell>
          <cell r="B318" t="str">
            <v>77--0</v>
          </cell>
          <cell r="C318">
            <v>1</v>
          </cell>
          <cell r="D318">
            <v>5</v>
          </cell>
          <cell r="E318">
            <v>0</v>
          </cell>
          <cell r="F318">
            <v>0</v>
          </cell>
          <cell r="G318">
            <v>0</v>
          </cell>
          <cell r="H318">
            <v>5</v>
          </cell>
        </row>
        <row r="319">
          <cell r="A319" t="str">
            <v>277</v>
          </cell>
          <cell r="B319" t="str">
            <v>77--0</v>
          </cell>
          <cell r="C319">
            <v>2</v>
          </cell>
          <cell r="D319">
            <v>32</v>
          </cell>
          <cell r="E319">
            <v>0</v>
          </cell>
          <cell r="F319">
            <v>0</v>
          </cell>
          <cell r="G319">
            <v>0</v>
          </cell>
          <cell r="H319">
            <v>32</v>
          </cell>
        </row>
        <row r="320">
          <cell r="A320" t="str">
            <v>377</v>
          </cell>
          <cell r="B320" t="str">
            <v>77--0</v>
          </cell>
          <cell r="C320">
            <v>3</v>
          </cell>
          <cell r="D320">
            <v>26</v>
          </cell>
          <cell r="E320">
            <v>0</v>
          </cell>
          <cell r="F320">
            <v>0</v>
          </cell>
          <cell r="G320">
            <v>0</v>
          </cell>
          <cell r="H320">
            <v>26</v>
          </cell>
        </row>
        <row r="321">
          <cell r="A321" t="str">
            <v>178</v>
          </cell>
          <cell r="B321" t="str">
            <v>78--0</v>
          </cell>
          <cell r="C321">
            <v>1</v>
          </cell>
          <cell r="D321">
            <v>5</v>
          </cell>
          <cell r="E321">
            <v>0</v>
          </cell>
          <cell r="F321">
            <v>0</v>
          </cell>
          <cell r="G321">
            <v>0</v>
          </cell>
          <cell r="H321">
            <v>5</v>
          </cell>
        </row>
        <row r="322">
          <cell r="A322" t="str">
            <v>278</v>
          </cell>
          <cell r="B322" t="str">
            <v>78--0</v>
          </cell>
          <cell r="C322">
            <v>2</v>
          </cell>
          <cell r="D322">
            <v>32</v>
          </cell>
          <cell r="E322">
            <v>0</v>
          </cell>
          <cell r="F322">
            <v>0</v>
          </cell>
          <cell r="G322">
            <v>0</v>
          </cell>
          <cell r="H322">
            <v>32</v>
          </cell>
        </row>
        <row r="323">
          <cell r="A323" t="str">
            <v>378</v>
          </cell>
          <cell r="B323" t="str">
            <v>78--0</v>
          </cell>
          <cell r="C323">
            <v>3</v>
          </cell>
          <cell r="D323">
            <v>26</v>
          </cell>
          <cell r="E323">
            <v>0</v>
          </cell>
          <cell r="F323">
            <v>0</v>
          </cell>
          <cell r="G323">
            <v>0</v>
          </cell>
          <cell r="H323">
            <v>26</v>
          </cell>
        </row>
        <row r="324">
          <cell r="A324" t="str">
            <v>179</v>
          </cell>
          <cell r="B324" t="str">
            <v>79--0</v>
          </cell>
          <cell r="C324">
            <v>1</v>
          </cell>
          <cell r="D324">
            <v>5</v>
          </cell>
          <cell r="E324">
            <v>5</v>
          </cell>
          <cell r="F324">
            <v>0</v>
          </cell>
          <cell r="G324">
            <v>0</v>
          </cell>
          <cell r="H324">
            <v>0</v>
          </cell>
        </row>
        <row r="325">
          <cell r="A325" t="str">
            <v>279</v>
          </cell>
          <cell r="B325" t="str">
            <v>79--0</v>
          </cell>
          <cell r="C325">
            <v>2</v>
          </cell>
          <cell r="D325">
            <v>32</v>
          </cell>
          <cell r="E325">
            <v>31</v>
          </cell>
          <cell r="F325">
            <v>1</v>
          </cell>
          <cell r="G325">
            <v>0</v>
          </cell>
          <cell r="H325">
            <v>0</v>
          </cell>
        </row>
        <row r="326">
          <cell r="A326" t="str">
            <v>379</v>
          </cell>
          <cell r="B326" t="str">
            <v>79--0</v>
          </cell>
          <cell r="C326">
            <v>3</v>
          </cell>
          <cell r="D326">
            <v>26</v>
          </cell>
          <cell r="E326">
            <v>26</v>
          </cell>
          <cell r="F326">
            <v>0</v>
          </cell>
          <cell r="G326">
            <v>0</v>
          </cell>
          <cell r="H326">
            <v>0</v>
          </cell>
        </row>
        <row r="327">
          <cell r="A327" t="str">
            <v>18</v>
          </cell>
          <cell r="B327" t="str">
            <v>8--0</v>
          </cell>
          <cell r="C327">
            <v>1</v>
          </cell>
          <cell r="D327">
            <v>5</v>
          </cell>
          <cell r="E327">
            <v>0</v>
          </cell>
          <cell r="F327">
            <v>0</v>
          </cell>
          <cell r="G327">
            <v>5</v>
          </cell>
          <cell r="H327">
            <v>0</v>
          </cell>
        </row>
        <row r="328">
          <cell r="A328" t="str">
            <v>28</v>
          </cell>
          <cell r="B328" t="str">
            <v>8--0</v>
          </cell>
          <cell r="C328">
            <v>2</v>
          </cell>
          <cell r="D328">
            <v>32</v>
          </cell>
          <cell r="E328">
            <v>12</v>
          </cell>
          <cell r="F328">
            <v>1</v>
          </cell>
          <cell r="G328">
            <v>19</v>
          </cell>
          <cell r="H328">
            <v>0</v>
          </cell>
        </row>
        <row r="329">
          <cell r="A329" t="str">
            <v>38</v>
          </cell>
          <cell r="B329" t="str">
            <v>8--0</v>
          </cell>
          <cell r="C329">
            <v>3</v>
          </cell>
          <cell r="D329">
            <v>26</v>
          </cell>
          <cell r="E329">
            <v>13</v>
          </cell>
          <cell r="F329">
            <v>0</v>
          </cell>
          <cell r="G329">
            <v>13</v>
          </cell>
          <cell r="H329">
            <v>0</v>
          </cell>
        </row>
        <row r="330">
          <cell r="A330" t="str">
            <v>180</v>
          </cell>
          <cell r="B330" t="str">
            <v>80--0</v>
          </cell>
          <cell r="C330">
            <v>1</v>
          </cell>
          <cell r="D330">
            <v>5</v>
          </cell>
          <cell r="E330">
            <v>5</v>
          </cell>
          <cell r="F330">
            <v>0</v>
          </cell>
          <cell r="G330">
            <v>0</v>
          </cell>
          <cell r="H330">
            <v>0</v>
          </cell>
        </row>
        <row r="331">
          <cell r="A331" t="str">
            <v>280</v>
          </cell>
          <cell r="B331" t="str">
            <v>80--0</v>
          </cell>
          <cell r="C331">
            <v>2</v>
          </cell>
          <cell r="D331">
            <v>32</v>
          </cell>
          <cell r="E331">
            <v>32</v>
          </cell>
          <cell r="F331">
            <v>0</v>
          </cell>
          <cell r="G331">
            <v>0</v>
          </cell>
          <cell r="H331">
            <v>0</v>
          </cell>
        </row>
        <row r="332">
          <cell r="A332" t="str">
            <v>380</v>
          </cell>
          <cell r="B332" t="str">
            <v>80--0</v>
          </cell>
          <cell r="C332">
            <v>3</v>
          </cell>
          <cell r="D332">
            <v>26</v>
          </cell>
          <cell r="E332">
            <v>26</v>
          </cell>
          <cell r="F332">
            <v>0</v>
          </cell>
          <cell r="G332">
            <v>0</v>
          </cell>
          <cell r="H332">
            <v>0</v>
          </cell>
        </row>
        <row r="333">
          <cell r="A333" t="str">
            <v>181</v>
          </cell>
          <cell r="B333" t="str">
            <v>81--0</v>
          </cell>
          <cell r="C333">
            <v>1</v>
          </cell>
          <cell r="D333">
            <v>5</v>
          </cell>
          <cell r="E333">
            <v>5</v>
          </cell>
          <cell r="F333">
            <v>0</v>
          </cell>
          <cell r="G333">
            <v>0</v>
          </cell>
          <cell r="H333">
            <v>0</v>
          </cell>
        </row>
        <row r="334">
          <cell r="A334" t="str">
            <v>281</v>
          </cell>
          <cell r="B334" t="str">
            <v>81--0</v>
          </cell>
          <cell r="C334">
            <v>2</v>
          </cell>
          <cell r="D334">
            <v>32</v>
          </cell>
          <cell r="E334">
            <v>32</v>
          </cell>
          <cell r="F334">
            <v>0</v>
          </cell>
          <cell r="G334">
            <v>0</v>
          </cell>
          <cell r="H334">
            <v>0</v>
          </cell>
        </row>
        <row r="335">
          <cell r="A335" t="str">
            <v>381</v>
          </cell>
          <cell r="B335" t="str">
            <v>81--0</v>
          </cell>
          <cell r="C335">
            <v>3</v>
          </cell>
          <cell r="D335">
            <v>26</v>
          </cell>
          <cell r="E335">
            <v>26</v>
          </cell>
          <cell r="F335">
            <v>0</v>
          </cell>
          <cell r="G335">
            <v>0</v>
          </cell>
          <cell r="H335">
            <v>0</v>
          </cell>
        </row>
        <row r="336">
          <cell r="A336" t="str">
            <v>182</v>
          </cell>
          <cell r="B336" t="str">
            <v>82--0</v>
          </cell>
          <cell r="C336">
            <v>1</v>
          </cell>
          <cell r="D336">
            <v>5</v>
          </cell>
          <cell r="E336">
            <v>3</v>
          </cell>
          <cell r="F336">
            <v>1</v>
          </cell>
          <cell r="G336">
            <v>0</v>
          </cell>
          <cell r="H336">
            <v>1</v>
          </cell>
        </row>
        <row r="337">
          <cell r="A337" t="str">
            <v>282</v>
          </cell>
          <cell r="B337" t="str">
            <v>82--0</v>
          </cell>
          <cell r="C337">
            <v>2</v>
          </cell>
          <cell r="D337">
            <v>32</v>
          </cell>
          <cell r="E337">
            <v>28</v>
          </cell>
          <cell r="F337">
            <v>1</v>
          </cell>
          <cell r="G337">
            <v>0</v>
          </cell>
          <cell r="H337">
            <v>3</v>
          </cell>
        </row>
        <row r="338">
          <cell r="A338" t="str">
            <v>382</v>
          </cell>
          <cell r="B338" t="str">
            <v>82--0</v>
          </cell>
          <cell r="C338">
            <v>3</v>
          </cell>
          <cell r="D338">
            <v>26</v>
          </cell>
          <cell r="E338">
            <v>22</v>
          </cell>
          <cell r="F338">
            <v>1</v>
          </cell>
          <cell r="G338">
            <v>0</v>
          </cell>
          <cell r="H338">
            <v>3</v>
          </cell>
        </row>
        <row r="339">
          <cell r="A339" t="str">
            <v>183</v>
          </cell>
          <cell r="B339" t="str">
            <v>83--0</v>
          </cell>
          <cell r="C339">
            <v>1</v>
          </cell>
          <cell r="D339">
            <v>5</v>
          </cell>
          <cell r="E339">
            <v>1</v>
          </cell>
          <cell r="F339">
            <v>1</v>
          </cell>
          <cell r="G339">
            <v>2</v>
          </cell>
          <cell r="H339">
            <v>1</v>
          </cell>
        </row>
        <row r="340">
          <cell r="A340" t="str">
            <v>283</v>
          </cell>
          <cell r="B340" t="str">
            <v>83--0</v>
          </cell>
          <cell r="C340">
            <v>2</v>
          </cell>
          <cell r="D340">
            <v>32</v>
          </cell>
          <cell r="E340">
            <v>9</v>
          </cell>
          <cell r="F340">
            <v>1</v>
          </cell>
          <cell r="G340">
            <v>19</v>
          </cell>
          <cell r="H340">
            <v>3</v>
          </cell>
        </row>
        <row r="341">
          <cell r="A341" t="str">
            <v>383</v>
          </cell>
          <cell r="B341" t="str">
            <v>83--0</v>
          </cell>
          <cell r="C341">
            <v>3</v>
          </cell>
          <cell r="D341">
            <v>26</v>
          </cell>
          <cell r="E341">
            <v>7</v>
          </cell>
          <cell r="F341">
            <v>0</v>
          </cell>
          <cell r="G341">
            <v>16</v>
          </cell>
          <cell r="H341">
            <v>3</v>
          </cell>
        </row>
        <row r="342">
          <cell r="A342" t="str">
            <v>184</v>
          </cell>
          <cell r="B342" t="str">
            <v>84--0</v>
          </cell>
          <cell r="C342">
            <v>1</v>
          </cell>
          <cell r="D342">
            <v>5</v>
          </cell>
          <cell r="E342">
            <v>4</v>
          </cell>
          <cell r="F342">
            <v>0</v>
          </cell>
          <cell r="G342">
            <v>0</v>
          </cell>
          <cell r="H342">
            <v>1</v>
          </cell>
        </row>
        <row r="343">
          <cell r="A343" t="str">
            <v>284</v>
          </cell>
          <cell r="B343" t="str">
            <v>84--0</v>
          </cell>
          <cell r="C343">
            <v>2</v>
          </cell>
          <cell r="D343">
            <v>32</v>
          </cell>
          <cell r="E343">
            <v>29</v>
          </cell>
          <cell r="F343">
            <v>0</v>
          </cell>
          <cell r="G343">
            <v>0</v>
          </cell>
          <cell r="H343">
            <v>3</v>
          </cell>
        </row>
        <row r="344">
          <cell r="A344" t="str">
            <v>384</v>
          </cell>
          <cell r="B344" t="str">
            <v>84--0</v>
          </cell>
          <cell r="C344">
            <v>3</v>
          </cell>
          <cell r="D344">
            <v>26</v>
          </cell>
          <cell r="E344">
            <v>23</v>
          </cell>
          <cell r="F344">
            <v>0</v>
          </cell>
          <cell r="G344">
            <v>0</v>
          </cell>
          <cell r="H344">
            <v>3</v>
          </cell>
        </row>
        <row r="345">
          <cell r="A345" t="str">
            <v>185</v>
          </cell>
          <cell r="B345" t="str">
            <v>85--0</v>
          </cell>
          <cell r="C345">
            <v>1</v>
          </cell>
          <cell r="D345">
            <v>5</v>
          </cell>
          <cell r="E345">
            <v>4</v>
          </cell>
          <cell r="F345">
            <v>0</v>
          </cell>
          <cell r="G345">
            <v>0</v>
          </cell>
          <cell r="H345">
            <v>1</v>
          </cell>
        </row>
        <row r="346">
          <cell r="A346" t="str">
            <v>285</v>
          </cell>
          <cell r="B346" t="str">
            <v>85--0</v>
          </cell>
          <cell r="C346">
            <v>2</v>
          </cell>
          <cell r="D346">
            <v>32</v>
          </cell>
          <cell r="E346">
            <v>29</v>
          </cell>
          <cell r="F346">
            <v>0</v>
          </cell>
          <cell r="G346">
            <v>0</v>
          </cell>
          <cell r="H346">
            <v>3</v>
          </cell>
        </row>
        <row r="347">
          <cell r="A347" t="str">
            <v>385</v>
          </cell>
          <cell r="B347" t="str">
            <v>85--0</v>
          </cell>
          <cell r="C347">
            <v>3</v>
          </cell>
          <cell r="D347">
            <v>26</v>
          </cell>
          <cell r="E347">
            <v>23</v>
          </cell>
          <cell r="F347">
            <v>0</v>
          </cell>
          <cell r="G347">
            <v>0</v>
          </cell>
          <cell r="H347">
            <v>3</v>
          </cell>
        </row>
        <row r="348">
          <cell r="A348" t="str">
            <v>186</v>
          </cell>
          <cell r="B348" t="str">
            <v>86--0</v>
          </cell>
          <cell r="C348">
            <v>1</v>
          </cell>
          <cell r="D348">
            <v>5</v>
          </cell>
          <cell r="E348">
            <v>4</v>
          </cell>
          <cell r="F348">
            <v>0</v>
          </cell>
          <cell r="G348">
            <v>0</v>
          </cell>
          <cell r="H348">
            <v>1</v>
          </cell>
        </row>
        <row r="349">
          <cell r="A349" t="str">
            <v>286</v>
          </cell>
          <cell r="B349" t="str">
            <v>86--0</v>
          </cell>
          <cell r="C349">
            <v>2</v>
          </cell>
          <cell r="D349">
            <v>32</v>
          </cell>
          <cell r="E349">
            <v>29</v>
          </cell>
          <cell r="F349">
            <v>0</v>
          </cell>
          <cell r="G349">
            <v>0</v>
          </cell>
          <cell r="H349">
            <v>3</v>
          </cell>
        </row>
        <row r="350">
          <cell r="A350" t="str">
            <v>386</v>
          </cell>
          <cell r="B350" t="str">
            <v>86--0</v>
          </cell>
          <cell r="C350">
            <v>3</v>
          </cell>
          <cell r="D350">
            <v>26</v>
          </cell>
          <cell r="E350">
            <v>22</v>
          </cell>
          <cell r="F350">
            <v>1</v>
          </cell>
          <cell r="G350">
            <v>0</v>
          </cell>
          <cell r="H350">
            <v>3</v>
          </cell>
        </row>
        <row r="351">
          <cell r="A351" t="str">
            <v>187</v>
          </cell>
          <cell r="B351" t="str">
            <v>87--0</v>
          </cell>
          <cell r="C351">
            <v>1</v>
          </cell>
          <cell r="D351">
            <v>5</v>
          </cell>
          <cell r="E351">
            <v>0</v>
          </cell>
          <cell r="F351">
            <v>0</v>
          </cell>
          <cell r="G351">
            <v>0</v>
          </cell>
          <cell r="H351">
            <v>5</v>
          </cell>
        </row>
        <row r="352">
          <cell r="A352" t="str">
            <v>287</v>
          </cell>
          <cell r="B352" t="str">
            <v>87--0</v>
          </cell>
          <cell r="C352">
            <v>2</v>
          </cell>
          <cell r="D352">
            <v>32</v>
          </cell>
          <cell r="E352">
            <v>0</v>
          </cell>
          <cell r="F352">
            <v>0</v>
          </cell>
          <cell r="G352">
            <v>0</v>
          </cell>
          <cell r="H352">
            <v>32</v>
          </cell>
        </row>
        <row r="353">
          <cell r="A353" t="str">
            <v>387</v>
          </cell>
          <cell r="B353" t="str">
            <v>87--0</v>
          </cell>
          <cell r="C353">
            <v>3</v>
          </cell>
          <cell r="D353">
            <v>26</v>
          </cell>
          <cell r="E353">
            <v>0</v>
          </cell>
          <cell r="F353">
            <v>0</v>
          </cell>
          <cell r="G353">
            <v>0</v>
          </cell>
          <cell r="H353">
            <v>26</v>
          </cell>
        </row>
        <row r="354">
          <cell r="A354" t="str">
            <v>188</v>
          </cell>
          <cell r="B354" t="str">
            <v>88--0</v>
          </cell>
          <cell r="C354">
            <v>1</v>
          </cell>
          <cell r="D354">
            <v>5</v>
          </cell>
          <cell r="E354">
            <v>4</v>
          </cell>
          <cell r="F354">
            <v>0</v>
          </cell>
          <cell r="G354">
            <v>0</v>
          </cell>
          <cell r="H354">
            <v>1</v>
          </cell>
        </row>
        <row r="355">
          <cell r="A355" t="str">
            <v>288</v>
          </cell>
          <cell r="B355" t="str">
            <v>88--0</v>
          </cell>
          <cell r="C355">
            <v>2</v>
          </cell>
          <cell r="D355">
            <v>32</v>
          </cell>
          <cell r="E355">
            <v>29</v>
          </cell>
          <cell r="F355">
            <v>0</v>
          </cell>
          <cell r="G355">
            <v>0</v>
          </cell>
          <cell r="H355">
            <v>3</v>
          </cell>
        </row>
        <row r="356">
          <cell r="A356" t="str">
            <v>388</v>
          </cell>
          <cell r="B356" t="str">
            <v>88--0</v>
          </cell>
          <cell r="C356">
            <v>3</v>
          </cell>
          <cell r="D356">
            <v>26</v>
          </cell>
          <cell r="E356">
            <v>22</v>
          </cell>
          <cell r="F356">
            <v>1</v>
          </cell>
          <cell r="G356">
            <v>0</v>
          </cell>
          <cell r="H356">
            <v>3</v>
          </cell>
        </row>
        <row r="357">
          <cell r="A357" t="str">
            <v>189</v>
          </cell>
          <cell r="B357" t="str">
            <v>89--0</v>
          </cell>
          <cell r="C357">
            <v>1</v>
          </cell>
          <cell r="D357">
            <v>5</v>
          </cell>
          <cell r="E357">
            <v>4</v>
          </cell>
          <cell r="F357">
            <v>0</v>
          </cell>
          <cell r="G357">
            <v>0</v>
          </cell>
          <cell r="H357">
            <v>1</v>
          </cell>
        </row>
        <row r="358">
          <cell r="A358" t="str">
            <v>289</v>
          </cell>
          <cell r="B358" t="str">
            <v>89--0</v>
          </cell>
          <cell r="C358">
            <v>2</v>
          </cell>
          <cell r="D358">
            <v>32</v>
          </cell>
          <cell r="E358">
            <v>24</v>
          </cell>
          <cell r="F358">
            <v>5</v>
          </cell>
          <cell r="G358">
            <v>0</v>
          </cell>
          <cell r="H358">
            <v>3</v>
          </cell>
        </row>
        <row r="359">
          <cell r="A359" t="str">
            <v>389</v>
          </cell>
          <cell r="B359" t="str">
            <v>89--0</v>
          </cell>
          <cell r="C359">
            <v>3</v>
          </cell>
          <cell r="D359">
            <v>26</v>
          </cell>
          <cell r="E359">
            <v>21</v>
          </cell>
          <cell r="F359">
            <v>2</v>
          </cell>
          <cell r="G359">
            <v>0</v>
          </cell>
          <cell r="H359">
            <v>3</v>
          </cell>
        </row>
        <row r="360">
          <cell r="A360" t="str">
            <v>19</v>
          </cell>
          <cell r="B360" t="str">
            <v>9--0</v>
          </cell>
          <cell r="C360">
            <v>1</v>
          </cell>
          <cell r="D360">
            <v>5</v>
          </cell>
          <cell r="E360">
            <v>5</v>
          </cell>
          <cell r="F360">
            <v>0</v>
          </cell>
          <cell r="G360">
            <v>0</v>
          </cell>
          <cell r="H360">
            <v>0</v>
          </cell>
        </row>
        <row r="361">
          <cell r="A361" t="str">
            <v>29</v>
          </cell>
          <cell r="B361" t="str">
            <v>9--0</v>
          </cell>
          <cell r="C361">
            <v>2</v>
          </cell>
          <cell r="D361">
            <v>32</v>
          </cell>
          <cell r="E361">
            <v>32</v>
          </cell>
          <cell r="F361">
            <v>0</v>
          </cell>
          <cell r="G361">
            <v>0</v>
          </cell>
          <cell r="H361">
            <v>0</v>
          </cell>
        </row>
        <row r="362">
          <cell r="A362" t="str">
            <v>39</v>
          </cell>
          <cell r="B362" t="str">
            <v>9--0</v>
          </cell>
          <cell r="C362">
            <v>3</v>
          </cell>
          <cell r="D362">
            <v>26</v>
          </cell>
          <cell r="E362">
            <v>26</v>
          </cell>
          <cell r="F362">
            <v>0</v>
          </cell>
          <cell r="G362">
            <v>0</v>
          </cell>
          <cell r="H362">
            <v>0</v>
          </cell>
        </row>
        <row r="363">
          <cell r="A363" t="str">
            <v>190</v>
          </cell>
          <cell r="B363" t="str">
            <v>90--0</v>
          </cell>
          <cell r="C363">
            <v>1</v>
          </cell>
          <cell r="D363">
            <v>5</v>
          </cell>
          <cell r="E363">
            <v>4</v>
          </cell>
          <cell r="F363">
            <v>0</v>
          </cell>
          <cell r="G363">
            <v>0</v>
          </cell>
          <cell r="H363">
            <v>1</v>
          </cell>
        </row>
        <row r="364">
          <cell r="A364" t="str">
            <v>290</v>
          </cell>
          <cell r="B364" t="str">
            <v>90--0</v>
          </cell>
          <cell r="C364">
            <v>2</v>
          </cell>
          <cell r="D364">
            <v>32</v>
          </cell>
          <cell r="E364">
            <v>25</v>
          </cell>
          <cell r="F364">
            <v>5</v>
          </cell>
          <cell r="G364">
            <v>0</v>
          </cell>
          <cell r="H364">
            <v>2</v>
          </cell>
        </row>
        <row r="365">
          <cell r="A365" t="str">
            <v>390</v>
          </cell>
          <cell r="B365" t="str">
            <v>90--0</v>
          </cell>
          <cell r="C365">
            <v>3</v>
          </cell>
          <cell r="D365">
            <v>26</v>
          </cell>
          <cell r="E365">
            <v>21</v>
          </cell>
          <cell r="F365">
            <v>3</v>
          </cell>
          <cell r="G365">
            <v>0</v>
          </cell>
          <cell r="H365">
            <v>2</v>
          </cell>
        </row>
        <row r="366">
          <cell r="A366" t="str">
            <v>191</v>
          </cell>
          <cell r="B366" t="str">
            <v>91--0</v>
          </cell>
          <cell r="C366">
            <v>1</v>
          </cell>
          <cell r="D366">
            <v>5</v>
          </cell>
          <cell r="E366">
            <v>1</v>
          </cell>
          <cell r="F366">
            <v>0</v>
          </cell>
          <cell r="G366">
            <v>3</v>
          </cell>
          <cell r="H366">
            <v>1</v>
          </cell>
        </row>
        <row r="367">
          <cell r="A367" t="str">
            <v>291</v>
          </cell>
          <cell r="B367" t="str">
            <v>91--0</v>
          </cell>
          <cell r="C367">
            <v>2</v>
          </cell>
          <cell r="D367">
            <v>32</v>
          </cell>
          <cell r="E367">
            <v>11</v>
          </cell>
          <cell r="F367">
            <v>2</v>
          </cell>
          <cell r="G367">
            <v>16</v>
          </cell>
          <cell r="H367">
            <v>3</v>
          </cell>
        </row>
        <row r="368">
          <cell r="A368" t="str">
            <v>391</v>
          </cell>
          <cell r="B368" t="str">
            <v>91--0</v>
          </cell>
          <cell r="C368">
            <v>3</v>
          </cell>
          <cell r="D368">
            <v>26</v>
          </cell>
          <cell r="E368">
            <v>14</v>
          </cell>
          <cell r="F368">
            <v>0</v>
          </cell>
          <cell r="G368">
            <v>9</v>
          </cell>
          <cell r="H368">
            <v>3</v>
          </cell>
        </row>
        <row r="369">
          <cell r="A369" t="str">
            <v>192</v>
          </cell>
          <cell r="B369" t="str">
            <v>92--0</v>
          </cell>
          <cell r="C369">
            <v>1</v>
          </cell>
          <cell r="D369">
            <v>5</v>
          </cell>
          <cell r="E369">
            <v>4</v>
          </cell>
          <cell r="F369">
            <v>0</v>
          </cell>
          <cell r="G369">
            <v>0</v>
          </cell>
          <cell r="H369">
            <v>1</v>
          </cell>
        </row>
        <row r="370">
          <cell r="A370" t="str">
            <v>292</v>
          </cell>
          <cell r="B370" t="str">
            <v>92--0</v>
          </cell>
          <cell r="C370">
            <v>2</v>
          </cell>
          <cell r="D370">
            <v>32</v>
          </cell>
          <cell r="E370">
            <v>26</v>
          </cell>
          <cell r="F370">
            <v>3</v>
          </cell>
          <cell r="G370">
            <v>0</v>
          </cell>
          <cell r="H370">
            <v>3</v>
          </cell>
        </row>
        <row r="371">
          <cell r="A371" t="str">
            <v>392</v>
          </cell>
          <cell r="B371" t="str">
            <v>92--0</v>
          </cell>
          <cell r="C371">
            <v>3</v>
          </cell>
          <cell r="D371">
            <v>26</v>
          </cell>
          <cell r="E371">
            <v>23</v>
          </cell>
          <cell r="F371">
            <v>0</v>
          </cell>
          <cell r="G371">
            <v>0</v>
          </cell>
          <cell r="H371">
            <v>3</v>
          </cell>
        </row>
        <row r="372">
          <cell r="A372" t="str">
            <v>193</v>
          </cell>
          <cell r="B372" t="str">
            <v>93--0</v>
          </cell>
          <cell r="C372">
            <v>1</v>
          </cell>
          <cell r="D372">
            <v>5</v>
          </cell>
          <cell r="E372">
            <v>4</v>
          </cell>
          <cell r="F372">
            <v>0</v>
          </cell>
          <cell r="G372">
            <v>0</v>
          </cell>
          <cell r="H372">
            <v>1</v>
          </cell>
        </row>
        <row r="373">
          <cell r="A373" t="str">
            <v>293</v>
          </cell>
          <cell r="B373" t="str">
            <v>93--0</v>
          </cell>
          <cell r="C373">
            <v>2</v>
          </cell>
          <cell r="D373">
            <v>32</v>
          </cell>
          <cell r="E373">
            <v>29</v>
          </cell>
          <cell r="F373">
            <v>0</v>
          </cell>
          <cell r="G373">
            <v>0</v>
          </cell>
          <cell r="H373">
            <v>3</v>
          </cell>
        </row>
        <row r="374">
          <cell r="A374" t="str">
            <v>393</v>
          </cell>
          <cell r="B374" t="str">
            <v>93--0</v>
          </cell>
          <cell r="C374">
            <v>3</v>
          </cell>
          <cell r="D374">
            <v>26</v>
          </cell>
          <cell r="E374">
            <v>23</v>
          </cell>
          <cell r="F374">
            <v>0</v>
          </cell>
          <cell r="G374">
            <v>0</v>
          </cell>
          <cell r="H374">
            <v>3</v>
          </cell>
        </row>
        <row r="375">
          <cell r="A375" t="str">
            <v>194</v>
          </cell>
          <cell r="B375" t="str">
            <v>94--0</v>
          </cell>
          <cell r="C375">
            <v>1</v>
          </cell>
          <cell r="D375">
            <v>5</v>
          </cell>
          <cell r="E375">
            <v>4</v>
          </cell>
          <cell r="F375">
            <v>0</v>
          </cell>
          <cell r="G375">
            <v>0</v>
          </cell>
          <cell r="H375">
            <v>1</v>
          </cell>
        </row>
        <row r="376">
          <cell r="A376" t="str">
            <v>294</v>
          </cell>
          <cell r="B376" t="str">
            <v>94--0</v>
          </cell>
          <cell r="C376">
            <v>2</v>
          </cell>
          <cell r="D376">
            <v>32</v>
          </cell>
          <cell r="E376">
            <v>28</v>
          </cell>
          <cell r="F376">
            <v>1</v>
          </cell>
          <cell r="G376">
            <v>0</v>
          </cell>
          <cell r="H376">
            <v>3</v>
          </cell>
        </row>
        <row r="377">
          <cell r="A377" t="str">
            <v>394</v>
          </cell>
          <cell r="B377" t="str">
            <v>94--0</v>
          </cell>
          <cell r="C377">
            <v>3</v>
          </cell>
          <cell r="D377">
            <v>26</v>
          </cell>
          <cell r="E377">
            <v>23</v>
          </cell>
          <cell r="F377">
            <v>0</v>
          </cell>
          <cell r="G377">
            <v>0</v>
          </cell>
          <cell r="H377">
            <v>3</v>
          </cell>
        </row>
        <row r="378">
          <cell r="A378" t="str">
            <v>195</v>
          </cell>
          <cell r="B378" t="str">
            <v>95--0</v>
          </cell>
          <cell r="C378">
            <v>1</v>
          </cell>
          <cell r="D378">
            <v>5</v>
          </cell>
          <cell r="E378">
            <v>4</v>
          </cell>
          <cell r="F378">
            <v>0</v>
          </cell>
          <cell r="G378">
            <v>0</v>
          </cell>
          <cell r="H378">
            <v>1</v>
          </cell>
        </row>
        <row r="379">
          <cell r="A379" t="str">
            <v>295</v>
          </cell>
          <cell r="B379" t="str">
            <v>95--0</v>
          </cell>
          <cell r="C379">
            <v>2</v>
          </cell>
          <cell r="D379">
            <v>32</v>
          </cell>
          <cell r="E379">
            <v>27</v>
          </cell>
          <cell r="F379">
            <v>2</v>
          </cell>
          <cell r="G379">
            <v>0</v>
          </cell>
          <cell r="H379">
            <v>3</v>
          </cell>
        </row>
        <row r="380">
          <cell r="A380" t="str">
            <v>395</v>
          </cell>
          <cell r="B380" t="str">
            <v>95--0</v>
          </cell>
          <cell r="C380">
            <v>3</v>
          </cell>
          <cell r="D380">
            <v>26</v>
          </cell>
          <cell r="E380">
            <v>23</v>
          </cell>
          <cell r="F380">
            <v>0</v>
          </cell>
          <cell r="G380">
            <v>0</v>
          </cell>
          <cell r="H380">
            <v>3</v>
          </cell>
        </row>
        <row r="381">
          <cell r="A381" t="str">
            <v>196</v>
          </cell>
          <cell r="B381" t="str">
            <v>96--0</v>
          </cell>
          <cell r="C381">
            <v>1</v>
          </cell>
          <cell r="D381">
            <v>5</v>
          </cell>
          <cell r="E381">
            <v>4</v>
          </cell>
          <cell r="F381">
            <v>0</v>
          </cell>
          <cell r="G381">
            <v>0</v>
          </cell>
          <cell r="H381">
            <v>1</v>
          </cell>
        </row>
        <row r="382">
          <cell r="A382" t="str">
            <v>296</v>
          </cell>
          <cell r="B382" t="str">
            <v>96--0</v>
          </cell>
          <cell r="C382">
            <v>2</v>
          </cell>
          <cell r="D382">
            <v>32</v>
          </cell>
          <cell r="E382">
            <v>29</v>
          </cell>
          <cell r="F382">
            <v>0</v>
          </cell>
          <cell r="G382">
            <v>0</v>
          </cell>
          <cell r="H382">
            <v>3</v>
          </cell>
        </row>
        <row r="383">
          <cell r="A383" t="str">
            <v>396</v>
          </cell>
          <cell r="B383" t="str">
            <v>96--0</v>
          </cell>
          <cell r="C383">
            <v>3</v>
          </cell>
          <cell r="D383">
            <v>26</v>
          </cell>
          <cell r="E383">
            <v>23</v>
          </cell>
          <cell r="F383">
            <v>0</v>
          </cell>
          <cell r="G383">
            <v>0</v>
          </cell>
          <cell r="H383">
            <v>3</v>
          </cell>
        </row>
        <row r="384">
          <cell r="A384" t="str">
            <v>197</v>
          </cell>
          <cell r="B384" t="str">
            <v>97--0</v>
          </cell>
          <cell r="C384">
            <v>1</v>
          </cell>
          <cell r="D384">
            <v>5</v>
          </cell>
          <cell r="E384">
            <v>4</v>
          </cell>
          <cell r="F384">
            <v>0</v>
          </cell>
          <cell r="G384">
            <v>0</v>
          </cell>
          <cell r="H384">
            <v>1</v>
          </cell>
        </row>
        <row r="385">
          <cell r="A385" t="str">
            <v>297</v>
          </cell>
          <cell r="B385" t="str">
            <v>97--0</v>
          </cell>
          <cell r="C385">
            <v>2</v>
          </cell>
          <cell r="D385">
            <v>32</v>
          </cell>
          <cell r="E385">
            <v>27</v>
          </cell>
          <cell r="F385">
            <v>1</v>
          </cell>
          <cell r="G385">
            <v>0</v>
          </cell>
          <cell r="H385">
            <v>4</v>
          </cell>
        </row>
        <row r="386">
          <cell r="A386" t="str">
            <v>397</v>
          </cell>
          <cell r="B386" t="str">
            <v>97--0</v>
          </cell>
          <cell r="C386">
            <v>3</v>
          </cell>
          <cell r="D386">
            <v>26</v>
          </cell>
          <cell r="E386">
            <v>23</v>
          </cell>
          <cell r="F386">
            <v>0</v>
          </cell>
          <cell r="G386">
            <v>0</v>
          </cell>
          <cell r="H386">
            <v>3</v>
          </cell>
        </row>
        <row r="387">
          <cell r="A387" t="str">
            <v>198</v>
          </cell>
          <cell r="B387" t="str">
            <v>98--0</v>
          </cell>
          <cell r="C387">
            <v>1</v>
          </cell>
          <cell r="D387">
            <v>5</v>
          </cell>
          <cell r="E387">
            <v>3</v>
          </cell>
          <cell r="F387">
            <v>1</v>
          </cell>
          <cell r="G387">
            <v>0</v>
          </cell>
          <cell r="H387">
            <v>1</v>
          </cell>
        </row>
        <row r="388">
          <cell r="A388" t="str">
            <v>298</v>
          </cell>
          <cell r="B388" t="str">
            <v>98--0</v>
          </cell>
          <cell r="C388">
            <v>2</v>
          </cell>
          <cell r="D388">
            <v>32</v>
          </cell>
          <cell r="E388">
            <v>28</v>
          </cell>
          <cell r="F388">
            <v>1</v>
          </cell>
          <cell r="G388">
            <v>0</v>
          </cell>
          <cell r="H388">
            <v>3</v>
          </cell>
        </row>
        <row r="389">
          <cell r="A389" t="str">
            <v>398</v>
          </cell>
          <cell r="B389" t="str">
            <v>98--0</v>
          </cell>
          <cell r="C389">
            <v>3</v>
          </cell>
          <cell r="D389">
            <v>26</v>
          </cell>
          <cell r="E389">
            <v>22</v>
          </cell>
          <cell r="F389">
            <v>1</v>
          </cell>
          <cell r="G389">
            <v>0</v>
          </cell>
          <cell r="H389">
            <v>3</v>
          </cell>
        </row>
        <row r="390">
          <cell r="A390" t="str">
            <v>199</v>
          </cell>
          <cell r="B390" t="str">
            <v>99--0</v>
          </cell>
          <cell r="C390">
            <v>1</v>
          </cell>
          <cell r="D390">
            <v>5</v>
          </cell>
          <cell r="E390">
            <v>0</v>
          </cell>
          <cell r="F390">
            <v>0</v>
          </cell>
          <cell r="G390">
            <v>4</v>
          </cell>
          <cell r="H390">
            <v>1</v>
          </cell>
        </row>
        <row r="391">
          <cell r="A391" t="str">
            <v>299</v>
          </cell>
          <cell r="B391" t="str">
            <v>99--0</v>
          </cell>
          <cell r="C391">
            <v>2</v>
          </cell>
          <cell r="D391">
            <v>32</v>
          </cell>
          <cell r="E391">
            <v>2</v>
          </cell>
          <cell r="F391">
            <v>2</v>
          </cell>
          <cell r="G391">
            <v>25</v>
          </cell>
          <cell r="H391">
            <v>3</v>
          </cell>
        </row>
        <row r="392">
          <cell r="A392" t="str">
            <v>399</v>
          </cell>
          <cell r="B392" t="str">
            <v>99--0</v>
          </cell>
          <cell r="C392">
            <v>3</v>
          </cell>
          <cell r="D392">
            <v>26</v>
          </cell>
          <cell r="E392">
            <v>3</v>
          </cell>
          <cell r="F392">
            <v>0</v>
          </cell>
          <cell r="G392">
            <v>20</v>
          </cell>
          <cell r="H392">
            <v>3</v>
          </cell>
        </row>
        <row r="393">
          <cell r="A393" t="str">
            <v>41</v>
          </cell>
          <cell r="B393" t="str">
            <v>1--0</v>
          </cell>
          <cell r="C393" t="str">
            <v>4</v>
          </cell>
          <cell r="D393">
            <v>63</v>
          </cell>
          <cell r="E393">
            <v>0</v>
          </cell>
          <cell r="F393">
            <v>0</v>
          </cell>
          <cell r="G393">
            <v>0</v>
          </cell>
          <cell r="H393">
            <v>63</v>
          </cell>
        </row>
        <row r="395">
          <cell r="A395" t="str">
            <v>410</v>
          </cell>
          <cell r="B395" t="str">
            <v>10--0</v>
          </cell>
          <cell r="C395" t="str">
            <v>4</v>
          </cell>
          <cell r="D395">
            <v>63</v>
          </cell>
          <cell r="E395">
            <v>40</v>
          </cell>
          <cell r="F395">
            <v>0</v>
          </cell>
          <cell r="G395">
            <v>23</v>
          </cell>
          <cell r="H395">
            <v>0</v>
          </cell>
        </row>
        <row r="396">
          <cell r="A396" t="str">
            <v>4100</v>
          </cell>
          <cell r="B396" t="str">
            <v>100--0</v>
          </cell>
          <cell r="C396" t="str">
            <v>4</v>
          </cell>
          <cell r="D396">
            <v>63</v>
          </cell>
          <cell r="E396">
            <v>0</v>
          </cell>
          <cell r="F396">
            <v>0</v>
          </cell>
          <cell r="G396">
            <v>0</v>
          </cell>
          <cell r="H396">
            <v>63</v>
          </cell>
        </row>
        <row r="397">
          <cell r="A397" t="str">
            <v>4101</v>
          </cell>
          <cell r="B397" t="str">
            <v>101--0</v>
          </cell>
          <cell r="C397" t="str">
            <v>4</v>
          </cell>
          <cell r="D397">
            <v>63</v>
          </cell>
          <cell r="E397">
            <v>0</v>
          </cell>
          <cell r="F397">
            <v>0</v>
          </cell>
          <cell r="G397">
            <v>0</v>
          </cell>
          <cell r="H397">
            <v>63</v>
          </cell>
        </row>
        <row r="398">
          <cell r="A398" t="str">
            <v>4102</v>
          </cell>
          <cell r="B398" t="str">
            <v>102--0</v>
          </cell>
          <cell r="C398" t="str">
            <v>4</v>
          </cell>
          <cell r="D398">
            <v>63</v>
          </cell>
          <cell r="E398">
            <v>53</v>
          </cell>
          <cell r="F398">
            <v>2</v>
          </cell>
          <cell r="G398">
            <v>0</v>
          </cell>
          <cell r="H398">
            <v>8</v>
          </cell>
        </row>
        <row r="399">
          <cell r="A399" t="str">
            <v>4103</v>
          </cell>
          <cell r="B399" t="str">
            <v>103--0</v>
          </cell>
          <cell r="C399" t="str">
            <v>4</v>
          </cell>
          <cell r="D399">
            <v>63</v>
          </cell>
          <cell r="E399">
            <v>0</v>
          </cell>
          <cell r="F399">
            <v>0</v>
          </cell>
          <cell r="G399">
            <v>0</v>
          </cell>
          <cell r="H399">
            <v>63</v>
          </cell>
        </row>
        <row r="400">
          <cell r="A400" t="str">
            <v>4104</v>
          </cell>
          <cell r="B400" t="str">
            <v>104--0</v>
          </cell>
          <cell r="C400" t="str">
            <v>4</v>
          </cell>
          <cell r="D400">
            <v>63</v>
          </cell>
          <cell r="E400">
            <v>45</v>
          </cell>
          <cell r="F400">
            <v>10</v>
          </cell>
          <cell r="G400">
            <v>0</v>
          </cell>
          <cell r="H400">
            <v>8</v>
          </cell>
        </row>
        <row r="401">
          <cell r="A401" t="str">
            <v>4105</v>
          </cell>
          <cell r="B401" t="str">
            <v>105--0</v>
          </cell>
          <cell r="C401" t="str">
            <v>4</v>
          </cell>
          <cell r="D401">
            <v>63</v>
          </cell>
          <cell r="E401">
            <v>51</v>
          </cell>
          <cell r="F401">
            <v>4</v>
          </cell>
          <cell r="G401">
            <v>0</v>
          </cell>
          <cell r="H401">
            <v>8</v>
          </cell>
        </row>
        <row r="402">
          <cell r="A402" t="str">
            <v>4106</v>
          </cell>
          <cell r="B402" t="str">
            <v>106--0</v>
          </cell>
          <cell r="C402" t="str">
            <v>4</v>
          </cell>
          <cell r="D402">
            <v>63</v>
          </cell>
          <cell r="E402">
            <v>55</v>
          </cell>
          <cell r="F402">
            <v>0</v>
          </cell>
          <cell r="G402">
            <v>0</v>
          </cell>
          <cell r="H402">
            <v>8</v>
          </cell>
        </row>
        <row r="403">
          <cell r="A403" t="str">
            <v>4107</v>
          </cell>
          <cell r="B403" t="str">
            <v>107--0</v>
          </cell>
          <cell r="C403" t="str">
            <v>4</v>
          </cell>
          <cell r="D403">
            <v>63</v>
          </cell>
          <cell r="E403">
            <v>6</v>
          </cell>
          <cell r="F403">
            <v>0</v>
          </cell>
          <cell r="G403">
            <v>49</v>
          </cell>
          <cell r="H403">
            <v>8</v>
          </cell>
        </row>
        <row r="404">
          <cell r="A404" t="str">
            <v>4108</v>
          </cell>
          <cell r="B404" t="str">
            <v>108--0</v>
          </cell>
          <cell r="C404" t="str">
            <v>4</v>
          </cell>
          <cell r="D404">
            <v>63</v>
          </cell>
          <cell r="E404">
            <v>55</v>
          </cell>
          <cell r="F404">
            <v>0</v>
          </cell>
          <cell r="G404">
            <v>0</v>
          </cell>
          <cell r="H404">
            <v>8</v>
          </cell>
        </row>
        <row r="405">
          <cell r="A405" t="str">
            <v>4109</v>
          </cell>
          <cell r="B405" t="str">
            <v>109--0</v>
          </cell>
          <cell r="C405" t="str">
            <v>4</v>
          </cell>
          <cell r="D405">
            <v>63</v>
          </cell>
          <cell r="E405">
            <v>55</v>
          </cell>
          <cell r="F405">
            <v>0</v>
          </cell>
          <cell r="G405">
            <v>0</v>
          </cell>
          <cell r="H405">
            <v>8</v>
          </cell>
        </row>
        <row r="406">
          <cell r="A406" t="str">
            <v>411</v>
          </cell>
          <cell r="B406" t="str">
            <v>11--0</v>
          </cell>
          <cell r="C406" t="str">
            <v>4</v>
          </cell>
          <cell r="D406">
            <v>63</v>
          </cell>
          <cell r="E406">
            <v>13</v>
          </cell>
          <cell r="F406">
            <v>0</v>
          </cell>
          <cell r="G406">
            <v>50</v>
          </cell>
          <cell r="H406">
            <v>0</v>
          </cell>
        </row>
        <row r="407">
          <cell r="A407" t="str">
            <v>4110</v>
          </cell>
          <cell r="B407" t="str">
            <v>110--0</v>
          </cell>
          <cell r="C407" t="str">
            <v>4</v>
          </cell>
          <cell r="D407">
            <v>63</v>
          </cell>
          <cell r="E407">
            <v>18</v>
          </cell>
          <cell r="F407">
            <v>4</v>
          </cell>
          <cell r="G407">
            <v>33</v>
          </cell>
          <cell r="H407">
            <v>8</v>
          </cell>
        </row>
        <row r="408">
          <cell r="A408" t="str">
            <v>4111</v>
          </cell>
          <cell r="B408" t="str">
            <v>111--0</v>
          </cell>
          <cell r="C408" t="str">
            <v>4</v>
          </cell>
          <cell r="D408">
            <v>63</v>
          </cell>
          <cell r="E408">
            <v>22</v>
          </cell>
          <cell r="F408">
            <v>1</v>
          </cell>
          <cell r="G408">
            <v>32</v>
          </cell>
          <cell r="H408">
            <v>8</v>
          </cell>
        </row>
        <row r="409">
          <cell r="A409" t="str">
            <v>4112</v>
          </cell>
          <cell r="B409" t="str">
            <v>112--0</v>
          </cell>
          <cell r="C409" t="str">
            <v>4</v>
          </cell>
          <cell r="D409">
            <v>63</v>
          </cell>
          <cell r="E409">
            <v>0</v>
          </cell>
          <cell r="F409">
            <v>0</v>
          </cell>
          <cell r="G409">
            <v>0</v>
          </cell>
          <cell r="H409">
            <v>63</v>
          </cell>
        </row>
        <row r="410">
          <cell r="A410" t="str">
            <v>4113</v>
          </cell>
          <cell r="B410" t="str">
            <v>113--0</v>
          </cell>
          <cell r="C410" t="str">
            <v>4</v>
          </cell>
          <cell r="D410">
            <v>63</v>
          </cell>
          <cell r="E410">
            <v>0</v>
          </cell>
          <cell r="F410">
            <v>0</v>
          </cell>
          <cell r="G410">
            <v>0</v>
          </cell>
          <cell r="H410">
            <v>63</v>
          </cell>
        </row>
        <row r="411">
          <cell r="A411" t="str">
            <v>4114</v>
          </cell>
          <cell r="B411" t="str">
            <v>114--0</v>
          </cell>
          <cell r="C411" t="str">
            <v>4</v>
          </cell>
          <cell r="D411">
            <v>63</v>
          </cell>
          <cell r="E411">
            <v>55</v>
          </cell>
          <cell r="F411">
            <v>0</v>
          </cell>
          <cell r="G411">
            <v>0</v>
          </cell>
          <cell r="H411">
            <v>8</v>
          </cell>
        </row>
        <row r="412">
          <cell r="A412" t="str">
            <v>4115</v>
          </cell>
          <cell r="B412" t="str">
            <v>115--0</v>
          </cell>
          <cell r="C412" t="str">
            <v>4</v>
          </cell>
          <cell r="D412">
            <v>63</v>
          </cell>
          <cell r="E412">
            <v>54</v>
          </cell>
          <cell r="F412">
            <v>1</v>
          </cell>
          <cell r="G412">
            <v>0</v>
          </cell>
          <cell r="H412">
            <v>8</v>
          </cell>
        </row>
        <row r="413">
          <cell r="A413" t="str">
            <v>4116</v>
          </cell>
          <cell r="B413" t="str">
            <v>116--0</v>
          </cell>
          <cell r="C413" t="str">
            <v>4</v>
          </cell>
          <cell r="D413">
            <v>63</v>
          </cell>
          <cell r="E413">
            <v>55</v>
          </cell>
          <cell r="F413">
            <v>0</v>
          </cell>
          <cell r="G413">
            <v>0</v>
          </cell>
          <cell r="H413">
            <v>8</v>
          </cell>
        </row>
        <row r="414">
          <cell r="A414" t="str">
            <v>4117</v>
          </cell>
          <cell r="B414" t="str">
            <v>117--0</v>
          </cell>
          <cell r="C414" t="str">
            <v>4</v>
          </cell>
          <cell r="D414">
            <v>63</v>
          </cell>
          <cell r="E414">
            <v>55</v>
          </cell>
          <cell r="F414">
            <v>0</v>
          </cell>
          <cell r="G414">
            <v>0</v>
          </cell>
          <cell r="H414">
            <v>8</v>
          </cell>
        </row>
        <row r="415">
          <cell r="A415" t="str">
            <v>4118</v>
          </cell>
          <cell r="B415" t="str">
            <v>118--0</v>
          </cell>
          <cell r="C415" t="str">
            <v>4</v>
          </cell>
          <cell r="D415">
            <v>63</v>
          </cell>
          <cell r="E415">
            <v>55</v>
          </cell>
          <cell r="F415">
            <v>0</v>
          </cell>
          <cell r="G415">
            <v>0</v>
          </cell>
          <cell r="H415">
            <v>8</v>
          </cell>
        </row>
        <row r="416">
          <cell r="A416" t="str">
            <v>4119</v>
          </cell>
          <cell r="B416" t="str">
            <v>119--0</v>
          </cell>
          <cell r="C416" t="str">
            <v>4</v>
          </cell>
          <cell r="D416">
            <v>63</v>
          </cell>
          <cell r="E416">
            <v>54</v>
          </cell>
          <cell r="F416">
            <v>1</v>
          </cell>
          <cell r="G416">
            <v>0</v>
          </cell>
          <cell r="H416">
            <v>8</v>
          </cell>
        </row>
        <row r="417">
          <cell r="A417" t="str">
            <v>412</v>
          </cell>
          <cell r="B417" t="str">
            <v>12--0</v>
          </cell>
          <cell r="C417" t="str">
            <v>4</v>
          </cell>
          <cell r="D417">
            <v>63</v>
          </cell>
          <cell r="E417">
            <v>62</v>
          </cell>
          <cell r="F417">
            <v>1</v>
          </cell>
          <cell r="G417">
            <v>0</v>
          </cell>
          <cell r="H417">
            <v>0</v>
          </cell>
        </row>
        <row r="418">
          <cell r="A418" t="str">
            <v>4120</v>
          </cell>
          <cell r="B418" t="str">
            <v>120--0</v>
          </cell>
          <cell r="C418" t="str">
            <v>4</v>
          </cell>
          <cell r="D418">
            <v>63</v>
          </cell>
          <cell r="E418">
            <v>52</v>
          </cell>
          <cell r="F418">
            <v>3</v>
          </cell>
          <cell r="G418">
            <v>0</v>
          </cell>
          <cell r="H418">
            <v>8</v>
          </cell>
        </row>
        <row r="419">
          <cell r="A419" t="str">
            <v>4121</v>
          </cell>
          <cell r="B419" t="str">
            <v>121--0</v>
          </cell>
          <cell r="C419" t="str">
            <v>4</v>
          </cell>
          <cell r="D419">
            <v>63</v>
          </cell>
          <cell r="E419">
            <v>55</v>
          </cell>
          <cell r="F419">
            <v>0</v>
          </cell>
          <cell r="G419">
            <v>0</v>
          </cell>
          <cell r="H419">
            <v>8</v>
          </cell>
        </row>
        <row r="420">
          <cell r="A420" t="str">
            <v>4122</v>
          </cell>
          <cell r="B420" t="str">
            <v>122--0</v>
          </cell>
          <cell r="C420" t="str">
            <v>4</v>
          </cell>
          <cell r="D420">
            <v>63</v>
          </cell>
          <cell r="E420">
            <v>54</v>
          </cell>
          <cell r="F420">
            <v>1</v>
          </cell>
          <cell r="G420">
            <v>0</v>
          </cell>
          <cell r="H420">
            <v>8</v>
          </cell>
        </row>
        <row r="421">
          <cell r="A421" t="str">
            <v>4123</v>
          </cell>
          <cell r="B421" t="str">
            <v>123--0</v>
          </cell>
          <cell r="C421" t="str">
            <v>4</v>
          </cell>
          <cell r="D421">
            <v>63</v>
          </cell>
          <cell r="E421">
            <v>51</v>
          </cell>
          <cell r="F421">
            <v>4</v>
          </cell>
          <cell r="G421">
            <v>0</v>
          </cell>
          <cell r="H421">
            <v>8</v>
          </cell>
        </row>
        <row r="422">
          <cell r="A422" t="str">
            <v>4124</v>
          </cell>
          <cell r="B422" t="str">
            <v>124--0</v>
          </cell>
          <cell r="C422" t="str">
            <v>4</v>
          </cell>
          <cell r="D422">
            <v>63</v>
          </cell>
          <cell r="E422">
            <v>52</v>
          </cell>
          <cell r="F422">
            <v>3</v>
          </cell>
          <cell r="G422">
            <v>0</v>
          </cell>
          <cell r="H422">
            <v>8</v>
          </cell>
        </row>
        <row r="423">
          <cell r="A423" t="str">
            <v>4125</v>
          </cell>
          <cell r="B423" t="str">
            <v>125--0</v>
          </cell>
          <cell r="C423" t="str">
            <v>4</v>
          </cell>
          <cell r="D423">
            <v>63</v>
          </cell>
          <cell r="E423">
            <v>10</v>
          </cell>
          <cell r="F423">
            <v>0</v>
          </cell>
          <cell r="G423">
            <v>46</v>
          </cell>
          <cell r="H423">
            <v>7</v>
          </cell>
        </row>
        <row r="424">
          <cell r="A424" t="str">
            <v>413</v>
          </cell>
          <cell r="B424" t="str">
            <v>13--0</v>
          </cell>
          <cell r="C424" t="str">
            <v>4</v>
          </cell>
          <cell r="D424">
            <v>63</v>
          </cell>
          <cell r="E424">
            <v>61</v>
          </cell>
          <cell r="F424">
            <v>0</v>
          </cell>
          <cell r="G424">
            <v>2</v>
          </cell>
          <cell r="H424">
            <v>0</v>
          </cell>
        </row>
        <row r="425">
          <cell r="A425" t="str">
            <v>414</v>
          </cell>
          <cell r="B425" t="str">
            <v>14--0</v>
          </cell>
          <cell r="C425" t="str">
            <v>4</v>
          </cell>
          <cell r="D425">
            <v>63</v>
          </cell>
          <cell r="E425">
            <v>0</v>
          </cell>
          <cell r="F425">
            <v>0</v>
          </cell>
          <cell r="G425">
            <v>0</v>
          </cell>
          <cell r="H425">
            <v>63</v>
          </cell>
        </row>
        <row r="426">
          <cell r="A426" t="str">
            <v>415</v>
          </cell>
          <cell r="B426" t="str">
            <v>15--0</v>
          </cell>
          <cell r="C426" t="str">
            <v>4</v>
          </cell>
          <cell r="D426">
            <v>63</v>
          </cell>
          <cell r="E426">
            <v>0</v>
          </cell>
          <cell r="F426">
            <v>0</v>
          </cell>
          <cell r="G426">
            <v>0</v>
          </cell>
          <cell r="H426">
            <v>63</v>
          </cell>
        </row>
        <row r="427">
          <cell r="A427" t="str">
            <v>416</v>
          </cell>
          <cell r="B427" t="str">
            <v>16--0</v>
          </cell>
          <cell r="C427" t="str">
            <v>4</v>
          </cell>
          <cell r="D427">
            <v>63</v>
          </cell>
          <cell r="E427">
            <v>61</v>
          </cell>
          <cell r="F427">
            <v>2</v>
          </cell>
          <cell r="G427">
            <v>0</v>
          </cell>
          <cell r="H427">
            <v>0</v>
          </cell>
        </row>
        <row r="428">
          <cell r="A428" t="str">
            <v>417</v>
          </cell>
          <cell r="B428" t="str">
            <v>17--0</v>
          </cell>
          <cell r="C428" t="str">
            <v>4</v>
          </cell>
          <cell r="D428">
            <v>63</v>
          </cell>
          <cell r="E428">
            <v>62</v>
          </cell>
          <cell r="F428">
            <v>1</v>
          </cell>
          <cell r="G428">
            <v>0</v>
          </cell>
          <cell r="H428">
            <v>0</v>
          </cell>
        </row>
        <row r="429">
          <cell r="A429" t="str">
            <v>418</v>
          </cell>
          <cell r="B429" t="str">
            <v>18--0</v>
          </cell>
          <cell r="C429" t="str">
            <v>4</v>
          </cell>
          <cell r="D429">
            <v>63</v>
          </cell>
          <cell r="E429">
            <v>60</v>
          </cell>
          <cell r="F429">
            <v>3</v>
          </cell>
          <cell r="G429">
            <v>0</v>
          </cell>
          <cell r="H429">
            <v>0</v>
          </cell>
        </row>
        <row r="430">
          <cell r="A430" t="str">
            <v>419</v>
          </cell>
          <cell r="B430" t="str">
            <v>19--0</v>
          </cell>
          <cell r="C430" t="str">
            <v>4</v>
          </cell>
          <cell r="D430">
            <v>63</v>
          </cell>
          <cell r="E430">
            <v>60</v>
          </cell>
          <cell r="F430">
            <v>3</v>
          </cell>
          <cell r="G430">
            <v>0</v>
          </cell>
          <cell r="H430">
            <v>0</v>
          </cell>
        </row>
        <row r="431">
          <cell r="A431" t="str">
            <v>42</v>
          </cell>
          <cell r="B431" t="str">
            <v>2--0</v>
          </cell>
          <cell r="C431" t="str">
            <v>4</v>
          </cell>
          <cell r="D431">
            <v>63</v>
          </cell>
          <cell r="E431">
            <v>0</v>
          </cell>
          <cell r="F431">
            <v>0</v>
          </cell>
          <cell r="G431">
            <v>0</v>
          </cell>
          <cell r="H431">
            <v>63</v>
          </cell>
        </row>
        <row r="432">
          <cell r="A432" t="str">
            <v>420</v>
          </cell>
          <cell r="B432" t="str">
            <v>20--0</v>
          </cell>
          <cell r="C432" t="str">
            <v>4</v>
          </cell>
          <cell r="D432">
            <v>63</v>
          </cell>
          <cell r="E432">
            <v>62</v>
          </cell>
          <cell r="F432">
            <v>1</v>
          </cell>
          <cell r="G432">
            <v>0</v>
          </cell>
          <cell r="H432">
            <v>0</v>
          </cell>
        </row>
        <row r="433">
          <cell r="A433" t="str">
            <v>421</v>
          </cell>
          <cell r="B433" t="str">
            <v>21--0</v>
          </cell>
          <cell r="C433" t="str">
            <v>4</v>
          </cell>
          <cell r="D433">
            <v>63</v>
          </cell>
          <cell r="E433">
            <v>60</v>
          </cell>
          <cell r="F433">
            <v>3</v>
          </cell>
          <cell r="G433">
            <v>0</v>
          </cell>
          <cell r="H433">
            <v>0</v>
          </cell>
        </row>
        <row r="434">
          <cell r="A434" t="str">
            <v>422</v>
          </cell>
          <cell r="B434" t="str">
            <v>22--0</v>
          </cell>
          <cell r="C434" t="str">
            <v>4</v>
          </cell>
          <cell r="D434">
            <v>63</v>
          </cell>
          <cell r="E434">
            <v>60</v>
          </cell>
          <cell r="F434">
            <v>3</v>
          </cell>
          <cell r="G434">
            <v>0</v>
          </cell>
          <cell r="H434">
            <v>0</v>
          </cell>
        </row>
        <row r="435">
          <cell r="A435" t="str">
            <v>423</v>
          </cell>
          <cell r="B435" t="str">
            <v>23--0</v>
          </cell>
          <cell r="C435" t="str">
            <v>4</v>
          </cell>
          <cell r="D435">
            <v>63</v>
          </cell>
          <cell r="E435">
            <v>63</v>
          </cell>
          <cell r="F435">
            <v>0</v>
          </cell>
          <cell r="G435">
            <v>0</v>
          </cell>
          <cell r="H435">
            <v>0</v>
          </cell>
        </row>
        <row r="436">
          <cell r="A436" t="str">
            <v>424</v>
          </cell>
          <cell r="B436" t="str">
            <v>24--0</v>
          </cell>
          <cell r="C436" t="str">
            <v>4</v>
          </cell>
          <cell r="D436">
            <v>63</v>
          </cell>
          <cell r="E436">
            <v>61</v>
          </cell>
          <cell r="F436">
            <v>2</v>
          </cell>
          <cell r="G436">
            <v>0</v>
          </cell>
          <cell r="H436">
            <v>0</v>
          </cell>
        </row>
        <row r="437">
          <cell r="A437" t="str">
            <v>425</v>
          </cell>
          <cell r="B437" t="str">
            <v>25--0</v>
          </cell>
          <cell r="C437" t="str">
            <v>4</v>
          </cell>
          <cell r="D437">
            <v>63</v>
          </cell>
          <cell r="E437">
            <v>0</v>
          </cell>
          <cell r="F437">
            <v>0</v>
          </cell>
          <cell r="G437">
            <v>0</v>
          </cell>
          <cell r="H437">
            <v>63</v>
          </cell>
        </row>
        <row r="438">
          <cell r="A438" t="str">
            <v>426</v>
          </cell>
          <cell r="B438" t="str">
            <v>26--0</v>
          </cell>
          <cell r="C438" t="str">
            <v>4</v>
          </cell>
          <cell r="D438">
            <v>63</v>
          </cell>
          <cell r="E438">
            <v>0</v>
          </cell>
          <cell r="F438">
            <v>0</v>
          </cell>
          <cell r="G438">
            <v>0</v>
          </cell>
          <cell r="H438">
            <v>63</v>
          </cell>
        </row>
        <row r="439">
          <cell r="A439" t="str">
            <v>427</v>
          </cell>
          <cell r="B439" t="str">
            <v>27--0</v>
          </cell>
          <cell r="C439" t="str">
            <v>4</v>
          </cell>
          <cell r="D439">
            <v>63</v>
          </cell>
          <cell r="E439">
            <v>63</v>
          </cell>
          <cell r="F439">
            <v>0</v>
          </cell>
          <cell r="G439">
            <v>0</v>
          </cell>
          <cell r="H439">
            <v>0</v>
          </cell>
        </row>
        <row r="440">
          <cell r="A440" t="str">
            <v>4279</v>
          </cell>
          <cell r="B440" t="str">
            <v>279--0</v>
          </cell>
          <cell r="C440" t="str">
            <v>4</v>
          </cell>
          <cell r="D440">
            <v>63</v>
          </cell>
          <cell r="E440">
            <v>0</v>
          </cell>
          <cell r="F440">
            <v>0</v>
          </cell>
          <cell r="G440">
            <v>0</v>
          </cell>
          <cell r="H440">
            <v>63</v>
          </cell>
        </row>
        <row r="441">
          <cell r="A441" t="str">
            <v>428</v>
          </cell>
          <cell r="B441" t="str">
            <v>28--0</v>
          </cell>
          <cell r="C441" t="str">
            <v>4</v>
          </cell>
          <cell r="D441">
            <v>63</v>
          </cell>
          <cell r="E441">
            <v>63</v>
          </cell>
          <cell r="F441">
            <v>0</v>
          </cell>
          <cell r="G441">
            <v>0</v>
          </cell>
          <cell r="H441">
            <v>0</v>
          </cell>
        </row>
        <row r="442">
          <cell r="A442" t="str">
            <v>4284</v>
          </cell>
          <cell r="B442" t="str">
            <v>284--0</v>
          </cell>
          <cell r="C442" t="str">
            <v>4</v>
          </cell>
          <cell r="D442">
            <v>63</v>
          </cell>
          <cell r="E442">
            <v>0</v>
          </cell>
          <cell r="F442">
            <v>0</v>
          </cell>
          <cell r="G442">
            <v>0</v>
          </cell>
          <cell r="H442">
            <v>63</v>
          </cell>
        </row>
        <row r="443">
          <cell r="A443" t="str">
            <v>4287</v>
          </cell>
          <cell r="B443" t="str">
            <v>287--0</v>
          </cell>
          <cell r="C443" t="str">
            <v>4</v>
          </cell>
          <cell r="D443">
            <v>63</v>
          </cell>
          <cell r="E443">
            <v>0</v>
          </cell>
          <cell r="F443">
            <v>0</v>
          </cell>
          <cell r="G443">
            <v>0</v>
          </cell>
          <cell r="H443">
            <v>63</v>
          </cell>
        </row>
        <row r="444">
          <cell r="A444" t="str">
            <v>4289</v>
          </cell>
          <cell r="B444" t="str">
            <v>289--0</v>
          </cell>
          <cell r="C444" t="str">
            <v>4</v>
          </cell>
          <cell r="D444">
            <v>63</v>
          </cell>
          <cell r="E444">
            <v>0</v>
          </cell>
          <cell r="F444">
            <v>0</v>
          </cell>
          <cell r="G444">
            <v>0</v>
          </cell>
          <cell r="H444">
            <v>63</v>
          </cell>
        </row>
        <row r="445">
          <cell r="A445" t="str">
            <v>429</v>
          </cell>
          <cell r="B445" t="str">
            <v>29--0</v>
          </cell>
          <cell r="C445" t="str">
            <v>4</v>
          </cell>
          <cell r="D445">
            <v>63</v>
          </cell>
          <cell r="E445">
            <v>63</v>
          </cell>
          <cell r="F445">
            <v>0</v>
          </cell>
          <cell r="G445">
            <v>0</v>
          </cell>
          <cell r="H445">
            <v>0</v>
          </cell>
        </row>
        <row r="446">
          <cell r="A446" t="str">
            <v>4294</v>
          </cell>
          <cell r="B446" t="str">
            <v>294--0</v>
          </cell>
          <cell r="C446" t="str">
            <v>4</v>
          </cell>
          <cell r="D446">
            <v>63</v>
          </cell>
          <cell r="E446">
            <v>0</v>
          </cell>
          <cell r="F446">
            <v>0</v>
          </cell>
          <cell r="G446">
            <v>0</v>
          </cell>
          <cell r="H446">
            <v>63</v>
          </cell>
        </row>
        <row r="447">
          <cell r="A447" t="str">
            <v>43</v>
          </cell>
          <cell r="B447" t="str">
            <v>3--0</v>
          </cell>
          <cell r="C447" t="str">
            <v>4</v>
          </cell>
          <cell r="D447">
            <v>63</v>
          </cell>
          <cell r="E447">
            <v>58</v>
          </cell>
          <cell r="F447">
            <v>5</v>
          </cell>
          <cell r="G447">
            <v>0</v>
          </cell>
          <cell r="H447">
            <v>0</v>
          </cell>
        </row>
        <row r="448">
          <cell r="A448" t="str">
            <v>430</v>
          </cell>
          <cell r="B448" t="str">
            <v>30--0</v>
          </cell>
          <cell r="C448" t="str">
            <v>4</v>
          </cell>
          <cell r="D448">
            <v>63</v>
          </cell>
          <cell r="E448">
            <v>62</v>
          </cell>
          <cell r="F448">
            <v>1</v>
          </cell>
          <cell r="G448">
            <v>0</v>
          </cell>
          <cell r="H448">
            <v>0</v>
          </cell>
        </row>
        <row r="449">
          <cell r="A449" t="str">
            <v>431</v>
          </cell>
          <cell r="B449" t="str">
            <v>31--0</v>
          </cell>
          <cell r="C449" t="str">
            <v>4</v>
          </cell>
          <cell r="D449">
            <v>63</v>
          </cell>
          <cell r="E449">
            <v>62</v>
          </cell>
          <cell r="F449">
            <v>1</v>
          </cell>
          <cell r="G449">
            <v>0</v>
          </cell>
          <cell r="H449">
            <v>0</v>
          </cell>
        </row>
        <row r="450">
          <cell r="A450" t="str">
            <v>432</v>
          </cell>
          <cell r="B450" t="str">
            <v>32--0</v>
          </cell>
          <cell r="C450" t="str">
            <v>4</v>
          </cell>
          <cell r="D450">
            <v>63</v>
          </cell>
          <cell r="E450">
            <v>0</v>
          </cell>
          <cell r="F450">
            <v>0</v>
          </cell>
          <cell r="G450">
            <v>0</v>
          </cell>
          <cell r="H450">
            <v>63</v>
          </cell>
        </row>
        <row r="451">
          <cell r="A451" t="str">
            <v>433</v>
          </cell>
          <cell r="B451" t="str">
            <v>33--0</v>
          </cell>
          <cell r="C451" t="str">
            <v>4</v>
          </cell>
          <cell r="D451">
            <v>63</v>
          </cell>
          <cell r="E451">
            <v>0</v>
          </cell>
          <cell r="F451">
            <v>0</v>
          </cell>
          <cell r="G451">
            <v>0</v>
          </cell>
          <cell r="H451">
            <v>63</v>
          </cell>
        </row>
        <row r="452">
          <cell r="A452" t="str">
            <v>434</v>
          </cell>
          <cell r="B452" t="str">
            <v>34--0</v>
          </cell>
          <cell r="C452" t="str">
            <v>4</v>
          </cell>
          <cell r="D452">
            <v>63</v>
          </cell>
          <cell r="E452">
            <v>53</v>
          </cell>
          <cell r="F452">
            <v>10</v>
          </cell>
          <cell r="G452">
            <v>0</v>
          </cell>
          <cell r="H452">
            <v>0</v>
          </cell>
        </row>
        <row r="453">
          <cell r="A453" t="str">
            <v>435</v>
          </cell>
          <cell r="B453" t="str">
            <v>35--0</v>
          </cell>
          <cell r="C453" t="str">
            <v>4</v>
          </cell>
          <cell r="D453">
            <v>63</v>
          </cell>
          <cell r="E453">
            <v>4</v>
          </cell>
          <cell r="F453">
            <v>2</v>
          </cell>
          <cell r="G453">
            <v>57</v>
          </cell>
          <cell r="H453">
            <v>0</v>
          </cell>
        </row>
        <row r="454">
          <cell r="A454" t="str">
            <v>436</v>
          </cell>
          <cell r="B454" t="str">
            <v>36--0</v>
          </cell>
          <cell r="C454" t="str">
            <v>4</v>
          </cell>
          <cell r="D454">
            <v>63</v>
          </cell>
          <cell r="E454">
            <v>56</v>
          </cell>
          <cell r="F454">
            <v>0</v>
          </cell>
          <cell r="G454">
            <v>0</v>
          </cell>
          <cell r="H454">
            <v>7</v>
          </cell>
        </row>
        <row r="455">
          <cell r="A455" t="str">
            <v>437</v>
          </cell>
          <cell r="B455" t="str">
            <v>37--0</v>
          </cell>
          <cell r="C455" t="str">
            <v>4</v>
          </cell>
          <cell r="D455">
            <v>63</v>
          </cell>
          <cell r="E455">
            <v>55</v>
          </cell>
          <cell r="F455">
            <v>1</v>
          </cell>
          <cell r="G455">
            <v>0</v>
          </cell>
          <cell r="H455">
            <v>7</v>
          </cell>
        </row>
        <row r="456">
          <cell r="A456" t="str">
            <v>438</v>
          </cell>
          <cell r="B456" t="str">
            <v>38--0</v>
          </cell>
          <cell r="C456" t="str">
            <v>4</v>
          </cell>
          <cell r="D456">
            <v>63</v>
          </cell>
          <cell r="E456">
            <v>50</v>
          </cell>
          <cell r="F456">
            <v>7</v>
          </cell>
          <cell r="G456">
            <v>0</v>
          </cell>
          <cell r="H456">
            <v>6</v>
          </cell>
        </row>
        <row r="457">
          <cell r="A457" t="str">
            <v>439</v>
          </cell>
          <cell r="B457" t="str">
            <v>39--0</v>
          </cell>
          <cell r="C457" t="str">
            <v>4</v>
          </cell>
          <cell r="D457">
            <v>63</v>
          </cell>
          <cell r="E457">
            <v>54</v>
          </cell>
          <cell r="F457">
            <v>2</v>
          </cell>
          <cell r="G457">
            <v>0</v>
          </cell>
          <cell r="H457">
            <v>7</v>
          </cell>
        </row>
        <row r="458">
          <cell r="A458" t="str">
            <v>44</v>
          </cell>
          <cell r="B458" t="str">
            <v>4--0</v>
          </cell>
          <cell r="C458" t="str">
            <v>4</v>
          </cell>
          <cell r="D458">
            <v>63</v>
          </cell>
          <cell r="E458">
            <v>61</v>
          </cell>
          <cell r="F458">
            <v>2</v>
          </cell>
          <cell r="G458">
            <v>0</v>
          </cell>
          <cell r="H458">
            <v>0</v>
          </cell>
        </row>
        <row r="459">
          <cell r="A459" t="str">
            <v>440</v>
          </cell>
          <cell r="B459" t="str">
            <v>40--0</v>
          </cell>
          <cell r="C459" t="str">
            <v>4</v>
          </cell>
          <cell r="D459">
            <v>63</v>
          </cell>
          <cell r="E459">
            <v>57</v>
          </cell>
          <cell r="F459">
            <v>6</v>
          </cell>
          <cell r="G459">
            <v>0</v>
          </cell>
          <cell r="H459">
            <v>0</v>
          </cell>
        </row>
        <row r="460">
          <cell r="A460" t="str">
            <v>441</v>
          </cell>
          <cell r="B460" t="str">
            <v>41--0</v>
          </cell>
          <cell r="C460" t="str">
            <v>4</v>
          </cell>
          <cell r="D460">
            <v>63</v>
          </cell>
          <cell r="E460">
            <v>52</v>
          </cell>
          <cell r="F460">
            <v>4</v>
          </cell>
          <cell r="G460">
            <v>0</v>
          </cell>
          <cell r="H460">
            <v>7</v>
          </cell>
        </row>
        <row r="461">
          <cell r="A461" t="str">
            <v>442</v>
          </cell>
          <cell r="B461" t="str">
            <v>42--0</v>
          </cell>
          <cell r="C461" t="str">
            <v>4</v>
          </cell>
          <cell r="D461">
            <v>63</v>
          </cell>
          <cell r="E461">
            <v>56</v>
          </cell>
          <cell r="F461">
            <v>0</v>
          </cell>
          <cell r="G461">
            <v>0</v>
          </cell>
          <cell r="H461">
            <v>7</v>
          </cell>
        </row>
        <row r="462">
          <cell r="A462" t="str">
            <v>443</v>
          </cell>
          <cell r="B462" t="str">
            <v>43--0</v>
          </cell>
          <cell r="C462" t="str">
            <v>4</v>
          </cell>
          <cell r="D462">
            <v>63</v>
          </cell>
          <cell r="E462">
            <v>55</v>
          </cell>
          <cell r="F462">
            <v>1</v>
          </cell>
          <cell r="G462">
            <v>0</v>
          </cell>
          <cell r="H462">
            <v>7</v>
          </cell>
        </row>
        <row r="463">
          <cell r="A463" t="str">
            <v>444</v>
          </cell>
          <cell r="B463" t="str">
            <v>44--0</v>
          </cell>
          <cell r="C463" t="str">
            <v>4</v>
          </cell>
          <cell r="D463">
            <v>63</v>
          </cell>
          <cell r="E463">
            <v>48</v>
          </cell>
          <cell r="F463">
            <v>8</v>
          </cell>
          <cell r="G463">
            <v>0</v>
          </cell>
          <cell r="H463">
            <v>7</v>
          </cell>
        </row>
        <row r="464">
          <cell r="A464" t="str">
            <v>445</v>
          </cell>
          <cell r="B464" t="str">
            <v>45--0</v>
          </cell>
          <cell r="C464" t="str">
            <v>4</v>
          </cell>
          <cell r="D464">
            <v>63</v>
          </cell>
          <cell r="E464">
            <v>61</v>
          </cell>
          <cell r="F464">
            <v>2</v>
          </cell>
          <cell r="G464">
            <v>0</v>
          </cell>
          <cell r="H464">
            <v>0</v>
          </cell>
        </row>
        <row r="465">
          <cell r="A465" t="str">
            <v>446</v>
          </cell>
          <cell r="B465" t="str">
            <v>46--0</v>
          </cell>
          <cell r="C465" t="str">
            <v>4</v>
          </cell>
          <cell r="D465">
            <v>63</v>
          </cell>
          <cell r="E465">
            <v>0</v>
          </cell>
          <cell r="F465">
            <v>0</v>
          </cell>
          <cell r="G465">
            <v>0</v>
          </cell>
          <cell r="H465">
            <v>63</v>
          </cell>
        </row>
        <row r="466">
          <cell r="A466" t="str">
            <v>447</v>
          </cell>
          <cell r="B466" t="str">
            <v>47--0</v>
          </cell>
          <cell r="C466" t="str">
            <v>4</v>
          </cell>
          <cell r="D466">
            <v>63</v>
          </cell>
          <cell r="E466">
            <v>0</v>
          </cell>
          <cell r="F466">
            <v>0</v>
          </cell>
          <cell r="G466">
            <v>0</v>
          </cell>
          <cell r="H466">
            <v>63</v>
          </cell>
        </row>
        <row r="467">
          <cell r="A467" t="str">
            <v>448</v>
          </cell>
          <cell r="B467" t="str">
            <v>48--0</v>
          </cell>
          <cell r="C467" t="str">
            <v>4</v>
          </cell>
          <cell r="D467">
            <v>63</v>
          </cell>
          <cell r="E467">
            <v>0</v>
          </cell>
          <cell r="F467">
            <v>0</v>
          </cell>
          <cell r="G467">
            <v>0</v>
          </cell>
          <cell r="H467">
            <v>63</v>
          </cell>
        </row>
        <row r="468">
          <cell r="A468" t="str">
            <v>449</v>
          </cell>
          <cell r="B468" t="str">
            <v>49--0</v>
          </cell>
          <cell r="C468" t="str">
            <v>4</v>
          </cell>
          <cell r="D468">
            <v>63</v>
          </cell>
          <cell r="E468">
            <v>61</v>
          </cell>
          <cell r="F468">
            <v>2</v>
          </cell>
          <cell r="G468">
            <v>0</v>
          </cell>
          <cell r="H468">
            <v>0</v>
          </cell>
        </row>
        <row r="469">
          <cell r="A469" t="str">
            <v>45</v>
          </cell>
          <cell r="B469" t="str">
            <v>5--0</v>
          </cell>
          <cell r="C469" t="str">
            <v>4</v>
          </cell>
          <cell r="D469">
            <v>63</v>
          </cell>
          <cell r="E469">
            <v>63</v>
          </cell>
          <cell r="F469">
            <v>0</v>
          </cell>
          <cell r="G469">
            <v>0</v>
          </cell>
          <cell r="H469">
            <v>0</v>
          </cell>
        </row>
        <row r="470">
          <cell r="A470" t="str">
            <v>450</v>
          </cell>
          <cell r="B470" t="str">
            <v>50--0</v>
          </cell>
          <cell r="C470" t="str">
            <v>4</v>
          </cell>
          <cell r="D470">
            <v>63</v>
          </cell>
          <cell r="E470">
            <v>61</v>
          </cell>
          <cell r="F470">
            <v>2</v>
          </cell>
          <cell r="G470">
            <v>0</v>
          </cell>
          <cell r="H470">
            <v>0</v>
          </cell>
        </row>
        <row r="471">
          <cell r="A471" t="str">
            <v>451</v>
          </cell>
          <cell r="B471" t="str">
            <v>51--0</v>
          </cell>
          <cell r="C471" t="str">
            <v>4</v>
          </cell>
          <cell r="D471">
            <v>63</v>
          </cell>
          <cell r="E471">
            <v>0</v>
          </cell>
          <cell r="F471">
            <v>0</v>
          </cell>
          <cell r="G471">
            <v>0</v>
          </cell>
          <cell r="H471">
            <v>63</v>
          </cell>
        </row>
        <row r="472">
          <cell r="A472" t="str">
            <v>452</v>
          </cell>
          <cell r="B472" t="str">
            <v>52--0</v>
          </cell>
          <cell r="C472" t="str">
            <v>4</v>
          </cell>
          <cell r="D472">
            <v>63</v>
          </cell>
          <cell r="E472">
            <v>60</v>
          </cell>
          <cell r="F472">
            <v>3</v>
          </cell>
          <cell r="G472">
            <v>0</v>
          </cell>
          <cell r="H472">
            <v>0</v>
          </cell>
        </row>
        <row r="473">
          <cell r="A473" t="str">
            <v>453</v>
          </cell>
          <cell r="B473" t="str">
            <v>53--0</v>
          </cell>
          <cell r="C473" t="str">
            <v>4</v>
          </cell>
          <cell r="D473">
            <v>63</v>
          </cell>
          <cell r="E473">
            <v>37</v>
          </cell>
          <cell r="F473">
            <v>1</v>
          </cell>
          <cell r="G473">
            <v>25</v>
          </cell>
          <cell r="H473">
            <v>0</v>
          </cell>
        </row>
        <row r="474">
          <cell r="A474" t="str">
            <v>454</v>
          </cell>
          <cell r="B474" t="str">
            <v>54--0</v>
          </cell>
          <cell r="C474" t="str">
            <v>4</v>
          </cell>
          <cell r="D474">
            <v>63</v>
          </cell>
          <cell r="E474">
            <v>12</v>
          </cell>
          <cell r="F474">
            <v>0</v>
          </cell>
          <cell r="G474">
            <v>51</v>
          </cell>
          <cell r="H474">
            <v>0</v>
          </cell>
        </row>
        <row r="475">
          <cell r="A475" t="str">
            <v>455</v>
          </cell>
          <cell r="B475" t="str">
            <v>55--0</v>
          </cell>
          <cell r="C475" t="str">
            <v>4</v>
          </cell>
          <cell r="D475">
            <v>63</v>
          </cell>
          <cell r="E475">
            <v>55</v>
          </cell>
          <cell r="F475">
            <v>2</v>
          </cell>
          <cell r="G475">
            <v>6</v>
          </cell>
          <cell r="H475">
            <v>0</v>
          </cell>
        </row>
        <row r="476">
          <cell r="A476" t="str">
            <v>456</v>
          </cell>
          <cell r="B476" t="str">
            <v>56--0</v>
          </cell>
          <cell r="C476" t="str">
            <v>4</v>
          </cell>
          <cell r="D476">
            <v>63</v>
          </cell>
          <cell r="E476">
            <v>0</v>
          </cell>
          <cell r="F476">
            <v>0</v>
          </cell>
          <cell r="G476">
            <v>0</v>
          </cell>
          <cell r="H476">
            <v>63</v>
          </cell>
        </row>
        <row r="477">
          <cell r="A477" t="str">
            <v>457</v>
          </cell>
          <cell r="B477" t="str">
            <v>57--0</v>
          </cell>
          <cell r="C477" t="str">
            <v>4</v>
          </cell>
          <cell r="D477">
            <v>63</v>
          </cell>
          <cell r="E477">
            <v>15</v>
          </cell>
          <cell r="F477">
            <v>0</v>
          </cell>
          <cell r="G477">
            <v>48</v>
          </cell>
          <cell r="H477">
            <v>0</v>
          </cell>
        </row>
        <row r="478">
          <cell r="A478" t="str">
            <v>458</v>
          </cell>
          <cell r="B478" t="str">
            <v>58--0</v>
          </cell>
          <cell r="C478" t="str">
            <v>4</v>
          </cell>
          <cell r="D478">
            <v>63</v>
          </cell>
          <cell r="E478">
            <v>14</v>
          </cell>
          <cell r="F478">
            <v>0</v>
          </cell>
          <cell r="G478">
            <v>49</v>
          </cell>
          <cell r="H478">
            <v>0</v>
          </cell>
        </row>
        <row r="479">
          <cell r="A479" t="str">
            <v>459</v>
          </cell>
          <cell r="B479" t="str">
            <v>59--0</v>
          </cell>
          <cell r="C479" t="str">
            <v>4</v>
          </cell>
          <cell r="D479">
            <v>63</v>
          </cell>
          <cell r="E479">
            <v>18</v>
          </cell>
          <cell r="F479">
            <v>0</v>
          </cell>
          <cell r="G479">
            <v>45</v>
          </cell>
          <cell r="H479">
            <v>0</v>
          </cell>
        </row>
        <row r="480">
          <cell r="A480" t="str">
            <v>46</v>
          </cell>
          <cell r="B480" t="str">
            <v>6--0</v>
          </cell>
          <cell r="C480" t="str">
            <v>4</v>
          </cell>
          <cell r="D480">
            <v>63</v>
          </cell>
          <cell r="E480">
            <v>63</v>
          </cell>
          <cell r="F480">
            <v>0</v>
          </cell>
          <cell r="G480">
            <v>0</v>
          </cell>
          <cell r="H480">
            <v>0</v>
          </cell>
        </row>
        <row r="481">
          <cell r="A481" t="str">
            <v>460</v>
          </cell>
          <cell r="B481" t="str">
            <v>60--0</v>
          </cell>
          <cell r="C481" t="str">
            <v>4</v>
          </cell>
          <cell r="D481">
            <v>63</v>
          </cell>
          <cell r="E481">
            <v>17</v>
          </cell>
          <cell r="F481">
            <v>0</v>
          </cell>
          <cell r="G481">
            <v>46</v>
          </cell>
          <cell r="H481">
            <v>0</v>
          </cell>
        </row>
        <row r="482">
          <cell r="A482" t="str">
            <v>461</v>
          </cell>
          <cell r="B482" t="str">
            <v>61--0</v>
          </cell>
          <cell r="C482" t="str">
            <v>4</v>
          </cell>
          <cell r="D482">
            <v>63</v>
          </cell>
          <cell r="E482">
            <v>3</v>
          </cell>
          <cell r="F482">
            <v>0</v>
          </cell>
          <cell r="G482">
            <v>60</v>
          </cell>
          <cell r="H482">
            <v>0</v>
          </cell>
        </row>
        <row r="483">
          <cell r="A483" t="str">
            <v>462</v>
          </cell>
          <cell r="B483" t="str">
            <v>62--0</v>
          </cell>
          <cell r="C483" t="str">
            <v>4</v>
          </cell>
          <cell r="D483">
            <v>63</v>
          </cell>
          <cell r="E483">
            <v>0</v>
          </cell>
          <cell r="F483">
            <v>0</v>
          </cell>
          <cell r="G483">
            <v>0</v>
          </cell>
          <cell r="H483">
            <v>63</v>
          </cell>
        </row>
        <row r="484">
          <cell r="A484" t="str">
            <v>463</v>
          </cell>
          <cell r="B484" t="str">
            <v>63--0</v>
          </cell>
          <cell r="C484" t="str">
            <v>4</v>
          </cell>
          <cell r="D484">
            <v>63</v>
          </cell>
          <cell r="E484">
            <v>0</v>
          </cell>
          <cell r="F484">
            <v>0</v>
          </cell>
          <cell r="G484">
            <v>0</v>
          </cell>
          <cell r="H484">
            <v>63</v>
          </cell>
        </row>
        <row r="485">
          <cell r="A485" t="str">
            <v>464</v>
          </cell>
          <cell r="B485" t="str">
            <v>64--0</v>
          </cell>
          <cell r="C485" t="str">
            <v>4</v>
          </cell>
          <cell r="D485">
            <v>63</v>
          </cell>
          <cell r="E485">
            <v>53</v>
          </cell>
          <cell r="F485">
            <v>2</v>
          </cell>
          <cell r="G485">
            <v>8</v>
          </cell>
          <cell r="H485">
            <v>0</v>
          </cell>
        </row>
        <row r="486">
          <cell r="A486" t="str">
            <v>465</v>
          </cell>
          <cell r="B486" t="str">
            <v>65--0</v>
          </cell>
          <cell r="C486" t="str">
            <v>4</v>
          </cell>
          <cell r="D486">
            <v>63</v>
          </cell>
          <cell r="E486">
            <v>44</v>
          </cell>
          <cell r="F486">
            <v>2</v>
          </cell>
          <cell r="G486">
            <v>17</v>
          </cell>
          <cell r="H486">
            <v>0</v>
          </cell>
        </row>
        <row r="487">
          <cell r="A487" t="str">
            <v>466</v>
          </cell>
          <cell r="B487" t="str">
            <v>66--0</v>
          </cell>
          <cell r="C487" t="str">
            <v>4</v>
          </cell>
          <cell r="D487">
            <v>63</v>
          </cell>
          <cell r="E487">
            <v>0</v>
          </cell>
          <cell r="F487">
            <v>0</v>
          </cell>
          <cell r="G487">
            <v>0</v>
          </cell>
          <cell r="H487">
            <v>63</v>
          </cell>
        </row>
        <row r="488">
          <cell r="A488" t="str">
            <v>467</v>
          </cell>
          <cell r="B488" t="str">
            <v>67--0</v>
          </cell>
          <cell r="C488" t="str">
            <v>4</v>
          </cell>
          <cell r="D488">
            <v>63</v>
          </cell>
          <cell r="E488">
            <v>63</v>
          </cell>
          <cell r="F488">
            <v>0</v>
          </cell>
          <cell r="G488">
            <v>0</v>
          </cell>
          <cell r="H488">
            <v>0</v>
          </cell>
        </row>
        <row r="489">
          <cell r="A489" t="str">
            <v>468</v>
          </cell>
          <cell r="B489" t="str">
            <v>68--0</v>
          </cell>
          <cell r="C489" t="str">
            <v>4</v>
          </cell>
          <cell r="D489">
            <v>63</v>
          </cell>
          <cell r="E489">
            <v>59</v>
          </cell>
          <cell r="F489">
            <v>4</v>
          </cell>
          <cell r="G489">
            <v>0</v>
          </cell>
          <cell r="H489">
            <v>0</v>
          </cell>
        </row>
        <row r="490">
          <cell r="A490" t="str">
            <v>469</v>
          </cell>
          <cell r="B490" t="str">
            <v>69--0</v>
          </cell>
          <cell r="C490" t="str">
            <v>4</v>
          </cell>
          <cell r="D490">
            <v>63</v>
          </cell>
          <cell r="E490">
            <v>44</v>
          </cell>
          <cell r="F490">
            <v>1</v>
          </cell>
          <cell r="G490">
            <v>18</v>
          </cell>
          <cell r="H490">
            <v>0</v>
          </cell>
        </row>
        <row r="491">
          <cell r="A491" t="str">
            <v>47</v>
          </cell>
          <cell r="B491" t="str">
            <v>7--0</v>
          </cell>
          <cell r="C491" t="str">
            <v>4</v>
          </cell>
          <cell r="D491">
            <v>63</v>
          </cell>
          <cell r="E491">
            <v>7</v>
          </cell>
          <cell r="F491">
            <v>0</v>
          </cell>
          <cell r="G491">
            <v>56</v>
          </cell>
          <cell r="H491">
            <v>0</v>
          </cell>
        </row>
        <row r="492">
          <cell r="A492" t="str">
            <v>470</v>
          </cell>
          <cell r="B492" t="str">
            <v>70--0</v>
          </cell>
          <cell r="C492" t="str">
            <v>4</v>
          </cell>
          <cell r="D492">
            <v>63</v>
          </cell>
          <cell r="E492">
            <v>21</v>
          </cell>
          <cell r="F492">
            <v>1</v>
          </cell>
          <cell r="G492">
            <v>41</v>
          </cell>
          <cell r="H492">
            <v>0</v>
          </cell>
        </row>
        <row r="493">
          <cell r="A493" t="str">
            <v>471</v>
          </cell>
          <cell r="B493" t="str">
            <v>71--0</v>
          </cell>
          <cell r="C493" t="str">
            <v>4</v>
          </cell>
          <cell r="D493">
            <v>63</v>
          </cell>
          <cell r="E493">
            <v>42</v>
          </cell>
          <cell r="F493">
            <v>1</v>
          </cell>
          <cell r="G493">
            <v>20</v>
          </cell>
          <cell r="H493">
            <v>0</v>
          </cell>
        </row>
        <row r="494">
          <cell r="A494" t="str">
            <v>472</v>
          </cell>
          <cell r="B494" t="str">
            <v>72--0</v>
          </cell>
          <cell r="C494" t="str">
            <v>4</v>
          </cell>
          <cell r="D494">
            <v>63</v>
          </cell>
          <cell r="E494">
            <v>33</v>
          </cell>
          <cell r="F494">
            <v>1</v>
          </cell>
          <cell r="G494">
            <v>29</v>
          </cell>
          <cell r="H494">
            <v>0</v>
          </cell>
        </row>
        <row r="495">
          <cell r="A495" t="str">
            <v>473</v>
          </cell>
          <cell r="B495" t="str">
            <v>73--0</v>
          </cell>
          <cell r="C495" t="str">
            <v>4</v>
          </cell>
          <cell r="D495">
            <v>63</v>
          </cell>
          <cell r="E495">
            <v>0</v>
          </cell>
          <cell r="F495">
            <v>0</v>
          </cell>
          <cell r="G495">
            <v>0</v>
          </cell>
          <cell r="H495">
            <v>63</v>
          </cell>
        </row>
        <row r="496">
          <cell r="A496" t="str">
            <v>474</v>
          </cell>
          <cell r="B496" t="str">
            <v>74--0</v>
          </cell>
          <cell r="C496" t="str">
            <v>4</v>
          </cell>
          <cell r="D496">
            <v>63</v>
          </cell>
          <cell r="E496">
            <v>5</v>
          </cell>
          <cell r="F496">
            <v>58</v>
          </cell>
          <cell r="G496">
            <v>0</v>
          </cell>
          <cell r="H496">
            <v>0</v>
          </cell>
        </row>
        <row r="497">
          <cell r="A497" t="str">
            <v>475</v>
          </cell>
          <cell r="B497" t="str">
            <v>75--0</v>
          </cell>
          <cell r="C497" t="str">
            <v>4</v>
          </cell>
          <cell r="D497">
            <v>63</v>
          </cell>
          <cell r="E497">
            <v>1</v>
          </cell>
          <cell r="F497">
            <v>0</v>
          </cell>
          <cell r="G497">
            <v>62</v>
          </cell>
          <cell r="H497">
            <v>0</v>
          </cell>
        </row>
        <row r="498">
          <cell r="A498" t="str">
            <v>476</v>
          </cell>
          <cell r="B498" t="str">
            <v>76--0</v>
          </cell>
          <cell r="C498" t="str">
            <v>4</v>
          </cell>
          <cell r="D498">
            <v>63</v>
          </cell>
          <cell r="E498">
            <v>62</v>
          </cell>
          <cell r="F498">
            <v>1</v>
          </cell>
          <cell r="G498">
            <v>0</v>
          </cell>
          <cell r="H498">
            <v>0</v>
          </cell>
        </row>
        <row r="499">
          <cell r="A499" t="str">
            <v>477</v>
          </cell>
          <cell r="B499" t="str">
            <v>77--0</v>
          </cell>
          <cell r="C499" t="str">
            <v>4</v>
          </cell>
          <cell r="D499">
            <v>63</v>
          </cell>
          <cell r="E499">
            <v>0</v>
          </cell>
          <cell r="F499">
            <v>0</v>
          </cell>
          <cell r="G499">
            <v>0</v>
          </cell>
          <cell r="H499">
            <v>63</v>
          </cell>
        </row>
        <row r="500">
          <cell r="A500" t="str">
            <v>478</v>
          </cell>
          <cell r="B500" t="str">
            <v>78--0</v>
          </cell>
          <cell r="C500" t="str">
            <v>4</v>
          </cell>
          <cell r="D500">
            <v>63</v>
          </cell>
          <cell r="E500">
            <v>0</v>
          </cell>
          <cell r="F500">
            <v>0</v>
          </cell>
          <cell r="G500">
            <v>0</v>
          </cell>
          <cell r="H500">
            <v>63</v>
          </cell>
        </row>
        <row r="501">
          <cell r="A501" t="str">
            <v>479</v>
          </cell>
          <cell r="B501" t="str">
            <v>79--0</v>
          </cell>
          <cell r="C501" t="str">
            <v>4</v>
          </cell>
          <cell r="D501">
            <v>63</v>
          </cell>
          <cell r="E501">
            <v>62</v>
          </cell>
          <cell r="F501">
            <v>1</v>
          </cell>
          <cell r="G501">
            <v>0</v>
          </cell>
          <cell r="H501">
            <v>0</v>
          </cell>
        </row>
        <row r="502">
          <cell r="A502" t="str">
            <v>48</v>
          </cell>
          <cell r="B502" t="str">
            <v>8--0</v>
          </cell>
          <cell r="C502" t="str">
            <v>4</v>
          </cell>
          <cell r="D502">
            <v>63</v>
          </cell>
          <cell r="E502">
            <v>25</v>
          </cell>
          <cell r="F502">
            <v>1</v>
          </cell>
          <cell r="G502">
            <v>37</v>
          </cell>
          <cell r="H502">
            <v>0</v>
          </cell>
        </row>
        <row r="503">
          <cell r="A503" t="str">
            <v>480</v>
          </cell>
          <cell r="B503" t="str">
            <v>80--0</v>
          </cell>
          <cell r="C503" t="str">
            <v>4</v>
          </cell>
          <cell r="D503">
            <v>63</v>
          </cell>
          <cell r="E503">
            <v>63</v>
          </cell>
          <cell r="F503">
            <v>0</v>
          </cell>
          <cell r="G503">
            <v>0</v>
          </cell>
          <cell r="H503">
            <v>0</v>
          </cell>
        </row>
        <row r="504">
          <cell r="A504" t="str">
            <v>481</v>
          </cell>
          <cell r="B504" t="str">
            <v>81--0</v>
          </cell>
          <cell r="C504" t="str">
            <v>4</v>
          </cell>
          <cell r="D504">
            <v>63</v>
          </cell>
          <cell r="E504">
            <v>63</v>
          </cell>
          <cell r="F504">
            <v>0</v>
          </cell>
          <cell r="G504">
            <v>0</v>
          </cell>
          <cell r="H504">
            <v>0</v>
          </cell>
        </row>
        <row r="505">
          <cell r="A505" t="str">
            <v>482</v>
          </cell>
          <cell r="B505" t="str">
            <v>82--0</v>
          </cell>
          <cell r="C505" t="str">
            <v>4</v>
          </cell>
          <cell r="D505">
            <v>63</v>
          </cell>
          <cell r="E505">
            <v>53</v>
          </cell>
          <cell r="F505">
            <v>3</v>
          </cell>
          <cell r="G505">
            <v>0</v>
          </cell>
          <cell r="H505">
            <v>7</v>
          </cell>
        </row>
        <row r="506">
          <cell r="A506" t="str">
            <v>483</v>
          </cell>
          <cell r="B506" t="str">
            <v>83--0</v>
          </cell>
          <cell r="C506" t="str">
            <v>4</v>
          </cell>
          <cell r="D506">
            <v>63</v>
          </cell>
          <cell r="E506">
            <v>17</v>
          </cell>
          <cell r="F506">
            <v>2</v>
          </cell>
          <cell r="G506">
            <v>37</v>
          </cell>
          <cell r="H506">
            <v>7</v>
          </cell>
        </row>
        <row r="507">
          <cell r="A507" t="str">
            <v>484</v>
          </cell>
          <cell r="B507" t="str">
            <v>84--0</v>
          </cell>
          <cell r="C507" t="str">
            <v>4</v>
          </cell>
          <cell r="D507">
            <v>63</v>
          </cell>
          <cell r="E507">
            <v>56</v>
          </cell>
          <cell r="F507">
            <v>0</v>
          </cell>
          <cell r="G507">
            <v>0</v>
          </cell>
          <cell r="H507">
            <v>7</v>
          </cell>
        </row>
        <row r="508">
          <cell r="A508" t="str">
            <v>485</v>
          </cell>
          <cell r="B508" t="str">
            <v>85--0</v>
          </cell>
          <cell r="C508" t="str">
            <v>4</v>
          </cell>
          <cell r="D508">
            <v>63</v>
          </cell>
          <cell r="E508">
            <v>56</v>
          </cell>
          <cell r="F508">
            <v>0</v>
          </cell>
          <cell r="G508">
            <v>0</v>
          </cell>
          <cell r="H508">
            <v>7</v>
          </cell>
        </row>
        <row r="509">
          <cell r="A509" t="str">
            <v>486</v>
          </cell>
          <cell r="B509" t="str">
            <v>86--0</v>
          </cell>
          <cell r="C509" t="str">
            <v>4</v>
          </cell>
          <cell r="D509">
            <v>63</v>
          </cell>
          <cell r="E509">
            <v>55</v>
          </cell>
          <cell r="F509">
            <v>1</v>
          </cell>
          <cell r="G509">
            <v>0</v>
          </cell>
          <cell r="H509">
            <v>7</v>
          </cell>
        </row>
        <row r="510">
          <cell r="A510" t="str">
            <v>487</v>
          </cell>
          <cell r="B510" t="str">
            <v>87--0</v>
          </cell>
          <cell r="C510" t="str">
            <v>4</v>
          </cell>
          <cell r="D510">
            <v>63</v>
          </cell>
          <cell r="E510">
            <v>0</v>
          </cell>
          <cell r="F510">
            <v>0</v>
          </cell>
          <cell r="G510">
            <v>0</v>
          </cell>
          <cell r="H510">
            <v>63</v>
          </cell>
        </row>
        <row r="511">
          <cell r="A511" t="str">
            <v>488</v>
          </cell>
          <cell r="B511" t="str">
            <v>88--0</v>
          </cell>
          <cell r="C511" t="str">
            <v>4</v>
          </cell>
          <cell r="D511">
            <v>63</v>
          </cell>
          <cell r="E511">
            <v>55</v>
          </cell>
          <cell r="F511">
            <v>1</v>
          </cell>
          <cell r="G511">
            <v>0</v>
          </cell>
          <cell r="H511">
            <v>7</v>
          </cell>
        </row>
        <row r="512">
          <cell r="A512" t="str">
            <v>489</v>
          </cell>
          <cell r="B512" t="str">
            <v>89--0</v>
          </cell>
          <cell r="C512" t="str">
            <v>4</v>
          </cell>
          <cell r="D512">
            <v>63</v>
          </cell>
          <cell r="E512">
            <v>49</v>
          </cell>
          <cell r="F512">
            <v>7</v>
          </cell>
          <cell r="G512">
            <v>0</v>
          </cell>
          <cell r="H512">
            <v>7</v>
          </cell>
        </row>
        <row r="513">
          <cell r="A513" t="str">
            <v>49</v>
          </cell>
          <cell r="B513" t="str">
            <v>9--0</v>
          </cell>
          <cell r="C513" t="str">
            <v>4</v>
          </cell>
          <cell r="D513">
            <v>63</v>
          </cell>
          <cell r="E513">
            <v>63</v>
          </cell>
          <cell r="F513">
            <v>0</v>
          </cell>
          <cell r="G513">
            <v>0</v>
          </cell>
          <cell r="H513">
            <v>0</v>
          </cell>
        </row>
        <row r="514">
          <cell r="A514" t="str">
            <v>490</v>
          </cell>
          <cell r="B514" t="str">
            <v>90--0</v>
          </cell>
          <cell r="C514" t="str">
            <v>4</v>
          </cell>
          <cell r="D514">
            <v>63</v>
          </cell>
          <cell r="E514">
            <v>50</v>
          </cell>
          <cell r="F514">
            <v>8</v>
          </cell>
          <cell r="G514">
            <v>0</v>
          </cell>
          <cell r="H514">
            <v>5</v>
          </cell>
        </row>
        <row r="515">
          <cell r="A515" t="str">
            <v>491</v>
          </cell>
          <cell r="B515" t="str">
            <v>91--0</v>
          </cell>
          <cell r="C515" t="str">
            <v>4</v>
          </cell>
          <cell r="D515">
            <v>63</v>
          </cell>
          <cell r="E515">
            <v>26</v>
          </cell>
          <cell r="F515">
            <v>2</v>
          </cell>
          <cell r="G515">
            <v>28</v>
          </cell>
          <cell r="H515">
            <v>7</v>
          </cell>
        </row>
        <row r="516">
          <cell r="A516" t="str">
            <v>492</v>
          </cell>
          <cell r="B516" t="str">
            <v>92--0</v>
          </cell>
          <cell r="C516" t="str">
            <v>4</v>
          </cell>
          <cell r="D516">
            <v>63</v>
          </cell>
          <cell r="E516">
            <v>53</v>
          </cell>
          <cell r="F516">
            <v>3</v>
          </cell>
          <cell r="G516">
            <v>0</v>
          </cell>
          <cell r="H516">
            <v>7</v>
          </cell>
        </row>
        <row r="517">
          <cell r="A517" t="str">
            <v>493</v>
          </cell>
          <cell r="B517" t="str">
            <v>93--0</v>
          </cell>
          <cell r="C517" t="str">
            <v>4</v>
          </cell>
          <cell r="D517">
            <v>63</v>
          </cell>
          <cell r="E517">
            <v>56</v>
          </cell>
          <cell r="F517">
            <v>0</v>
          </cell>
          <cell r="G517">
            <v>0</v>
          </cell>
          <cell r="H517">
            <v>7</v>
          </cell>
        </row>
        <row r="518">
          <cell r="A518" t="str">
            <v>494</v>
          </cell>
          <cell r="B518" t="str">
            <v>94--0</v>
          </cell>
          <cell r="C518" t="str">
            <v>4</v>
          </cell>
          <cell r="D518">
            <v>63</v>
          </cell>
          <cell r="E518">
            <v>55</v>
          </cell>
          <cell r="F518">
            <v>1</v>
          </cell>
          <cell r="G518">
            <v>0</v>
          </cell>
          <cell r="H518">
            <v>7</v>
          </cell>
        </row>
        <row r="519">
          <cell r="A519" t="str">
            <v>495</v>
          </cell>
          <cell r="B519" t="str">
            <v>95--0</v>
          </cell>
          <cell r="C519" t="str">
            <v>4</v>
          </cell>
          <cell r="D519">
            <v>63</v>
          </cell>
          <cell r="E519">
            <v>54</v>
          </cell>
          <cell r="F519">
            <v>2</v>
          </cell>
          <cell r="G519">
            <v>0</v>
          </cell>
          <cell r="H519">
            <v>7</v>
          </cell>
        </row>
        <row r="520">
          <cell r="A520" t="str">
            <v>496</v>
          </cell>
          <cell r="B520" t="str">
            <v>96--0</v>
          </cell>
          <cell r="C520" t="str">
            <v>4</v>
          </cell>
          <cell r="D520">
            <v>63</v>
          </cell>
          <cell r="E520">
            <v>56</v>
          </cell>
          <cell r="F520">
            <v>0</v>
          </cell>
          <cell r="G520">
            <v>0</v>
          </cell>
          <cell r="H520">
            <v>7</v>
          </cell>
        </row>
        <row r="521">
          <cell r="A521" t="str">
            <v>497</v>
          </cell>
          <cell r="B521" t="str">
            <v>97--0</v>
          </cell>
          <cell r="C521" t="str">
            <v>4</v>
          </cell>
          <cell r="D521">
            <v>63</v>
          </cell>
          <cell r="E521">
            <v>54</v>
          </cell>
          <cell r="F521">
            <v>1</v>
          </cell>
          <cell r="G521">
            <v>0</v>
          </cell>
          <cell r="H521">
            <v>8</v>
          </cell>
        </row>
        <row r="522">
          <cell r="A522" t="str">
            <v>498</v>
          </cell>
          <cell r="B522" t="str">
            <v>98--0</v>
          </cell>
          <cell r="C522" t="str">
            <v>4</v>
          </cell>
          <cell r="D522">
            <v>63</v>
          </cell>
          <cell r="E522">
            <v>53</v>
          </cell>
          <cell r="F522">
            <v>3</v>
          </cell>
          <cell r="G522">
            <v>0</v>
          </cell>
          <cell r="H522">
            <v>7</v>
          </cell>
        </row>
        <row r="523">
          <cell r="A523" t="str">
            <v>499</v>
          </cell>
          <cell r="B523" t="str">
            <v>99--0</v>
          </cell>
          <cell r="C523" t="str">
            <v>4</v>
          </cell>
          <cell r="D523">
            <v>63</v>
          </cell>
          <cell r="E523">
            <v>5</v>
          </cell>
          <cell r="F523">
            <v>2</v>
          </cell>
          <cell r="G523">
            <v>49</v>
          </cell>
          <cell r="H523">
            <v>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rch data"/>
      <sheetName val="Cover Old"/>
      <sheetName val="Cover"/>
      <sheetName val="Contents"/>
      <sheetName val="SCCSM"/>
      <sheetName val="SCCNTI"/>
      <sheetName val="Ranges"/>
      <sheetName val="Table1_data"/>
      <sheetName val="Table 1"/>
      <sheetName val="Table2_data"/>
      <sheetName val="Table 2"/>
      <sheetName val="Table3a_data"/>
      <sheetName val="Table 3a"/>
      <sheetName val="Table3b_data"/>
      <sheetName val="Table 3b"/>
      <sheetName val="Chart 1"/>
      <sheetName val="Chart 2"/>
    </sheetNames>
    <sheetDataSet>
      <sheetData sheetId="6">
        <row r="2">
          <cell r="B2" t="str">
            <v>1 April 2011 - 30 June 2011</v>
          </cell>
          <cell r="F2" t="str">
            <v>1 April 2011 - 30 June 2011</v>
          </cell>
          <cell r="G2" t="str">
            <v>4</v>
          </cell>
        </row>
        <row r="3">
          <cell r="B3" t="str">
            <v>April 2011</v>
          </cell>
          <cell r="F3" t="str">
            <v>April 2011</v>
          </cell>
          <cell r="G3" t="str">
            <v>1</v>
          </cell>
        </row>
        <row r="4">
          <cell r="B4" t="str">
            <v>May 2011</v>
          </cell>
          <cell r="F4" t="str">
            <v>May 2011</v>
          </cell>
          <cell r="G4" t="str">
            <v>2</v>
          </cell>
        </row>
        <row r="5">
          <cell r="B5" t="str">
            <v>June 2011</v>
          </cell>
          <cell r="F5" t="str">
            <v>June 2011</v>
          </cell>
          <cell r="G5" t="str">
            <v>3</v>
          </cell>
        </row>
        <row r="6">
          <cell r="F6" t="str">
            <v>1 July - 30 September 2011</v>
          </cell>
          <cell r="G6" t="str">
            <v>4</v>
          </cell>
        </row>
        <row r="7">
          <cell r="F7" t="str">
            <v>April 2011</v>
          </cell>
          <cell r="G7" t="str">
            <v>1</v>
          </cell>
        </row>
        <row r="8">
          <cell r="F8" t="str">
            <v>May 2011</v>
          </cell>
          <cell r="G8" t="str">
            <v>2</v>
          </cell>
        </row>
        <row r="9">
          <cell r="F9" t="str">
            <v>June 2011</v>
          </cell>
          <cell r="G9" t="str">
            <v>3</v>
          </cell>
        </row>
        <row r="10">
          <cell r="F10" t="str">
            <v>1 October - 31 December 2011</v>
          </cell>
          <cell r="G10" t="str">
            <v>4</v>
          </cell>
        </row>
        <row r="11">
          <cell r="F11" t="str">
            <v>July 2011</v>
          </cell>
          <cell r="G11" t="str">
            <v>1</v>
          </cell>
        </row>
        <row r="12">
          <cell r="F12" t="str">
            <v>August 2011</v>
          </cell>
          <cell r="G12" t="str">
            <v>2</v>
          </cell>
        </row>
        <row r="13">
          <cell r="F13" t="str">
            <v>September 2011</v>
          </cell>
          <cell r="G13" t="str">
            <v>3</v>
          </cell>
        </row>
        <row r="14">
          <cell r="F14" t="str">
            <v>1 January 2011 - 31 March 2011</v>
          </cell>
          <cell r="G14" t="str">
            <v>4</v>
          </cell>
        </row>
        <row r="15">
          <cell r="F15" t="str">
            <v>October 2011</v>
          </cell>
          <cell r="G15" t="str">
            <v>1</v>
          </cell>
        </row>
        <row r="16">
          <cell r="F16" t="str">
            <v>November 2011</v>
          </cell>
          <cell r="G16" t="str">
            <v>2</v>
          </cell>
        </row>
        <row r="17">
          <cell r="F17" t="str">
            <v>December 2011</v>
          </cell>
          <cell r="G17" t="str">
            <v>3</v>
          </cell>
        </row>
      </sheetData>
      <sheetData sheetId="7">
        <row r="1">
          <cell r="A1" t="str">
            <v>Table 1</v>
          </cell>
        </row>
        <row r="2">
          <cell r="A2" t="str">
            <v>Lookup</v>
          </cell>
          <cell r="B2" t="str">
            <v>Month</v>
          </cell>
          <cell r="C2" t="str">
            <v>Inspection type</v>
          </cell>
          <cell r="D2" t="str">
            <v>Count of events</v>
          </cell>
        </row>
        <row r="3">
          <cell r="A3" t="str">
            <v>4Independent Inspection (archive)</v>
          </cell>
          <cell r="B3" t="str">
            <v>4</v>
          </cell>
          <cell r="C3" t="str">
            <v>Independent Inspection (archive)</v>
          </cell>
          <cell r="D3">
            <v>0</v>
          </cell>
        </row>
        <row r="4">
          <cell r="A4" t="str">
            <v>4Independent visit (archive)</v>
          </cell>
          <cell r="B4" t="str">
            <v>4</v>
          </cell>
          <cell r="C4" t="str">
            <v>Independent visit (archive)</v>
          </cell>
          <cell r="D4">
            <v>0</v>
          </cell>
        </row>
        <row r="5">
          <cell r="A5" t="str">
            <v>4PIP - INDY S162a</v>
          </cell>
          <cell r="B5" t="str">
            <v>4</v>
          </cell>
          <cell r="C5" t="str">
            <v>PIP - INDY S162a</v>
          </cell>
          <cell r="D5">
            <v>0</v>
          </cell>
        </row>
        <row r="6">
          <cell r="A6" t="str">
            <v>4S162a - Boarding LTI Pilot</v>
          </cell>
          <cell r="B6" t="str">
            <v>4</v>
          </cell>
          <cell r="C6" t="str">
            <v>S162a - Boarding LTI Pilot</v>
          </cell>
          <cell r="D6">
            <v>0</v>
          </cell>
        </row>
        <row r="7">
          <cell r="A7" t="str">
            <v>4S162a - Boarding Pilot</v>
          </cell>
          <cell r="B7" t="str">
            <v>4</v>
          </cell>
          <cell r="C7" t="str">
            <v>S162a - Boarding Pilot</v>
          </cell>
          <cell r="D7">
            <v>0</v>
          </cell>
        </row>
        <row r="8">
          <cell r="A8" t="str">
            <v>4S162a - Integrated Inspection</v>
          </cell>
          <cell r="B8" t="str">
            <v>4</v>
          </cell>
          <cell r="C8" t="str">
            <v>S162a - Integrated Inspection</v>
          </cell>
          <cell r="D8">
            <v>20</v>
          </cell>
        </row>
        <row r="9">
          <cell r="A9" t="str">
            <v>4S162a - LTI Inspection</v>
          </cell>
          <cell r="B9" t="str">
            <v>4</v>
          </cell>
          <cell r="C9" t="str">
            <v>S162a - LTI Inspection</v>
          </cell>
          <cell r="D9">
            <v>0</v>
          </cell>
        </row>
        <row r="10">
          <cell r="A10" t="str">
            <v>4S162a - LTI Integrated Inspection</v>
          </cell>
          <cell r="B10" t="str">
            <v>4</v>
          </cell>
          <cell r="C10" t="str">
            <v>S162a - LTI Integrated Inspection</v>
          </cell>
          <cell r="D10">
            <v>0</v>
          </cell>
        </row>
        <row r="11">
          <cell r="A11" t="str">
            <v>4S162a - LTI Pilot</v>
          </cell>
          <cell r="B11" t="str">
            <v>4</v>
          </cell>
          <cell r="C11" t="str">
            <v>S162a - LTI Pilot</v>
          </cell>
          <cell r="D11">
            <v>0</v>
          </cell>
        </row>
        <row r="12">
          <cell r="A12" t="str">
            <v>4S162a First Inspection</v>
          </cell>
          <cell r="B12" t="str">
            <v>4</v>
          </cell>
          <cell r="C12" t="str">
            <v>S162a First Inspection</v>
          </cell>
          <cell r="D12">
            <v>0</v>
          </cell>
        </row>
        <row r="13">
          <cell r="A13" t="str">
            <v>4S162a Inspection</v>
          </cell>
          <cell r="B13" t="str">
            <v>4</v>
          </cell>
          <cell r="C13" t="str">
            <v>S162a Inspection</v>
          </cell>
          <cell r="D13">
            <v>76</v>
          </cell>
        </row>
        <row r="14">
          <cell r="A14" t="str">
            <v>1Independent Inspection (archive)</v>
          </cell>
          <cell r="B14">
            <v>1</v>
          </cell>
          <cell r="C14" t="str">
            <v>Independent Inspection (archive)</v>
          </cell>
          <cell r="D14">
            <v>0</v>
          </cell>
        </row>
        <row r="16">
          <cell r="A16" t="str">
            <v>2Independent Inspection (archive)</v>
          </cell>
          <cell r="B16">
            <v>2</v>
          </cell>
          <cell r="C16" t="str">
            <v>Independent Inspection (archive)</v>
          </cell>
          <cell r="D16">
            <v>0</v>
          </cell>
        </row>
        <row r="17">
          <cell r="A17" t="str">
            <v>3Independent Inspection (archive)</v>
          </cell>
          <cell r="B17">
            <v>3</v>
          </cell>
          <cell r="C17" t="str">
            <v>Independent Inspection (archive)</v>
          </cell>
          <cell r="D17">
            <v>0</v>
          </cell>
        </row>
        <row r="18">
          <cell r="A18" t="str">
            <v>1Independent visit (archive)</v>
          </cell>
          <cell r="B18">
            <v>1</v>
          </cell>
          <cell r="C18" t="str">
            <v>Independent visit (archive)</v>
          </cell>
          <cell r="D18">
            <v>0</v>
          </cell>
        </row>
        <row r="19">
          <cell r="A19" t="str">
            <v>2Independent visit (archive)</v>
          </cell>
          <cell r="B19">
            <v>2</v>
          </cell>
          <cell r="C19" t="str">
            <v>Independent visit (archive)</v>
          </cell>
          <cell r="D19">
            <v>0</v>
          </cell>
        </row>
        <row r="20">
          <cell r="A20" t="str">
            <v>3Independent visit (archive)</v>
          </cell>
          <cell r="B20">
            <v>3</v>
          </cell>
          <cell r="C20" t="str">
            <v>Independent visit (archive)</v>
          </cell>
          <cell r="D20">
            <v>0</v>
          </cell>
        </row>
        <row r="21">
          <cell r="A21" t="str">
            <v>1PIP - INDY S162a</v>
          </cell>
          <cell r="B21">
            <v>1</v>
          </cell>
          <cell r="C21" t="str">
            <v>PIP - INDY S162a</v>
          </cell>
          <cell r="D21">
            <v>0</v>
          </cell>
        </row>
        <row r="22">
          <cell r="A22" t="str">
            <v>2PIP - INDY S162a</v>
          </cell>
          <cell r="B22">
            <v>2</v>
          </cell>
          <cell r="C22" t="str">
            <v>PIP - INDY S162a</v>
          </cell>
          <cell r="D22">
            <v>0</v>
          </cell>
        </row>
        <row r="23">
          <cell r="A23" t="str">
            <v>3PIP - INDY S162a</v>
          </cell>
          <cell r="B23">
            <v>3</v>
          </cell>
          <cell r="C23" t="str">
            <v>PIP - INDY S162a</v>
          </cell>
          <cell r="D23">
            <v>0</v>
          </cell>
        </row>
        <row r="24">
          <cell r="A24" t="str">
            <v>1S162a - Boarding LTI Pilot</v>
          </cell>
          <cell r="B24">
            <v>1</v>
          </cell>
          <cell r="C24" t="str">
            <v>S162a - Boarding LTI Pilot</v>
          </cell>
          <cell r="D24">
            <v>0</v>
          </cell>
        </row>
        <row r="25">
          <cell r="A25" t="str">
            <v>2S162a - Boarding LTI Pilot</v>
          </cell>
          <cell r="B25">
            <v>2</v>
          </cell>
          <cell r="C25" t="str">
            <v>S162a - Boarding LTI Pilot</v>
          </cell>
          <cell r="D25">
            <v>0</v>
          </cell>
        </row>
        <row r="26">
          <cell r="A26" t="str">
            <v>3S162a - Boarding LTI Pilot</v>
          </cell>
          <cell r="B26">
            <v>3</v>
          </cell>
          <cell r="C26" t="str">
            <v>S162a - Boarding LTI Pilot</v>
          </cell>
          <cell r="D26">
            <v>0</v>
          </cell>
        </row>
        <row r="27">
          <cell r="A27" t="str">
            <v>1S162a - Boarding Pilot</v>
          </cell>
          <cell r="B27">
            <v>1</v>
          </cell>
          <cell r="C27" t="str">
            <v>S162a - Boarding Pilot</v>
          </cell>
          <cell r="D27">
            <v>0</v>
          </cell>
        </row>
        <row r="28">
          <cell r="A28" t="str">
            <v>2S162a - Boarding Pilot</v>
          </cell>
          <cell r="B28">
            <v>2</v>
          </cell>
          <cell r="C28" t="str">
            <v>S162a - Boarding Pilot</v>
          </cell>
          <cell r="D28">
            <v>0</v>
          </cell>
        </row>
        <row r="29">
          <cell r="A29" t="str">
            <v>3S162a - Boarding Pilot</v>
          </cell>
          <cell r="B29">
            <v>3</v>
          </cell>
          <cell r="C29" t="str">
            <v>S162a - Boarding Pilot</v>
          </cell>
          <cell r="D29">
            <v>0</v>
          </cell>
        </row>
        <row r="30">
          <cell r="A30" t="str">
            <v>1S162a - Integrated Inspection</v>
          </cell>
          <cell r="B30">
            <v>1</v>
          </cell>
          <cell r="C30" t="str">
            <v>S162a - Integrated Inspection</v>
          </cell>
          <cell r="D30">
            <v>6</v>
          </cell>
        </row>
        <row r="31">
          <cell r="A31" t="str">
            <v>2S162a - Integrated Inspection</v>
          </cell>
          <cell r="B31">
            <v>2</v>
          </cell>
          <cell r="C31" t="str">
            <v>S162a - Integrated Inspection</v>
          </cell>
          <cell r="D31">
            <v>10</v>
          </cell>
        </row>
        <row r="32">
          <cell r="A32" t="str">
            <v>3S162a - Integrated Inspection</v>
          </cell>
          <cell r="B32">
            <v>3</v>
          </cell>
          <cell r="C32" t="str">
            <v>S162a - Integrated Inspection</v>
          </cell>
          <cell r="D32">
            <v>4</v>
          </cell>
        </row>
        <row r="33">
          <cell r="A33" t="str">
            <v>1S162a - LTI Inspection</v>
          </cell>
          <cell r="B33">
            <v>1</v>
          </cell>
          <cell r="C33" t="str">
            <v>S162a - LTI Inspection</v>
          </cell>
          <cell r="D33">
            <v>0</v>
          </cell>
        </row>
        <row r="34">
          <cell r="A34" t="str">
            <v>2S162a - LTI Inspection</v>
          </cell>
          <cell r="B34">
            <v>2</v>
          </cell>
          <cell r="C34" t="str">
            <v>S162a - LTI Inspection</v>
          </cell>
          <cell r="D34">
            <v>0</v>
          </cell>
        </row>
        <row r="35">
          <cell r="A35" t="str">
            <v>3S162a - LTI Inspection</v>
          </cell>
          <cell r="B35">
            <v>3</v>
          </cell>
          <cell r="C35" t="str">
            <v>S162a - LTI Inspection</v>
          </cell>
          <cell r="D35">
            <v>0</v>
          </cell>
        </row>
        <row r="36">
          <cell r="A36" t="str">
            <v>1S162a - LTI Integrated Inspection</v>
          </cell>
          <cell r="B36">
            <v>1</v>
          </cell>
          <cell r="C36" t="str">
            <v>S162a - LTI Integrated Inspection</v>
          </cell>
          <cell r="D36">
            <v>0</v>
          </cell>
        </row>
        <row r="37">
          <cell r="A37" t="str">
            <v>2S162a - LTI Integrated Inspection</v>
          </cell>
          <cell r="B37">
            <v>2</v>
          </cell>
          <cell r="C37" t="str">
            <v>S162a - LTI Integrated Inspection</v>
          </cell>
          <cell r="D37">
            <v>0</v>
          </cell>
        </row>
        <row r="38">
          <cell r="A38" t="str">
            <v>3S162a - LTI Integrated Inspection</v>
          </cell>
          <cell r="B38">
            <v>3</v>
          </cell>
          <cell r="C38" t="str">
            <v>S162a - LTI Integrated Inspection</v>
          </cell>
          <cell r="D38">
            <v>0</v>
          </cell>
        </row>
        <row r="39">
          <cell r="A39" t="str">
            <v>1S162a - LTI Pilot</v>
          </cell>
          <cell r="B39">
            <v>1</v>
          </cell>
          <cell r="C39" t="str">
            <v>S162a - LTI Pilot</v>
          </cell>
          <cell r="D39">
            <v>0</v>
          </cell>
        </row>
        <row r="40">
          <cell r="A40" t="str">
            <v>2S162a - LTI Pilot</v>
          </cell>
          <cell r="B40">
            <v>2</v>
          </cell>
          <cell r="C40" t="str">
            <v>S162a - LTI Pilot</v>
          </cell>
          <cell r="D40">
            <v>0</v>
          </cell>
        </row>
        <row r="41">
          <cell r="A41" t="str">
            <v>3S162a - LTI Pilot</v>
          </cell>
          <cell r="B41">
            <v>3</v>
          </cell>
          <cell r="C41" t="str">
            <v>S162a - LTI Pilot</v>
          </cell>
          <cell r="D41">
            <v>0</v>
          </cell>
        </row>
        <row r="42">
          <cell r="A42" t="str">
            <v>1S162a First Inspection</v>
          </cell>
          <cell r="B42">
            <v>1</v>
          </cell>
          <cell r="C42" t="str">
            <v>S162a First Inspection</v>
          </cell>
          <cell r="D42">
            <v>0</v>
          </cell>
        </row>
        <row r="43">
          <cell r="A43" t="str">
            <v>2S162a First Inspection</v>
          </cell>
          <cell r="B43">
            <v>2</v>
          </cell>
          <cell r="C43" t="str">
            <v>S162a First Inspection</v>
          </cell>
          <cell r="D43">
            <v>0</v>
          </cell>
        </row>
        <row r="44">
          <cell r="A44" t="str">
            <v>3S162a First Inspection</v>
          </cell>
          <cell r="B44">
            <v>3</v>
          </cell>
          <cell r="C44" t="str">
            <v>S162a First Inspection</v>
          </cell>
          <cell r="D44">
            <v>0</v>
          </cell>
        </row>
        <row r="45">
          <cell r="A45" t="str">
            <v>1S162a Inspection</v>
          </cell>
          <cell r="B45">
            <v>1</v>
          </cell>
          <cell r="C45" t="str">
            <v>S162a Inspection</v>
          </cell>
          <cell r="D45">
            <v>22</v>
          </cell>
        </row>
        <row r="46">
          <cell r="A46" t="str">
            <v>2S162a Inspection</v>
          </cell>
          <cell r="B46">
            <v>2</v>
          </cell>
          <cell r="C46" t="str">
            <v>S162a Inspection</v>
          </cell>
          <cell r="D46">
            <v>37</v>
          </cell>
        </row>
        <row r="47">
          <cell r="A47" t="str">
            <v>3S162a Inspection</v>
          </cell>
          <cell r="B47">
            <v>3</v>
          </cell>
          <cell r="C47" t="str">
            <v>S162a Inspection</v>
          </cell>
          <cell r="D47">
            <v>17</v>
          </cell>
        </row>
        <row r="49">
          <cell r="A49" t="str">
            <v>4Independent Academy Registration Visit</v>
          </cell>
          <cell r="B49" t="str">
            <v>4</v>
          </cell>
          <cell r="C49" t="str">
            <v>Independent Academy Registration Visit</v>
          </cell>
          <cell r="D49">
            <v>2</v>
          </cell>
        </row>
        <row r="50">
          <cell r="A50" t="str">
            <v>4Independent DfES Emergency</v>
          </cell>
          <cell r="B50" t="str">
            <v>4</v>
          </cell>
          <cell r="C50" t="str">
            <v>Independent DfES Emergency</v>
          </cell>
          <cell r="D50">
            <v>14</v>
          </cell>
        </row>
        <row r="51">
          <cell r="A51" t="str">
            <v>4Independent Integrated DfES Emergency</v>
          </cell>
          <cell r="B51" t="str">
            <v>4</v>
          </cell>
          <cell r="C51" t="str">
            <v>Independent Integrated DfES Emergency</v>
          </cell>
          <cell r="D51">
            <v>1</v>
          </cell>
        </row>
        <row r="52">
          <cell r="A52" t="str">
            <v>4Independent Integrated Material Change</v>
          </cell>
          <cell r="B52" t="str">
            <v>4</v>
          </cell>
          <cell r="C52" t="str">
            <v>Independent Integrated Material Change</v>
          </cell>
          <cell r="D52">
            <v>2</v>
          </cell>
        </row>
        <row r="53">
          <cell r="A53" t="str">
            <v>4Independent Integrated Pre-Registration Visit</v>
          </cell>
          <cell r="B53" t="str">
            <v>4</v>
          </cell>
          <cell r="C53" t="str">
            <v>Independent Integrated Pre-Registration Visit</v>
          </cell>
          <cell r="D53">
            <v>3</v>
          </cell>
        </row>
        <row r="54">
          <cell r="A54" t="str">
            <v>4Independent ISI Monitoring Visit</v>
          </cell>
          <cell r="B54" t="str">
            <v>4</v>
          </cell>
          <cell r="C54" t="str">
            <v>Independent ISI Monitoring Visit</v>
          </cell>
          <cell r="D54">
            <v>0</v>
          </cell>
        </row>
        <row r="55">
          <cell r="A55" t="str">
            <v>4Independent Material Change</v>
          </cell>
          <cell r="B55" t="str">
            <v>4</v>
          </cell>
          <cell r="C55" t="str">
            <v>Independent Material Change</v>
          </cell>
          <cell r="D55">
            <v>9</v>
          </cell>
        </row>
        <row r="56">
          <cell r="A56" t="str">
            <v>4Independent Pre-registration Visit</v>
          </cell>
          <cell r="B56" t="str">
            <v>4</v>
          </cell>
          <cell r="C56" t="str">
            <v>Independent Pre-registration Visit</v>
          </cell>
          <cell r="D56">
            <v>27</v>
          </cell>
        </row>
        <row r="57">
          <cell r="A57" t="str">
            <v>4Independent TP Pre-Reg visit (archive)</v>
          </cell>
          <cell r="B57" t="str">
            <v>4</v>
          </cell>
          <cell r="C57" t="str">
            <v>Independent TP Pre-Reg visit (archive)</v>
          </cell>
          <cell r="D57">
            <v>0</v>
          </cell>
        </row>
        <row r="58">
          <cell r="A58" t="str">
            <v>4S162a Follow-up Visit</v>
          </cell>
          <cell r="B58" t="str">
            <v>4</v>
          </cell>
          <cell r="C58" t="str">
            <v>S162a Follow-up Visit</v>
          </cell>
          <cell r="D58">
            <v>31</v>
          </cell>
        </row>
        <row r="59">
          <cell r="A59" t="str">
            <v>4S162a Integrated Follow-up Visit</v>
          </cell>
          <cell r="B59" t="str">
            <v>4</v>
          </cell>
          <cell r="C59" t="str">
            <v>S162a Integrated Follow-up Visit</v>
          </cell>
          <cell r="D59">
            <v>1</v>
          </cell>
        </row>
        <row r="61">
          <cell r="A61" t="str">
            <v>1Independent Academy Registration Visit</v>
          </cell>
          <cell r="B61">
            <v>1</v>
          </cell>
          <cell r="C61" t="str">
            <v>Independent Academy Registration Visit</v>
          </cell>
          <cell r="D61">
            <v>0</v>
          </cell>
        </row>
        <row r="62">
          <cell r="A62" t="str">
            <v>2Independent Academy Registration Visit</v>
          </cell>
          <cell r="B62">
            <v>2</v>
          </cell>
          <cell r="C62" t="str">
            <v>Independent Academy Registration Visit</v>
          </cell>
          <cell r="D62">
            <v>0</v>
          </cell>
        </row>
        <row r="63">
          <cell r="A63" t="str">
            <v>3Independent Academy Registration Visit</v>
          </cell>
          <cell r="B63">
            <v>3</v>
          </cell>
          <cell r="C63" t="str">
            <v>Independent Academy Registration Visit</v>
          </cell>
          <cell r="D63">
            <v>2</v>
          </cell>
        </row>
        <row r="64">
          <cell r="A64" t="str">
            <v>1Independent DfES Emergency</v>
          </cell>
          <cell r="B64">
            <v>1</v>
          </cell>
          <cell r="C64" t="str">
            <v>Independent DfES Emergency</v>
          </cell>
          <cell r="D64">
            <v>4</v>
          </cell>
        </row>
        <row r="65">
          <cell r="A65" t="str">
            <v>2Independent DfES Emergency</v>
          </cell>
          <cell r="B65">
            <v>2</v>
          </cell>
          <cell r="C65" t="str">
            <v>Independent DfES Emergency</v>
          </cell>
          <cell r="D65">
            <v>7</v>
          </cell>
        </row>
        <row r="66">
          <cell r="A66" t="str">
            <v>3Independent DfES Emergency</v>
          </cell>
          <cell r="B66">
            <v>3</v>
          </cell>
          <cell r="C66" t="str">
            <v>Independent DfES Emergency</v>
          </cell>
          <cell r="D66">
            <v>3</v>
          </cell>
        </row>
        <row r="67">
          <cell r="A67" t="str">
            <v>1Independent Integrated DfES Emergency</v>
          </cell>
          <cell r="B67">
            <v>1</v>
          </cell>
          <cell r="C67" t="str">
            <v>Independent Integrated DfES Emergency</v>
          </cell>
          <cell r="D67">
            <v>1</v>
          </cell>
        </row>
        <row r="68">
          <cell r="A68" t="str">
            <v>2Independent Integrated DfES Emergency</v>
          </cell>
          <cell r="B68">
            <v>2</v>
          </cell>
          <cell r="C68" t="str">
            <v>Independent Integrated DfES Emergency</v>
          </cell>
          <cell r="D68">
            <v>0</v>
          </cell>
        </row>
        <row r="69">
          <cell r="A69" t="str">
            <v>3Independent Integrated DfES Emergency</v>
          </cell>
          <cell r="B69">
            <v>3</v>
          </cell>
          <cell r="C69" t="str">
            <v>Independent Integrated DfES Emergency</v>
          </cell>
          <cell r="D69">
            <v>0</v>
          </cell>
        </row>
        <row r="70">
          <cell r="A70" t="str">
            <v>1Independent Integrated Material Change</v>
          </cell>
          <cell r="B70">
            <v>1</v>
          </cell>
          <cell r="C70" t="str">
            <v>Independent Integrated Material Change</v>
          </cell>
          <cell r="D70">
            <v>0</v>
          </cell>
        </row>
        <row r="71">
          <cell r="A71" t="str">
            <v>2Independent Integrated Material Change</v>
          </cell>
          <cell r="B71">
            <v>2</v>
          </cell>
          <cell r="C71" t="str">
            <v>Independent Integrated Material Change</v>
          </cell>
          <cell r="D71">
            <v>1</v>
          </cell>
        </row>
        <row r="72">
          <cell r="A72" t="str">
            <v>3Independent Integrated Material Change</v>
          </cell>
          <cell r="B72">
            <v>3</v>
          </cell>
          <cell r="C72" t="str">
            <v>Independent Integrated Material Change</v>
          </cell>
          <cell r="D72">
            <v>1</v>
          </cell>
        </row>
        <row r="73">
          <cell r="A73" t="str">
            <v>1Independent Integrated Pre-Registration Visit</v>
          </cell>
          <cell r="B73">
            <v>1</v>
          </cell>
          <cell r="C73" t="str">
            <v>Independent Integrated Pre-Registration Visit</v>
          </cell>
          <cell r="D73">
            <v>0</v>
          </cell>
        </row>
        <row r="74">
          <cell r="A74" t="str">
            <v>2Independent Integrated Pre-Registration Visit</v>
          </cell>
          <cell r="B74">
            <v>2</v>
          </cell>
          <cell r="C74" t="str">
            <v>Independent Integrated Pre-Registration Visit</v>
          </cell>
          <cell r="D74">
            <v>1</v>
          </cell>
        </row>
        <row r="75">
          <cell r="A75" t="str">
            <v>3Independent Integrated Pre-Registration Visit</v>
          </cell>
          <cell r="B75">
            <v>3</v>
          </cell>
          <cell r="C75" t="str">
            <v>Independent Integrated Pre-Registration Visit</v>
          </cell>
          <cell r="D75">
            <v>2</v>
          </cell>
        </row>
        <row r="76">
          <cell r="A76" t="str">
            <v>1Independent ISI Monitoring Visit</v>
          </cell>
          <cell r="B76">
            <v>1</v>
          </cell>
          <cell r="C76" t="str">
            <v>Independent ISI Monitoring Visit</v>
          </cell>
          <cell r="D76">
            <v>0</v>
          </cell>
        </row>
        <row r="77">
          <cell r="A77" t="str">
            <v>2Independent ISI Monitoring Visit</v>
          </cell>
          <cell r="B77">
            <v>2</v>
          </cell>
          <cell r="C77" t="str">
            <v>Independent ISI Monitoring Visit</v>
          </cell>
          <cell r="D77">
            <v>0</v>
          </cell>
        </row>
        <row r="78">
          <cell r="A78" t="str">
            <v>3Independent ISI Monitoring Visit</v>
          </cell>
          <cell r="B78">
            <v>3</v>
          </cell>
          <cell r="C78" t="str">
            <v>Independent ISI Monitoring Visit</v>
          </cell>
          <cell r="D78">
            <v>0</v>
          </cell>
        </row>
        <row r="79">
          <cell r="A79" t="str">
            <v>1Independent Material Change</v>
          </cell>
          <cell r="B79">
            <v>1</v>
          </cell>
          <cell r="C79" t="str">
            <v>Independent Material Change</v>
          </cell>
          <cell r="D79">
            <v>4</v>
          </cell>
        </row>
        <row r="80">
          <cell r="A80" t="str">
            <v>2Independent Material Change</v>
          </cell>
          <cell r="B80">
            <v>2</v>
          </cell>
          <cell r="C80" t="str">
            <v>Independent Material Change</v>
          </cell>
          <cell r="D80">
            <v>5</v>
          </cell>
        </row>
        <row r="81">
          <cell r="A81" t="str">
            <v>3Independent Material Change</v>
          </cell>
          <cell r="B81">
            <v>3</v>
          </cell>
          <cell r="C81" t="str">
            <v>Independent Material Change</v>
          </cell>
          <cell r="D81">
            <v>0</v>
          </cell>
        </row>
        <row r="82">
          <cell r="A82" t="str">
            <v>1Independent Pre-registration Visit</v>
          </cell>
          <cell r="B82">
            <v>1</v>
          </cell>
          <cell r="C82" t="str">
            <v>Independent Pre-registration Visit</v>
          </cell>
          <cell r="D82">
            <v>7</v>
          </cell>
        </row>
        <row r="83">
          <cell r="A83" t="str">
            <v>2Independent Pre-registration Visit</v>
          </cell>
          <cell r="B83">
            <v>2</v>
          </cell>
          <cell r="C83" t="str">
            <v>Independent Pre-registration Visit</v>
          </cell>
          <cell r="D83">
            <v>13</v>
          </cell>
        </row>
        <row r="84">
          <cell r="A84" t="str">
            <v>3Independent Pre-registration Visit</v>
          </cell>
          <cell r="B84">
            <v>3</v>
          </cell>
          <cell r="C84" t="str">
            <v>Independent Pre-registration Visit</v>
          </cell>
          <cell r="D84">
            <v>7</v>
          </cell>
        </row>
        <row r="85">
          <cell r="A85" t="str">
            <v>1Independent TP Pre-Reg visit (archive)</v>
          </cell>
          <cell r="B85">
            <v>1</v>
          </cell>
          <cell r="C85" t="str">
            <v>Independent TP Pre-Reg visit (archive)</v>
          </cell>
          <cell r="D85">
            <v>0</v>
          </cell>
        </row>
        <row r="86">
          <cell r="A86" t="str">
            <v>2Independent TP Pre-Reg visit (archive)</v>
          </cell>
          <cell r="B86">
            <v>2</v>
          </cell>
          <cell r="C86" t="str">
            <v>Independent TP Pre-Reg visit (archive)</v>
          </cell>
          <cell r="D86">
            <v>0</v>
          </cell>
        </row>
        <row r="87">
          <cell r="A87" t="str">
            <v>3Independent TP Pre-Reg visit (archive)</v>
          </cell>
          <cell r="B87">
            <v>3</v>
          </cell>
          <cell r="C87" t="str">
            <v>Independent TP Pre-Reg visit (archive)</v>
          </cell>
          <cell r="D87">
            <v>0</v>
          </cell>
        </row>
        <row r="88">
          <cell r="A88" t="str">
            <v>1S162a Follow-up Visit</v>
          </cell>
          <cell r="B88">
            <v>1</v>
          </cell>
          <cell r="C88" t="str">
            <v>S162a Follow-up Visit</v>
          </cell>
          <cell r="D88">
            <v>15</v>
          </cell>
        </row>
        <row r="89">
          <cell r="A89" t="str">
            <v>2S162a Follow-up Visit</v>
          </cell>
          <cell r="B89">
            <v>2</v>
          </cell>
          <cell r="C89" t="str">
            <v>S162a Follow-up Visit</v>
          </cell>
          <cell r="D89">
            <v>14</v>
          </cell>
        </row>
        <row r="90">
          <cell r="A90" t="str">
            <v>3S162a Follow-up Visit</v>
          </cell>
          <cell r="B90">
            <v>3</v>
          </cell>
          <cell r="C90" t="str">
            <v>S162a Follow-up Visit</v>
          </cell>
          <cell r="D90">
            <v>2</v>
          </cell>
        </row>
        <row r="91">
          <cell r="A91" t="str">
            <v>1S162a Integrated Follow-up Visit</v>
          </cell>
          <cell r="B91">
            <v>1</v>
          </cell>
          <cell r="C91" t="str">
            <v>S162a Integrated Follow-up Visit</v>
          </cell>
          <cell r="D91">
            <v>0</v>
          </cell>
        </row>
        <row r="92">
          <cell r="A92" t="str">
            <v>2S162a Integrated Follow-up Visit</v>
          </cell>
          <cell r="B92">
            <v>2</v>
          </cell>
          <cell r="C92" t="str">
            <v>S162a Integrated Follow-up Visit</v>
          </cell>
          <cell r="D92">
            <v>0</v>
          </cell>
        </row>
        <row r="93">
          <cell r="A93" t="str">
            <v>3S162a Integrated Follow-up Visit</v>
          </cell>
          <cell r="B93">
            <v>3</v>
          </cell>
          <cell r="C93" t="str">
            <v>S162a Integrated Follow-up Visit</v>
          </cell>
          <cell r="D93">
            <v>1</v>
          </cell>
        </row>
      </sheetData>
      <sheetData sheetId="9">
        <row r="1">
          <cell r="A1" t="str">
            <v>Table 2</v>
          </cell>
        </row>
        <row r="2">
          <cell r="A2" t="str">
            <v>Lookup</v>
          </cell>
          <cell r="B2" t="str">
            <v>Month</v>
          </cell>
          <cell r="C2" t="str">
            <v>Question text</v>
          </cell>
          <cell r="D2" t="str">
            <v>Total Inspected</v>
          </cell>
          <cell r="E2" t="str">
            <v>Outstanding</v>
          </cell>
          <cell r="F2" t="str">
            <v>Good</v>
          </cell>
          <cell r="G2" t="str">
            <v>Satisfactory</v>
          </cell>
          <cell r="H2" t="str">
            <v>Inadequate</v>
          </cell>
        </row>
        <row r="3">
          <cell r="A3" t="str">
            <v>4Overall quality of education</v>
          </cell>
          <cell r="B3" t="str">
            <v>4</v>
          </cell>
          <cell r="C3" t="str">
            <v>Overall quality of education</v>
          </cell>
          <cell r="D3">
            <v>57</v>
          </cell>
          <cell r="E3">
            <v>5</v>
          </cell>
          <cell r="F3">
            <v>34</v>
          </cell>
          <cell r="G3">
            <v>15</v>
          </cell>
          <cell r="H3">
            <v>3</v>
          </cell>
        </row>
        <row r="4">
          <cell r="A4" t="str">
            <v>4How well the curriculum and other activities meet the range of needs and interests of pupils</v>
          </cell>
          <cell r="B4" t="str">
            <v>4</v>
          </cell>
          <cell r="C4" t="str">
            <v>How well the curriculum and other activities meet the range of needs and interests of pupils</v>
          </cell>
          <cell r="D4">
            <v>57</v>
          </cell>
          <cell r="E4">
            <v>3</v>
          </cell>
          <cell r="F4">
            <v>31</v>
          </cell>
          <cell r="G4">
            <v>20</v>
          </cell>
          <cell r="H4">
            <v>3</v>
          </cell>
        </row>
        <row r="5">
          <cell r="A5" t="str">
            <v>4How effective teaching and assessment are in meeting the full range of pupils' needs</v>
          </cell>
          <cell r="B5" t="str">
            <v>4</v>
          </cell>
          <cell r="C5" t="str">
            <v>How effective teaching and assessment are in meeting the full range of pupils' needs</v>
          </cell>
          <cell r="D5">
            <v>57</v>
          </cell>
          <cell r="E5">
            <v>5</v>
          </cell>
          <cell r="F5">
            <v>34</v>
          </cell>
          <cell r="G5">
            <v>16</v>
          </cell>
          <cell r="H5">
            <v>2</v>
          </cell>
        </row>
        <row r="6">
          <cell r="A6" t="str">
            <v>4How well pupils make progress in their learning</v>
          </cell>
          <cell r="B6" t="str">
            <v>4</v>
          </cell>
          <cell r="C6" t="str">
            <v>How well pupils make progress in their learning</v>
          </cell>
          <cell r="D6">
            <v>57</v>
          </cell>
          <cell r="E6">
            <v>5</v>
          </cell>
          <cell r="F6">
            <v>34</v>
          </cell>
          <cell r="G6">
            <v>16</v>
          </cell>
          <cell r="H6">
            <v>2</v>
          </cell>
        </row>
        <row r="7">
          <cell r="A7" t="str">
            <v>4Quality of provision for pupils' spiritual, moral, social and cultural development</v>
          </cell>
          <cell r="B7" t="str">
            <v>4</v>
          </cell>
          <cell r="C7" t="str">
            <v>Quality of provision for pupils' spiritual, moral, social and cultural development</v>
          </cell>
          <cell r="D7">
            <v>57</v>
          </cell>
          <cell r="E7">
            <v>19</v>
          </cell>
          <cell r="F7">
            <v>27</v>
          </cell>
          <cell r="G7">
            <v>10</v>
          </cell>
          <cell r="H7">
            <v>1</v>
          </cell>
        </row>
        <row r="8">
          <cell r="A8" t="str">
            <v>4The behaviour of pupils</v>
          </cell>
          <cell r="B8" t="str">
            <v>4</v>
          </cell>
          <cell r="C8" t="str">
            <v>The behaviour of pupils</v>
          </cell>
          <cell r="D8">
            <v>57</v>
          </cell>
          <cell r="E8">
            <v>23</v>
          </cell>
          <cell r="F8">
            <v>27</v>
          </cell>
          <cell r="G8">
            <v>7</v>
          </cell>
          <cell r="H8">
            <v>0</v>
          </cell>
        </row>
        <row r="9">
          <cell r="A9" t="str">
            <v>4The overall welfare, health and safety of pupils</v>
          </cell>
          <cell r="B9" t="str">
            <v>4</v>
          </cell>
          <cell r="C9" t="str">
            <v>The overall welfare, health and safety of pupils</v>
          </cell>
          <cell r="D9">
            <v>57</v>
          </cell>
          <cell r="E9">
            <v>10</v>
          </cell>
          <cell r="F9">
            <v>29</v>
          </cell>
          <cell r="G9">
            <v>10</v>
          </cell>
          <cell r="H9">
            <v>8</v>
          </cell>
        </row>
        <row r="10">
          <cell r="A10" t="str">
            <v>4Outcomes for children in the Early Years Foundation Stage</v>
          </cell>
          <cell r="B10" t="str">
            <v>4</v>
          </cell>
          <cell r="C10" t="str">
            <v>Outcomes for children in the Early Years Foundation Stage</v>
          </cell>
          <cell r="D10">
            <v>17</v>
          </cell>
          <cell r="E10">
            <v>2</v>
          </cell>
          <cell r="F10">
            <v>11</v>
          </cell>
          <cell r="G10">
            <v>4</v>
          </cell>
          <cell r="H10">
            <v>0</v>
          </cell>
        </row>
        <row r="11">
          <cell r="A11" t="str">
            <v>4The quality of provision in the Early Years Foundation Stage</v>
          </cell>
          <cell r="B11" t="str">
            <v>4</v>
          </cell>
          <cell r="C11" t="str">
            <v>The quality of provision in the Early Years Foundation Stage</v>
          </cell>
          <cell r="D11">
            <v>17</v>
          </cell>
          <cell r="E11">
            <v>2</v>
          </cell>
          <cell r="F11">
            <v>11</v>
          </cell>
          <cell r="G11">
            <v>3</v>
          </cell>
          <cell r="H11">
            <v>1</v>
          </cell>
        </row>
        <row r="12">
          <cell r="A12" t="str">
            <v>4The effectiveness of leadership and management of the Early Years Foundation Stage</v>
          </cell>
          <cell r="B12" t="str">
            <v>4</v>
          </cell>
          <cell r="C12" t="str">
            <v>The effectiveness of leadership and management of the Early Years Foundation Stage</v>
          </cell>
          <cell r="D12">
            <v>17</v>
          </cell>
          <cell r="E12">
            <v>4</v>
          </cell>
          <cell r="F12">
            <v>9</v>
          </cell>
          <cell r="G12">
            <v>3</v>
          </cell>
          <cell r="H12">
            <v>1</v>
          </cell>
        </row>
        <row r="13">
          <cell r="A13" t="str">
            <v>4Overall effectiveness of the Early Years Foundation stage</v>
          </cell>
          <cell r="B13" t="str">
            <v>4</v>
          </cell>
          <cell r="C13" t="str">
            <v>Overall effectiveness of the Early Years Foundation stage</v>
          </cell>
          <cell r="D13">
            <v>17</v>
          </cell>
          <cell r="E13">
            <v>2</v>
          </cell>
          <cell r="F13">
            <v>11</v>
          </cell>
          <cell r="G13">
            <v>3</v>
          </cell>
          <cell r="H13">
            <v>1</v>
          </cell>
        </row>
        <row r="14">
          <cell r="A14" t="str">
            <v>4Effectiveness of boarding provision</v>
          </cell>
          <cell r="B14" t="str">
            <v>4</v>
          </cell>
          <cell r="C14" t="str">
            <v>Effectiveness of boarding provision</v>
          </cell>
          <cell r="D14">
            <v>8</v>
          </cell>
          <cell r="E14">
            <v>2</v>
          </cell>
          <cell r="F14">
            <v>3</v>
          </cell>
          <cell r="G14">
            <v>1</v>
          </cell>
          <cell r="H14">
            <v>2</v>
          </cell>
        </row>
        <row r="15">
          <cell r="A15" t="str">
            <v>1Overall quality of education</v>
          </cell>
          <cell r="B15">
            <v>1</v>
          </cell>
          <cell r="C15" t="str">
            <v>Overall quality of education</v>
          </cell>
          <cell r="D15">
            <v>5</v>
          </cell>
          <cell r="E15">
            <v>0</v>
          </cell>
          <cell r="F15">
            <v>2</v>
          </cell>
          <cell r="G15">
            <v>2</v>
          </cell>
          <cell r="H15">
            <v>1</v>
          </cell>
        </row>
        <row r="17">
          <cell r="A17" t="str">
            <v>1How well the curriculum and other activities meet the range of needs and interests of pupils</v>
          </cell>
          <cell r="B17">
            <v>1</v>
          </cell>
          <cell r="C17" t="str">
            <v>How well the curriculum and other activities meet the range of needs and interests of pupils</v>
          </cell>
          <cell r="D17">
            <v>5</v>
          </cell>
          <cell r="E17">
            <v>0</v>
          </cell>
          <cell r="F17">
            <v>2</v>
          </cell>
          <cell r="G17">
            <v>2</v>
          </cell>
          <cell r="H17">
            <v>1</v>
          </cell>
        </row>
        <row r="18">
          <cell r="A18" t="str">
            <v>1How effective teaching and assessment are in meeting the full range of pupils' needs</v>
          </cell>
          <cell r="B18">
            <v>1</v>
          </cell>
          <cell r="C18" t="str">
            <v>How effective teaching and assessment are in meeting the full range of pupils' needs</v>
          </cell>
          <cell r="D18">
            <v>5</v>
          </cell>
          <cell r="E18">
            <v>0</v>
          </cell>
          <cell r="F18">
            <v>2</v>
          </cell>
          <cell r="G18">
            <v>2</v>
          </cell>
          <cell r="H18">
            <v>1</v>
          </cell>
        </row>
        <row r="19">
          <cell r="A19" t="str">
            <v>1How well pupils make progress in their learning</v>
          </cell>
          <cell r="B19">
            <v>1</v>
          </cell>
          <cell r="C19" t="str">
            <v>How well pupils make progress in their learning</v>
          </cell>
          <cell r="D19">
            <v>5</v>
          </cell>
          <cell r="E19">
            <v>0</v>
          </cell>
          <cell r="F19">
            <v>2</v>
          </cell>
          <cell r="G19">
            <v>2</v>
          </cell>
          <cell r="H19">
            <v>1</v>
          </cell>
        </row>
        <row r="20">
          <cell r="A20" t="str">
            <v>1Quality of provision for pupils' spiritual, moral, social and cultural development</v>
          </cell>
          <cell r="B20">
            <v>1</v>
          </cell>
          <cell r="C20" t="str">
            <v>Quality of provision for pupils' spiritual, moral, social and cultural development</v>
          </cell>
          <cell r="D20">
            <v>5</v>
          </cell>
          <cell r="E20">
            <v>1</v>
          </cell>
          <cell r="F20">
            <v>3</v>
          </cell>
          <cell r="G20">
            <v>1</v>
          </cell>
          <cell r="H20">
            <v>0</v>
          </cell>
        </row>
        <row r="21">
          <cell r="A21" t="str">
            <v>1The behaviour of pupils</v>
          </cell>
          <cell r="B21">
            <v>1</v>
          </cell>
          <cell r="C21" t="str">
            <v>The behaviour of pupils</v>
          </cell>
          <cell r="D21">
            <v>5</v>
          </cell>
          <cell r="E21">
            <v>1</v>
          </cell>
          <cell r="F21">
            <v>3</v>
          </cell>
          <cell r="G21">
            <v>1</v>
          </cell>
          <cell r="H21">
            <v>0</v>
          </cell>
        </row>
        <row r="22">
          <cell r="A22" t="str">
            <v>1The overall welfare, health and safety of pupils</v>
          </cell>
          <cell r="B22">
            <v>1</v>
          </cell>
          <cell r="C22" t="str">
            <v>The overall welfare, health and safety of pupils</v>
          </cell>
          <cell r="D22">
            <v>5</v>
          </cell>
          <cell r="E22">
            <v>1</v>
          </cell>
          <cell r="F22">
            <v>2</v>
          </cell>
          <cell r="G22">
            <v>1</v>
          </cell>
          <cell r="H22">
            <v>1</v>
          </cell>
        </row>
        <row r="23">
          <cell r="A23" t="str">
            <v>2Overall quality of education</v>
          </cell>
          <cell r="B23">
            <v>2</v>
          </cell>
          <cell r="C23" t="str">
            <v>Overall quality of education</v>
          </cell>
          <cell r="D23">
            <v>31</v>
          </cell>
          <cell r="E23">
            <v>1</v>
          </cell>
          <cell r="F23">
            <v>20</v>
          </cell>
          <cell r="G23">
            <v>9</v>
          </cell>
          <cell r="H23">
            <v>1</v>
          </cell>
        </row>
        <row r="24">
          <cell r="A24" t="str">
            <v>2How well the curriculum and other activities meet the range of needs and interests of pupils</v>
          </cell>
          <cell r="B24">
            <v>2</v>
          </cell>
          <cell r="C24" t="str">
            <v>How well the curriculum and other activities meet the range of needs and interests of pupils</v>
          </cell>
          <cell r="D24">
            <v>31</v>
          </cell>
          <cell r="E24">
            <v>1</v>
          </cell>
          <cell r="F24">
            <v>18</v>
          </cell>
          <cell r="G24">
            <v>11</v>
          </cell>
          <cell r="H24">
            <v>1</v>
          </cell>
        </row>
        <row r="25">
          <cell r="A25" t="str">
            <v>2How effective teaching and assessment are in meeting the full range of pupils' needs</v>
          </cell>
          <cell r="B25">
            <v>2</v>
          </cell>
          <cell r="C25" t="str">
            <v>How effective teaching and assessment are in meeting the full range of pupils' needs</v>
          </cell>
          <cell r="D25">
            <v>31</v>
          </cell>
          <cell r="E25">
            <v>1</v>
          </cell>
          <cell r="F25">
            <v>20</v>
          </cell>
          <cell r="G25">
            <v>9</v>
          </cell>
          <cell r="H25">
            <v>1</v>
          </cell>
        </row>
        <row r="26">
          <cell r="A26" t="str">
            <v>2How well pupils make progress in their learning</v>
          </cell>
          <cell r="B26">
            <v>2</v>
          </cell>
          <cell r="C26" t="str">
            <v>How well pupils make progress in their learning</v>
          </cell>
          <cell r="D26">
            <v>31</v>
          </cell>
          <cell r="E26">
            <v>1</v>
          </cell>
          <cell r="F26">
            <v>20</v>
          </cell>
          <cell r="G26">
            <v>9</v>
          </cell>
          <cell r="H26">
            <v>1</v>
          </cell>
        </row>
        <row r="27">
          <cell r="A27" t="str">
            <v>2Quality of provision for pupils' spiritual, moral, social and cultural development</v>
          </cell>
          <cell r="B27">
            <v>2</v>
          </cell>
          <cell r="C27" t="str">
            <v>Quality of provision for pupils' spiritual, moral, social and cultural development</v>
          </cell>
          <cell r="D27">
            <v>31</v>
          </cell>
          <cell r="E27">
            <v>9</v>
          </cell>
          <cell r="F27">
            <v>15</v>
          </cell>
          <cell r="G27">
            <v>6</v>
          </cell>
          <cell r="H27">
            <v>1</v>
          </cell>
        </row>
        <row r="28">
          <cell r="A28" t="str">
            <v>2The behaviour of pupils</v>
          </cell>
          <cell r="B28">
            <v>2</v>
          </cell>
          <cell r="C28" t="str">
            <v>The behaviour of pupils</v>
          </cell>
          <cell r="D28">
            <v>31</v>
          </cell>
          <cell r="E28">
            <v>12</v>
          </cell>
          <cell r="F28">
            <v>16</v>
          </cell>
          <cell r="G28">
            <v>3</v>
          </cell>
          <cell r="H28">
            <v>0</v>
          </cell>
        </row>
        <row r="29">
          <cell r="A29" t="str">
            <v>2The overall welfare, health and safety of pupils</v>
          </cell>
          <cell r="B29">
            <v>2</v>
          </cell>
          <cell r="C29" t="str">
            <v>The overall welfare, health and safety of pupils</v>
          </cell>
          <cell r="D29">
            <v>31</v>
          </cell>
          <cell r="E29">
            <v>3</v>
          </cell>
          <cell r="F29">
            <v>17</v>
          </cell>
          <cell r="G29">
            <v>7</v>
          </cell>
          <cell r="H29">
            <v>4</v>
          </cell>
        </row>
        <row r="30">
          <cell r="A30" t="str">
            <v>2Outcomes for children in the Early Years Foundation Stage</v>
          </cell>
          <cell r="B30">
            <v>2</v>
          </cell>
          <cell r="C30" t="str">
            <v>Outcomes for children in the Early Years Foundation Stage</v>
          </cell>
          <cell r="D30">
            <v>10</v>
          </cell>
          <cell r="E30">
            <v>0</v>
          </cell>
          <cell r="F30">
            <v>8</v>
          </cell>
          <cell r="G30">
            <v>2</v>
          </cell>
          <cell r="H30">
            <v>0</v>
          </cell>
        </row>
        <row r="31">
          <cell r="A31" t="str">
            <v>2The quality of provision in the Early Years Foundation Stage</v>
          </cell>
          <cell r="B31">
            <v>2</v>
          </cell>
          <cell r="C31" t="str">
            <v>The quality of provision in the Early Years Foundation Stage</v>
          </cell>
          <cell r="D31">
            <v>10</v>
          </cell>
          <cell r="E31">
            <v>0</v>
          </cell>
          <cell r="F31">
            <v>8</v>
          </cell>
          <cell r="G31">
            <v>1</v>
          </cell>
          <cell r="H31">
            <v>1</v>
          </cell>
        </row>
        <row r="32">
          <cell r="A32" t="str">
            <v>2The effectiveness of leadership and management of the Early Years Foundation Stage</v>
          </cell>
          <cell r="B32">
            <v>2</v>
          </cell>
          <cell r="C32" t="str">
            <v>The effectiveness of leadership and management of the Early Years Foundation Stage</v>
          </cell>
          <cell r="D32">
            <v>10</v>
          </cell>
          <cell r="E32">
            <v>1</v>
          </cell>
          <cell r="F32">
            <v>7</v>
          </cell>
          <cell r="G32">
            <v>1</v>
          </cell>
          <cell r="H32">
            <v>1</v>
          </cell>
        </row>
        <row r="33">
          <cell r="A33" t="str">
            <v>2Overall effectiveness of the Early Years Foundation stage</v>
          </cell>
          <cell r="B33">
            <v>2</v>
          </cell>
          <cell r="C33" t="str">
            <v>Overall effectiveness of the Early Years Foundation stage</v>
          </cell>
          <cell r="D33">
            <v>10</v>
          </cell>
          <cell r="E33">
            <v>0</v>
          </cell>
          <cell r="F33">
            <v>8</v>
          </cell>
          <cell r="G33">
            <v>1</v>
          </cell>
          <cell r="H33">
            <v>1</v>
          </cell>
        </row>
        <row r="34">
          <cell r="A34" t="str">
            <v>2Effectiveness of boarding provision</v>
          </cell>
          <cell r="B34">
            <v>2</v>
          </cell>
          <cell r="C34" t="str">
            <v>Effectiveness of boarding provision</v>
          </cell>
          <cell r="D34">
            <v>3</v>
          </cell>
          <cell r="E34">
            <v>0</v>
          </cell>
          <cell r="F34">
            <v>0</v>
          </cell>
          <cell r="G34">
            <v>1</v>
          </cell>
          <cell r="H34">
            <v>2</v>
          </cell>
        </row>
        <row r="35">
          <cell r="A35" t="str">
            <v>3Overall quality of education</v>
          </cell>
          <cell r="B35">
            <v>3</v>
          </cell>
          <cell r="C35" t="str">
            <v>Overall quality of education</v>
          </cell>
          <cell r="D35">
            <v>21</v>
          </cell>
          <cell r="E35">
            <v>4</v>
          </cell>
          <cell r="F35">
            <v>12</v>
          </cell>
          <cell r="G35">
            <v>4</v>
          </cell>
          <cell r="H35">
            <v>1</v>
          </cell>
        </row>
        <row r="36">
          <cell r="A36" t="str">
            <v>3How well the curriculum and other activities meet the range of needs and interests of pupils</v>
          </cell>
          <cell r="B36">
            <v>3</v>
          </cell>
          <cell r="C36" t="str">
            <v>How well the curriculum and other activities meet the range of needs and interests of pupils</v>
          </cell>
          <cell r="D36">
            <v>21</v>
          </cell>
          <cell r="E36">
            <v>2</v>
          </cell>
          <cell r="F36">
            <v>11</v>
          </cell>
          <cell r="G36">
            <v>7</v>
          </cell>
          <cell r="H36">
            <v>1</v>
          </cell>
        </row>
        <row r="37">
          <cell r="A37" t="str">
            <v>3How effective teaching and assessment are in meeting the full range of pupils' needs</v>
          </cell>
          <cell r="B37">
            <v>3</v>
          </cell>
          <cell r="C37" t="str">
            <v>How effective teaching and assessment are in meeting the full range of pupils' needs</v>
          </cell>
          <cell r="D37">
            <v>21</v>
          </cell>
          <cell r="E37">
            <v>4</v>
          </cell>
          <cell r="F37">
            <v>12</v>
          </cell>
          <cell r="G37">
            <v>5</v>
          </cell>
          <cell r="H37">
            <v>0</v>
          </cell>
        </row>
        <row r="38">
          <cell r="A38" t="str">
            <v>3How well pupils make progress in their learning</v>
          </cell>
          <cell r="B38">
            <v>3</v>
          </cell>
          <cell r="C38" t="str">
            <v>How well pupils make progress in their learning</v>
          </cell>
          <cell r="D38">
            <v>21</v>
          </cell>
          <cell r="E38">
            <v>4</v>
          </cell>
          <cell r="F38">
            <v>12</v>
          </cell>
          <cell r="G38">
            <v>5</v>
          </cell>
          <cell r="H38">
            <v>0</v>
          </cell>
        </row>
        <row r="39">
          <cell r="A39" t="str">
            <v>3Quality of provision for pupils' spiritual, moral, social and cultural development</v>
          </cell>
          <cell r="B39">
            <v>3</v>
          </cell>
          <cell r="C39" t="str">
            <v>Quality of provision for pupils' spiritual, moral, social and cultural development</v>
          </cell>
          <cell r="D39">
            <v>21</v>
          </cell>
          <cell r="E39">
            <v>9</v>
          </cell>
          <cell r="F39">
            <v>9</v>
          </cell>
          <cell r="G39">
            <v>3</v>
          </cell>
          <cell r="H39">
            <v>0</v>
          </cell>
        </row>
        <row r="40">
          <cell r="A40" t="str">
            <v>3The behaviour of pupils</v>
          </cell>
          <cell r="B40">
            <v>3</v>
          </cell>
          <cell r="C40" t="str">
            <v>The behaviour of pupils</v>
          </cell>
          <cell r="D40">
            <v>21</v>
          </cell>
          <cell r="E40">
            <v>10</v>
          </cell>
          <cell r="F40">
            <v>8</v>
          </cell>
          <cell r="G40">
            <v>3</v>
          </cell>
          <cell r="H40">
            <v>0</v>
          </cell>
        </row>
        <row r="41">
          <cell r="A41" t="str">
            <v>3The overall welfare, health and safety of pupils</v>
          </cell>
          <cell r="B41">
            <v>3</v>
          </cell>
          <cell r="C41" t="str">
            <v>The overall welfare, health and safety of pupils</v>
          </cell>
          <cell r="D41">
            <v>21</v>
          </cell>
          <cell r="E41">
            <v>6</v>
          </cell>
          <cell r="F41">
            <v>10</v>
          </cell>
          <cell r="G41">
            <v>2</v>
          </cell>
          <cell r="H41">
            <v>3</v>
          </cell>
        </row>
        <row r="42">
          <cell r="A42" t="str">
            <v>3Outcomes for children in the Early Years Foundation Stage</v>
          </cell>
          <cell r="B42">
            <v>3</v>
          </cell>
          <cell r="C42" t="str">
            <v>Outcomes for children in the Early Years Foundation Stage</v>
          </cell>
          <cell r="D42">
            <v>7</v>
          </cell>
          <cell r="E42">
            <v>2</v>
          </cell>
          <cell r="F42">
            <v>3</v>
          </cell>
          <cell r="G42">
            <v>2</v>
          </cell>
          <cell r="H42">
            <v>0</v>
          </cell>
        </row>
        <row r="43">
          <cell r="A43" t="str">
            <v>3The quality of provision in the Early Years Foundation Stage</v>
          </cell>
          <cell r="B43">
            <v>3</v>
          </cell>
          <cell r="C43" t="str">
            <v>The quality of provision in the Early Years Foundation Stage</v>
          </cell>
          <cell r="D43">
            <v>7</v>
          </cell>
          <cell r="E43">
            <v>2</v>
          </cell>
          <cell r="F43">
            <v>3</v>
          </cell>
          <cell r="G43">
            <v>2</v>
          </cell>
          <cell r="H43">
            <v>0</v>
          </cell>
        </row>
        <row r="44">
          <cell r="A44" t="str">
            <v>3The effectiveness of leadership and management of the Early Years Foundation Stage</v>
          </cell>
          <cell r="B44">
            <v>3</v>
          </cell>
          <cell r="C44" t="str">
            <v>The effectiveness of leadership and management of the Early Years Foundation Stage</v>
          </cell>
          <cell r="D44">
            <v>7</v>
          </cell>
          <cell r="E44">
            <v>3</v>
          </cell>
          <cell r="F44">
            <v>2</v>
          </cell>
          <cell r="G44">
            <v>2</v>
          </cell>
          <cell r="H44">
            <v>0</v>
          </cell>
        </row>
        <row r="45">
          <cell r="A45" t="str">
            <v>3Overall effectiveness of the Early Years Foundation stage</v>
          </cell>
          <cell r="B45">
            <v>3</v>
          </cell>
          <cell r="C45" t="str">
            <v>Overall effectiveness of the Early Years Foundation stage</v>
          </cell>
          <cell r="D45">
            <v>7</v>
          </cell>
          <cell r="E45">
            <v>2</v>
          </cell>
          <cell r="F45">
            <v>3</v>
          </cell>
          <cell r="G45">
            <v>2</v>
          </cell>
          <cell r="H45">
            <v>0</v>
          </cell>
        </row>
        <row r="46">
          <cell r="A46" t="str">
            <v>3Effectiveness of boarding provision</v>
          </cell>
          <cell r="B46">
            <v>3</v>
          </cell>
          <cell r="C46" t="str">
            <v>Effectiveness of boarding provision</v>
          </cell>
          <cell r="D46">
            <v>5</v>
          </cell>
          <cell r="E46">
            <v>2</v>
          </cell>
          <cell r="F46">
            <v>3</v>
          </cell>
          <cell r="G46">
            <v>0</v>
          </cell>
          <cell r="H46">
            <v>0</v>
          </cell>
        </row>
      </sheetData>
      <sheetData sheetId="11">
        <row r="1">
          <cell r="A1" t="str">
            <v>Lookup</v>
          </cell>
          <cell r="B1" t="str">
            <v>Month Number</v>
          </cell>
          <cell r="C1" t="str">
            <v>Sector</v>
          </cell>
          <cell r="D1" t="str">
            <v>Count of unique Events History</v>
          </cell>
          <cell r="E1" t="str">
            <v>100%</v>
          </cell>
          <cell r="F1" t="str">
            <v>99-90%</v>
          </cell>
          <cell r="G1" t="str">
            <v>70-89%</v>
          </cell>
          <cell r="H1" t="str">
            <v>50-69%</v>
          </cell>
          <cell r="I1" t="str">
            <v>&lt;50%</v>
          </cell>
        </row>
        <row r="2">
          <cell r="A2" t="str">
            <v>1All Regulations</v>
          </cell>
          <cell r="B2">
            <v>1</v>
          </cell>
          <cell r="C2" t="str">
            <v>All Regulations</v>
          </cell>
          <cell r="D2">
            <v>5</v>
          </cell>
          <cell r="E2">
            <v>2</v>
          </cell>
          <cell r="F2">
            <v>2</v>
          </cell>
          <cell r="G2">
            <v>1</v>
          </cell>
          <cell r="H2">
            <v>0</v>
          </cell>
          <cell r="I2">
            <v>0</v>
          </cell>
        </row>
        <row r="3">
          <cell r="A3" t="str">
            <v>2All Regulations</v>
          </cell>
          <cell r="B3">
            <v>2</v>
          </cell>
          <cell r="C3" t="str">
            <v>All Regulations</v>
          </cell>
          <cell r="D3">
            <v>31</v>
          </cell>
          <cell r="E3">
            <v>13</v>
          </cell>
          <cell r="F3">
            <v>15</v>
          </cell>
          <cell r="G3">
            <v>3</v>
          </cell>
          <cell r="H3">
            <v>0</v>
          </cell>
          <cell r="I3">
            <v>0</v>
          </cell>
        </row>
        <row r="4">
          <cell r="A4" t="str">
            <v>3All Regulations</v>
          </cell>
          <cell r="B4">
            <v>3</v>
          </cell>
          <cell r="C4" t="str">
            <v>All Regulations</v>
          </cell>
          <cell r="D4">
            <v>21</v>
          </cell>
          <cell r="E4">
            <v>9</v>
          </cell>
          <cell r="F4">
            <v>11</v>
          </cell>
          <cell r="G4">
            <v>1</v>
          </cell>
          <cell r="H4">
            <v>0</v>
          </cell>
          <cell r="I4">
            <v>0</v>
          </cell>
        </row>
        <row r="5">
          <cell r="A5" t="str">
            <v>4All Regulations</v>
          </cell>
          <cell r="B5" t="str">
            <v>4</v>
          </cell>
          <cell r="C5" t="str">
            <v>All Regulations</v>
          </cell>
          <cell r="D5">
            <v>57</v>
          </cell>
          <cell r="E5">
            <v>24</v>
          </cell>
          <cell r="F5">
            <v>28</v>
          </cell>
          <cell r="G5">
            <v>5</v>
          </cell>
          <cell r="H5">
            <v>0</v>
          </cell>
          <cell r="I5">
            <v>0</v>
          </cell>
        </row>
        <row r="6">
          <cell r="A6" t="str">
            <v>1Quality of education provided</v>
          </cell>
          <cell r="B6">
            <v>1</v>
          </cell>
          <cell r="C6" t="str">
            <v>Quality of education provided</v>
          </cell>
          <cell r="D6">
            <v>5</v>
          </cell>
          <cell r="E6">
            <v>4</v>
          </cell>
          <cell r="F6">
            <v>0</v>
          </cell>
          <cell r="G6">
            <v>1</v>
          </cell>
          <cell r="H6">
            <v>0</v>
          </cell>
          <cell r="I6">
            <v>0</v>
          </cell>
        </row>
        <row r="8">
          <cell r="A8" t="str">
            <v>2Quality of education provided</v>
          </cell>
          <cell r="B8">
            <v>2</v>
          </cell>
          <cell r="C8" t="str">
            <v>Quality of education provided</v>
          </cell>
          <cell r="D8">
            <v>31</v>
          </cell>
          <cell r="E8">
            <v>28</v>
          </cell>
          <cell r="F8">
            <v>1</v>
          </cell>
          <cell r="G8">
            <v>2</v>
          </cell>
          <cell r="H8">
            <v>0</v>
          </cell>
          <cell r="I8">
            <v>0</v>
          </cell>
        </row>
        <row r="9">
          <cell r="A9" t="str">
            <v>3Quality of education provided</v>
          </cell>
          <cell r="B9">
            <v>3</v>
          </cell>
          <cell r="C9" t="str">
            <v>Quality of education provided</v>
          </cell>
          <cell r="D9">
            <v>21</v>
          </cell>
          <cell r="E9">
            <v>20</v>
          </cell>
          <cell r="F9">
            <v>0</v>
          </cell>
          <cell r="G9">
            <v>1</v>
          </cell>
          <cell r="H9">
            <v>0</v>
          </cell>
          <cell r="I9">
            <v>0</v>
          </cell>
        </row>
        <row r="10">
          <cell r="A10" t="str">
            <v>4Quality of education provided</v>
          </cell>
          <cell r="B10" t="str">
            <v>4</v>
          </cell>
          <cell r="C10" t="str">
            <v>Quality of education provided</v>
          </cell>
          <cell r="D10">
            <v>57</v>
          </cell>
          <cell r="E10">
            <v>52</v>
          </cell>
          <cell r="F10">
            <v>1</v>
          </cell>
          <cell r="G10">
            <v>4</v>
          </cell>
          <cell r="H10">
            <v>0</v>
          </cell>
          <cell r="I10">
            <v>0</v>
          </cell>
        </row>
        <row r="13">
          <cell r="A13" t="str">
            <v>1Quality of teaching and assessment</v>
          </cell>
          <cell r="B13">
            <v>1</v>
          </cell>
          <cell r="C13" t="str">
            <v>Quality of teaching and assessment</v>
          </cell>
          <cell r="D13">
            <v>5</v>
          </cell>
          <cell r="E13">
            <v>3</v>
          </cell>
          <cell r="F13">
            <v>0</v>
          </cell>
          <cell r="G13">
            <v>1</v>
          </cell>
          <cell r="H13">
            <v>0</v>
          </cell>
          <cell r="I13">
            <v>1</v>
          </cell>
        </row>
        <row r="14">
          <cell r="A14" t="str">
            <v>2Quality of teaching and assessment</v>
          </cell>
          <cell r="B14">
            <v>2</v>
          </cell>
          <cell r="C14" t="str">
            <v>Quality of teaching and assessment</v>
          </cell>
          <cell r="D14">
            <v>31</v>
          </cell>
          <cell r="E14">
            <v>28</v>
          </cell>
          <cell r="F14">
            <v>0</v>
          </cell>
          <cell r="G14">
            <v>1</v>
          </cell>
          <cell r="H14">
            <v>1</v>
          </cell>
          <cell r="I14">
            <v>1</v>
          </cell>
        </row>
        <row r="15">
          <cell r="A15" t="str">
            <v>3Quality of teaching and assessment</v>
          </cell>
          <cell r="B15">
            <v>3</v>
          </cell>
          <cell r="C15" t="str">
            <v>Quality of teaching and assessment</v>
          </cell>
          <cell r="D15">
            <v>21</v>
          </cell>
          <cell r="E15">
            <v>19</v>
          </cell>
          <cell r="F15">
            <v>0</v>
          </cell>
          <cell r="G15">
            <v>2</v>
          </cell>
          <cell r="H15">
            <v>0</v>
          </cell>
          <cell r="I15">
            <v>0</v>
          </cell>
        </row>
        <row r="16">
          <cell r="A16" t="str">
            <v>4Quality of teaching and assessment</v>
          </cell>
          <cell r="B16" t="str">
            <v>4</v>
          </cell>
          <cell r="C16" t="str">
            <v>Quality of teaching and assessment</v>
          </cell>
          <cell r="D16">
            <v>57</v>
          </cell>
          <cell r="E16">
            <v>50</v>
          </cell>
          <cell r="F16">
            <v>0</v>
          </cell>
          <cell r="G16">
            <v>4</v>
          </cell>
          <cell r="H16">
            <v>1</v>
          </cell>
          <cell r="I16">
            <v>2</v>
          </cell>
        </row>
        <row r="19">
          <cell r="A19" t="str">
            <v>1Spiritual, moral, social and cultural education of pupils</v>
          </cell>
          <cell r="B19">
            <v>1</v>
          </cell>
          <cell r="C19" t="str">
            <v>Spiritual, moral, social and cultural education of pupils</v>
          </cell>
          <cell r="D19">
            <v>5</v>
          </cell>
          <cell r="E19">
            <v>5</v>
          </cell>
          <cell r="F19">
            <v>0</v>
          </cell>
          <cell r="G19">
            <v>0</v>
          </cell>
          <cell r="H19">
            <v>0</v>
          </cell>
          <cell r="I19">
            <v>0</v>
          </cell>
        </row>
        <row r="20">
          <cell r="A20" t="str">
            <v>2Spiritual, moral, social and cultural education of pupils</v>
          </cell>
          <cell r="B20">
            <v>2</v>
          </cell>
          <cell r="C20" t="str">
            <v>Spiritual, moral, social and cultural education of pupils</v>
          </cell>
          <cell r="D20">
            <v>31</v>
          </cell>
          <cell r="E20">
            <v>30</v>
          </cell>
          <cell r="F20">
            <v>0</v>
          </cell>
          <cell r="G20">
            <v>0</v>
          </cell>
          <cell r="H20">
            <v>1</v>
          </cell>
          <cell r="I20">
            <v>0</v>
          </cell>
        </row>
        <row r="21">
          <cell r="A21" t="str">
            <v>3Spiritual, moral, social and cultural education of pupils</v>
          </cell>
          <cell r="B21">
            <v>3</v>
          </cell>
          <cell r="C21" t="str">
            <v>Spiritual, moral, social and cultural education of pupils</v>
          </cell>
          <cell r="D21">
            <v>21</v>
          </cell>
          <cell r="E21">
            <v>21</v>
          </cell>
          <cell r="F21">
            <v>0</v>
          </cell>
          <cell r="G21">
            <v>0</v>
          </cell>
          <cell r="H21">
            <v>0</v>
          </cell>
          <cell r="I21">
            <v>0</v>
          </cell>
        </row>
        <row r="22">
          <cell r="A22" t="str">
            <v>4Spiritual, moral, social and cultural education of pupils</v>
          </cell>
          <cell r="B22" t="str">
            <v>4</v>
          </cell>
          <cell r="C22" t="str">
            <v>Spiritual, moral, social and cultural education of pupils</v>
          </cell>
          <cell r="D22">
            <v>57</v>
          </cell>
          <cell r="E22">
            <v>56</v>
          </cell>
          <cell r="F22">
            <v>0</v>
          </cell>
          <cell r="G22">
            <v>0</v>
          </cell>
          <cell r="H22">
            <v>1</v>
          </cell>
          <cell r="I22">
            <v>0</v>
          </cell>
        </row>
        <row r="23">
          <cell r="A23" t="str">
            <v>1Welfare, health and safety of pupils</v>
          </cell>
          <cell r="B23">
            <v>1</v>
          </cell>
          <cell r="C23" t="str">
            <v>Welfare, health and safety of pupils</v>
          </cell>
          <cell r="D23">
            <v>5</v>
          </cell>
          <cell r="E23">
            <v>3</v>
          </cell>
          <cell r="F23">
            <v>1</v>
          </cell>
          <cell r="G23">
            <v>1</v>
          </cell>
          <cell r="H23">
            <v>0</v>
          </cell>
          <cell r="I23">
            <v>0</v>
          </cell>
        </row>
        <row r="25">
          <cell r="A25" t="str">
            <v>2Welfare, health and safety of pupils</v>
          </cell>
          <cell r="B25">
            <v>2</v>
          </cell>
          <cell r="C25" t="str">
            <v>Welfare, health and safety of pupils</v>
          </cell>
          <cell r="D25">
            <v>31</v>
          </cell>
          <cell r="E25">
            <v>21</v>
          </cell>
          <cell r="F25">
            <v>5</v>
          </cell>
          <cell r="G25">
            <v>2</v>
          </cell>
          <cell r="H25">
            <v>2</v>
          </cell>
          <cell r="I25">
            <v>1</v>
          </cell>
        </row>
        <row r="26">
          <cell r="A26" t="str">
            <v>3Welfare, health and safety of pupils</v>
          </cell>
          <cell r="B26">
            <v>3</v>
          </cell>
          <cell r="C26" t="str">
            <v>Welfare, health and safety of pupils</v>
          </cell>
          <cell r="D26">
            <v>21</v>
          </cell>
          <cell r="E26">
            <v>14</v>
          </cell>
          <cell r="F26">
            <v>4</v>
          </cell>
          <cell r="G26">
            <v>3</v>
          </cell>
          <cell r="H26">
            <v>0</v>
          </cell>
          <cell r="I26">
            <v>0</v>
          </cell>
        </row>
        <row r="27">
          <cell r="A27" t="str">
            <v>4Welfare, health and safety of pupils</v>
          </cell>
          <cell r="B27" t="str">
            <v>4</v>
          </cell>
          <cell r="C27" t="str">
            <v>Welfare, health and safety of pupils</v>
          </cell>
          <cell r="D27">
            <v>57</v>
          </cell>
          <cell r="E27">
            <v>38</v>
          </cell>
          <cell r="F27">
            <v>10</v>
          </cell>
          <cell r="G27">
            <v>6</v>
          </cell>
          <cell r="H27">
            <v>2</v>
          </cell>
          <cell r="I27">
            <v>1</v>
          </cell>
        </row>
        <row r="30">
          <cell r="A30" t="str">
            <v>1Suitability of the proprietor, staff and supply staff</v>
          </cell>
          <cell r="B30">
            <v>1</v>
          </cell>
          <cell r="C30" t="str">
            <v>Suitability of the proprietor, staff and supply staff</v>
          </cell>
          <cell r="D30">
            <v>5</v>
          </cell>
          <cell r="E30">
            <v>3</v>
          </cell>
          <cell r="F30">
            <v>0</v>
          </cell>
          <cell r="G30">
            <v>1</v>
          </cell>
          <cell r="H30">
            <v>0</v>
          </cell>
          <cell r="I30">
            <v>1</v>
          </cell>
        </row>
        <row r="31">
          <cell r="A31" t="str">
            <v>2Suitability of the proprietor, staff and supply staff</v>
          </cell>
          <cell r="B31">
            <v>2</v>
          </cell>
          <cell r="C31" t="str">
            <v>Suitability of the proprietor, staff and supply staff</v>
          </cell>
          <cell r="D31">
            <v>31</v>
          </cell>
          <cell r="E31">
            <v>28</v>
          </cell>
          <cell r="F31">
            <v>0</v>
          </cell>
          <cell r="G31">
            <v>1</v>
          </cell>
          <cell r="H31">
            <v>1</v>
          </cell>
          <cell r="I31">
            <v>1</v>
          </cell>
        </row>
        <row r="32">
          <cell r="A32" t="str">
            <v>3Suitability of the proprietor, staff and supply staff</v>
          </cell>
          <cell r="B32">
            <v>3</v>
          </cell>
          <cell r="C32" t="str">
            <v>Suitability of the proprietor, staff and supply staff</v>
          </cell>
          <cell r="D32">
            <v>21</v>
          </cell>
          <cell r="E32">
            <v>19</v>
          </cell>
          <cell r="F32">
            <v>0</v>
          </cell>
          <cell r="G32">
            <v>2</v>
          </cell>
          <cell r="H32">
            <v>0</v>
          </cell>
          <cell r="I32">
            <v>0</v>
          </cell>
        </row>
        <row r="33">
          <cell r="A33" t="str">
            <v>4Suitability of the proprietor, staff and supply staff</v>
          </cell>
          <cell r="B33" t="str">
            <v>4</v>
          </cell>
          <cell r="C33" t="str">
            <v>Suitability of the proprietor, staff and supply staff</v>
          </cell>
          <cell r="D33">
            <v>57</v>
          </cell>
          <cell r="E33">
            <v>50</v>
          </cell>
          <cell r="F33">
            <v>0</v>
          </cell>
          <cell r="G33">
            <v>4</v>
          </cell>
          <cell r="H33">
            <v>1</v>
          </cell>
          <cell r="I33">
            <v>2</v>
          </cell>
        </row>
        <row r="35">
          <cell r="A35" t="str">
            <v>1Premises and accommodation of schools</v>
          </cell>
          <cell r="B35">
            <v>1</v>
          </cell>
          <cell r="C35" t="str">
            <v>Premises and accommodation of schools</v>
          </cell>
          <cell r="D35">
            <v>5</v>
          </cell>
          <cell r="E35">
            <v>3</v>
          </cell>
          <cell r="F35">
            <v>2</v>
          </cell>
          <cell r="G35">
            <v>0</v>
          </cell>
          <cell r="H35">
            <v>0</v>
          </cell>
          <cell r="I35">
            <v>0</v>
          </cell>
        </row>
        <row r="36">
          <cell r="A36" t="str">
            <v>2Premises and accommodation of schools</v>
          </cell>
          <cell r="B36">
            <v>2</v>
          </cell>
          <cell r="C36" t="str">
            <v>Premises and accommodation of schools</v>
          </cell>
          <cell r="D36">
            <v>31</v>
          </cell>
          <cell r="E36">
            <v>21</v>
          </cell>
          <cell r="F36">
            <v>7</v>
          </cell>
          <cell r="G36">
            <v>2</v>
          </cell>
          <cell r="H36">
            <v>1</v>
          </cell>
          <cell r="I36">
            <v>0</v>
          </cell>
        </row>
        <row r="37">
          <cell r="A37" t="str">
            <v>3Premises and accommodation of schools</v>
          </cell>
          <cell r="B37">
            <v>3</v>
          </cell>
          <cell r="C37" t="str">
            <v>Premises and accommodation of schools</v>
          </cell>
          <cell r="D37">
            <v>21</v>
          </cell>
          <cell r="E37">
            <v>14</v>
          </cell>
          <cell r="F37">
            <v>7</v>
          </cell>
          <cell r="G37">
            <v>0</v>
          </cell>
          <cell r="H37">
            <v>0</v>
          </cell>
          <cell r="I37">
            <v>0</v>
          </cell>
        </row>
        <row r="38">
          <cell r="A38" t="str">
            <v>4Premises and accommodation of schools</v>
          </cell>
          <cell r="B38" t="str">
            <v>4</v>
          </cell>
          <cell r="C38" t="str">
            <v>Premises and accommodation of schools</v>
          </cell>
          <cell r="D38">
            <v>57</v>
          </cell>
          <cell r="E38">
            <v>38</v>
          </cell>
          <cell r="F38">
            <v>16</v>
          </cell>
          <cell r="G38">
            <v>2</v>
          </cell>
          <cell r="H38">
            <v>1</v>
          </cell>
          <cell r="I38">
            <v>0</v>
          </cell>
        </row>
        <row r="41">
          <cell r="A41" t="str">
            <v>1Provision of information for parents, carers and others</v>
          </cell>
          <cell r="B41">
            <v>1</v>
          </cell>
          <cell r="C41" t="str">
            <v>Provision of information for parents, carers and others</v>
          </cell>
          <cell r="D41">
            <v>5</v>
          </cell>
          <cell r="E41">
            <v>4</v>
          </cell>
          <cell r="F41">
            <v>0</v>
          </cell>
          <cell r="G41">
            <v>1</v>
          </cell>
          <cell r="H41">
            <v>0</v>
          </cell>
          <cell r="I41">
            <v>0</v>
          </cell>
        </row>
        <row r="42">
          <cell r="A42" t="str">
            <v>2Provision of information for parents, carers and others</v>
          </cell>
          <cell r="B42">
            <v>2</v>
          </cell>
          <cell r="C42" t="str">
            <v>Provision of information for parents, carers and others</v>
          </cell>
          <cell r="D42">
            <v>31</v>
          </cell>
          <cell r="E42">
            <v>23</v>
          </cell>
          <cell r="F42">
            <v>0</v>
          </cell>
          <cell r="G42">
            <v>7</v>
          </cell>
          <cell r="H42">
            <v>1</v>
          </cell>
          <cell r="I42">
            <v>0</v>
          </cell>
        </row>
        <row r="43">
          <cell r="A43" t="str">
            <v>3Provision of information for parents, carers and others</v>
          </cell>
          <cell r="B43">
            <v>3</v>
          </cell>
          <cell r="C43" t="str">
            <v>Provision of information for parents, carers and others</v>
          </cell>
          <cell r="D43">
            <v>21</v>
          </cell>
          <cell r="E43">
            <v>17</v>
          </cell>
          <cell r="F43">
            <v>0</v>
          </cell>
          <cell r="G43">
            <v>3</v>
          </cell>
          <cell r="H43">
            <v>1</v>
          </cell>
          <cell r="I43">
            <v>0</v>
          </cell>
        </row>
        <row r="44">
          <cell r="A44" t="str">
            <v>4Provision of information for parents, carers and others</v>
          </cell>
          <cell r="B44" t="str">
            <v>4</v>
          </cell>
          <cell r="C44" t="str">
            <v>Provision of information for parents, carers and others</v>
          </cell>
          <cell r="D44">
            <v>57</v>
          </cell>
          <cell r="E44">
            <v>44</v>
          </cell>
          <cell r="F44">
            <v>0</v>
          </cell>
          <cell r="G44">
            <v>11</v>
          </cell>
          <cell r="H44">
            <v>2</v>
          </cell>
          <cell r="I44">
            <v>0</v>
          </cell>
        </row>
        <row r="46">
          <cell r="A46" t="str">
            <v>1Manner in which complaints are to be handled</v>
          </cell>
          <cell r="B46">
            <v>1</v>
          </cell>
          <cell r="C46" t="str">
            <v>Manner in which complaints are to be handled</v>
          </cell>
          <cell r="D46">
            <v>5</v>
          </cell>
          <cell r="E46">
            <v>4</v>
          </cell>
          <cell r="F46">
            <v>0</v>
          </cell>
          <cell r="G46">
            <v>1</v>
          </cell>
          <cell r="H46">
            <v>0</v>
          </cell>
          <cell r="I46">
            <v>0</v>
          </cell>
        </row>
        <row r="47">
          <cell r="A47" t="str">
            <v>2Manner in which complaints are to be handled</v>
          </cell>
          <cell r="B47">
            <v>2</v>
          </cell>
          <cell r="C47" t="str">
            <v>Manner in which complaints are to be handled</v>
          </cell>
          <cell r="D47">
            <v>31</v>
          </cell>
          <cell r="E47">
            <v>30</v>
          </cell>
          <cell r="F47">
            <v>1</v>
          </cell>
          <cell r="G47">
            <v>0</v>
          </cell>
          <cell r="H47">
            <v>0</v>
          </cell>
          <cell r="I47">
            <v>0</v>
          </cell>
        </row>
        <row r="48">
          <cell r="A48" t="str">
            <v>3Manner in which complaints are to be handled</v>
          </cell>
          <cell r="B48">
            <v>3</v>
          </cell>
          <cell r="C48" t="str">
            <v>Manner in which complaints are to be handled</v>
          </cell>
          <cell r="D48">
            <v>21</v>
          </cell>
          <cell r="E48">
            <v>19</v>
          </cell>
          <cell r="F48">
            <v>0</v>
          </cell>
          <cell r="G48">
            <v>1</v>
          </cell>
          <cell r="H48">
            <v>1</v>
          </cell>
          <cell r="I48">
            <v>0</v>
          </cell>
        </row>
        <row r="49">
          <cell r="A49" t="str">
            <v>4Manner in which complaints are to be handled</v>
          </cell>
          <cell r="B49" t="str">
            <v>4</v>
          </cell>
          <cell r="C49" t="str">
            <v>Manner in which complaints are to be handled</v>
          </cell>
          <cell r="D49">
            <v>57</v>
          </cell>
          <cell r="E49">
            <v>53</v>
          </cell>
          <cell r="F49">
            <v>1</v>
          </cell>
          <cell r="G49">
            <v>2</v>
          </cell>
          <cell r="H49">
            <v>1</v>
          </cell>
          <cell r="I49">
            <v>0</v>
          </cell>
        </row>
      </sheetData>
      <sheetData sheetId="13">
        <row r="1">
          <cell r="A1" t="str">
            <v>Table 3b</v>
          </cell>
        </row>
        <row r="2">
          <cell r="A2" t="str">
            <v>Lookup</v>
          </cell>
          <cell r="B2" t="str">
            <v>Question Code</v>
          </cell>
          <cell r="C2" t="str">
            <v>Month Number</v>
          </cell>
          <cell r="D2" t="str">
            <v>Total number inspected</v>
          </cell>
          <cell r="E2" t="str">
            <v>Met</v>
          </cell>
          <cell r="F2" t="str">
            <v>Not Met</v>
          </cell>
          <cell r="G2" t="str">
            <v>Not applicable</v>
          </cell>
          <cell r="H2" t="str">
            <v>Not checked</v>
          </cell>
        </row>
        <row r="3">
          <cell r="A3" t="str">
            <v>11</v>
          </cell>
          <cell r="B3" t="str">
            <v>1--0</v>
          </cell>
          <cell r="C3">
            <v>1</v>
          </cell>
          <cell r="D3">
            <v>5</v>
          </cell>
          <cell r="E3">
            <v>0</v>
          </cell>
          <cell r="F3">
            <v>0</v>
          </cell>
          <cell r="G3">
            <v>0</v>
          </cell>
          <cell r="H3">
            <v>5</v>
          </cell>
        </row>
        <row r="4">
          <cell r="A4" t="str">
            <v>21</v>
          </cell>
          <cell r="B4" t="str">
            <v>1--0</v>
          </cell>
          <cell r="C4">
            <v>2</v>
          </cell>
          <cell r="D4">
            <v>31</v>
          </cell>
          <cell r="E4">
            <v>0</v>
          </cell>
          <cell r="F4">
            <v>0</v>
          </cell>
          <cell r="G4">
            <v>0</v>
          </cell>
          <cell r="H4">
            <v>31</v>
          </cell>
        </row>
        <row r="5">
          <cell r="A5" t="str">
            <v>31</v>
          </cell>
          <cell r="B5" t="str">
            <v>1--0</v>
          </cell>
          <cell r="C5">
            <v>3</v>
          </cell>
          <cell r="D5">
            <v>21</v>
          </cell>
          <cell r="E5">
            <v>0</v>
          </cell>
          <cell r="F5">
            <v>0</v>
          </cell>
          <cell r="G5">
            <v>0</v>
          </cell>
          <cell r="H5">
            <v>21</v>
          </cell>
        </row>
        <row r="6">
          <cell r="A6" t="str">
            <v>110</v>
          </cell>
          <cell r="B6" t="str">
            <v>10--0</v>
          </cell>
          <cell r="C6">
            <v>1</v>
          </cell>
          <cell r="D6">
            <v>5</v>
          </cell>
          <cell r="E6">
            <v>4</v>
          </cell>
          <cell r="F6">
            <v>0</v>
          </cell>
          <cell r="G6">
            <v>1</v>
          </cell>
          <cell r="H6">
            <v>0</v>
          </cell>
        </row>
        <row r="7">
          <cell r="A7" t="str">
            <v>210</v>
          </cell>
          <cell r="B7" t="str">
            <v>10--0</v>
          </cell>
          <cell r="C7">
            <v>2</v>
          </cell>
          <cell r="D7">
            <v>31</v>
          </cell>
          <cell r="E7">
            <v>18</v>
          </cell>
          <cell r="F7">
            <v>0</v>
          </cell>
          <cell r="G7">
            <v>13</v>
          </cell>
          <cell r="H7">
            <v>0</v>
          </cell>
        </row>
        <row r="8">
          <cell r="A8" t="str">
            <v>310</v>
          </cell>
          <cell r="B8" t="str">
            <v>10--0</v>
          </cell>
          <cell r="C8">
            <v>3</v>
          </cell>
          <cell r="D8">
            <v>21</v>
          </cell>
          <cell r="E8">
            <v>16</v>
          </cell>
          <cell r="F8">
            <v>0</v>
          </cell>
          <cell r="G8">
            <v>5</v>
          </cell>
          <cell r="H8">
            <v>0</v>
          </cell>
        </row>
        <row r="9">
          <cell r="A9" t="str">
            <v>1100</v>
          </cell>
          <cell r="B9" t="str">
            <v>100--0</v>
          </cell>
          <cell r="C9">
            <v>1</v>
          </cell>
          <cell r="D9">
            <v>5</v>
          </cell>
          <cell r="E9">
            <v>0</v>
          </cell>
          <cell r="F9">
            <v>0</v>
          </cell>
          <cell r="G9">
            <v>0</v>
          </cell>
          <cell r="H9">
            <v>5</v>
          </cell>
        </row>
        <row r="10">
          <cell r="A10" t="str">
            <v>2100</v>
          </cell>
          <cell r="B10" t="str">
            <v>100--0</v>
          </cell>
          <cell r="C10">
            <v>2</v>
          </cell>
          <cell r="D10">
            <v>31</v>
          </cell>
          <cell r="E10">
            <v>0</v>
          </cell>
          <cell r="F10">
            <v>0</v>
          </cell>
          <cell r="G10">
            <v>0</v>
          </cell>
          <cell r="H10">
            <v>31</v>
          </cell>
        </row>
        <row r="11">
          <cell r="A11" t="str">
            <v>3100</v>
          </cell>
          <cell r="B11" t="str">
            <v>100--0</v>
          </cell>
          <cell r="C11">
            <v>3</v>
          </cell>
          <cell r="D11">
            <v>21</v>
          </cell>
          <cell r="E11">
            <v>0</v>
          </cell>
          <cell r="F11">
            <v>0</v>
          </cell>
          <cell r="G11">
            <v>0</v>
          </cell>
          <cell r="H11">
            <v>21</v>
          </cell>
        </row>
        <row r="12">
          <cell r="A12" t="str">
            <v>1101</v>
          </cell>
          <cell r="B12" t="str">
            <v>101--0</v>
          </cell>
          <cell r="C12">
            <v>1</v>
          </cell>
          <cell r="D12">
            <v>5</v>
          </cell>
          <cell r="E12">
            <v>0</v>
          </cell>
          <cell r="F12">
            <v>0</v>
          </cell>
          <cell r="G12">
            <v>0</v>
          </cell>
          <cell r="H12">
            <v>5</v>
          </cell>
        </row>
        <row r="13">
          <cell r="A13" t="str">
            <v>2101</v>
          </cell>
          <cell r="B13" t="str">
            <v>101--0</v>
          </cell>
          <cell r="C13">
            <v>2</v>
          </cell>
          <cell r="D13">
            <v>31</v>
          </cell>
          <cell r="E13">
            <v>0</v>
          </cell>
          <cell r="F13">
            <v>0</v>
          </cell>
          <cell r="G13">
            <v>0</v>
          </cell>
          <cell r="H13">
            <v>31</v>
          </cell>
        </row>
        <row r="14">
          <cell r="A14" t="str">
            <v>3101</v>
          </cell>
          <cell r="B14" t="str">
            <v>101--0</v>
          </cell>
          <cell r="C14">
            <v>3</v>
          </cell>
          <cell r="D14">
            <v>21</v>
          </cell>
          <cell r="E14">
            <v>0</v>
          </cell>
          <cell r="F14">
            <v>0</v>
          </cell>
          <cell r="G14">
            <v>0</v>
          </cell>
          <cell r="H14">
            <v>21</v>
          </cell>
        </row>
        <row r="15">
          <cell r="A15" t="str">
            <v>1102</v>
          </cell>
          <cell r="B15" t="str">
            <v>102--0</v>
          </cell>
          <cell r="C15">
            <v>1</v>
          </cell>
          <cell r="D15">
            <v>5</v>
          </cell>
          <cell r="E15">
            <v>4</v>
          </cell>
          <cell r="F15">
            <v>0</v>
          </cell>
          <cell r="G15">
            <v>0</v>
          </cell>
          <cell r="H15">
            <v>1</v>
          </cell>
        </row>
        <row r="16">
          <cell r="A16" t="str">
            <v>2102</v>
          </cell>
          <cell r="B16" t="str">
            <v>102--0</v>
          </cell>
          <cell r="C16">
            <v>2</v>
          </cell>
          <cell r="D16">
            <v>31</v>
          </cell>
          <cell r="E16">
            <v>26</v>
          </cell>
          <cell r="F16">
            <v>1</v>
          </cell>
          <cell r="G16">
            <v>0</v>
          </cell>
          <cell r="H16">
            <v>4</v>
          </cell>
        </row>
        <row r="17">
          <cell r="A17" t="str">
            <v>3102</v>
          </cell>
          <cell r="B17" t="str">
            <v>102--0</v>
          </cell>
          <cell r="C17">
            <v>3</v>
          </cell>
          <cell r="D17">
            <v>21</v>
          </cell>
          <cell r="E17">
            <v>18</v>
          </cell>
          <cell r="F17">
            <v>1</v>
          </cell>
          <cell r="G17">
            <v>0</v>
          </cell>
          <cell r="H17">
            <v>2</v>
          </cell>
        </row>
        <row r="18">
          <cell r="A18" t="str">
            <v>1103</v>
          </cell>
          <cell r="B18" t="str">
            <v>103--0</v>
          </cell>
          <cell r="C18">
            <v>1</v>
          </cell>
          <cell r="D18">
            <v>5</v>
          </cell>
          <cell r="E18">
            <v>0</v>
          </cell>
          <cell r="F18">
            <v>0</v>
          </cell>
          <cell r="G18">
            <v>0</v>
          </cell>
          <cell r="H18">
            <v>5</v>
          </cell>
        </row>
        <row r="19">
          <cell r="A19" t="str">
            <v>2103</v>
          </cell>
          <cell r="B19" t="str">
            <v>103--0</v>
          </cell>
          <cell r="C19">
            <v>2</v>
          </cell>
          <cell r="D19">
            <v>31</v>
          </cell>
          <cell r="E19">
            <v>0</v>
          </cell>
          <cell r="F19">
            <v>0</v>
          </cell>
          <cell r="G19">
            <v>0</v>
          </cell>
          <cell r="H19">
            <v>31</v>
          </cell>
        </row>
        <row r="20">
          <cell r="A20" t="str">
            <v>3103</v>
          </cell>
          <cell r="B20" t="str">
            <v>103--0</v>
          </cell>
          <cell r="C20">
            <v>3</v>
          </cell>
          <cell r="D20">
            <v>21</v>
          </cell>
          <cell r="E20">
            <v>0</v>
          </cell>
          <cell r="F20">
            <v>0</v>
          </cell>
          <cell r="G20">
            <v>0</v>
          </cell>
          <cell r="H20">
            <v>21</v>
          </cell>
        </row>
        <row r="21">
          <cell r="A21" t="str">
            <v>1104</v>
          </cell>
          <cell r="B21" t="str">
            <v>104--0</v>
          </cell>
          <cell r="C21">
            <v>1</v>
          </cell>
          <cell r="D21">
            <v>5</v>
          </cell>
          <cell r="E21">
            <v>3</v>
          </cell>
          <cell r="F21">
            <v>1</v>
          </cell>
          <cell r="G21">
            <v>0</v>
          </cell>
          <cell r="H21">
            <v>1</v>
          </cell>
        </row>
        <row r="22">
          <cell r="A22" t="str">
            <v>2104</v>
          </cell>
          <cell r="B22" t="str">
            <v>104--0</v>
          </cell>
          <cell r="C22">
            <v>2</v>
          </cell>
          <cell r="D22">
            <v>31</v>
          </cell>
          <cell r="E22">
            <v>22</v>
          </cell>
          <cell r="F22">
            <v>5</v>
          </cell>
          <cell r="G22">
            <v>0</v>
          </cell>
          <cell r="H22">
            <v>4</v>
          </cell>
        </row>
        <row r="23">
          <cell r="A23" t="str">
            <v>3104</v>
          </cell>
          <cell r="B23" t="str">
            <v>104--0</v>
          </cell>
          <cell r="C23">
            <v>3</v>
          </cell>
          <cell r="D23">
            <v>21</v>
          </cell>
          <cell r="E23">
            <v>16</v>
          </cell>
          <cell r="F23">
            <v>3</v>
          </cell>
          <cell r="G23">
            <v>0</v>
          </cell>
          <cell r="H23">
            <v>2</v>
          </cell>
        </row>
        <row r="24">
          <cell r="A24" t="str">
            <v>1105</v>
          </cell>
          <cell r="B24" t="str">
            <v>105--0</v>
          </cell>
          <cell r="C24">
            <v>1</v>
          </cell>
          <cell r="D24">
            <v>5</v>
          </cell>
          <cell r="E24">
            <v>3</v>
          </cell>
          <cell r="F24">
            <v>1</v>
          </cell>
          <cell r="G24">
            <v>0</v>
          </cell>
          <cell r="H24">
            <v>1</v>
          </cell>
        </row>
        <row r="25">
          <cell r="A25" t="str">
            <v>2105</v>
          </cell>
          <cell r="B25" t="str">
            <v>105--0</v>
          </cell>
          <cell r="C25">
            <v>2</v>
          </cell>
          <cell r="D25">
            <v>31</v>
          </cell>
          <cell r="E25">
            <v>26</v>
          </cell>
          <cell r="F25">
            <v>1</v>
          </cell>
          <cell r="G25">
            <v>0</v>
          </cell>
          <cell r="H25">
            <v>4</v>
          </cell>
        </row>
        <row r="26">
          <cell r="A26" t="str">
            <v>3105</v>
          </cell>
          <cell r="B26" t="str">
            <v>105--0</v>
          </cell>
          <cell r="C26">
            <v>3</v>
          </cell>
          <cell r="D26">
            <v>21</v>
          </cell>
          <cell r="E26">
            <v>17</v>
          </cell>
          <cell r="F26">
            <v>2</v>
          </cell>
          <cell r="G26">
            <v>0</v>
          </cell>
          <cell r="H26">
            <v>2</v>
          </cell>
        </row>
        <row r="27">
          <cell r="A27" t="str">
            <v>1106</v>
          </cell>
          <cell r="B27" t="str">
            <v>106--0</v>
          </cell>
          <cell r="C27">
            <v>1</v>
          </cell>
          <cell r="D27">
            <v>5</v>
          </cell>
          <cell r="E27">
            <v>4</v>
          </cell>
          <cell r="F27">
            <v>0</v>
          </cell>
          <cell r="G27">
            <v>0</v>
          </cell>
          <cell r="H27">
            <v>1</v>
          </cell>
        </row>
        <row r="28">
          <cell r="A28" t="str">
            <v>2106</v>
          </cell>
          <cell r="B28" t="str">
            <v>106--0</v>
          </cell>
          <cell r="C28">
            <v>2</v>
          </cell>
          <cell r="D28">
            <v>31</v>
          </cell>
          <cell r="E28">
            <v>27</v>
          </cell>
          <cell r="F28">
            <v>0</v>
          </cell>
          <cell r="G28">
            <v>0</v>
          </cell>
          <cell r="H28">
            <v>4</v>
          </cell>
        </row>
        <row r="29">
          <cell r="A29" t="str">
            <v>3106</v>
          </cell>
          <cell r="B29" t="str">
            <v>106--0</v>
          </cell>
          <cell r="C29">
            <v>3</v>
          </cell>
          <cell r="D29">
            <v>21</v>
          </cell>
          <cell r="E29">
            <v>19</v>
          </cell>
          <cell r="F29">
            <v>0</v>
          </cell>
          <cell r="G29">
            <v>0</v>
          </cell>
          <cell r="H29">
            <v>2</v>
          </cell>
        </row>
        <row r="30">
          <cell r="A30" t="str">
            <v>1107</v>
          </cell>
          <cell r="B30" t="str">
            <v>107--0</v>
          </cell>
          <cell r="C30">
            <v>1</v>
          </cell>
          <cell r="D30">
            <v>5</v>
          </cell>
          <cell r="E30">
            <v>0</v>
          </cell>
          <cell r="F30">
            <v>0</v>
          </cell>
          <cell r="G30">
            <v>4</v>
          </cell>
          <cell r="H30">
            <v>1</v>
          </cell>
        </row>
        <row r="31">
          <cell r="A31" t="str">
            <v>2107</v>
          </cell>
          <cell r="B31" t="str">
            <v>107--0</v>
          </cell>
          <cell r="C31">
            <v>2</v>
          </cell>
          <cell r="D31">
            <v>31</v>
          </cell>
          <cell r="E31">
            <v>2</v>
          </cell>
          <cell r="F31">
            <v>0</v>
          </cell>
          <cell r="G31">
            <v>25</v>
          </cell>
          <cell r="H31">
            <v>4</v>
          </cell>
        </row>
        <row r="32">
          <cell r="A32" t="str">
            <v>3107</v>
          </cell>
          <cell r="B32" t="str">
            <v>107--0</v>
          </cell>
          <cell r="C32">
            <v>3</v>
          </cell>
          <cell r="D32">
            <v>21</v>
          </cell>
          <cell r="E32">
            <v>3</v>
          </cell>
          <cell r="F32">
            <v>0</v>
          </cell>
          <cell r="G32">
            <v>16</v>
          </cell>
          <cell r="H32">
            <v>2</v>
          </cell>
        </row>
        <row r="33">
          <cell r="A33" t="str">
            <v>1108</v>
          </cell>
          <cell r="B33" t="str">
            <v>108--0</v>
          </cell>
          <cell r="C33">
            <v>1</v>
          </cell>
          <cell r="D33">
            <v>5</v>
          </cell>
          <cell r="E33">
            <v>4</v>
          </cell>
          <cell r="F33">
            <v>0</v>
          </cell>
          <cell r="G33">
            <v>0</v>
          </cell>
          <cell r="H33">
            <v>1</v>
          </cell>
        </row>
        <row r="34">
          <cell r="A34" t="str">
            <v>2108</v>
          </cell>
          <cell r="B34" t="str">
            <v>108--0</v>
          </cell>
          <cell r="C34">
            <v>2</v>
          </cell>
          <cell r="D34">
            <v>31</v>
          </cell>
          <cell r="E34">
            <v>27</v>
          </cell>
          <cell r="F34">
            <v>0</v>
          </cell>
          <cell r="G34">
            <v>0</v>
          </cell>
          <cell r="H34">
            <v>4</v>
          </cell>
        </row>
        <row r="35">
          <cell r="A35" t="str">
            <v>3108</v>
          </cell>
          <cell r="B35" t="str">
            <v>108--0</v>
          </cell>
          <cell r="C35">
            <v>3</v>
          </cell>
          <cell r="D35">
            <v>21</v>
          </cell>
          <cell r="E35">
            <v>19</v>
          </cell>
          <cell r="F35">
            <v>0</v>
          </cell>
          <cell r="G35">
            <v>0</v>
          </cell>
          <cell r="H35">
            <v>2</v>
          </cell>
        </row>
        <row r="36">
          <cell r="A36" t="str">
            <v>1109</v>
          </cell>
          <cell r="B36" t="str">
            <v>109--0</v>
          </cell>
          <cell r="C36">
            <v>1</v>
          </cell>
          <cell r="D36">
            <v>5</v>
          </cell>
          <cell r="E36">
            <v>4</v>
          </cell>
          <cell r="F36">
            <v>0</v>
          </cell>
          <cell r="G36">
            <v>0</v>
          </cell>
          <cell r="H36">
            <v>1</v>
          </cell>
        </row>
        <row r="37">
          <cell r="A37" t="str">
            <v>2109</v>
          </cell>
          <cell r="B37" t="str">
            <v>109--0</v>
          </cell>
          <cell r="C37">
            <v>2</v>
          </cell>
          <cell r="D37">
            <v>31</v>
          </cell>
          <cell r="E37">
            <v>27</v>
          </cell>
          <cell r="F37">
            <v>0</v>
          </cell>
          <cell r="G37">
            <v>0</v>
          </cell>
          <cell r="H37">
            <v>4</v>
          </cell>
        </row>
        <row r="38">
          <cell r="A38" t="str">
            <v>3109</v>
          </cell>
          <cell r="B38" t="str">
            <v>109--0</v>
          </cell>
          <cell r="C38">
            <v>3</v>
          </cell>
          <cell r="D38">
            <v>21</v>
          </cell>
          <cell r="E38">
            <v>19</v>
          </cell>
          <cell r="F38">
            <v>0</v>
          </cell>
          <cell r="G38">
            <v>0</v>
          </cell>
          <cell r="H38">
            <v>2</v>
          </cell>
        </row>
        <row r="39">
          <cell r="A39" t="str">
            <v>111</v>
          </cell>
          <cell r="B39" t="str">
            <v>11--0</v>
          </cell>
          <cell r="C39">
            <v>1</v>
          </cell>
          <cell r="D39">
            <v>5</v>
          </cell>
          <cell r="E39">
            <v>1</v>
          </cell>
          <cell r="F39">
            <v>0</v>
          </cell>
          <cell r="G39">
            <v>4</v>
          </cell>
          <cell r="H39">
            <v>0</v>
          </cell>
        </row>
        <row r="40">
          <cell r="A40" t="str">
            <v>211</v>
          </cell>
          <cell r="B40" t="str">
            <v>11--0</v>
          </cell>
          <cell r="C40">
            <v>2</v>
          </cell>
          <cell r="D40">
            <v>31</v>
          </cell>
          <cell r="E40">
            <v>6</v>
          </cell>
          <cell r="F40">
            <v>0</v>
          </cell>
          <cell r="G40">
            <v>25</v>
          </cell>
          <cell r="H40">
            <v>0</v>
          </cell>
        </row>
        <row r="41">
          <cell r="A41" t="str">
            <v>311</v>
          </cell>
          <cell r="B41" t="str">
            <v>11--0</v>
          </cell>
          <cell r="C41">
            <v>3</v>
          </cell>
          <cell r="D41">
            <v>21</v>
          </cell>
          <cell r="E41">
            <v>5</v>
          </cell>
          <cell r="F41">
            <v>0</v>
          </cell>
          <cell r="G41">
            <v>16</v>
          </cell>
          <cell r="H41">
            <v>0</v>
          </cell>
        </row>
        <row r="42">
          <cell r="A42" t="str">
            <v>1110</v>
          </cell>
          <cell r="B42" t="str">
            <v>110--0</v>
          </cell>
          <cell r="C42">
            <v>1</v>
          </cell>
          <cell r="D42">
            <v>5</v>
          </cell>
          <cell r="E42">
            <v>2</v>
          </cell>
          <cell r="F42">
            <v>0</v>
          </cell>
          <cell r="G42">
            <v>2</v>
          </cell>
          <cell r="H42">
            <v>1</v>
          </cell>
        </row>
        <row r="43">
          <cell r="A43" t="str">
            <v>2110</v>
          </cell>
          <cell r="B43" t="str">
            <v>110--0</v>
          </cell>
          <cell r="C43">
            <v>2</v>
          </cell>
          <cell r="D43">
            <v>31</v>
          </cell>
          <cell r="E43">
            <v>6</v>
          </cell>
          <cell r="F43">
            <v>2</v>
          </cell>
          <cell r="G43">
            <v>19</v>
          </cell>
          <cell r="H43">
            <v>4</v>
          </cell>
        </row>
        <row r="44">
          <cell r="A44" t="str">
            <v>3110</v>
          </cell>
          <cell r="B44" t="str">
            <v>110--0</v>
          </cell>
          <cell r="C44">
            <v>3</v>
          </cell>
          <cell r="D44">
            <v>21</v>
          </cell>
          <cell r="E44">
            <v>7</v>
          </cell>
          <cell r="F44">
            <v>2</v>
          </cell>
          <cell r="G44">
            <v>10</v>
          </cell>
          <cell r="H44">
            <v>2</v>
          </cell>
        </row>
        <row r="45">
          <cell r="A45" t="str">
            <v>1111</v>
          </cell>
          <cell r="B45" t="str">
            <v>111--0</v>
          </cell>
          <cell r="C45">
            <v>1</v>
          </cell>
          <cell r="D45">
            <v>5</v>
          </cell>
          <cell r="E45">
            <v>0</v>
          </cell>
          <cell r="F45">
            <v>0</v>
          </cell>
          <cell r="G45">
            <v>4</v>
          </cell>
          <cell r="H45">
            <v>1</v>
          </cell>
        </row>
        <row r="46">
          <cell r="A46" t="str">
            <v>2111</v>
          </cell>
          <cell r="B46" t="str">
            <v>111--0</v>
          </cell>
          <cell r="C46">
            <v>2</v>
          </cell>
          <cell r="D46">
            <v>31</v>
          </cell>
          <cell r="E46">
            <v>8</v>
          </cell>
          <cell r="F46">
            <v>1</v>
          </cell>
          <cell r="G46">
            <v>18</v>
          </cell>
          <cell r="H46">
            <v>4</v>
          </cell>
        </row>
        <row r="47">
          <cell r="A47" t="str">
            <v>3111</v>
          </cell>
          <cell r="B47" t="str">
            <v>111--0</v>
          </cell>
          <cell r="C47">
            <v>3</v>
          </cell>
          <cell r="D47">
            <v>21</v>
          </cell>
          <cell r="E47">
            <v>11</v>
          </cell>
          <cell r="F47">
            <v>0</v>
          </cell>
          <cell r="G47">
            <v>8</v>
          </cell>
          <cell r="H47">
            <v>2</v>
          </cell>
        </row>
        <row r="48">
          <cell r="A48" t="str">
            <v>1112</v>
          </cell>
          <cell r="B48" t="str">
            <v>112--0</v>
          </cell>
          <cell r="C48">
            <v>1</v>
          </cell>
          <cell r="D48">
            <v>5</v>
          </cell>
          <cell r="E48">
            <v>0</v>
          </cell>
          <cell r="F48">
            <v>0</v>
          </cell>
          <cell r="G48">
            <v>0</v>
          </cell>
          <cell r="H48">
            <v>5</v>
          </cell>
        </row>
        <row r="49">
          <cell r="A49" t="str">
            <v>2112</v>
          </cell>
          <cell r="B49" t="str">
            <v>112--0</v>
          </cell>
          <cell r="C49">
            <v>2</v>
          </cell>
          <cell r="D49">
            <v>31</v>
          </cell>
          <cell r="E49">
            <v>0</v>
          </cell>
          <cell r="F49">
            <v>0</v>
          </cell>
          <cell r="G49">
            <v>0</v>
          </cell>
          <cell r="H49">
            <v>31</v>
          </cell>
        </row>
        <row r="50">
          <cell r="A50" t="str">
            <v>3112</v>
          </cell>
          <cell r="B50" t="str">
            <v>112--0</v>
          </cell>
          <cell r="C50">
            <v>3</v>
          </cell>
          <cell r="D50">
            <v>21</v>
          </cell>
          <cell r="E50">
            <v>0</v>
          </cell>
          <cell r="F50">
            <v>0</v>
          </cell>
          <cell r="G50">
            <v>0</v>
          </cell>
          <cell r="H50">
            <v>21</v>
          </cell>
        </row>
        <row r="51">
          <cell r="A51" t="str">
            <v>1113</v>
          </cell>
          <cell r="B51" t="str">
            <v>113--0</v>
          </cell>
          <cell r="C51">
            <v>1</v>
          </cell>
          <cell r="D51">
            <v>5</v>
          </cell>
          <cell r="E51">
            <v>0</v>
          </cell>
          <cell r="F51">
            <v>0</v>
          </cell>
          <cell r="G51">
            <v>0</v>
          </cell>
          <cell r="H51">
            <v>5</v>
          </cell>
        </row>
        <row r="52">
          <cell r="A52" t="str">
            <v>2113</v>
          </cell>
          <cell r="B52" t="str">
            <v>113--0</v>
          </cell>
          <cell r="C52">
            <v>2</v>
          </cell>
          <cell r="D52">
            <v>31</v>
          </cell>
          <cell r="E52">
            <v>0</v>
          </cell>
          <cell r="F52">
            <v>0</v>
          </cell>
          <cell r="G52">
            <v>0</v>
          </cell>
          <cell r="H52">
            <v>31</v>
          </cell>
        </row>
        <row r="53">
          <cell r="A53" t="str">
            <v>3113</v>
          </cell>
          <cell r="B53" t="str">
            <v>113--0</v>
          </cell>
          <cell r="C53">
            <v>3</v>
          </cell>
          <cell r="D53">
            <v>21</v>
          </cell>
          <cell r="E53">
            <v>0</v>
          </cell>
          <cell r="F53">
            <v>0</v>
          </cell>
          <cell r="G53">
            <v>0</v>
          </cell>
          <cell r="H53">
            <v>21</v>
          </cell>
        </row>
        <row r="54">
          <cell r="A54" t="str">
            <v>1114</v>
          </cell>
          <cell r="B54" t="str">
            <v>114--0</v>
          </cell>
          <cell r="C54">
            <v>1</v>
          </cell>
          <cell r="D54">
            <v>5</v>
          </cell>
          <cell r="E54">
            <v>4</v>
          </cell>
          <cell r="F54">
            <v>0</v>
          </cell>
          <cell r="G54">
            <v>0</v>
          </cell>
          <cell r="H54">
            <v>1</v>
          </cell>
        </row>
        <row r="55">
          <cell r="A55" t="str">
            <v>2114</v>
          </cell>
          <cell r="B55" t="str">
            <v>114--0</v>
          </cell>
          <cell r="C55">
            <v>2</v>
          </cell>
          <cell r="D55">
            <v>31</v>
          </cell>
          <cell r="E55">
            <v>27</v>
          </cell>
          <cell r="F55">
            <v>0</v>
          </cell>
          <cell r="G55">
            <v>0</v>
          </cell>
          <cell r="H55">
            <v>4</v>
          </cell>
        </row>
        <row r="56">
          <cell r="A56" t="str">
            <v>3114</v>
          </cell>
          <cell r="B56" t="str">
            <v>114--0</v>
          </cell>
          <cell r="C56">
            <v>3</v>
          </cell>
          <cell r="D56">
            <v>21</v>
          </cell>
          <cell r="E56">
            <v>19</v>
          </cell>
          <cell r="F56">
            <v>0</v>
          </cell>
          <cell r="G56">
            <v>0</v>
          </cell>
          <cell r="H56">
            <v>2</v>
          </cell>
        </row>
        <row r="57">
          <cell r="A57" t="str">
            <v>1115</v>
          </cell>
          <cell r="B57" t="str">
            <v>115--0</v>
          </cell>
          <cell r="C57">
            <v>1</v>
          </cell>
          <cell r="D57">
            <v>5</v>
          </cell>
          <cell r="E57">
            <v>4</v>
          </cell>
          <cell r="F57">
            <v>0</v>
          </cell>
          <cell r="G57">
            <v>0</v>
          </cell>
          <cell r="H57">
            <v>1</v>
          </cell>
        </row>
        <row r="58">
          <cell r="A58" t="str">
            <v>2115</v>
          </cell>
          <cell r="B58" t="str">
            <v>115--0</v>
          </cell>
          <cell r="C58">
            <v>2</v>
          </cell>
          <cell r="D58">
            <v>31</v>
          </cell>
          <cell r="E58">
            <v>27</v>
          </cell>
          <cell r="F58">
            <v>0</v>
          </cell>
          <cell r="G58">
            <v>0</v>
          </cell>
          <cell r="H58">
            <v>4</v>
          </cell>
        </row>
        <row r="59">
          <cell r="A59" t="str">
            <v>3115</v>
          </cell>
          <cell r="B59" t="str">
            <v>115--0</v>
          </cell>
          <cell r="C59">
            <v>3</v>
          </cell>
          <cell r="D59">
            <v>21</v>
          </cell>
          <cell r="E59">
            <v>18</v>
          </cell>
          <cell r="F59">
            <v>1</v>
          </cell>
          <cell r="G59">
            <v>0</v>
          </cell>
          <cell r="H59">
            <v>2</v>
          </cell>
        </row>
        <row r="60">
          <cell r="A60" t="str">
            <v>1116</v>
          </cell>
          <cell r="B60" t="str">
            <v>116--0</v>
          </cell>
          <cell r="C60">
            <v>1</v>
          </cell>
          <cell r="D60">
            <v>5</v>
          </cell>
          <cell r="E60">
            <v>4</v>
          </cell>
          <cell r="F60">
            <v>0</v>
          </cell>
          <cell r="G60">
            <v>0</v>
          </cell>
          <cell r="H60">
            <v>1</v>
          </cell>
        </row>
        <row r="61">
          <cell r="A61" t="str">
            <v>2116</v>
          </cell>
          <cell r="B61" t="str">
            <v>116--0</v>
          </cell>
          <cell r="C61">
            <v>2</v>
          </cell>
          <cell r="D61">
            <v>31</v>
          </cell>
          <cell r="E61">
            <v>27</v>
          </cell>
          <cell r="F61">
            <v>0</v>
          </cell>
          <cell r="G61">
            <v>0</v>
          </cell>
          <cell r="H61">
            <v>4</v>
          </cell>
        </row>
        <row r="62">
          <cell r="A62" t="str">
            <v>3116</v>
          </cell>
          <cell r="B62" t="str">
            <v>116--0</v>
          </cell>
          <cell r="C62">
            <v>3</v>
          </cell>
          <cell r="D62">
            <v>21</v>
          </cell>
          <cell r="E62">
            <v>19</v>
          </cell>
          <cell r="F62">
            <v>0</v>
          </cell>
          <cell r="G62">
            <v>0</v>
          </cell>
          <cell r="H62">
            <v>2</v>
          </cell>
        </row>
        <row r="63">
          <cell r="A63" t="str">
            <v>1117</v>
          </cell>
          <cell r="B63" t="str">
            <v>117--0</v>
          </cell>
          <cell r="C63">
            <v>1</v>
          </cell>
          <cell r="D63">
            <v>5</v>
          </cell>
          <cell r="E63">
            <v>4</v>
          </cell>
          <cell r="F63">
            <v>0</v>
          </cell>
          <cell r="G63">
            <v>0</v>
          </cell>
          <cell r="H63">
            <v>1</v>
          </cell>
        </row>
        <row r="64">
          <cell r="A64" t="str">
            <v>2117</v>
          </cell>
          <cell r="B64" t="str">
            <v>117--0</v>
          </cell>
          <cell r="C64">
            <v>2</v>
          </cell>
          <cell r="D64">
            <v>31</v>
          </cell>
          <cell r="E64">
            <v>27</v>
          </cell>
          <cell r="F64">
            <v>0</v>
          </cell>
          <cell r="G64">
            <v>0</v>
          </cell>
          <cell r="H64">
            <v>4</v>
          </cell>
        </row>
        <row r="65">
          <cell r="A65" t="str">
            <v>3117</v>
          </cell>
          <cell r="B65" t="str">
            <v>117--0</v>
          </cell>
          <cell r="C65">
            <v>3</v>
          </cell>
          <cell r="D65">
            <v>21</v>
          </cell>
          <cell r="E65">
            <v>19</v>
          </cell>
          <cell r="F65">
            <v>0</v>
          </cell>
          <cell r="G65">
            <v>0</v>
          </cell>
          <cell r="H65">
            <v>2</v>
          </cell>
        </row>
        <row r="66">
          <cell r="A66" t="str">
            <v>1118</v>
          </cell>
          <cell r="B66" t="str">
            <v>118--0</v>
          </cell>
          <cell r="C66">
            <v>1</v>
          </cell>
          <cell r="D66">
            <v>5</v>
          </cell>
          <cell r="E66">
            <v>4</v>
          </cell>
          <cell r="F66">
            <v>0</v>
          </cell>
          <cell r="G66">
            <v>0</v>
          </cell>
          <cell r="H66">
            <v>1</v>
          </cell>
        </row>
        <row r="67">
          <cell r="A67" t="str">
            <v>2118</v>
          </cell>
          <cell r="B67" t="str">
            <v>118--0</v>
          </cell>
          <cell r="C67">
            <v>2</v>
          </cell>
          <cell r="D67">
            <v>31</v>
          </cell>
          <cell r="E67">
            <v>27</v>
          </cell>
          <cell r="F67">
            <v>0</v>
          </cell>
          <cell r="G67">
            <v>0</v>
          </cell>
          <cell r="H67">
            <v>4</v>
          </cell>
        </row>
        <row r="68">
          <cell r="A68" t="str">
            <v>3118</v>
          </cell>
          <cell r="B68" t="str">
            <v>118--0</v>
          </cell>
          <cell r="C68">
            <v>3</v>
          </cell>
          <cell r="D68">
            <v>21</v>
          </cell>
          <cell r="E68">
            <v>19</v>
          </cell>
          <cell r="F68">
            <v>0</v>
          </cell>
          <cell r="G68">
            <v>0</v>
          </cell>
          <cell r="H68">
            <v>2</v>
          </cell>
        </row>
        <row r="69">
          <cell r="A69" t="str">
            <v>1119</v>
          </cell>
          <cell r="B69" t="str">
            <v>119--0</v>
          </cell>
          <cell r="C69">
            <v>1</v>
          </cell>
          <cell r="D69">
            <v>5</v>
          </cell>
          <cell r="E69">
            <v>4</v>
          </cell>
          <cell r="F69">
            <v>0</v>
          </cell>
          <cell r="G69">
            <v>0</v>
          </cell>
          <cell r="H69">
            <v>1</v>
          </cell>
        </row>
        <row r="70">
          <cell r="A70" t="str">
            <v>2119</v>
          </cell>
          <cell r="B70" t="str">
            <v>119--0</v>
          </cell>
          <cell r="C70">
            <v>2</v>
          </cell>
          <cell r="D70">
            <v>31</v>
          </cell>
          <cell r="E70">
            <v>27</v>
          </cell>
          <cell r="F70">
            <v>0</v>
          </cell>
          <cell r="G70">
            <v>0</v>
          </cell>
          <cell r="H70">
            <v>4</v>
          </cell>
        </row>
        <row r="71">
          <cell r="A71" t="str">
            <v>3119</v>
          </cell>
          <cell r="B71" t="str">
            <v>119--0</v>
          </cell>
          <cell r="C71">
            <v>3</v>
          </cell>
          <cell r="D71">
            <v>21</v>
          </cell>
          <cell r="E71">
            <v>19</v>
          </cell>
          <cell r="F71">
            <v>0</v>
          </cell>
          <cell r="G71">
            <v>0</v>
          </cell>
          <cell r="H71">
            <v>2</v>
          </cell>
        </row>
        <row r="72">
          <cell r="A72" t="str">
            <v>112</v>
          </cell>
          <cell r="B72" t="str">
            <v>12--0</v>
          </cell>
          <cell r="C72">
            <v>1</v>
          </cell>
          <cell r="D72">
            <v>5</v>
          </cell>
          <cell r="E72">
            <v>4</v>
          </cell>
          <cell r="F72">
            <v>1</v>
          </cell>
          <cell r="G72">
            <v>0</v>
          </cell>
          <cell r="H72">
            <v>0</v>
          </cell>
        </row>
        <row r="73">
          <cell r="A73" t="str">
            <v>212</v>
          </cell>
          <cell r="B73" t="str">
            <v>12--0</v>
          </cell>
          <cell r="C73">
            <v>2</v>
          </cell>
          <cell r="D73">
            <v>31</v>
          </cell>
          <cell r="E73">
            <v>31</v>
          </cell>
          <cell r="F73">
            <v>0</v>
          </cell>
          <cell r="G73">
            <v>0</v>
          </cell>
          <cell r="H73">
            <v>0</v>
          </cell>
        </row>
        <row r="74">
          <cell r="A74" t="str">
            <v>312</v>
          </cell>
          <cell r="B74" t="str">
            <v>12--0</v>
          </cell>
          <cell r="C74">
            <v>3</v>
          </cell>
          <cell r="D74">
            <v>21</v>
          </cell>
          <cell r="E74">
            <v>21</v>
          </cell>
          <cell r="F74">
            <v>0</v>
          </cell>
          <cell r="G74">
            <v>0</v>
          </cell>
          <cell r="H74">
            <v>0</v>
          </cell>
        </row>
        <row r="75">
          <cell r="A75" t="str">
            <v>1120</v>
          </cell>
          <cell r="B75" t="str">
            <v>120--0</v>
          </cell>
          <cell r="C75">
            <v>1</v>
          </cell>
          <cell r="D75">
            <v>5</v>
          </cell>
          <cell r="E75">
            <v>3</v>
          </cell>
          <cell r="F75">
            <v>1</v>
          </cell>
          <cell r="G75">
            <v>0</v>
          </cell>
          <cell r="H75">
            <v>1</v>
          </cell>
        </row>
        <row r="76">
          <cell r="A76" t="str">
            <v>2120</v>
          </cell>
          <cell r="B76" t="str">
            <v>120--0</v>
          </cell>
          <cell r="C76">
            <v>2</v>
          </cell>
          <cell r="D76">
            <v>31</v>
          </cell>
          <cell r="E76">
            <v>27</v>
          </cell>
          <cell r="F76">
            <v>0</v>
          </cell>
          <cell r="G76">
            <v>0</v>
          </cell>
          <cell r="H76">
            <v>4</v>
          </cell>
        </row>
        <row r="77">
          <cell r="A77" t="str">
            <v>3120</v>
          </cell>
          <cell r="B77" t="str">
            <v>120--0</v>
          </cell>
          <cell r="C77">
            <v>3</v>
          </cell>
          <cell r="D77">
            <v>21</v>
          </cell>
          <cell r="E77">
            <v>17</v>
          </cell>
          <cell r="F77">
            <v>2</v>
          </cell>
          <cell r="G77">
            <v>0</v>
          </cell>
          <cell r="H77">
            <v>2</v>
          </cell>
        </row>
        <row r="78">
          <cell r="A78" t="str">
            <v>1121</v>
          </cell>
          <cell r="B78" t="str">
            <v>121--0</v>
          </cell>
          <cell r="C78">
            <v>1</v>
          </cell>
          <cell r="D78">
            <v>5</v>
          </cell>
          <cell r="E78">
            <v>4</v>
          </cell>
          <cell r="F78">
            <v>0</v>
          </cell>
          <cell r="G78">
            <v>0</v>
          </cell>
          <cell r="H78">
            <v>1</v>
          </cell>
        </row>
        <row r="79">
          <cell r="A79" t="str">
            <v>2121</v>
          </cell>
          <cell r="B79" t="str">
            <v>121--0</v>
          </cell>
          <cell r="C79">
            <v>2</v>
          </cell>
          <cell r="D79">
            <v>31</v>
          </cell>
          <cell r="E79">
            <v>27</v>
          </cell>
          <cell r="F79">
            <v>0</v>
          </cell>
          <cell r="G79">
            <v>0</v>
          </cell>
          <cell r="H79">
            <v>4</v>
          </cell>
        </row>
        <row r="80">
          <cell r="A80" t="str">
            <v>3121</v>
          </cell>
          <cell r="B80" t="str">
            <v>121--0</v>
          </cell>
          <cell r="C80">
            <v>3</v>
          </cell>
          <cell r="D80">
            <v>21</v>
          </cell>
          <cell r="E80">
            <v>19</v>
          </cell>
          <cell r="F80">
            <v>0</v>
          </cell>
          <cell r="G80">
            <v>0</v>
          </cell>
          <cell r="H80">
            <v>2</v>
          </cell>
        </row>
        <row r="81">
          <cell r="A81" t="str">
            <v>1122</v>
          </cell>
          <cell r="B81" t="str">
            <v>122--0</v>
          </cell>
          <cell r="C81">
            <v>1</v>
          </cell>
          <cell r="D81">
            <v>5</v>
          </cell>
          <cell r="E81">
            <v>4</v>
          </cell>
          <cell r="F81">
            <v>0</v>
          </cell>
          <cell r="G81">
            <v>0</v>
          </cell>
          <cell r="H81">
            <v>1</v>
          </cell>
        </row>
        <row r="82">
          <cell r="A82" t="str">
            <v>2122</v>
          </cell>
          <cell r="B82" t="str">
            <v>122--0</v>
          </cell>
          <cell r="C82">
            <v>2</v>
          </cell>
          <cell r="D82">
            <v>31</v>
          </cell>
          <cell r="E82">
            <v>27</v>
          </cell>
          <cell r="F82">
            <v>0</v>
          </cell>
          <cell r="G82">
            <v>0</v>
          </cell>
          <cell r="H82">
            <v>4</v>
          </cell>
        </row>
        <row r="83">
          <cell r="A83" t="str">
            <v>3122</v>
          </cell>
          <cell r="B83" t="str">
            <v>122--0</v>
          </cell>
          <cell r="C83">
            <v>3</v>
          </cell>
          <cell r="D83">
            <v>21</v>
          </cell>
          <cell r="E83">
            <v>18</v>
          </cell>
          <cell r="F83">
            <v>1</v>
          </cell>
          <cell r="G83">
            <v>0</v>
          </cell>
          <cell r="H83">
            <v>2</v>
          </cell>
        </row>
        <row r="84">
          <cell r="A84" t="str">
            <v>1123</v>
          </cell>
          <cell r="B84" t="str">
            <v>123--0</v>
          </cell>
          <cell r="C84">
            <v>1</v>
          </cell>
          <cell r="D84">
            <v>5</v>
          </cell>
          <cell r="E84">
            <v>3</v>
          </cell>
          <cell r="F84">
            <v>1</v>
          </cell>
          <cell r="G84">
            <v>0</v>
          </cell>
          <cell r="H84">
            <v>1</v>
          </cell>
        </row>
        <row r="85">
          <cell r="A85" t="str">
            <v>2123</v>
          </cell>
          <cell r="B85" t="str">
            <v>123--0</v>
          </cell>
          <cell r="C85">
            <v>2</v>
          </cell>
          <cell r="D85">
            <v>31</v>
          </cell>
          <cell r="E85">
            <v>26</v>
          </cell>
          <cell r="F85">
            <v>1</v>
          </cell>
          <cell r="G85">
            <v>0</v>
          </cell>
          <cell r="H85">
            <v>4</v>
          </cell>
        </row>
        <row r="86">
          <cell r="A86" t="str">
            <v>3123</v>
          </cell>
          <cell r="B86" t="str">
            <v>123--0</v>
          </cell>
          <cell r="C86">
            <v>3</v>
          </cell>
          <cell r="D86">
            <v>21</v>
          </cell>
          <cell r="E86">
            <v>17</v>
          </cell>
          <cell r="F86">
            <v>2</v>
          </cell>
          <cell r="G86">
            <v>0</v>
          </cell>
          <cell r="H86">
            <v>2</v>
          </cell>
        </row>
        <row r="87">
          <cell r="A87" t="str">
            <v>1124</v>
          </cell>
          <cell r="B87" t="str">
            <v>124--0</v>
          </cell>
          <cell r="C87">
            <v>1</v>
          </cell>
          <cell r="D87">
            <v>5</v>
          </cell>
          <cell r="E87">
            <v>3</v>
          </cell>
          <cell r="F87">
            <v>1</v>
          </cell>
          <cell r="G87">
            <v>0</v>
          </cell>
          <cell r="H87">
            <v>1</v>
          </cell>
        </row>
        <row r="88">
          <cell r="A88" t="str">
            <v>2124</v>
          </cell>
          <cell r="B88" t="str">
            <v>124--0</v>
          </cell>
          <cell r="C88">
            <v>2</v>
          </cell>
          <cell r="D88">
            <v>31</v>
          </cell>
          <cell r="E88">
            <v>27</v>
          </cell>
          <cell r="F88">
            <v>0</v>
          </cell>
          <cell r="G88">
            <v>0</v>
          </cell>
          <cell r="H88">
            <v>4</v>
          </cell>
        </row>
        <row r="89">
          <cell r="A89" t="str">
            <v>3124</v>
          </cell>
          <cell r="B89" t="str">
            <v>124--0</v>
          </cell>
          <cell r="C89">
            <v>3</v>
          </cell>
          <cell r="D89">
            <v>21</v>
          </cell>
          <cell r="E89">
            <v>17</v>
          </cell>
          <cell r="F89">
            <v>2</v>
          </cell>
          <cell r="G89">
            <v>0</v>
          </cell>
          <cell r="H89">
            <v>2</v>
          </cell>
        </row>
        <row r="90">
          <cell r="A90" t="str">
            <v>1125</v>
          </cell>
          <cell r="B90" t="str">
            <v>125--0</v>
          </cell>
          <cell r="C90">
            <v>1</v>
          </cell>
          <cell r="D90">
            <v>5</v>
          </cell>
          <cell r="E90">
            <v>0</v>
          </cell>
          <cell r="F90">
            <v>0</v>
          </cell>
          <cell r="G90">
            <v>4</v>
          </cell>
          <cell r="H90">
            <v>1</v>
          </cell>
        </row>
        <row r="91">
          <cell r="A91" t="str">
            <v>2125</v>
          </cell>
          <cell r="B91" t="str">
            <v>125--0</v>
          </cell>
          <cell r="C91">
            <v>2</v>
          </cell>
          <cell r="D91">
            <v>31</v>
          </cell>
          <cell r="E91">
            <v>8</v>
          </cell>
          <cell r="F91">
            <v>0</v>
          </cell>
          <cell r="G91">
            <v>20</v>
          </cell>
          <cell r="H91">
            <v>3</v>
          </cell>
        </row>
        <row r="92">
          <cell r="A92" t="str">
            <v>3125</v>
          </cell>
          <cell r="B92" t="str">
            <v>125--0</v>
          </cell>
          <cell r="C92">
            <v>3</v>
          </cell>
          <cell r="D92">
            <v>21</v>
          </cell>
          <cell r="E92">
            <v>2</v>
          </cell>
          <cell r="F92">
            <v>0</v>
          </cell>
          <cell r="G92">
            <v>17</v>
          </cell>
          <cell r="H92">
            <v>2</v>
          </cell>
        </row>
        <row r="93">
          <cell r="A93" t="str">
            <v>113</v>
          </cell>
          <cell r="B93" t="str">
            <v>13--0</v>
          </cell>
          <cell r="C93">
            <v>1</v>
          </cell>
          <cell r="D93">
            <v>5</v>
          </cell>
          <cell r="E93">
            <v>5</v>
          </cell>
          <cell r="F93">
            <v>0</v>
          </cell>
          <cell r="G93">
            <v>0</v>
          </cell>
          <cell r="H93">
            <v>0</v>
          </cell>
        </row>
        <row r="94">
          <cell r="A94" t="str">
            <v>213</v>
          </cell>
          <cell r="B94" t="str">
            <v>13--0</v>
          </cell>
          <cell r="C94">
            <v>2</v>
          </cell>
          <cell r="D94">
            <v>31</v>
          </cell>
          <cell r="E94">
            <v>30</v>
          </cell>
          <cell r="F94">
            <v>0</v>
          </cell>
          <cell r="G94">
            <v>1</v>
          </cell>
          <cell r="H94">
            <v>0</v>
          </cell>
        </row>
        <row r="95">
          <cell r="A95" t="str">
            <v>313</v>
          </cell>
          <cell r="B95" t="str">
            <v>13--0</v>
          </cell>
          <cell r="C95">
            <v>3</v>
          </cell>
          <cell r="D95">
            <v>21</v>
          </cell>
          <cell r="E95">
            <v>21</v>
          </cell>
          <cell r="F95">
            <v>0</v>
          </cell>
          <cell r="G95">
            <v>0</v>
          </cell>
          <cell r="H95">
            <v>0</v>
          </cell>
        </row>
        <row r="96">
          <cell r="A96" t="str">
            <v>114</v>
          </cell>
          <cell r="B96" t="str">
            <v>14--0</v>
          </cell>
          <cell r="C96">
            <v>1</v>
          </cell>
          <cell r="D96">
            <v>5</v>
          </cell>
          <cell r="E96">
            <v>0</v>
          </cell>
          <cell r="F96">
            <v>0</v>
          </cell>
          <cell r="G96">
            <v>0</v>
          </cell>
          <cell r="H96">
            <v>5</v>
          </cell>
        </row>
        <row r="97">
          <cell r="A97" t="str">
            <v>214</v>
          </cell>
          <cell r="B97" t="str">
            <v>14--0</v>
          </cell>
          <cell r="C97">
            <v>2</v>
          </cell>
          <cell r="D97">
            <v>31</v>
          </cell>
          <cell r="E97">
            <v>0</v>
          </cell>
          <cell r="F97">
            <v>0</v>
          </cell>
          <cell r="G97">
            <v>0</v>
          </cell>
          <cell r="H97">
            <v>31</v>
          </cell>
        </row>
        <row r="98">
          <cell r="A98" t="str">
            <v>314</v>
          </cell>
          <cell r="B98" t="str">
            <v>14--0</v>
          </cell>
          <cell r="C98">
            <v>3</v>
          </cell>
          <cell r="D98">
            <v>21</v>
          </cell>
          <cell r="E98">
            <v>0</v>
          </cell>
          <cell r="F98">
            <v>0</v>
          </cell>
          <cell r="G98">
            <v>0</v>
          </cell>
          <cell r="H98">
            <v>21</v>
          </cell>
        </row>
        <row r="99">
          <cell r="A99" t="str">
            <v>115</v>
          </cell>
          <cell r="B99" t="str">
            <v>15--0</v>
          </cell>
          <cell r="C99">
            <v>1</v>
          </cell>
          <cell r="D99">
            <v>5</v>
          </cell>
          <cell r="E99">
            <v>0</v>
          </cell>
          <cell r="F99">
            <v>0</v>
          </cell>
          <cell r="G99">
            <v>0</v>
          </cell>
          <cell r="H99">
            <v>5</v>
          </cell>
        </row>
        <row r="100">
          <cell r="A100" t="str">
            <v>215</v>
          </cell>
          <cell r="B100" t="str">
            <v>15--0</v>
          </cell>
          <cell r="C100">
            <v>2</v>
          </cell>
          <cell r="D100">
            <v>31</v>
          </cell>
          <cell r="E100">
            <v>0</v>
          </cell>
          <cell r="F100">
            <v>0</v>
          </cell>
          <cell r="G100">
            <v>0</v>
          </cell>
          <cell r="H100">
            <v>31</v>
          </cell>
        </row>
        <row r="101">
          <cell r="A101" t="str">
            <v>315</v>
          </cell>
          <cell r="B101" t="str">
            <v>15--0</v>
          </cell>
          <cell r="C101">
            <v>3</v>
          </cell>
          <cell r="D101">
            <v>21</v>
          </cell>
          <cell r="E101">
            <v>0</v>
          </cell>
          <cell r="F101">
            <v>0</v>
          </cell>
          <cell r="G101">
            <v>0</v>
          </cell>
          <cell r="H101">
            <v>21</v>
          </cell>
        </row>
        <row r="102">
          <cell r="A102" t="str">
            <v>116</v>
          </cell>
          <cell r="B102" t="str">
            <v>16--0</v>
          </cell>
          <cell r="C102">
            <v>1</v>
          </cell>
          <cell r="D102">
            <v>5</v>
          </cell>
          <cell r="E102">
            <v>4</v>
          </cell>
          <cell r="F102">
            <v>1</v>
          </cell>
          <cell r="G102">
            <v>0</v>
          </cell>
          <cell r="H102">
            <v>0</v>
          </cell>
        </row>
        <row r="103">
          <cell r="A103" t="str">
            <v>216</v>
          </cell>
          <cell r="B103" t="str">
            <v>16--0</v>
          </cell>
          <cell r="C103">
            <v>2</v>
          </cell>
          <cell r="D103">
            <v>31</v>
          </cell>
          <cell r="E103">
            <v>30</v>
          </cell>
          <cell r="F103">
            <v>1</v>
          </cell>
          <cell r="G103">
            <v>0</v>
          </cell>
          <cell r="H103">
            <v>0</v>
          </cell>
        </row>
        <row r="104">
          <cell r="A104" t="str">
            <v>316</v>
          </cell>
          <cell r="B104" t="str">
            <v>16--0</v>
          </cell>
          <cell r="C104">
            <v>3</v>
          </cell>
          <cell r="D104">
            <v>21</v>
          </cell>
          <cell r="E104">
            <v>21</v>
          </cell>
          <cell r="F104">
            <v>0</v>
          </cell>
          <cell r="G104">
            <v>0</v>
          </cell>
          <cell r="H104">
            <v>0</v>
          </cell>
        </row>
        <row r="105">
          <cell r="A105" t="str">
            <v>117</v>
          </cell>
          <cell r="B105" t="str">
            <v>17--0</v>
          </cell>
          <cell r="C105">
            <v>1</v>
          </cell>
          <cell r="D105">
            <v>5</v>
          </cell>
          <cell r="E105">
            <v>5</v>
          </cell>
          <cell r="F105">
            <v>0</v>
          </cell>
          <cell r="G105">
            <v>0</v>
          </cell>
          <cell r="H105">
            <v>0</v>
          </cell>
        </row>
        <row r="106">
          <cell r="A106" t="str">
            <v>217</v>
          </cell>
          <cell r="B106" t="str">
            <v>17--0</v>
          </cell>
          <cell r="C106">
            <v>2</v>
          </cell>
          <cell r="D106">
            <v>31</v>
          </cell>
          <cell r="E106">
            <v>30</v>
          </cell>
          <cell r="F106">
            <v>1</v>
          </cell>
          <cell r="G106">
            <v>0</v>
          </cell>
          <cell r="H106">
            <v>0</v>
          </cell>
        </row>
        <row r="107">
          <cell r="A107" t="str">
            <v>317</v>
          </cell>
          <cell r="B107" t="str">
            <v>17--0</v>
          </cell>
          <cell r="C107">
            <v>3</v>
          </cell>
          <cell r="D107">
            <v>21</v>
          </cell>
          <cell r="E107">
            <v>21</v>
          </cell>
          <cell r="F107">
            <v>0</v>
          </cell>
          <cell r="G107">
            <v>0</v>
          </cell>
          <cell r="H107">
            <v>0</v>
          </cell>
        </row>
        <row r="108">
          <cell r="A108" t="str">
            <v>118</v>
          </cell>
          <cell r="B108" t="str">
            <v>18--0</v>
          </cell>
          <cell r="C108">
            <v>1</v>
          </cell>
          <cell r="D108">
            <v>5</v>
          </cell>
          <cell r="E108">
            <v>4</v>
          </cell>
          <cell r="F108">
            <v>1</v>
          </cell>
          <cell r="G108">
            <v>0</v>
          </cell>
          <cell r="H108">
            <v>0</v>
          </cell>
        </row>
        <row r="109">
          <cell r="A109" t="str">
            <v>218</v>
          </cell>
          <cell r="B109" t="str">
            <v>18--0</v>
          </cell>
          <cell r="C109">
            <v>2</v>
          </cell>
          <cell r="D109">
            <v>31</v>
          </cell>
          <cell r="E109">
            <v>29</v>
          </cell>
          <cell r="F109">
            <v>2</v>
          </cell>
          <cell r="G109">
            <v>0</v>
          </cell>
          <cell r="H109">
            <v>0</v>
          </cell>
        </row>
        <row r="110">
          <cell r="A110" t="str">
            <v>318</v>
          </cell>
          <cell r="B110" t="str">
            <v>18--0</v>
          </cell>
          <cell r="C110">
            <v>3</v>
          </cell>
          <cell r="D110">
            <v>21</v>
          </cell>
          <cell r="E110">
            <v>21</v>
          </cell>
          <cell r="F110">
            <v>0</v>
          </cell>
          <cell r="G110">
            <v>0</v>
          </cell>
          <cell r="H110">
            <v>0</v>
          </cell>
        </row>
        <row r="111">
          <cell r="A111" t="str">
            <v>119</v>
          </cell>
          <cell r="B111" t="str">
            <v>19--0</v>
          </cell>
          <cell r="C111">
            <v>1</v>
          </cell>
          <cell r="D111">
            <v>5</v>
          </cell>
          <cell r="E111">
            <v>4</v>
          </cell>
          <cell r="F111">
            <v>1</v>
          </cell>
          <cell r="G111">
            <v>0</v>
          </cell>
          <cell r="H111">
            <v>0</v>
          </cell>
        </row>
        <row r="112">
          <cell r="A112" t="str">
            <v>219</v>
          </cell>
          <cell r="B112" t="str">
            <v>19--0</v>
          </cell>
          <cell r="C112">
            <v>2</v>
          </cell>
          <cell r="D112">
            <v>31</v>
          </cell>
          <cell r="E112">
            <v>29</v>
          </cell>
          <cell r="F112">
            <v>2</v>
          </cell>
          <cell r="G112">
            <v>0</v>
          </cell>
          <cell r="H112">
            <v>0</v>
          </cell>
        </row>
        <row r="113">
          <cell r="A113" t="str">
            <v>319</v>
          </cell>
          <cell r="B113" t="str">
            <v>19--0</v>
          </cell>
          <cell r="C113">
            <v>3</v>
          </cell>
          <cell r="D113">
            <v>21</v>
          </cell>
          <cell r="E113">
            <v>21</v>
          </cell>
          <cell r="F113">
            <v>0</v>
          </cell>
          <cell r="G113">
            <v>0</v>
          </cell>
          <cell r="H113">
            <v>0</v>
          </cell>
        </row>
        <row r="114">
          <cell r="A114" t="str">
            <v>12</v>
          </cell>
          <cell r="B114" t="str">
            <v>2--0</v>
          </cell>
          <cell r="C114">
            <v>1</v>
          </cell>
          <cell r="D114">
            <v>5</v>
          </cell>
          <cell r="E114">
            <v>0</v>
          </cell>
          <cell r="F114">
            <v>0</v>
          </cell>
          <cell r="G114">
            <v>0</v>
          </cell>
          <cell r="H114">
            <v>5</v>
          </cell>
        </row>
        <row r="115">
          <cell r="A115" t="str">
            <v>22</v>
          </cell>
          <cell r="B115" t="str">
            <v>2--0</v>
          </cell>
          <cell r="C115">
            <v>2</v>
          </cell>
          <cell r="D115">
            <v>31</v>
          </cell>
          <cell r="E115">
            <v>0</v>
          </cell>
          <cell r="F115">
            <v>0</v>
          </cell>
          <cell r="G115">
            <v>0</v>
          </cell>
          <cell r="H115">
            <v>31</v>
          </cell>
        </row>
        <row r="116">
          <cell r="A116" t="str">
            <v>32</v>
          </cell>
          <cell r="B116" t="str">
            <v>2--0</v>
          </cell>
          <cell r="C116">
            <v>3</v>
          </cell>
          <cell r="D116">
            <v>21</v>
          </cell>
          <cell r="E116">
            <v>0</v>
          </cell>
          <cell r="F116">
            <v>0</v>
          </cell>
          <cell r="G116">
            <v>0</v>
          </cell>
          <cell r="H116">
            <v>21</v>
          </cell>
        </row>
        <row r="117">
          <cell r="A117" t="str">
            <v>120</v>
          </cell>
          <cell r="B117" t="str">
            <v>20--0</v>
          </cell>
          <cell r="C117">
            <v>1</v>
          </cell>
          <cell r="D117">
            <v>5</v>
          </cell>
          <cell r="E117">
            <v>4</v>
          </cell>
          <cell r="F117">
            <v>1</v>
          </cell>
          <cell r="G117">
            <v>0</v>
          </cell>
          <cell r="H117">
            <v>0</v>
          </cell>
        </row>
        <row r="118">
          <cell r="A118" t="str">
            <v>220</v>
          </cell>
          <cell r="B118" t="str">
            <v>20--0</v>
          </cell>
          <cell r="C118">
            <v>2</v>
          </cell>
          <cell r="D118">
            <v>31</v>
          </cell>
          <cell r="E118">
            <v>31</v>
          </cell>
          <cell r="F118">
            <v>0</v>
          </cell>
          <cell r="G118">
            <v>0</v>
          </cell>
          <cell r="H118">
            <v>0</v>
          </cell>
        </row>
        <row r="119">
          <cell r="A119" t="str">
            <v>320</v>
          </cell>
          <cell r="B119" t="str">
            <v>20--0</v>
          </cell>
          <cell r="C119">
            <v>3</v>
          </cell>
          <cell r="D119">
            <v>21</v>
          </cell>
          <cell r="E119">
            <v>21</v>
          </cell>
          <cell r="F119">
            <v>0</v>
          </cell>
          <cell r="G119">
            <v>0</v>
          </cell>
          <cell r="H119">
            <v>0</v>
          </cell>
        </row>
        <row r="120">
          <cell r="A120" t="str">
            <v>121</v>
          </cell>
          <cell r="B120" t="str">
            <v>21--0</v>
          </cell>
          <cell r="C120">
            <v>1</v>
          </cell>
          <cell r="D120">
            <v>5</v>
          </cell>
          <cell r="E120">
            <v>4</v>
          </cell>
          <cell r="F120">
            <v>1</v>
          </cell>
          <cell r="G120">
            <v>0</v>
          </cell>
          <cell r="H120">
            <v>0</v>
          </cell>
        </row>
        <row r="121">
          <cell r="A121" t="str">
            <v>221</v>
          </cell>
          <cell r="B121" t="str">
            <v>21--0</v>
          </cell>
          <cell r="C121">
            <v>2</v>
          </cell>
          <cell r="D121">
            <v>31</v>
          </cell>
          <cell r="E121">
            <v>30</v>
          </cell>
          <cell r="F121">
            <v>1</v>
          </cell>
          <cell r="G121">
            <v>0</v>
          </cell>
          <cell r="H121">
            <v>0</v>
          </cell>
        </row>
        <row r="122">
          <cell r="A122" t="str">
            <v>321</v>
          </cell>
          <cell r="B122" t="str">
            <v>21--0</v>
          </cell>
          <cell r="C122">
            <v>3</v>
          </cell>
          <cell r="D122">
            <v>21</v>
          </cell>
          <cell r="E122">
            <v>20</v>
          </cell>
          <cell r="F122">
            <v>1</v>
          </cell>
          <cell r="G122">
            <v>0</v>
          </cell>
          <cell r="H122">
            <v>0</v>
          </cell>
        </row>
        <row r="123">
          <cell r="A123" t="str">
            <v>122</v>
          </cell>
          <cell r="B123" t="str">
            <v>22--0</v>
          </cell>
          <cell r="C123">
            <v>1</v>
          </cell>
          <cell r="D123">
            <v>5</v>
          </cell>
          <cell r="E123">
            <v>4</v>
          </cell>
          <cell r="F123">
            <v>1</v>
          </cell>
          <cell r="G123">
            <v>0</v>
          </cell>
          <cell r="H123">
            <v>0</v>
          </cell>
        </row>
        <row r="124">
          <cell r="A124" t="str">
            <v>222</v>
          </cell>
          <cell r="B124" t="str">
            <v>22--0</v>
          </cell>
          <cell r="C124">
            <v>2</v>
          </cell>
          <cell r="D124">
            <v>31</v>
          </cell>
          <cell r="E124">
            <v>30</v>
          </cell>
          <cell r="F124">
            <v>1</v>
          </cell>
          <cell r="G124">
            <v>0</v>
          </cell>
          <cell r="H124">
            <v>0</v>
          </cell>
        </row>
        <row r="125">
          <cell r="A125" t="str">
            <v>322</v>
          </cell>
          <cell r="B125" t="str">
            <v>22--0</v>
          </cell>
          <cell r="C125">
            <v>3</v>
          </cell>
          <cell r="D125">
            <v>21</v>
          </cell>
          <cell r="E125">
            <v>20</v>
          </cell>
          <cell r="F125">
            <v>1</v>
          </cell>
          <cell r="G125">
            <v>0</v>
          </cell>
          <cell r="H125">
            <v>0</v>
          </cell>
        </row>
        <row r="126">
          <cell r="A126" t="str">
            <v>123</v>
          </cell>
          <cell r="B126" t="str">
            <v>23--0</v>
          </cell>
          <cell r="C126">
            <v>1</v>
          </cell>
          <cell r="D126">
            <v>5</v>
          </cell>
          <cell r="E126">
            <v>5</v>
          </cell>
          <cell r="F126">
            <v>0</v>
          </cell>
          <cell r="G126">
            <v>0</v>
          </cell>
          <cell r="H126">
            <v>0</v>
          </cell>
        </row>
        <row r="127">
          <cell r="A127" t="str">
            <v>223</v>
          </cell>
          <cell r="B127" t="str">
            <v>23--0</v>
          </cell>
          <cell r="C127">
            <v>2</v>
          </cell>
          <cell r="D127">
            <v>31</v>
          </cell>
          <cell r="E127">
            <v>31</v>
          </cell>
          <cell r="F127">
            <v>0</v>
          </cell>
          <cell r="G127">
            <v>0</v>
          </cell>
          <cell r="H127">
            <v>0</v>
          </cell>
        </row>
        <row r="128">
          <cell r="A128" t="str">
            <v>323</v>
          </cell>
          <cell r="B128" t="str">
            <v>23--0</v>
          </cell>
          <cell r="C128">
            <v>3</v>
          </cell>
          <cell r="D128">
            <v>21</v>
          </cell>
          <cell r="E128">
            <v>21</v>
          </cell>
          <cell r="F128">
            <v>0</v>
          </cell>
          <cell r="G128">
            <v>0</v>
          </cell>
          <cell r="H128">
            <v>0</v>
          </cell>
        </row>
        <row r="129">
          <cell r="A129" t="str">
            <v>124</v>
          </cell>
          <cell r="B129" t="str">
            <v>24--0</v>
          </cell>
          <cell r="C129">
            <v>1</v>
          </cell>
          <cell r="D129">
            <v>5</v>
          </cell>
          <cell r="E129">
            <v>4</v>
          </cell>
          <cell r="F129">
            <v>1</v>
          </cell>
          <cell r="G129">
            <v>0</v>
          </cell>
          <cell r="H129">
            <v>0</v>
          </cell>
        </row>
        <row r="130">
          <cell r="A130" t="str">
            <v>224</v>
          </cell>
          <cell r="B130" t="str">
            <v>24--0</v>
          </cell>
          <cell r="C130">
            <v>2</v>
          </cell>
          <cell r="D130">
            <v>31</v>
          </cell>
          <cell r="E130">
            <v>30</v>
          </cell>
          <cell r="F130">
            <v>1</v>
          </cell>
          <cell r="G130">
            <v>0</v>
          </cell>
          <cell r="H130">
            <v>0</v>
          </cell>
        </row>
        <row r="131">
          <cell r="A131" t="str">
            <v>324</v>
          </cell>
          <cell r="B131" t="str">
            <v>24--0</v>
          </cell>
          <cell r="C131">
            <v>3</v>
          </cell>
          <cell r="D131">
            <v>21</v>
          </cell>
          <cell r="E131">
            <v>21</v>
          </cell>
          <cell r="F131">
            <v>0</v>
          </cell>
          <cell r="G131">
            <v>0</v>
          </cell>
          <cell r="H131">
            <v>0</v>
          </cell>
        </row>
        <row r="132">
          <cell r="A132" t="str">
            <v>125</v>
          </cell>
          <cell r="B132" t="str">
            <v>25--0</v>
          </cell>
          <cell r="C132">
            <v>1</v>
          </cell>
          <cell r="D132">
            <v>5</v>
          </cell>
          <cell r="E132">
            <v>0</v>
          </cell>
          <cell r="F132">
            <v>0</v>
          </cell>
          <cell r="G132">
            <v>0</v>
          </cell>
          <cell r="H132">
            <v>5</v>
          </cell>
        </row>
        <row r="133">
          <cell r="A133" t="str">
            <v>225</v>
          </cell>
          <cell r="B133" t="str">
            <v>25--0</v>
          </cell>
          <cell r="C133">
            <v>2</v>
          </cell>
          <cell r="D133">
            <v>31</v>
          </cell>
          <cell r="E133">
            <v>0</v>
          </cell>
          <cell r="F133">
            <v>0</v>
          </cell>
          <cell r="G133">
            <v>0</v>
          </cell>
          <cell r="H133">
            <v>31</v>
          </cell>
        </row>
        <row r="134">
          <cell r="A134" t="str">
            <v>325</v>
          </cell>
          <cell r="B134" t="str">
            <v>25--0</v>
          </cell>
          <cell r="C134">
            <v>3</v>
          </cell>
          <cell r="D134">
            <v>21</v>
          </cell>
          <cell r="E134">
            <v>0</v>
          </cell>
          <cell r="F134">
            <v>0</v>
          </cell>
          <cell r="G134">
            <v>0</v>
          </cell>
          <cell r="H134">
            <v>21</v>
          </cell>
        </row>
        <row r="135">
          <cell r="A135" t="str">
            <v>126</v>
          </cell>
          <cell r="B135" t="str">
            <v>26--0</v>
          </cell>
          <cell r="C135">
            <v>1</v>
          </cell>
          <cell r="D135">
            <v>5</v>
          </cell>
          <cell r="E135">
            <v>0</v>
          </cell>
          <cell r="F135">
            <v>0</v>
          </cell>
          <cell r="G135">
            <v>0</v>
          </cell>
          <cell r="H135">
            <v>5</v>
          </cell>
        </row>
        <row r="136">
          <cell r="A136" t="str">
            <v>226</v>
          </cell>
          <cell r="B136" t="str">
            <v>26--0</v>
          </cell>
          <cell r="C136">
            <v>2</v>
          </cell>
          <cell r="D136">
            <v>31</v>
          </cell>
          <cell r="E136">
            <v>0</v>
          </cell>
          <cell r="F136">
            <v>0</v>
          </cell>
          <cell r="G136">
            <v>0</v>
          </cell>
          <cell r="H136">
            <v>31</v>
          </cell>
        </row>
        <row r="137">
          <cell r="A137" t="str">
            <v>326</v>
          </cell>
          <cell r="B137" t="str">
            <v>26--0</v>
          </cell>
          <cell r="C137">
            <v>3</v>
          </cell>
          <cell r="D137">
            <v>21</v>
          </cell>
          <cell r="E137">
            <v>0</v>
          </cell>
          <cell r="F137">
            <v>0</v>
          </cell>
          <cell r="G137">
            <v>0</v>
          </cell>
          <cell r="H137">
            <v>21</v>
          </cell>
        </row>
        <row r="138">
          <cell r="A138" t="str">
            <v>127</v>
          </cell>
          <cell r="B138" t="str">
            <v>27--0</v>
          </cell>
          <cell r="C138">
            <v>1</v>
          </cell>
          <cell r="D138">
            <v>5</v>
          </cell>
          <cell r="E138">
            <v>5</v>
          </cell>
          <cell r="F138">
            <v>0</v>
          </cell>
          <cell r="G138">
            <v>0</v>
          </cell>
          <cell r="H138">
            <v>0</v>
          </cell>
        </row>
        <row r="139">
          <cell r="A139" t="str">
            <v>227</v>
          </cell>
          <cell r="B139" t="str">
            <v>27--0</v>
          </cell>
          <cell r="C139">
            <v>2</v>
          </cell>
          <cell r="D139">
            <v>31</v>
          </cell>
          <cell r="E139">
            <v>31</v>
          </cell>
          <cell r="F139">
            <v>0</v>
          </cell>
          <cell r="G139">
            <v>0</v>
          </cell>
          <cell r="H139">
            <v>0</v>
          </cell>
        </row>
        <row r="140">
          <cell r="A140" t="str">
            <v>327</v>
          </cell>
          <cell r="B140" t="str">
            <v>27--0</v>
          </cell>
          <cell r="C140">
            <v>3</v>
          </cell>
          <cell r="D140">
            <v>21</v>
          </cell>
          <cell r="E140">
            <v>21</v>
          </cell>
          <cell r="F140">
            <v>0</v>
          </cell>
          <cell r="G140">
            <v>0</v>
          </cell>
          <cell r="H140">
            <v>0</v>
          </cell>
        </row>
        <row r="141">
          <cell r="A141" t="str">
            <v>1279</v>
          </cell>
          <cell r="B141" t="str">
            <v>279--0</v>
          </cell>
          <cell r="C141">
            <v>1</v>
          </cell>
          <cell r="D141">
            <v>5</v>
          </cell>
          <cell r="E141">
            <v>0</v>
          </cell>
          <cell r="F141">
            <v>0</v>
          </cell>
          <cell r="G141">
            <v>0</v>
          </cell>
          <cell r="H141">
            <v>5</v>
          </cell>
        </row>
        <row r="142">
          <cell r="A142" t="str">
            <v>2279</v>
          </cell>
          <cell r="B142" t="str">
            <v>279--0</v>
          </cell>
          <cell r="C142">
            <v>2</v>
          </cell>
          <cell r="D142">
            <v>31</v>
          </cell>
          <cell r="E142">
            <v>0</v>
          </cell>
          <cell r="F142">
            <v>0</v>
          </cell>
          <cell r="G142">
            <v>0</v>
          </cell>
          <cell r="H142">
            <v>31</v>
          </cell>
        </row>
        <row r="143">
          <cell r="A143" t="str">
            <v>3279</v>
          </cell>
          <cell r="B143" t="str">
            <v>279--0</v>
          </cell>
          <cell r="C143">
            <v>3</v>
          </cell>
          <cell r="D143">
            <v>21</v>
          </cell>
          <cell r="E143">
            <v>0</v>
          </cell>
          <cell r="F143">
            <v>0</v>
          </cell>
          <cell r="G143">
            <v>0</v>
          </cell>
          <cell r="H143">
            <v>21</v>
          </cell>
        </row>
        <row r="144">
          <cell r="A144" t="str">
            <v>128</v>
          </cell>
          <cell r="B144" t="str">
            <v>28--0</v>
          </cell>
          <cell r="C144">
            <v>1</v>
          </cell>
          <cell r="D144">
            <v>5</v>
          </cell>
          <cell r="E144">
            <v>5</v>
          </cell>
          <cell r="F144">
            <v>0</v>
          </cell>
          <cell r="G144">
            <v>0</v>
          </cell>
          <cell r="H144">
            <v>0</v>
          </cell>
        </row>
        <row r="145">
          <cell r="A145" t="str">
            <v>228</v>
          </cell>
          <cell r="B145" t="str">
            <v>28--0</v>
          </cell>
          <cell r="C145">
            <v>2</v>
          </cell>
          <cell r="D145">
            <v>31</v>
          </cell>
          <cell r="E145">
            <v>31</v>
          </cell>
          <cell r="F145">
            <v>0</v>
          </cell>
          <cell r="G145">
            <v>0</v>
          </cell>
          <cell r="H145">
            <v>0</v>
          </cell>
        </row>
        <row r="146">
          <cell r="A146" t="str">
            <v>328</v>
          </cell>
          <cell r="B146" t="str">
            <v>28--0</v>
          </cell>
          <cell r="C146">
            <v>3</v>
          </cell>
          <cell r="D146">
            <v>21</v>
          </cell>
          <cell r="E146">
            <v>21</v>
          </cell>
          <cell r="F146">
            <v>0</v>
          </cell>
          <cell r="G146">
            <v>0</v>
          </cell>
          <cell r="H146">
            <v>0</v>
          </cell>
        </row>
        <row r="147">
          <cell r="A147" t="str">
            <v>1284</v>
          </cell>
          <cell r="B147" t="str">
            <v>284--0</v>
          </cell>
          <cell r="C147">
            <v>1</v>
          </cell>
          <cell r="D147">
            <v>5</v>
          </cell>
          <cell r="E147">
            <v>0</v>
          </cell>
          <cell r="F147">
            <v>0</v>
          </cell>
          <cell r="G147">
            <v>0</v>
          </cell>
          <cell r="H147">
            <v>5</v>
          </cell>
        </row>
        <row r="148">
          <cell r="A148" t="str">
            <v>2284</v>
          </cell>
          <cell r="B148" t="str">
            <v>284--0</v>
          </cell>
          <cell r="C148">
            <v>2</v>
          </cell>
          <cell r="D148">
            <v>31</v>
          </cell>
          <cell r="E148">
            <v>0</v>
          </cell>
          <cell r="F148">
            <v>0</v>
          </cell>
          <cell r="G148">
            <v>0</v>
          </cell>
          <cell r="H148">
            <v>31</v>
          </cell>
        </row>
        <row r="149">
          <cell r="A149" t="str">
            <v>3284</v>
          </cell>
          <cell r="B149" t="str">
            <v>284--0</v>
          </cell>
          <cell r="C149">
            <v>3</v>
          </cell>
          <cell r="D149">
            <v>21</v>
          </cell>
          <cell r="E149">
            <v>0</v>
          </cell>
          <cell r="F149">
            <v>0</v>
          </cell>
          <cell r="G149">
            <v>0</v>
          </cell>
          <cell r="H149">
            <v>21</v>
          </cell>
        </row>
        <row r="150">
          <cell r="A150" t="str">
            <v>1287</v>
          </cell>
          <cell r="B150" t="str">
            <v>287--0</v>
          </cell>
          <cell r="C150">
            <v>1</v>
          </cell>
          <cell r="D150">
            <v>5</v>
          </cell>
          <cell r="E150">
            <v>0</v>
          </cell>
          <cell r="F150">
            <v>0</v>
          </cell>
          <cell r="G150">
            <v>0</v>
          </cell>
          <cell r="H150">
            <v>5</v>
          </cell>
        </row>
        <row r="151">
          <cell r="A151" t="str">
            <v>2287</v>
          </cell>
          <cell r="B151" t="str">
            <v>287--0</v>
          </cell>
          <cell r="C151">
            <v>2</v>
          </cell>
          <cell r="D151">
            <v>31</v>
          </cell>
          <cell r="E151">
            <v>0</v>
          </cell>
          <cell r="F151">
            <v>0</v>
          </cell>
          <cell r="G151">
            <v>0</v>
          </cell>
          <cell r="H151">
            <v>31</v>
          </cell>
        </row>
        <row r="152">
          <cell r="A152" t="str">
            <v>3287</v>
          </cell>
          <cell r="B152" t="str">
            <v>287--0</v>
          </cell>
          <cell r="C152">
            <v>3</v>
          </cell>
          <cell r="D152">
            <v>21</v>
          </cell>
          <cell r="E152">
            <v>0</v>
          </cell>
          <cell r="F152">
            <v>0</v>
          </cell>
          <cell r="G152">
            <v>0</v>
          </cell>
          <cell r="H152">
            <v>21</v>
          </cell>
        </row>
        <row r="153">
          <cell r="A153" t="str">
            <v>1289</v>
          </cell>
          <cell r="B153" t="str">
            <v>289--0</v>
          </cell>
          <cell r="C153">
            <v>1</v>
          </cell>
          <cell r="D153">
            <v>5</v>
          </cell>
          <cell r="E153">
            <v>0</v>
          </cell>
          <cell r="F153">
            <v>0</v>
          </cell>
          <cell r="G153">
            <v>0</v>
          </cell>
          <cell r="H153">
            <v>5</v>
          </cell>
        </row>
        <row r="154">
          <cell r="A154" t="str">
            <v>2289</v>
          </cell>
          <cell r="B154" t="str">
            <v>289--0</v>
          </cell>
          <cell r="C154">
            <v>2</v>
          </cell>
          <cell r="D154">
            <v>31</v>
          </cell>
          <cell r="E154">
            <v>0</v>
          </cell>
          <cell r="F154">
            <v>0</v>
          </cell>
          <cell r="G154">
            <v>0</v>
          </cell>
          <cell r="H154">
            <v>31</v>
          </cell>
        </row>
        <row r="155">
          <cell r="A155" t="str">
            <v>3289</v>
          </cell>
          <cell r="B155" t="str">
            <v>289--0</v>
          </cell>
          <cell r="C155">
            <v>3</v>
          </cell>
          <cell r="D155">
            <v>21</v>
          </cell>
          <cell r="E155">
            <v>0</v>
          </cell>
          <cell r="F155">
            <v>0</v>
          </cell>
          <cell r="G155">
            <v>0</v>
          </cell>
          <cell r="H155">
            <v>21</v>
          </cell>
        </row>
        <row r="156">
          <cell r="A156" t="str">
            <v>129</v>
          </cell>
          <cell r="B156" t="str">
            <v>29--0</v>
          </cell>
          <cell r="C156">
            <v>1</v>
          </cell>
          <cell r="D156">
            <v>5</v>
          </cell>
          <cell r="E156">
            <v>5</v>
          </cell>
          <cell r="F156">
            <v>0</v>
          </cell>
          <cell r="G156">
            <v>0</v>
          </cell>
          <cell r="H156">
            <v>0</v>
          </cell>
        </row>
        <row r="157">
          <cell r="A157" t="str">
            <v>229</v>
          </cell>
          <cell r="B157" t="str">
            <v>29--0</v>
          </cell>
          <cell r="C157">
            <v>2</v>
          </cell>
          <cell r="D157">
            <v>31</v>
          </cell>
          <cell r="E157">
            <v>31</v>
          </cell>
          <cell r="F157">
            <v>0</v>
          </cell>
          <cell r="G157">
            <v>0</v>
          </cell>
          <cell r="H157">
            <v>0</v>
          </cell>
        </row>
        <row r="158">
          <cell r="A158" t="str">
            <v>329</v>
          </cell>
          <cell r="B158" t="str">
            <v>29--0</v>
          </cell>
          <cell r="C158">
            <v>3</v>
          </cell>
          <cell r="D158">
            <v>21</v>
          </cell>
          <cell r="E158">
            <v>21</v>
          </cell>
          <cell r="F158">
            <v>0</v>
          </cell>
          <cell r="G158">
            <v>0</v>
          </cell>
          <cell r="H158">
            <v>0</v>
          </cell>
        </row>
        <row r="159">
          <cell r="A159" t="str">
            <v>1294</v>
          </cell>
          <cell r="B159" t="str">
            <v>294--0</v>
          </cell>
          <cell r="C159">
            <v>1</v>
          </cell>
          <cell r="D159">
            <v>5</v>
          </cell>
          <cell r="E159">
            <v>0</v>
          </cell>
          <cell r="F159">
            <v>0</v>
          </cell>
          <cell r="G159">
            <v>0</v>
          </cell>
          <cell r="H159">
            <v>5</v>
          </cell>
        </row>
        <row r="160">
          <cell r="A160" t="str">
            <v>2294</v>
          </cell>
          <cell r="B160" t="str">
            <v>294--0</v>
          </cell>
          <cell r="C160">
            <v>2</v>
          </cell>
          <cell r="D160">
            <v>31</v>
          </cell>
          <cell r="E160">
            <v>0</v>
          </cell>
          <cell r="F160">
            <v>0</v>
          </cell>
          <cell r="G160">
            <v>0</v>
          </cell>
          <cell r="H160">
            <v>31</v>
          </cell>
        </row>
        <row r="161">
          <cell r="A161" t="str">
            <v>3294</v>
          </cell>
          <cell r="B161" t="str">
            <v>294--0</v>
          </cell>
          <cell r="C161">
            <v>3</v>
          </cell>
          <cell r="D161">
            <v>21</v>
          </cell>
          <cell r="E161">
            <v>0</v>
          </cell>
          <cell r="F161">
            <v>0</v>
          </cell>
          <cell r="G161">
            <v>0</v>
          </cell>
          <cell r="H161">
            <v>21</v>
          </cell>
        </row>
        <row r="162">
          <cell r="A162" t="str">
            <v>13</v>
          </cell>
          <cell r="B162" t="str">
            <v>3--0</v>
          </cell>
          <cell r="C162">
            <v>1</v>
          </cell>
          <cell r="D162">
            <v>5</v>
          </cell>
          <cell r="E162">
            <v>4</v>
          </cell>
          <cell r="F162">
            <v>1</v>
          </cell>
          <cell r="G162">
            <v>0</v>
          </cell>
          <cell r="H162">
            <v>0</v>
          </cell>
        </row>
        <row r="163">
          <cell r="A163" t="str">
            <v>23</v>
          </cell>
          <cell r="B163" t="str">
            <v>3--0</v>
          </cell>
          <cell r="C163">
            <v>2</v>
          </cell>
          <cell r="D163">
            <v>31</v>
          </cell>
          <cell r="E163">
            <v>28</v>
          </cell>
          <cell r="F163">
            <v>3</v>
          </cell>
          <cell r="G163">
            <v>0</v>
          </cell>
          <cell r="H163">
            <v>0</v>
          </cell>
        </row>
        <row r="164">
          <cell r="A164" t="str">
            <v>33</v>
          </cell>
          <cell r="B164" t="str">
            <v>3--0</v>
          </cell>
          <cell r="C164">
            <v>3</v>
          </cell>
          <cell r="D164">
            <v>21</v>
          </cell>
          <cell r="E164">
            <v>20</v>
          </cell>
          <cell r="F164">
            <v>1</v>
          </cell>
          <cell r="G164">
            <v>0</v>
          </cell>
          <cell r="H164">
            <v>0</v>
          </cell>
        </row>
        <row r="165">
          <cell r="A165" t="str">
            <v>130</v>
          </cell>
          <cell r="B165" t="str">
            <v>30--0</v>
          </cell>
          <cell r="C165">
            <v>1</v>
          </cell>
          <cell r="D165">
            <v>5</v>
          </cell>
          <cell r="E165">
            <v>5</v>
          </cell>
          <cell r="F165">
            <v>0</v>
          </cell>
          <cell r="G165">
            <v>0</v>
          </cell>
          <cell r="H165">
            <v>0</v>
          </cell>
        </row>
        <row r="166">
          <cell r="A166" t="str">
            <v>230</v>
          </cell>
          <cell r="B166" t="str">
            <v>30--0</v>
          </cell>
          <cell r="C166">
            <v>2</v>
          </cell>
          <cell r="D166">
            <v>31</v>
          </cell>
          <cell r="E166">
            <v>30</v>
          </cell>
          <cell r="F166">
            <v>1</v>
          </cell>
          <cell r="G166">
            <v>0</v>
          </cell>
          <cell r="H166">
            <v>0</v>
          </cell>
        </row>
        <row r="167">
          <cell r="A167" t="str">
            <v>330</v>
          </cell>
          <cell r="B167" t="str">
            <v>30--0</v>
          </cell>
          <cell r="C167">
            <v>3</v>
          </cell>
          <cell r="D167">
            <v>21</v>
          </cell>
          <cell r="E167">
            <v>21</v>
          </cell>
          <cell r="F167">
            <v>0</v>
          </cell>
          <cell r="G167">
            <v>0</v>
          </cell>
          <cell r="H167">
            <v>0</v>
          </cell>
        </row>
        <row r="168">
          <cell r="A168" t="str">
            <v>131</v>
          </cell>
          <cell r="B168" t="str">
            <v>31--0</v>
          </cell>
          <cell r="C168">
            <v>1</v>
          </cell>
          <cell r="D168">
            <v>5</v>
          </cell>
          <cell r="E168">
            <v>5</v>
          </cell>
          <cell r="F168">
            <v>0</v>
          </cell>
          <cell r="G168">
            <v>0</v>
          </cell>
          <cell r="H168">
            <v>0</v>
          </cell>
        </row>
        <row r="169">
          <cell r="A169" t="str">
            <v>231</v>
          </cell>
          <cell r="B169" t="str">
            <v>31--0</v>
          </cell>
          <cell r="C169">
            <v>2</v>
          </cell>
          <cell r="D169">
            <v>31</v>
          </cell>
          <cell r="E169">
            <v>30</v>
          </cell>
          <cell r="F169">
            <v>1</v>
          </cell>
          <cell r="G169">
            <v>0</v>
          </cell>
          <cell r="H169">
            <v>0</v>
          </cell>
        </row>
        <row r="170">
          <cell r="A170" t="str">
            <v>331</v>
          </cell>
          <cell r="B170" t="str">
            <v>31--0</v>
          </cell>
          <cell r="C170">
            <v>3</v>
          </cell>
          <cell r="D170">
            <v>21</v>
          </cell>
          <cell r="E170">
            <v>21</v>
          </cell>
          <cell r="F170">
            <v>0</v>
          </cell>
          <cell r="G170">
            <v>0</v>
          </cell>
          <cell r="H170">
            <v>0</v>
          </cell>
        </row>
        <row r="171">
          <cell r="A171" t="str">
            <v>132</v>
          </cell>
          <cell r="B171" t="str">
            <v>32--0</v>
          </cell>
          <cell r="C171">
            <v>1</v>
          </cell>
          <cell r="D171">
            <v>5</v>
          </cell>
          <cell r="E171">
            <v>0</v>
          </cell>
          <cell r="F171">
            <v>0</v>
          </cell>
          <cell r="G171">
            <v>0</v>
          </cell>
          <cell r="H171">
            <v>5</v>
          </cell>
        </row>
        <row r="172">
          <cell r="A172" t="str">
            <v>232</v>
          </cell>
          <cell r="B172" t="str">
            <v>32--0</v>
          </cell>
          <cell r="C172">
            <v>2</v>
          </cell>
          <cell r="D172">
            <v>31</v>
          </cell>
          <cell r="E172">
            <v>0</v>
          </cell>
          <cell r="F172">
            <v>0</v>
          </cell>
          <cell r="G172">
            <v>0</v>
          </cell>
          <cell r="H172">
            <v>31</v>
          </cell>
        </row>
        <row r="173">
          <cell r="A173" t="str">
            <v>332</v>
          </cell>
          <cell r="B173" t="str">
            <v>32--0</v>
          </cell>
          <cell r="C173">
            <v>3</v>
          </cell>
          <cell r="D173">
            <v>21</v>
          </cell>
          <cell r="E173">
            <v>0</v>
          </cell>
          <cell r="F173">
            <v>0</v>
          </cell>
          <cell r="G173">
            <v>0</v>
          </cell>
          <cell r="H173">
            <v>21</v>
          </cell>
        </row>
        <row r="174">
          <cell r="A174" t="str">
            <v>133</v>
          </cell>
          <cell r="B174" t="str">
            <v>33--0</v>
          </cell>
          <cell r="C174">
            <v>1</v>
          </cell>
          <cell r="D174">
            <v>5</v>
          </cell>
          <cell r="E174">
            <v>0</v>
          </cell>
          <cell r="F174">
            <v>0</v>
          </cell>
          <cell r="G174">
            <v>0</v>
          </cell>
          <cell r="H174">
            <v>5</v>
          </cell>
        </row>
        <row r="175">
          <cell r="A175" t="str">
            <v>233</v>
          </cell>
          <cell r="B175" t="str">
            <v>33--0</v>
          </cell>
          <cell r="C175">
            <v>2</v>
          </cell>
          <cell r="D175">
            <v>31</v>
          </cell>
          <cell r="E175">
            <v>0</v>
          </cell>
          <cell r="F175">
            <v>0</v>
          </cell>
          <cell r="G175">
            <v>0</v>
          </cell>
          <cell r="H175">
            <v>31</v>
          </cell>
        </row>
        <row r="176">
          <cell r="A176" t="str">
            <v>333</v>
          </cell>
          <cell r="B176" t="str">
            <v>33--0</v>
          </cell>
          <cell r="C176">
            <v>3</v>
          </cell>
          <cell r="D176">
            <v>21</v>
          </cell>
          <cell r="E176">
            <v>0</v>
          </cell>
          <cell r="F176">
            <v>0</v>
          </cell>
          <cell r="G176">
            <v>0</v>
          </cell>
          <cell r="H176">
            <v>21</v>
          </cell>
        </row>
        <row r="177">
          <cell r="A177" t="str">
            <v>134</v>
          </cell>
          <cell r="B177" t="str">
            <v>34--0</v>
          </cell>
          <cell r="C177">
            <v>1</v>
          </cell>
          <cell r="D177">
            <v>5</v>
          </cell>
          <cell r="E177">
            <v>5</v>
          </cell>
          <cell r="F177">
            <v>0</v>
          </cell>
          <cell r="G177">
            <v>0</v>
          </cell>
          <cell r="H177">
            <v>0</v>
          </cell>
        </row>
        <row r="178">
          <cell r="A178" t="str">
            <v>234</v>
          </cell>
          <cell r="B178" t="str">
            <v>34--0</v>
          </cell>
          <cell r="C178">
            <v>2</v>
          </cell>
          <cell r="D178">
            <v>31</v>
          </cell>
          <cell r="E178">
            <v>26</v>
          </cell>
          <cell r="F178">
            <v>5</v>
          </cell>
          <cell r="G178">
            <v>0</v>
          </cell>
          <cell r="H178">
            <v>0</v>
          </cell>
        </row>
        <row r="179">
          <cell r="A179" t="str">
            <v>334</v>
          </cell>
          <cell r="B179" t="str">
            <v>34--0</v>
          </cell>
          <cell r="C179">
            <v>3</v>
          </cell>
          <cell r="D179">
            <v>21</v>
          </cell>
          <cell r="E179">
            <v>17</v>
          </cell>
          <cell r="F179">
            <v>4</v>
          </cell>
          <cell r="G179">
            <v>0</v>
          </cell>
          <cell r="H179">
            <v>0</v>
          </cell>
        </row>
        <row r="180">
          <cell r="A180" t="str">
            <v>135</v>
          </cell>
          <cell r="B180" t="str">
            <v>35--0</v>
          </cell>
          <cell r="C180">
            <v>1</v>
          </cell>
          <cell r="D180">
            <v>5</v>
          </cell>
          <cell r="E180">
            <v>0</v>
          </cell>
          <cell r="F180">
            <v>0</v>
          </cell>
          <cell r="G180">
            <v>5</v>
          </cell>
          <cell r="H180">
            <v>0</v>
          </cell>
        </row>
        <row r="181">
          <cell r="A181" t="str">
            <v>235</v>
          </cell>
          <cell r="B181" t="str">
            <v>35--0</v>
          </cell>
          <cell r="C181">
            <v>2</v>
          </cell>
          <cell r="D181">
            <v>31</v>
          </cell>
          <cell r="E181">
            <v>3</v>
          </cell>
          <cell r="F181">
            <v>2</v>
          </cell>
          <cell r="G181">
            <v>26</v>
          </cell>
          <cell r="H181">
            <v>0</v>
          </cell>
        </row>
        <row r="182">
          <cell r="A182" t="str">
            <v>335</v>
          </cell>
          <cell r="B182" t="str">
            <v>35--0</v>
          </cell>
          <cell r="C182">
            <v>3</v>
          </cell>
          <cell r="D182">
            <v>21</v>
          </cell>
          <cell r="E182">
            <v>1</v>
          </cell>
          <cell r="F182">
            <v>0</v>
          </cell>
          <cell r="G182">
            <v>20</v>
          </cell>
          <cell r="H182">
            <v>0</v>
          </cell>
        </row>
        <row r="183">
          <cell r="A183" t="str">
            <v>136</v>
          </cell>
          <cell r="B183" t="str">
            <v>36--0</v>
          </cell>
          <cell r="C183">
            <v>1</v>
          </cell>
          <cell r="D183">
            <v>5</v>
          </cell>
          <cell r="E183">
            <v>4</v>
          </cell>
          <cell r="F183">
            <v>0</v>
          </cell>
          <cell r="G183">
            <v>0</v>
          </cell>
          <cell r="H183">
            <v>1</v>
          </cell>
        </row>
        <row r="184">
          <cell r="A184" t="str">
            <v>236</v>
          </cell>
          <cell r="B184" t="str">
            <v>36--0</v>
          </cell>
          <cell r="C184">
            <v>2</v>
          </cell>
          <cell r="D184">
            <v>31</v>
          </cell>
          <cell r="E184">
            <v>28</v>
          </cell>
          <cell r="F184">
            <v>0</v>
          </cell>
          <cell r="G184">
            <v>0</v>
          </cell>
          <cell r="H184">
            <v>3</v>
          </cell>
        </row>
        <row r="185">
          <cell r="A185" t="str">
            <v>336</v>
          </cell>
          <cell r="B185" t="str">
            <v>36--0</v>
          </cell>
          <cell r="C185">
            <v>3</v>
          </cell>
          <cell r="D185">
            <v>21</v>
          </cell>
          <cell r="E185">
            <v>19</v>
          </cell>
          <cell r="F185">
            <v>0</v>
          </cell>
          <cell r="G185">
            <v>0</v>
          </cell>
          <cell r="H185">
            <v>2</v>
          </cell>
        </row>
        <row r="186">
          <cell r="A186" t="str">
            <v>137</v>
          </cell>
          <cell r="B186" t="str">
            <v>37--0</v>
          </cell>
          <cell r="C186">
            <v>1</v>
          </cell>
          <cell r="D186">
            <v>5</v>
          </cell>
          <cell r="E186">
            <v>4</v>
          </cell>
          <cell r="F186">
            <v>0</v>
          </cell>
          <cell r="G186">
            <v>0</v>
          </cell>
          <cell r="H186">
            <v>1</v>
          </cell>
        </row>
        <row r="187">
          <cell r="A187" t="str">
            <v>237</v>
          </cell>
          <cell r="B187" t="str">
            <v>37--0</v>
          </cell>
          <cell r="C187">
            <v>2</v>
          </cell>
          <cell r="D187">
            <v>31</v>
          </cell>
          <cell r="E187">
            <v>27</v>
          </cell>
          <cell r="F187">
            <v>1</v>
          </cell>
          <cell r="G187">
            <v>0</v>
          </cell>
          <cell r="H187">
            <v>3</v>
          </cell>
        </row>
        <row r="188">
          <cell r="A188" t="str">
            <v>337</v>
          </cell>
          <cell r="B188" t="str">
            <v>37--0</v>
          </cell>
          <cell r="C188">
            <v>3</v>
          </cell>
          <cell r="D188">
            <v>21</v>
          </cell>
          <cell r="E188">
            <v>19</v>
          </cell>
          <cell r="F188">
            <v>0</v>
          </cell>
          <cell r="G188">
            <v>0</v>
          </cell>
          <cell r="H188">
            <v>2</v>
          </cell>
        </row>
        <row r="189">
          <cell r="A189" t="str">
            <v>138</v>
          </cell>
          <cell r="B189" t="str">
            <v>38--0</v>
          </cell>
          <cell r="C189">
            <v>1</v>
          </cell>
          <cell r="D189">
            <v>5</v>
          </cell>
          <cell r="E189">
            <v>3</v>
          </cell>
          <cell r="F189">
            <v>1</v>
          </cell>
          <cell r="G189">
            <v>0</v>
          </cell>
          <cell r="H189">
            <v>1</v>
          </cell>
        </row>
        <row r="190">
          <cell r="A190" t="str">
            <v>238</v>
          </cell>
          <cell r="B190" t="str">
            <v>38--0</v>
          </cell>
          <cell r="C190">
            <v>2</v>
          </cell>
          <cell r="D190">
            <v>31</v>
          </cell>
          <cell r="E190">
            <v>23</v>
          </cell>
          <cell r="F190">
            <v>5</v>
          </cell>
          <cell r="G190">
            <v>0</v>
          </cell>
          <cell r="H190">
            <v>3</v>
          </cell>
        </row>
        <row r="191">
          <cell r="A191" t="str">
            <v>338</v>
          </cell>
          <cell r="B191" t="str">
            <v>38--0</v>
          </cell>
          <cell r="C191">
            <v>3</v>
          </cell>
          <cell r="D191">
            <v>21</v>
          </cell>
          <cell r="E191">
            <v>18</v>
          </cell>
          <cell r="F191">
            <v>1</v>
          </cell>
          <cell r="G191">
            <v>0</v>
          </cell>
          <cell r="H191">
            <v>2</v>
          </cell>
        </row>
        <row r="192">
          <cell r="A192" t="str">
            <v>139</v>
          </cell>
          <cell r="B192" t="str">
            <v>39--0</v>
          </cell>
          <cell r="C192">
            <v>1</v>
          </cell>
          <cell r="D192">
            <v>5</v>
          </cell>
          <cell r="E192">
            <v>4</v>
          </cell>
          <cell r="F192">
            <v>0</v>
          </cell>
          <cell r="G192">
            <v>0</v>
          </cell>
          <cell r="H192">
            <v>1</v>
          </cell>
        </row>
        <row r="193">
          <cell r="A193" t="str">
            <v>239</v>
          </cell>
          <cell r="B193" t="str">
            <v>39--0</v>
          </cell>
          <cell r="C193">
            <v>2</v>
          </cell>
          <cell r="D193">
            <v>31</v>
          </cell>
          <cell r="E193">
            <v>26</v>
          </cell>
          <cell r="F193">
            <v>2</v>
          </cell>
          <cell r="G193">
            <v>0</v>
          </cell>
          <cell r="H193">
            <v>3</v>
          </cell>
        </row>
        <row r="194">
          <cell r="A194" t="str">
            <v>339</v>
          </cell>
          <cell r="B194" t="str">
            <v>39--0</v>
          </cell>
          <cell r="C194">
            <v>3</v>
          </cell>
          <cell r="D194">
            <v>21</v>
          </cell>
          <cell r="E194">
            <v>19</v>
          </cell>
          <cell r="F194">
            <v>0</v>
          </cell>
          <cell r="G194">
            <v>0</v>
          </cell>
          <cell r="H194">
            <v>2</v>
          </cell>
        </row>
        <row r="195">
          <cell r="A195" t="str">
            <v>14</v>
          </cell>
          <cell r="B195" t="str">
            <v>4--0</v>
          </cell>
          <cell r="C195">
            <v>1</v>
          </cell>
          <cell r="D195">
            <v>5</v>
          </cell>
          <cell r="E195">
            <v>5</v>
          </cell>
          <cell r="F195">
            <v>0</v>
          </cell>
          <cell r="G195">
            <v>0</v>
          </cell>
          <cell r="H195">
            <v>0</v>
          </cell>
        </row>
        <row r="196">
          <cell r="A196" t="str">
            <v>24</v>
          </cell>
          <cell r="B196" t="str">
            <v>4--0</v>
          </cell>
          <cell r="C196">
            <v>2</v>
          </cell>
          <cell r="D196">
            <v>31</v>
          </cell>
          <cell r="E196">
            <v>30</v>
          </cell>
          <cell r="F196">
            <v>1</v>
          </cell>
          <cell r="G196">
            <v>0</v>
          </cell>
          <cell r="H196">
            <v>0</v>
          </cell>
        </row>
        <row r="197">
          <cell r="A197" t="str">
            <v>34</v>
          </cell>
          <cell r="B197" t="str">
            <v>4--0</v>
          </cell>
          <cell r="C197">
            <v>3</v>
          </cell>
          <cell r="D197">
            <v>21</v>
          </cell>
          <cell r="E197">
            <v>20</v>
          </cell>
          <cell r="F197">
            <v>1</v>
          </cell>
          <cell r="G197">
            <v>0</v>
          </cell>
          <cell r="H197">
            <v>0</v>
          </cell>
        </row>
        <row r="198">
          <cell r="A198" t="str">
            <v>140</v>
          </cell>
          <cell r="B198" t="str">
            <v>40--0</v>
          </cell>
          <cell r="C198">
            <v>1</v>
          </cell>
          <cell r="D198">
            <v>5</v>
          </cell>
          <cell r="E198">
            <v>5</v>
          </cell>
          <cell r="F198">
            <v>0</v>
          </cell>
          <cell r="G198">
            <v>0</v>
          </cell>
          <cell r="H198">
            <v>0</v>
          </cell>
        </row>
        <row r="199">
          <cell r="A199" t="str">
            <v>240</v>
          </cell>
          <cell r="B199" t="str">
            <v>40--0</v>
          </cell>
          <cell r="C199">
            <v>2</v>
          </cell>
          <cell r="D199">
            <v>31</v>
          </cell>
          <cell r="E199">
            <v>27</v>
          </cell>
          <cell r="F199">
            <v>4</v>
          </cell>
          <cell r="G199">
            <v>0</v>
          </cell>
          <cell r="H199">
            <v>0</v>
          </cell>
        </row>
        <row r="200">
          <cell r="A200" t="str">
            <v>340</v>
          </cell>
          <cell r="B200" t="str">
            <v>40--0</v>
          </cell>
          <cell r="C200">
            <v>3</v>
          </cell>
          <cell r="D200">
            <v>21</v>
          </cell>
          <cell r="E200">
            <v>20</v>
          </cell>
          <cell r="F200">
            <v>1</v>
          </cell>
          <cell r="G200">
            <v>0</v>
          </cell>
          <cell r="H200">
            <v>0</v>
          </cell>
        </row>
        <row r="201">
          <cell r="A201" t="str">
            <v>141</v>
          </cell>
          <cell r="B201" t="str">
            <v>41--0</v>
          </cell>
          <cell r="C201">
            <v>1</v>
          </cell>
          <cell r="D201">
            <v>5</v>
          </cell>
          <cell r="E201">
            <v>3</v>
          </cell>
          <cell r="F201">
            <v>1</v>
          </cell>
          <cell r="G201">
            <v>0</v>
          </cell>
          <cell r="H201">
            <v>1</v>
          </cell>
        </row>
        <row r="202">
          <cell r="A202" t="str">
            <v>241</v>
          </cell>
          <cell r="B202" t="str">
            <v>41--0</v>
          </cell>
          <cell r="C202">
            <v>2</v>
          </cell>
          <cell r="D202">
            <v>31</v>
          </cell>
          <cell r="E202">
            <v>27</v>
          </cell>
          <cell r="F202">
            <v>1</v>
          </cell>
          <cell r="G202">
            <v>0</v>
          </cell>
          <cell r="H202">
            <v>3</v>
          </cell>
        </row>
        <row r="203">
          <cell r="A203" t="str">
            <v>341</v>
          </cell>
          <cell r="B203" t="str">
            <v>41--0</v>
          </cell>
          <cell r="C203">
            <v>3</v>
          </cell>
          <cell r="D203">
            <v>21</v>
          </cell>
          <cell r="E203">
            <v>17</v>
          </cell>
          <cell r="F203">
            <v>2</v>
          </cell>
          <cell r="G203">
            <v>0</v>
          </cell>
          <cell r="H203">
            <v>2</v>
          </cell>
        </row>
        <row r="204">
          <cell r="A204" t="str">
            <v>142</v>
          </cell>
          <cell r="B204" t="str">
            <v>42--0</v>
          </cell>
          <cell r="C204">
            <v>1</v>
          </cell>
          <cell r="D204">
            <v>5</v>
          </cell>
          <cell r="E204">
            <v>4</v>
          </cell>
          <cell r="F204">
            <v>0</v>
          </cell>
          <cell r="G204">
            <v>0</v>
          </cell>
          <cell r="H204">
            <v>1</v>
          </cell>
        </row>
        <row r="205">
          <cell r="A205" t="str">
            <v>242</v>
          </cell>
          <cell r="B205" t="str">
            <v>42--0</v>
          </cell>
          <cell r="C205">
            <v>2</v>
          </cell>
          <cell r="D205">
            <v>31</v>
          </cell>
          <cell r="E205">
            <v>28</v>
          </cell>
          <cell r="F205">
            <v>0</v>
          </cell>
          <cell r="G205">
            <v>0</v>
          </cell>
          <cell r="H205">
            <v>3</v>
          </cell>
        </row>
        <row r="206">
          <cell r="A206" t="str">
            <v>342</v>
          </cell>
          <cell r="B206" t="str">
            <v>42--0</v>
          </cell>
          <cell r="C206">
            <v>3</v>
          </cell>
          <cell r="D206">
            <v>21</v>
          </cell>
          <cell r="E206">
            <v>19</v>
          </cell>
          <cell r="F206">
            <v>0</v>
          </cell>
          <cell r="G206">
            <v>0</v>
          </cell>
          <cell r="H206">
            <v>2</v>
          </cell>
        </row>
        <row r="207">
          <cell r="A207" t="str">
            <v>143</v>
          </cell>
          <cell r="B207" t="str">
            <v>43--0</v>
          </cell>
          <cell r="C207">
            <v>1</v>
          </cell>
          <cell r="D207">
            <v>5</v>
          </cell>
          <cell r="E207">
            <v>4</v>
          </cell>
          <cell r="F207">
            <v>0</v>
          </cell>
          <cell r="G207">
            <v>0</v>
          </cell>
          <cell r="H207">
            <v>1</v>
          </cell>
        </row>
        <row r="208">
          <cell r="A208" t="str">
            <v>243</v>
          </cell>
          <cell r="B208" t="str">
            <v>43--0</v>
          </cell>
          <cell r="C208">
            <v>2</v>
          </cell>
          <cell r="D208">
            <v>31</v>
          </cell>
          <cell r="E208">
            <v>28</v>
          </cell>
          <cell r="F208">
            <v>0</v>
          </cell>
          <cell r="G208">
            <v>0</v>
          </cell>
          <cell r="H208">
            <v>3</v>
          </cell>
        </row>
        <row r="209">
          <cell r="A209" t="str">
            <v>343</v>
          </cell>
          <cell r="B209" t="str">
            <v>43--0</v>
          </cell>
          <cell r="C209">
            <v>3</v>
          </cell>
          <cell r="D209">
            <v>21</v>
          </cell>
          <cell r="E209">
            <v>19</v>
          </cell>
          <cell r="F209">
            <v>0</v>
          </cell>
          <cell r="G209">
            <v>0</v>
          </cell>
          <cell r="H209">
            <v>2</v>
          </cell>
        </row>
        <row r="210">
          <cell r="A210" t="str">
            <v>144</v>
          </cell>
          <cell r="B210" t="str">
            <v>44--0</v>
          </cell>
          <cell r="C210">
            <v>1</v>
          </cell>
          <cell r="D210">
            <v>5</v>
          </cell>
          <cell r="E210">
            <v>3</v>
          </cell>
          <cell r="F210">
            <v>1</v>
          </cell>
          <cell r="G210">
            <v>0</v>
          </cell>
          <cell r="H210">
            <v>1</v>
          </cell>
        </row>
        <row r="211">
          <cell r="A211" t="str">
            <v>244</v>
          </cell>
          <cell r="B211" t="str">
            <v>44--0</v>
          </cell>
          <cell r="C211">
            <v>2</v>
          </cell>
          <cell r="D211">
            <v>31</v>
          </cell>
          <cell r="E211">
            <v>24</v>
          </cell>
          <cell r="F211">
            <v>4</v>
          </cell>
          <cell r="G211">
            <v>0</v>
          </cell>
          <cell r="H211">
            <v>3</v>
          </cell>
        </row>
        <row r="212">
          <cell r="A212" t="str">
            <v>344</v>
          </cell>
          <cell r="B212" t="str">
            <v>44--0</v>
          </cell>
          <cell r="C212">
            <v>3</v>
          </cell>
          <cell r="D212">
            <v>21</v>
          </cell>
          <cell r="E212">
            <v>16</v>
          </cell>
          <cell r="F212">
            <v>3</v>
          </cell>
          <cell r="G212">
            <v>0</v>
          </cell>
          <cell r="H212">
            <v>2</v>
          </cell>
        </row>
        <row r="213">
          <cell r="A213" t="str">
            <v>145</v>
          </cell>
          <cell r="B213" t="str">
            <v>45--0</v>
          </cell>
          <cell r="C213">
            <v>1</v>
          </cell>
          <cell r="D213">
            <v>5</v>
          </cell>
          <cell r="E213">
            <v>5</v>
          </cell>
          <cell r="F213">
            <v>0</v>
          </cell>
          <cell r="G213">
            <v>0</v>
          </cell>
          <cell r="H213">
            <v>0</v>
          </cell>
        </row>
        <row r="214">
          <cell r="A214" t="str">
            <v>245</v>
          </cell>
          <cell r="B214" t="str">
            <v>45--0</v>
          </cell>
          <cell r="C214">
            <v>2</v>
          </cell>
          <cell r="D214">
            <v>31</v>
          </cell>
          <cell r="E214">
            <v>30</v>
          </cell>
          <cell r="F214">
            <v>1</v>
          </cell>
          <cell r="G214">
            <v>0</v>
          </cell>
          <cell r="H214">
            <v>0</v>
          </cell>
        </row>
        <row r="215">
          <cell r="A215" t="str">
            <v>345</v>
          </cell>
          <cell r="B215" t="str">
            <v>45--0</v>
          </cell>
          <cell r="C215">
            <v>3</v>
          </cell>
          <cell r="D215">
            <v>21</v>
          </cell>
          <cell r="E215">
            <v>20</v>
          </cell>
          <cell r="F215">
            <v>1</v>
          </cell>
          <cell r="G215">
            <v>0</v>
          </cell>
          <cell r="H215">
            <v>0</v>
          </cell>
        </row>
        <row r="216">
          <cell r="A216" t="str">
            <v>146</v>
          </cell>
          <cell r="B216" t="str">
            <v>46--0</v>
          </cell>
          <cell r="C216">
            <v>1</v>
          </cell>
          <cell r="D216">
            <v>5</v>
          </cell>
          <cell r="E216">
            <v>0</v>
          </cell>
          <cell r="F216">
            <v>0</v>
          </cell>
          <cell r="G216">
            <v>0</v>
          </cell>
          <cell r="H216">
            <v>5</v>
          </cell>
        </row>
        <row r="217">
          <cell r="A217" t="str">
            <v>246</v>
          </cell>
          <cell r="B217" t="str">
            <v>46--0</v>
          </cell>
          <cell r="C217">
            <v>2</v>
          </cell>
          <cell r="D217">
            <v>31</v>
          </cell>
          <cell r="E217">
            <v>0</v>
          </cell>
          <cell r="F217">
            <v>0</v>
          </cell>
          <cell r="G217">
            <v>0</v>
          </cell>
          <cell r="H217">
            <v>31</v>
          </cell>
        </row>
        <row r="218">
          <cell r="A218" t="str">
            <v>346</v>
          </cell>
          <cell r="B218" t="str">
            <v>46--0</v>
          </cell>
          <cell r="C218">
            <v>3</v>
          </cell>
          <cell r="D218">
            <v>21</v>
          </cell>
          <cell r="E218">
            <v>0</v>
          </cell>
          <cell r="F218">
            <v>0</v>
          </cell>
          <cell r="G218">
            <v>0</v>
          </cell>
          <cell r="H218">
            <v>21</v>
          </cell>
        </row>
        <row r="219">
          <cell r="A219" t="str">
            <v>147</v>
          </cell>
          <cell r="B219" t="str">
            <v>47--0</v>
          </cell>
          <cell r="C219">
            <v>1</v>
          </cell>
          <cell r="D219">
            <v>5</v>
          </cell>
          <cell r="E219">
            <v>0</v>
          </cell>
          <cell r="F219">
            <v>0</v>
          </cell>
          <cell r="G219">
            <v>0</v>
          </cell>
          <cell r="H219">
            <v>5</v>
          </cell>
        </row>
        <row r="220">
          <cell r="A220" t="str">
            <v>247</v>
          </cell>
          <cell r="B220" t="str">
            <v>47--0</v>
          </cell>
          <cell r="C220">
            <v>2</v>
          </cell>
          <cell r="D220">
            <v>31</v>
          </cell>
          <cell r="E220">
            <v>0</v>
          </cell>
          <cell r="F220">
            <v>0</v>
          </cell>
          <cell r="G220">
            <v>0</v>
          </cell>
          <cell r="H220">
            <v>31</v>
          </cell>
        </row>
        <row r="221">
          <cell r="A221" t="str">
            <v>347</v>
          </cell>
          <cell r="B221" t="str">
            <v>47--0</v>
          </cell>
          <cell r="C221">
            <v>3</v>
          </cell>
          <cell r="D221">
            <v>21</v>
          </cell>
          <cell r="E221">
            <v>0</v>
          </cell>
          <cell r="F221">
            <v>0</v>
          </cell>
          <cell r="G221">
            <v>0</v>
          </cell>
          <cell r="H221">
            <v>21</v>
          </cell>
        </row>
        <row r="222">
          <cell r="A222" t="str">
            <v>148</v>
          </cell>
          <cell r="B222" t="str">
            <v>48--0</v>
          </cell>
          <cell r="C222">
            <v>1</v>
          </cell>
          <cell r="D222">
            <v>5</v>
          </cell>
          <cell r="E222">
            <v>0</v>
          </cell>
          <cell r="F222">
            <v>0</v>
          </cell>
          <cell r="G222">
            <v>0</v>
          </cell>
          <cell r="H222">
            <v>5</v>
          </cell>
        </row>
        <row r="223">
          <cell r="A223" t="str">
            <v>248</v>
          </cell>
          <cell r="B223" t="str">
            <v>48--0</v>
          </cell>
          <cell r="C223">
            <v>2</v>
          </cell>
          <cell r="D223">
            <v>31</v>
          </cell>
          <cell r="E223">
            <v>0</v>
          </cell>
          <cell r="F223">
            <v>0</v>
          </cell>
          <cell r="G223">
            <v>0</v>
          </cell>
          <cell r="H223">
            <v>31</v>
          </cell>
        </row>
        <row r="224">
          <cell r="A224" t="str">
            <v>348</v>
          </cell>
          <cell r="B224" t="str">
            <v>48--0</v>
          </cell>
          <cell r="C224">
            <v>3</v>
          </cell>
          <cell r="D224">
            <v>21</v>
          </cell>
          <cell r="E224">
            <v>0</v>
          </cell>
          <cell r="F224">
            <v>0</v>
          </cell>
          <cell r="G224">
            <v>0</v>
          </cell>
          <cell r="H224">
            <v>21</v>
          </cell>
        </row>
        <row r="225">
          <cell r="A225" t="str">
            <v>149</v>
          </cell>
          <cell r="B225" t="str">
            <v>49--0</v>
          </cell>
          <cell r="C225">
            <v>1</v>
          </cell>
          <cell r="D225">
            <v>5</v>
          </cell>
          <cell r="E225">
            <v>5</v>
          </cell>
          <cell r="F225">
            <v>0</v>
          </cell>
          <cell r="G225">
            <v>0</v>
          </cell>
          <cell r="H225">
            <v>0</v>
          </cell>
        </row>
        <row r="226">
          <cell r="A226" t="str">
            <v>249</v>
          </cell>
          <cell r="B226" t="str">
            <v>49--0</v>
          </cell>
          <cell r="C226">
            <v>2</v>
          </cell>
          <cell r="D226">
            <v>31</v>
          </cell>
          <cell r="E226">
            <v>31</v>
          </cell>
          <cell r="F226">
            <v>0</v>
          </cell>
          <cell r="G226">
            <v>0</v>
          </cell>
          <cell r="H226">
            <v>0</v>
          </cell>
        </row>
        <row r="227">
          <cell r="A227" t="str">
            <v>349</v>
          </cell>
          <cell r="B227" t="str">
            <v>49--0</v>
          </cell>
          <cell r="C227">
            <v>3</v>
          </cell>
          <cell r="D227">
            <v>21</v>
          </cell>
          <cell r="E227">
            <v>20</v>
          </cell>
          <cell r="F227">
            <v>1</v>
          </cell>
          <cell r="G227">
            <v>0</v>
          </cell>
          <cell r="H227">
            <v>0</v>
          </cell>
        </row>
        <row r="228">
          <cell r="A228" t="str">
            <v>15</v>
          </cell>
          <cell r="B228" t="str">
            <v>5--0</v>
          </cell>
          <cell r="C228">
            <v>1</v>
          </cell>
          <cell r="D228">
            <v>5</v>
          </cell>
          <cell r="E228">
            <v>5</v>
          </cell>
          <cell r="F228">
            <v>0</v>
          </cell>
          <cell r="G228">
            <v>0</v>
          </cell>
          <cell r="H228">
            <v>0</v>
          </cell>
        </row>
        <row r="229">
          <cell r="A229" t="str">
            <v>25</v>
          </cell>
          <cell r="B229" t="str">
            <v>5--0</v>
          </cell>
          <cell r="C229">
            <v>2</v>
          </cell>
          <cell r="D229">
            <v>31</v>
          </cell>
          <cell r="E229">
            <v>31</v>
          </cell>
          <cell r="F229">
            <v>0</v>
          </cell>
          <cell r="G229">
            <v>0</v>
          </cell>
          <cell r="H229">
            <v>0</v>
          </cell>
        </row>
        <row r="230">
          <cell r="A230" t="str">
            <v>35</v>
          </cell>
          <cell r="B230" t="str">
            <v>5--0</v>
          </cell>
          <cell r="C230">
            <v>3</v>
          </cell>
          <cell r="D230">
            <v>21</v>
          </cell>
          <cell r="E230">
            <v>21</v>
          </cell>
          <cell r="F230">
            <v>0</v>
          </cell>
          <cell r="G230">
            <v>0</v>
          </cell>
          <cell r="H230">
            <v>0</v>
          </cell>
        </row>
        <row r="231">
          <cell r="A231" t="str">
            <v>150</v>
          </cell>
          <cell r="B231" t="str">
            <v>50--0</v>
          </cell>
          <cell r="C231">
            <v>1</v>
          </cell>
          <cell r="D231">
            <v>5</v>
          </cell>
          <cell r="E231">
            <v>5</v>
          </cell>
          <cell r="F231">
            <v>0</v>
          </cell>
          <cell r="G231">
            <v>0</v>
          </cell>
          <cell r="H231">
            <v>0</v>
          </cell>
        </row>
        <row r="232">
          <cell r="A232" t="str">
            <v>250</v>
          </cell>
          <cell r="B232" t="str">
            <v>50--0</v>
          </cell>
          <cell r="C232">
            <v>2</v>
          </cell>
          <cell r="D232">
            <v>31</v>
          </cell>
          <cell r="E232">
            <v>31</v>
          </cell>
          <cell r="F232">
            <v>0</v>
          </cell>
          <cell r="G232">
            <v>0</v>
          </cell>
          <cell r="H232">
            <v>0</v>
          </cell>
        </row>
        <row r="233">
          <cell r="A233" t="str">
            <v>350</v>
          </cell>
          <cell r="B233" t="str">
            <v>50--0</v>
          </cell>
          <cell r="C233">
            <v>3</v>
          </cell>
          <cell r="D233">
            <v>21</v>
          </cell>
          <cell r="E233">
            <v>19</v>
          </cell>
          <cell r="F233">
            <v>2</v>
          </cell>
          <cell r="G233">
            <v>0</v>
          </cell>
          <cell r="H233">
            <v>0</v>
          </cell>
        </row>
        <row r="234">
          <cell r="A234" t="str">
            <v>151</v>
          </cell>
          <cell r="B234" t="str">
            <v>51--0</v>
          </cell>
          <cell r="C234">
            <v>1</v>
          </cell>
          <cell r="D234">
            <v>5</v>
          </cell>
          <cell r="E234">
            <v>0</v>
          </cell>
          <cell r="F234">
            <v>0</v>
          </cell>
          <cell r="G234">
            <v>0</v>
          </cell>
          <cell r="H234">
            <v>5</v>
          </cell>
        </row>
        <row r="235">
          <cell r="A235" t="str">
            <v>251</v>
          </cell>
          <cell r="B235" t="str">
            <v>51--0</v>
          </cell>
          <cell r="C235">
            <v>2</v>
          </cell>
          <cell r="D235">
            <v>31</v>
          </cell>
          <cell r="E235">
            <v>0</v>
          </cell>
          <cell r="F235">
            <v>0</v>
          </cell>
          <cell r="G235">
            <v>0</v>
          </cell>
          <cell r="H235">
            <v>31</v>
          </cell>
        </row>
        <row r="236">
          <cell r="A236" t="str">
            <v>351</v>
          </cell>
          <cell r="B236" t="str">
            <v>51--0</v>
          </cell>
          <cell r="C236">
            <v>3</v>
          </cell>
          <cell r="D236">
            <v>21</v>
          </cell>
          <cell r="E236">
            <v>0</v>
          </cell>
          <cell r="F236">
            <v>0</v>
          </cell>
          <cell r="G236">
            <v>0</v>
          </cell>
          <cell r="H236">
            <v>21</v>
          </cell>
        </row>
        <row r="237">
          <cell r="A237" t="str">
            <v>152</v>
          </cell>
          <cell r="B237" t="str">
            <v>52--0</v>
          </cell>
          <cell r="C237">
            <v>1</v>
          </cell>
          <cell r="D237">
            <v>5</v>
          </cell>
          <cell r="E237">
            <v>5</v>
          </cell>
          <cell r="F237">
            <v>0</v>
          </cell>
          <cell r="G237">
            <v>0</v>
          </cell>
          <cell r="H237">
            <v>0</v>
          </cell>
        </row>
        <row r="238">
          <cell r="A238" t="str">
            <v>252</v>
          </cell>
          <cell r="B238" t="str">
            <v>52--0</v>
          </cell>
          <cell r="C238">
            <v>2</v>
          </cell>
          <cell r="D238">
            <v>31</v>
          </cell>
          <cell r="E238">
            <v>31</v>
          </cell>
          <cell r="F238">
            <v>0</v>
          </cell>
          <cell r="G238">
            <v>0</v>
          </cell>
          <cell r="H238">
            <v>0</v>
          </cell>
        </row>
        <row r="239">
          <cell r="A239" t="str">
            <v>352</v>
          </cell>
          <cell r="B239" t="str">
            <v>52--0</v>
          </cell>
          <cell r="C239">
            <v>3</v>
          </cell>
          <cell r="D239">
            <v>21</v>
          </cell>
          <cell r="E239">
            <v>19</v>
          </cell>
          <cell r="F239">
            <v>2</v>
          </cell>
          <cell r="G239">
            <v>0</v>
          </cell>
          <cell r="H239">
            <v>0</v>
          </cell>
        </row>
        <row r="240">
          <cell r="A240" t="str">
            <v>153</v>
          </cell>
          <cell r="B240" t="str">
            <v>53--0</v>
          </cell>
          <cell r="C240">
            <v>1</v>
          </cell>
          <cell r="D240">
            <v>5</v>
          </cell>
          <cell r="E240">
            <v>2</v>
          </cell>
          <cell r="F240">
            <v>0</v>
          </cell>
          <cell r="G240">
            <v>3</v>
          </cell>
          <cell r="H240">
            <v>0</v>
          </cell>
        </row>
        <row r="241">
          <cell r="A241" t="str">
            <v>253</v>
          </cell>
          <cell r="B241" t="str">
            <v>53--0</v>
          </cell>
          <cell r="C241">
            <v>2</v>
          </cell>
          <cell r="D241">
            <v>31</v>
          </cell>
          <cell r="E241">
            <v>20</v>
          </cell>
          <cell r="F241">
            <v>0</v>
          </cell>
          <cell r="G241">
            <v>11</v>
          </cell>
          <cell r="H241">
            <v>0</v>
          </cell>
        </row>
        <row r="242">
          <cell r="A242" t="str">
            <v>353</v>
          </cell>
          <cell r="B242" t="str">
            <v>53--0</v>
          </cell>
          <cell r="C242">
            <v>3</v>
          </cell>
          <cell r="D242">
            <v>21</v>
          </cell>
          <cell r="E242">
            <v>11</v>
          </cell>
          <cell r="F242">
            <v>1</v>
          </cell>
          <cell r="G242">
            <v>9</v>
          </cell>
          <cell r="H242">
            <v>0</v>
          </cell>
        </row>
        <row r="243">
          <cell r="A243" t="str">
            <v>154</v>
          </cell>
          <cell r="B243" t="str">
            <v>54--0</v>
          </cell>
          <cell r="C243">
            <v>1</v>
          </cell>
          <cell r="D243">
            <v>5</v>
          </cell>
          <cell r="E243">
            <v>1</v>
          </cell>
          <cell r="F243">
            <v>0</v>
          </cell>
          <cell r="G243">
            <v>4</v>
          </cell>
          <cell r="H243">
            <v>0</v>
          </cell>
        </row>
        <row r="244">
          <cell r="A244" t="str">
            <v>254</v>
          </cell>
          <cell r="B244" t="str">
            <v>54--0</v>
          </cell>
          <cell r="C244">
            <v>2</v>
          </cell>
          <cell r="D244">
            <v>31</v>
          </cell>
          <cell r="E244">
            <v>7</v>
          </cell>
          <cell r="F244">
            <v>0</v>
          </cell>
          <cell r="G244">
            <v>24</v>
          </cell>
          <cell r="H244">
            <v>0</v>
          </cell>
        </row>
        <row r="245">
          <cell r="A245" t="str">
            <v>354</v>
          </cell>
          <cell r="B245" t="str">
            <v>54--0</v>
          </cell>
          <cell r="C245">
            <v>3</v>
          </cell>
          <cell r="D245">
            <v>21</v>
          </cell>
          <cell r="E245">
            <v>4</v>
          </cell>
          <cell r="F245">
            <v>0</v>
          </cell>
          <cell r="G245">
            <v>17</v>
          </cell>
          <cell r="H245">
            <v>0</v>
          </cell>
        </row>
        <row r="246">
          <cell r="A246" t="str">
            <v>155</v>
          </cell>
          <cell r="B246" t="str">
            <v>55--0</v>
          </cell>
          <cell r="C246">
            <v>1</v>
          </cell>
          <cell r="D246">
            <v>5</v>
          </cell>
          <cell r="E246">
            <v>5</v>
          </cell>
          <cell r="F246">
            <v>0</v>
          </cell>
          <cell r="G246">
            <v>0</v>
          </cell>
          <cell r="H246">
            <v>0</v>
          </cell>
        </row>
        <row r="247">
          <cell r="A247" t="str">
            <v>255</v>
          </cell>
          <cell r="B247" t="str">
            <v>55--0</v>
          </cell>
          <cell r="C247">
            <v>2</v>
          </cell>
          <cell r="D247">
            <v>31</v>
          </cell>
          <cell r="E247">
            <v>27</v>
          </cell>
          <cell r="F247">
            <v>0</v>
          </cell>
          <cell r="G247">
            <v>4</v>
          </cell>
          <cell r="H247">
            <v>0</v>
          </cell>
        </row>
        <row r="248">
          <cell r="A248" t="str">
            <v>355</v>
          </cell>
          <cell r="B248" t="str">
            <v>55--0</v>
          </cell>
          <cell r="C248">
            <v>3</v>
          </cell>
          <cell r="D248">
            <v>21</v>
          </cell>
          <cell r="E248">
            <v>17</v>
          </cell>
          <cell r="F248">
            <v>2</v>
          </cell>
          <cell r="G248">
            <v>2</v>
          </cell>
          <cell r="H248">
            <v>0</v>
          </cell>
        </row>
        <row r="249">
          <cell r="A249" t="str">
            <v>156</v>
          </cell>
          <cell r="B249" t="str">
            <v>56--0</v>
          </cell>
          <cell r="C249">
            <v>1</v>
          </cell>
          <cell r="D249">
            <v>5</v>
          </cell>
          <cell r="E249">
            <v>0</v>
          </cell>
          <cell r="F249">
            <v>0</v>
          </cell>
          <cell r="G249">
            <v>0</v>
          </cell>
          <cell r="H249">
            <v>5</v>
          </cell>
        </row>
        <row r="250">
          <cell r="A250" t="str">
            <v>256</v>
          </cell>
          <cell r="B250" t="str">
            <v>56--0</v>
          </cell>
          <cell r="C250">
            <v>2</v>
          </cell>
          <cell r="D250">
            <v>31</v>
          </cell>
          <cell r="E250">
            <v>0</v>
          </cell>
          <cell r="F250">
            <v>0</v>
          </cell>
          <cell r="G250">
            <v>0</v>
          </cell>
          <cell r="H250">
            <v>31</v>
          </cell>
        </row>
        <row r="251">
          <cell r="A251" t="str">
            <v>356</v>
          </cell>
          <cell r="B251" t="str">
            <v>56--0</v>
          </cell>
          <cell r="C251">
            <v>3</v>
          </cell>
          <cell r="D251">
            <v>21</v>
          </cell>
          <cell r="E251">
            <v>0</v>
          </cell>
          <cell r="F251">
            <v>0</v>
          </cell>
          <cell r="G251">
            <v>0</v>
          </cell>
          <cell r="H251">
            <v>21</v>
          </cell>
        </row>
        <row r="252">
          <cell r="A252" t="str">
            <v>157</v>
          </cell>
          <cell r="B252" t="str">
            <v>57--0</v>
          </cell>
          <cell r="C252">
            <v>1</v>
          </cell>
          <cell r="D252">
            <v>5</v>
          </cell>
          <cell r="E252">
            <v>2</v>
          </cell>
          <cell r="F252">
            <v>0</v>
          </cell>
          <cell r="G252">
            <v>3</v>
          </cell>
          <cell r="H252">
            <v>0</v>
          </cell>
        </row>
        <row r="253">
          <cell r="A253" t="str">
            <v>257</v>
          </cell>
          <cell r="B253" t="str">
            <v>57--0</v>
          </cell>
          <cell r="C253">
            <v>2</v>
          </cell>
          <cell r="D253">
            <v>31</v>
          </cell>
          <cell r="E253">
            <v>7</v>
          </cell>
          <cell r="F253">
            <v>0</v>
          </cell>
          <cell r="G253">
            <v>24</v>
          </cell>
          <cell r="H253">
            <v>0</v>
          </cell>
        </row>
        <row r="254">
          <cell r="A254" t="str">
            <v>357</v>
          </cell>
          <cell r="B254" t="str">
            <v>57--0</v>
          </cell>
          <cell r="C254">
            <v>3</v>
          </cell>
          <cell r="D254">
            <v>21</v>
          </cell>
          <cell r="E254">
            <v>6</v>
          </cell>
          <cell r="F254">
            <v>0</v>
          </cell>
          <cell r="G254">
            <v>15</v>
          </cell>
          <cell r="H254">
            <v>0</v>
          </cell>
        </row>
        <row r="255">
          <cell r="A255" t="str">
            <v>158</v>
          </cell>
          <cell r="B255" t="str">
            <v>58--0</v>
          </cell>
          <cell r="C255">
            <v>1</v>
          </cell>
          <cell r="D255">
            <v>5</v>
          </cell>
          <cell r="E255">
            <v>1</v>
          </cell>
          <cell r="F255">
            <v>0</v>
          </cell>
          <cell r="G255">
            <v>4</v>
          </cell>
          <cell r="H255">
            <v>0</v>
          </cell>
        </row>
        <row r="256">
          <cell r="A256" t="str">
            <v>258</v>
          </cell>
          <cell r="B256" t="str">
            <v>58--0</v>
          </cell>
          <cell r="C256">
            <v>2</v>
          </cell>
          <cell r="D256">
            <v>31</v>
          </cell>
          <cell r="E256">
            <v>7</v>
          </cell>
          <cell r="F256">
            <v>0</v>
          </cell>
          <cell r="G256">
            <v>24</v>
          </cell>
          <cell r="H256">
            <v>0</v>
          </cell>
        </row>
        <row r="257">
          <cell r="A257" t="str">
            <v>358</v>
          </cell>
          <cell r="B257" t="str">
            <v>58--0</v>
          </cell>
          <cell r="C257">
            <v>3</v>
          </cell>
          <cell r="D257">
            <v>21</v>
          </cell>
          <cell r="E257">
            <v>6</v>
          </cell>
          <cell r="F257">
            <v>0</v>
          </cell>
          <cell r="G257">
            <v>15</v>
          </cell>
          <cell r="H257">
            <v>0</v>
          </cell>
        </row>
        <row r="258">
          <cell r="A258" t="str">
            <v>159</v>
          </cell>
          <cell r="B258" t="str">
            <v>59--0</v>
          </cell>
          <cell r="C258">
            <v>1</v>
          </cell>
          <cell r="D258">
            <v>5</v>
          </cell>
          <cell r="E258">
            <v>1</v>
          </cell>
          <cell r="F258">
            <v>0</v>
          </cell>
          <cell r="G258">
            <v>4</v>
          </cell>
          <cell r="H258">
            <v>0</v>
          </cell>
        </row>
        <row r="259">
          <cell r="A259" t="str">
            <v>259</v>
          </cell>
          <cell r="B259" t="str">
            <v>59--0</v>
          </cell>
          <cell r="C259">
            <v>2</v>
          </cell>
          <cell r="D259">
            <v>31</v>
          </cell>
          <cell r="E259">
            <v>9</v>
          </cell>
          <cell r="F259">
            <v>0</v>
          </cell>
          <cell r="G259">
            <v>22</v>
          </cell>
          <cell r="H259">
            <v>0</v>
          </cell>
        </row>
        <row r="260">
          <cell r="A260" t="str">
            <v>359</v>
          </cell>
          <cell r="B260" t="str">
            <v>59--0</v>
          </cell>
          <cell r="C260">
            <v>3</v>
          </cell>
          <cell r="D260">
            <v>21</v>
          </cell>
          <cell r="E260">
            <v>8</v>
          </cell>
          <cell r="F260">
            <v>0</v>
          </cell>
          <cell r="G260">
            <v>13</v>
          </cell>
          <cell r="H260">
            <v>0</v>
          </cell>
        </row>
        <row r="261">
          <cell r="A261" t="str">
            <v>16</v>
          </cell>
          <cell r="B261" t="str">
            <v>6--0</v>
          </cell>
          <cell r="C261">
            <v>1</v>
          </cell>
          <cell r="D261">
            <v>5</v>
          </cell>
          <cell r="E261">
            <v>5</v>
          </cell>
          <cell r="F261">
            <v>0</v>
          </cell>
          <cell r="G261">
            <v>0</v>
          </cell>
          <cell r="H261">
            <v>0</v>
          </cell>
        </row>
        <row r="262">
          <cell r="A262" t="str">
            <v>26</v>
          </cell>
          <cell r="B262" t="str">
            <v>6--0</v>
          </cell>
          <cell r="C262">
            <v>2</v>
          </cell>
          <cell r="D262">
            <v>31</v>
          </cell>
          <cell r="E262">
            <v>31</v>
          </cell>
          <cell r="F262">
            <v>0</v>
          </cell>
          <cell r="G262">
            <v>0</v>
          </cell>
          <cell r="H262">
            <v>0</v>
          </cell>
        </row>
        <row r="263">
          <cell r="A263" t="str">
            <v>36</v>
          </cell>
          <cell r="B263" t="str">
            <v>6--0</v>
          </cell>
          <cell r="C263">
            <v>3</v>
          </cell>
          <cell r="D263">
            <v>21</v>
          </cell>
          <cell r="E263">
            <v>21</v>
          </cell>
          <cell r="F263">
            <v>0</v>
          </cell>
          <cell r="G263">
            <v>0</v>
          </cell>
          <cell r="H263">
            <v>0</v>
          </cell>
        </row>
        <row r="264">
          <cell r="A264" t="str">
            <v>160</v>
          </cell>
          <cell r="B264" t="str">
            <v>60--0</v>
          </cell>
          <cell r="C264">
            <v>1</v>
          </cell>
          <cell r="D264">
            <v>5</v>
          </cell>
          <cell r="E264">
            <v>1</v>
          </cell>
          <cell r="F264">
            <v>0</v>
          </cell>
          <cell r="G264">
            <v>4</v>
          </cell>
          <cell r="H264">
            <v>0</v>
          </cell>
        </row>
        <row r="265">
          <cell r="A265" t="str">
            <v>260</v>
          </cell>
          <cell r="B265" t="str">
            <v>60--0</v>
          </cell>
          <cell r="C265">
            <v>2</v>
          </cell>
          <cell r="D265">
            <v>31</v>
          </cell>
          <cell r="E265">
            <v>9</v>
          </cell>
          <cell r="F265">
            <v>0</v>
          </cell>
          <cell r="G265">
            <v>22</v>
          </cell>
          <cell r="H265">
            <v>0</v>
          </cell>
        </row>
        <row r="266">
          <cell r="A266" t="str">
            <v>360</v>
          </cell>
          <cell r="B266" t="str">
            <v>60--0</v>
          </cell>
          <cell r="C266">
            <v>3</v>
          </cell>
          <cell r="D266">
            <v>21</v>
          </cell>
          <cell r="E266">
            <v>7</v>
          </cell>
          <cell r="F266">
            <v>0</v>
          </cell>
          <cell r="G266">
            <v>14</v>
          </cell>
          <cell r="H266">
            <v>0</v>
          </cell>
        </row>
        <row r="267">
          <cell r="A267" t="str">
            <v>161</v>
          </cell>
          <cell r="B267" t="str">
            <v>61--0</v>
          </cell>
          <cell r="C267">
            <v>1</v>
          </cell>
          <cell r="D267">
            <v>5</v>
          </cell>
          <cell r="E267">
            <v>0</v>
          </cell>
          <cell r="F267">
            <v>0</v>
          </cell>
          <cell r="G267">
            <v>5</v>
          </cell>
          <cell r="H267">
            <v>0</v>
          </cell>
        </row>
        <row r="268">
          <cell r="A268" t="str">
            <v>261</v>
          </cell>
          <cell r="B268" t="str">
            <v>61--0</v>
          </cell>
          <cell r="C268">
            <v>2</v>
          </cell>
          <cell r="D268">
            <v>31</v>
          </cell>
          <cell r="E268">
            <v>2</v>
          </cell>
          <cell r="F268">
            <v>0</v>
          </cell>
          <cell r="G268">
            <v>29</v>
          </cell>
          <cell r="H268">
            <v>0</v>
          </cell>
        </row>
        <row r="269">
          <cell r="A269" t="str">
            <v>361</v>
          </cell>
          <cell r="B269" t="str">
            <v>61--0</v>
          </cell>
          <cell r="C269">
            <v>3</v>
          </cell>
          <cell r="D269">
            <v>21</v>
          </cell>
          <cell r="E269">
            <v>1</v>
          </cell>
          <cell r="F269">
            <v>0</v>
          </cell>
          <cell r="G269">
            <v>20</v>
          </cell>
          <cell r="H269">
            <v>0</v>
          </cell>
        </row>
        <row r="270">
          <cell r="A270" t="str">
            <v>162</v>
          </cell>
          <cell r="B270" t="str">
            <v>62--0</v>
          </cell>
          <cell r="C270">
            <v>1</v>
          </cell>
          <cell r="D270">
            <v>5</v>
          </cell>
          <cell r="E270">
            <v>0</v>
          </cell>
          <cell r="F270">
            <v>0</v>
          </cell>
          <cell r="G270">
            <v>0</v>
          </cell>
          <cell r="H270">
            <v>5</v>
          </cell>
        </row>
        <row r="271">
          <cell r="A271" t="str">
            <v>262</v>
          </cell>
          <cell r="B271" t="str">
            <v>62--0</v>
          </cell>
          <cell r="C271">
            <v>2</v>
          </cell>
          <cell r="D271">
            <v>31</v>
          </cell>
          <cell r="E271">
            <v>0</v>
          </cell>
          <cell r="F271">
            <v>0</v>
          </cell>
          <cell r="G271">
            <v>0</v>
          </cell>
          <cell r="H271">
            <v>31</v>
          </cell>
        </row>
        <row r="272">
          <cell r="A272" t="str">
            <v>362</v>
          </cell>
          <cell r="B272" t="str">
            <v>62--0</v>
          </cell>
          <cell r="C272">
            <v>3</v>
          </cell>
          <cell r="D272">
            <v>21</v>
          </cell>
          <cell r="E272">
            <v>0</v>
          </cell>
          <cell r="F272">
            <v>0</v>
          </cell>
          <cell r="G272">
            <v>0</v>
          </cell>
          <cell r="H272">
            <v>21</v>
          </cell>
        </row>
        <row r="273">
          <cell r="A273" t="str">
            <v>163</v>
          </cell>
          <cell r="B273" t="str">
            <v>63--0</v>
          </cell>
          <cell r="C273">
            <v>1</v>
          </cell>
          <cell r="D273">
            <v>5</v>
          </cell>
          <cell r="E273">
            <v>0</v>
          </cell>
          <cell r="F273">
            <v>0</v>
          </cell>
          <cell r="G273">
            <v>0</v>
          </cell>
          <cell r="H273">
            <v>5</v>
          </cell>
        </row>
        <row r="274">
          <cell r="A274" t="str">
            <v>263</v>
          </cell>
          <cell r="B274" t="str">
            <v>63--0</v>
          </cell>
          <cell r="C274">
            <v>2</v>
          </cell>
          <cell r="D274">
            <v>31</v>
          </cell>
          <cell r="E274">
            <v>0</v>
          </cell>
          <cell r="F274">
            <v>0</v>
          </cell>
          <cell r="G274">
            <v>0</v>
          </cell>
          <cell r="H274">
            <v>31</v>
          </cell>
        </row>
        <row r="275">
          <cell r="A275" t="str">
            <v>363</v>
          </cell>
          <cell r="B275" t="str">
            <v>63--0</v>
          </cell>
          <cell r="C275">
            <v>3</v>
          </cell>
          <cell r="D275">
            <v>21</v>
          </cell>
          <cell r="E275">
            <v>0</v>
          </cell>
          <cell r="F275">
            <v>0</v>
          </cell>
          <cell r="G275">
            <v>0</v>
          </cell>
          <cell r="H275">
            <v>21</v>
          </cell>
        </row>
        <row r="276">
          <cell r="A276" t="str">
            <v>164</v>
          </cell>
          <cell r="B276" t="str">
            <v>64--0</v>
          </cell>
          <cell r="C276">
            <v>1</v>
          </cell>
          <cell r="D276">
            <v>5</v>
          </cell>
          <cell r="E276">
            <v>4</v>
          </cell>
          <cell r="F276">
            <v>0</v>
          </cell>
          <cell r="G276">
            <v>1</v>
          </cell>
          <cell r="H276">
            <v>0</v>
          </cell>
        </row>
        <row r="277">
          <cell r="A277" t="str">
            <v>264</v>
          </cell>
          <cell r="B277" t="str">
            <v>64--0</v>
          </cell>
          <cell r="C277">
            <v>2</v>
          </cell>
          <cell r="D277">
            <v>31</v>
          </cell>
          <cell r="E277">
            <v>28</v>
          </cell>
          <cell r="F277">
            <v>0</v>
          </cell>
          <cell r="G277">
            <v>3</v>
          </cell>
          <cell r="H277">
            <v>0</v>
          </cell>
        </row>
        <row r="278">
          <cell r="A278" t="str">
            <v>364</v>
          </cell>
          <cell r="B278" t="str">
            <v>64--0</v>
          </cell>
          <cell r="C278">
            <v>3</v>
          </cell>
          <cell r="D278">
            <v>21</v>
          </cell>
          <cell r="E278">
            <v>16</v>
          </cell>
          <cell r="F278">
            <v>2</v>
          </cell>
          <cell r="G278">
            <v>3</v>
          </cell>
          <cell r="H278">
            <v>0</v>
          </cell>
        </row>
        <row r="279">
          <cell r="A279" t="str">
            <v>165</v>
          </cell>
          <cell r="B279" t="str">
            <v>65--0</v>
          </cell>
          <cell r="C279">
            <v>1</v>
          </cell>
          <cell r="D279">
            <v>5</v>
          </cell>
          <cell r="E279">
            <v>4</v>
          </cell>
          <cell r="F279">
            <v>0</v>
          </cell>
          <cell r="G279">
            <v>1</v>
          </cell>
          <cell r="H279">
            <v>0</v>
          </cell>
        </row>
        <row r="280">
          <cell r="A280" t="str">
            <v>265</v>
          </cell>
          <cell r="B280" t="str">
            <v>65--0</v>
          </cell>
          <cell r="C280">
            <v>2</v>
          </cell>
          <cell r="D280">
            <v>31</v>
          </cell>
          <cell r="E280">
            <v>24</v>
          </cell>
          <cell r="F280">
            <v>1</v>
          </cell>
          <cell r="G280">
            <v>6</v>
          </cell>
          <cell r="H280">
            <v>0</v>
          </cell>
        </row>
        <row r="281">
          <cell r="A281" t="str">
            <v>365</v>
          </cell>
          <cell r="B281" t="str">
            <v>65--0</v>
          </cell>
          <cell r="C281">
            <v>3</v>
          </cell>
          <cell r="D281">
            <v>21</v>
          </cell>
          <cell r="E281">
            <v>13</v>
          </cell>
          <cell r="F281">
            <v>1</v>
          </cell>
          <cell r="G281">
            <v>7</v>
          </cell>
          <cell r="H281">
            <v>0</v>
          </cell>
        </row>
        <row r="282">
          <cell r="A282" t="str">
            <v>166</v>
          </cell>
          <cell r="B282" t="str">
            <v>66--0</v>
          </cell>
          <cell r="C282">
            <v>1</v>
          </cell>
          <cell r="D282">
            <v>5</v>
          </cell>
          <cell r="E282">
            <v>0</v>
          </cell>
          <cell r="F282">
            <v>0</v>
          </cell>
          <cell r="G282">
            <v>0</v>
          </cell>
          <cell r="H282">
            <v>5</v>
          </cell>
        </row>
        <row r="283">
          <cell r="A283" t="str">
            <v>266</v>
          </cell>
          <cell r="B283" t="str">
            <v>66--0</v>
          </cell>
          <cell r="C283">
            <v>2</v>
          </cell>
          <cell r="D283">
            <v>31</v>
          </cell>
          <cell r="E283">
            <v>0</v>
          </cell>
          <cell r="F283">
            <v>0</v>
          </cell>
          <cell r="G283">
            <v>0</v>
          </cell>
          <cell r="H283">
            <v>31</v>
          </cell>
        </row>
        <row r="284">
          <cell r="A284" t="str">
            <v>366</v>
          </cell>
          <cell r="B284" t="str">
            <v>66--0</v>
          </cell>
          <cell r="C284">
            <v>3</v>
          </cell>
          <cell r="D284">
            <v>21</v>
          </cell>
          <cell r="E284">
            <v>0</v>
          </cell>
          <cell r="F284">
            <v>0</v>
          </cell>
          <cell r="G284">
            <v>0</v>
          </cell>
          <cell r="H284">
            <v>21</v>
          </cell>
        </row>
        <row r="285">
          <cell r="A285" t="str">
            <v>167</v>
          </cell>
          <cell r="B285" t="str">
            <v>67--0</v>
          </cell>
          <cell r="C285">
            <v>1</v>
          </cell>
          <cell r="D285">
            <v>5</v>
          </cell>
          <cell r="E285">
            <v>5</v>
          </cell>
          <cell r="F285">
            <v>0</v>
          </cell>
          <cell r="G285">
            <v>0</v>
          </cell>
          <cell r="H285">
            <v>0</v>
          </cell>
        </row>
        <row r="286">
          <cell r="A286" t="str">
            <v>267</v>
          </cell>
          <cell r="B286" t="str">
            <v>67--0</v>
          </cell>
          <cell r="C286">
            <v>2</v>
          </cell>
          <cell r="D286">
            <v>31</v>
          </cell>
          <cell r="E286">
            <v>31</v>
          </cell>
          <cell r="F286">
            <v>0</v>
          </cell>
          <cell r="G286">
            <v>0</v>
          </cell>
          <cell r="H286">
            <v>0</v>
          </cell>
        </row>
        <row r="287">
          <cell r="A287" t="str">
            <v>367</v>
          </cell>
          <cell r="B287" t="str">
            <v>67--0</v>
          </cell>
          <cell r="C287">
            <v>3</v>
          </cell>
          <cell r="D287">
            <v>21</v>
          </cell>
          <cell r="E287">
            <v>21</v>
          </cell>
          <cell r="F287">
            <v>0</v>
          </cell>
          <cell r="G287">
            <v>0</v>
          </cell>
          <cell r="H287">
            <v>0</v>
          </cell>
        </row>
        <row r="288">
          <cell r="A288" t="str">
            <v>168</v>
          </cell>
          <cell r="B288" t="str">
            <v>68--0</v>
          </cell>
          <cell r="C288">
            <v>1</v>
          </cell>
          <cell r="D288">
            <v>5</v>
          </cell>
          <cell r="E288">
            <v>5</v>
          </cell>
          <cell r="F288">
            <v>0</v>
          </cell>
          <cell r="G288">
            <v>0</v>
          </cell>
          <cell r="H288">
            <v>0</v>
          </cell>
        </row>
        <row r="289">
          <cell r="A289" t="str">
            <v>268</v>
          </cell>
          <cell r="B289" t="str">
            <v>68--0</v>
          </cell>
          <cell r="C289">
            <v>2</v>
          </cell>
          <cell r="D289">
            <v>31</v>
          </cell>
          <cell r="E289">
            <v>31</v>
          </cell>
          <cell r="F289">
            <v>0</v>
          </cell>
          <cell r="G289">
            <v>0</v>
          </cell>
          <cell r="H289">
            <v>0</v>
          </cell>
        </row>
        <row r="290">
          <cell r="A290" t="str">
            <v>368</v>
          </cell>
          <cell r="B290" t="str">
            <v>68--0</v>
          </cell>
          <cell r="C290">
            <v>3</v>
          </cell>
          <cell r="D290">
            <v>21</v>
          </cell>
          <cell r="E290">
            <v>18</v>
          </cell>
          <cell r="F290">
            <v>3</v>
          </cell>
          <cell r="G290">
            <v>0</v>
          </cell>
          <cell r="H290">
            <v>0</v>
          </cell>
        </row>
        <row r="291">
          <cell r="A291" t="str">
            <v>169</v>
          </cell>
          <cell r="B291" t="str">
            <v>69--0</v>
          </cell>
          <cell r="C291">
            <v>1</v>
          </cell>
          <cell r="D291">
            <v>5</v>
          </cell>
          <cell r="E291">
            <v>2</v>
          </cell>
          <cell r="F291">
            <v>0</v>
          </cell>
          <cell r="G291">
            <v>3</v>
          </cell>
          <cell r="H291">
            <v>0</v>
          </cell>
        </row>
        <row r="292">
          <cell r="A292" t="str">
            <v>269</v>
          </cell>
          <cell r="B292" t="str">
            <v>69--0</v>
          </cell>
          <cell r="C292">
            <v>2</v>
          </cell>
          <cell r="D292">
            <v>31</v>
          </cell>
          <cell r="E292">
            <v>23</v>
          </cell>
          <cell r="F292">
            <v>0</v>
          </cell>
          <cell r="G292">
            <v>8</v>
          </cell>
          <cell r="H292">
            <v>0</v>
          </cell>
        </row>
        <row r="293">
          <cell r="A293" t="str">
            <v>369</v>
          </cell>
          <cell r="B293" t="str">
            <v>69--0</v>
          </cell>
          <cell r="C293">
            <v>3</v>
          </cell>
          <cell r="D293">
            <v>21</v>
          </cell>
          <cell r="E293">
            <v>14</v>
          </cell>
          <cell r="F293">
            <v>1</v>
          </cell>
          <cell r="G293">
            <v>6</v>
          </cell>
          <cell r="H293">
            <v>0</v>
          </cell>
        </row>
        <row r="294">
          <cell r="A294" t="str">
            <v>17</v>
          </cell>
          <cell r="B294" t="str">
            <v>7--0</v>
          </cell>
          <cell r="C294">
            <v>1</v>
          </cell>
          <cell r="D294">
            <v>5</v>
          </cell>
          <cell r="E294">
            <v>0</v>
          </cell>
          <cell r="F294">
            <v>0</v>
          </cell>
          <cell r="G294">
            <v>5</v>
          </cell>
          <cell r="H294">
            <v>0</v>
          </cell>
        </row>
        <row r="295">
          <cell r="A295" t="str">
            <v>27</v>
          </cell>
          <cell r="B295" t="str">
            <v>7--0</v>
          </cell>
          <cell r="C295">
            <v>2</v>
          </cell>
          <cell r="D295">
            <v>31</v>
          </cell>
          <cell r="E295">
            <v>3</v>
          </cell>
          <cell r="F295">
            <v>0</v>
          </cell>
          <cell r="G295">
            <v>28</v>
          </cell>
          <cell r="H295">
            <v>0</v>
          </cell>
        </row>
        <row r="296">
          <cell r="A296" t="str">
            <v>37</v>
          </cell>
          <cell r="B296" t="str">
            <v>7--0</v>
          </cell>
          <cell r="C296">
            <v>3</v>
          </cell>
          <cell r="D296">
            <v>21</v>
          </cell>
          <cell r="E296">
            <v>2</v>
          </cell>
          <cell r="F296">
            <v>0</v>
          </cell>
          <cell r="G296">
            <v>19</v>
          </cell>
          <cell r="H296">
            <v>0</v>
          </cell>
        </row>
        <row r="297">
          <cell r="A297" t="str">
            <v>170</v>
          </cell>
          <cell r="B297" t="str">
            <v>70--0</v>
          </cell>
          <cell r="C297">
            <v>1</v>
          </cell>
          <cell r="D297">
            <v>5</v>
          </cell>
          <cell r="E297">
            <v>2</v>
          </cell>
          <cell r="F297">
            <v>0</v>
          </cell>
          <cell r="G297">
            <v>3</v>
          </cell>
          <cell r="H297">
            <v>0</v>
          </cell>
        </row>
        <row r="298">
          <cell r="A298" t="str">
            <v>270</v>
          </cell>
          <cell r="B298" t="str">
            <v>70--0</v>
          </cell>
          <cell r="C298">
            <v>2</v>
          </cell>
          <cell r="D298">
            <v>31</v>
          </cell>
          <cell r="E298">
            <v>8</v>
          </cell>
          <cell r="F298">
            <v>1</v>
          </cell>
          <cell r="G298">
            <v>22</v>
          </cell>
          <cell r="H298">
            <v>0</v>
          </cell>
        </row>
        <row r="299">
          <cell r="A299" t="str">
            <v>370</v>
          </cell>
          <cell r="B299" t="str">
            <v>70--0</v>
          </cell>
          <cell r="C299">
            <v>3</v>
          </cell>
          <cell r="D299">
            <v>21</v>
          </cell>
          <cell r="E299">
            <v>9</v>
          </cell>
          <cell r="F299">
            <v>0</v>
          </cell>
          <cell r="G299">
            <v>12</v>
          </cell>
          <cell r="H299">
            <v>0</v>
          </cell>
        </row>
        <row r="300">
          <cell r="A300" t="str">
            <v>171</v>
          </cell>
          <cell r="B300" t="str">
            <v>71--0</v>
          </cell>
          <cell r="C300">
            <v>1</v>
          </cell>
          <cell r="D300">
            <v>5</v>
          </cell>
          <cell r="E300">
            <v>4</v>
          </cell>
          <cell r="F300">
            <v>0</v>
          </cell>
          <cell r="G300">
            <v>1</v>
          </cell>
          <cell r="H300">
            <v>0</v>
          </cell>
        </row>
        <row r="301">
          <cell r="A301" t="str">
            <v>271</v>
          </cell>
          <cell r="B301" t="str">
            <v>71--0</v>
          </cell>
          <cell r="C301">
            <v>2</v>
          </cell>
          <cell r="D301">
            <v>31</v>
          </cell>
          <cell r="E301">
            <v>23</v>
          </cell>
          <cell r="F301">
            <v>0</v>
          </cell>
          <cell r="G301">
            <v>8</v>
          </cell>
          <cell r="H301">
            <v>0</v>
          </cell>
        </row>
        <row r="302">
          <cell r="A302" t="str">
            <v>371</v>
          </cell>
          <cell r="B302" t="str">
            <v>71--0</v>
          </cell>
          <cell r="C302">
            <v>3</v>
          </cell>
          <cell r="D302">
            <v>21</v>
          </cell>
          <cell r="E302">
            <v>12</v>
          </cell>
          <cell r="F302">
            <v>1</v>
          </cell>
          <cell r="G302">
            <v>8</v>
          </cell>
          <cell r="H302">
            <v>0</v>
          </cell>
        </row>
        <row r="303">
          <cell r="A303" t="str">
            <v>172</v>
          </cell>
          <cell r="B303" t="str">
            <v>72--0</v>
          </cell>
          <cell r="C303">
            <v>1</v>
          </cell>
          <cell r="D303">
            <v>5</v>
          </cell>
          <cell r="E303">
            <v>1</v>
          </cell>
          <cell r="F303">
            <v>0</v>
          </cell>
          <cell r="G303">
            <v>4</v>
          </cell>
          <cell r="H303">
            <v>0</v>
          </cell>
        </row>
        <row r="304">
          <cell r="A304" t="str">
            <v>272</v>
          </cell>
          <cell r="B304" t="str">
            <v>72--0</v>
          </cell>
          <cell r="C304">
            <v>2</v>
          </cell>
          <cell r="D304">
            <v>31</v>
          </cell>
          <cell r="E304">
            <v>18</v>
          </cell>
          <cell r="F304">
            <v>0</v>
          </cell>
          <cell r="G304">
            <v>13</v>
          </cell>
          <cell r="H304">
            <v>0</v>
          </cell>
        </row>
        <row r="305">
          <cell r="A305" t="str">
            <v>372</v>
          </cell>
          <cell r="B305" t="str">
            <v>72--0</v>
          </cell>
          <cell r="C305">
            <v>3</v>
          </cell>
          <cell r="D305">
            <v>21</v>
          </cell>
          <cell r="E305">
            <v>12</v>
          </cell>
          <cell r="F305">
            <v>1</v>
          </cell>
          <cell r="G305">
            <v>8</v>
          </cell>
          <cell r="H305">
            <v>0</v>
          </cell>
        </row>
        <row r="306">
          <cell r="A306" t="str">
            <v>173</v>
          </cell>
          <cell r="B306" t="str">
            <v>73--0</v>
          </cell>
          <cell r="C306">
            <v>1</v>
          </cell>
          <cell r="D306">
            <v>5</v>
          </cell>
          <cell r="E306">
            <v>0</v>
          </cell>
          <cell r="F306">
            <v>0</v>
          </cell>
          <cell r="G306">
            <v>0</v>
          </cell>
          <cell r="H306">
            <v>5</v>
          </cell>
        </row>
        <row r="307">
          <cell r="A307" t="str">
            <v>273</v>
          </cell>
          <cell r="B307" t="str">
            <v>73--0</v>
          </cell>
          <cell r="C307">
            <v>2</v>
          </cell>
          <cell r="D307">
            <v>31</v>
          </cell>
          <cell r="E307">
            <v>0</v>
          </cell>
          <cell r="F307">
            <v>0</v>
          </cell>
          <cell r="G307">
            <v>0</v>
          </cell>
          <cell r="H307">
            <v>31</v>
          </cell>
        </row>
        <row r="308">
          <cell r="A308" t="str">
            <v>373</v>
          </cell>
          <cell r="B308" t="str">
            <v>73--0</v>
          </cell>
          <cell r="C308">
            <v>3</v>
          </cell>
          <cell r="D308">
            <v>21</v>
          </cell>
          <cell r="E308">
            <v>0</v>
          </cell>
          <cell r="F308">
            <v>0</v>
          </cell>
          <cell r="G308">
            <v>0</v>
          </cell>
          <cell r="H308">
            <v>21</v>
          </cell>
        </row>
        <row r="309">
          <cell r="A309" t="str">
            <v>174</v>
          </cell>
          <cell r="B309" t="str">
            <v>74--0</v>
          </cell>
          <cell r="C309">
            <v>1</v>
          </cell>
          <cell r="D309">
            <v>5</v>
          </cell>
          <cell r="E309">
            <v>0</v>
          </cell>
          <cell r="F309">
            <v>5</v>
          </cell>
          <cell r="G309">
            <v>0</v>
          </cell>
          <cell r="H309">
            <v>0</v>
          </cell>
        </row>
        <row r="310">
          <cell r="A310" t="str">
            <v>274</v>
          </cell>
          <cell r="B310" t="str">
            <v>74--0</v>
          </cell>
          <cell r="C310">
            <v>2</v>
          </cell>
          <cell r="D310">
            <v>31</v>
          </cell>
          <cell r="E310">
            <v>4</v>
          </cell>
          <cell r="F310">
            <v>27</v>
          </cell>
          <cell r="G310">
            <v>0</v>
          </cell>
          <cell r="H310">
            <v>0</v>
          </cell>
        </row>
        <row r="311">
          <cell r="A311" t="str">
            <v>374</v>
          </cell>
          <cell r="B311" t="str">
            <v>74--0</v>
          </cell>
          <cell r="C311">
            <v>3</v>
          </cell>
          <cell r="D311">
            <v>21</v>
          </cell>
          <cell r="E311">
            <v>1</v>
          </cell>
          <cell r="F311">
            <v>20</v>
          </cell>
          <cell r="G311">
            <v>0</v>
          </cell>
          <cell r="H311">
            <v>0</v>
          </cell>
        </row>
        <row r="312">
          <cell r="A312" t="str">
            <v>175</v>
          </cell>
          <cell r="B312" t="str">
            <v>75--0</v>
          </cell>
          <cell r="C312">
            <v>1</v>
          </cell>
          <cell r="D312">
            <v>5</v>
          </cell>
          <cell r="E312">
            <v>0</v>
          </cell>
          <cell r="F312">
            <v>0</v>
          </cell>
          <cell r="G312">
            <v>5</v>
          </cell>
          <cell r="H312">
            <v>0</v>
          </cell>
        </row>
        <row r="313">
          <cell r="A313" t="str">
            <v>275</v>
          </cell>
          <cell r="B313" t="str">
            <v>75--0</v>
          </cell>
          <cell r="C313">
            <v>2</v>
          </cell>
          <cell r="D313">
            <v>31</v>
          </cell>
          <cell r="E313">
            <v>1</v>
          </cell>
          <cell r="F313">
            <v>0</v>
          </cell>
          <cell r="G313">
            <v>30</v>
          </cell>
          <cell r="H313">
            <v>0</v>
          </cell>
        </row>
        <row r="314">
          <cell r="A314" t="str">
            <v>375</v>
          </cell>
          <cell r="B314" t="str">
            <v>75--0</v>
          </cell>
          <cell r="C314">
            <v>3</v>
          </cell>
          <cell r="D314">
            <v>21</v>
          </cell>
          <cell r="E314">
            <v>0</v>
          </cell>
          <cell r="F314">
            <v>0</v>
          </cell>
          <cell r="G314">
            <v>21</v>
          </cell>
          <cell r="H314">
            <v>0</v>
          </cell>
        </row>
        <row r="315">
          <cell r="A315" t="str">
            <v>176</v>
          </cell>
          <cell r="B315" t="str">
            <v>76--0</v>
          </cell>
          <cell r="C315">
            <v>1</v>
          </cell>
          <cell r="D315">
            <v>5</v>
          </cell>
          <cell r="E315">
            <v>5</v>
          </cell>
          <cell r="F315">
            <v>0</v>
          </cell>
          <cell r="G315">
            <v>0</v>
          </cell>
          <cell r="H315">
            <v>0</v>
          </cell>
        </row>
        <row r="316">
          <cell r="A316" t="str">
            <v>276</v>
          </cell>
          <cell r="B316" t="str">
            <v>76--0</v>
          </cell>
          <cell r="C316">
            <v>2</v>
          </cell>
          <cell r="D316">
            <v>31</v>
          </cell>
          <cell r="E316">
            <v>31</v>
          </cell>
          <cell r="F316">
            <v>0</v>
          </cell>
          <cell r="G316">
            <v>0</v>
          </cell>
          <cell r="H316">
            <v>0</v>
          </cell>
        </row>
        <row r="317">
          <cell r="A317" t="str">
            <v>376</v>
          </cell>
          <cell r="B317" t="str">
            <v>76--0</v>
          </cell>
          <cell r="C317">
            <v>3</v>
          </cell>
          <cell r="D317">
            <v>21</v>
          </cell>
          <cell r="E317">
            <v>20</v>
          </cell>
          <cell r="F317">
            <v>1</v>
          </cell>
          <cell r="G317">
            <v>0</v>
          </cell>
          <cell r="H317">
            <v>0</v>
          </cell>
        </row>
        <row r="318">
          <cell r="A318" t="str">
            <v>177</v>
          </cell>
          <cell r="B318" t="str">
            <v>77--0</v>
          </cell>
          <cell r="C318">
            <v>1</v>
          </cell>
          <cell r="D318">
            <v>5</v>
          </cell>
          <cell r="E318">
            <v>0</v>
          </cell>
          <cell r="F318">
            <v>0</v>
          </cell>
          <cell r="G318">
            <v>0</v>
          </cell>
          <cell r="H318">
            <v>5</v>
          </cell>
        </row>
        <row r="319">
          <cell r="A319" t="str">
            <v>277</v>
          </cell>
          <cell r="B319" t="str">
            <v>77--0</v>
          </cell>
          <cell r="C319">
            <v>2</v>
          </cell>
          <cell r="D319">
            <v>31</v>
          </cell>
          <cell r="E319">
            <v>0</v>
          </cell>
          <cell r="F319">
            <v>0</v>
          </cell>
          <cell r="G319">
            <v>0</v>
          </cell>
          <cell r="H319">
            <v>31</v>
          </cell>
        </row>
        <row r="320">
          <cell r="A320" t="str">
            <v>377</v>
          </cell>
          <cell r="B320" t="str">
            <v>77--0</v>
          </cell>
          <cell r="C320">
            <v>3</v>
          </cell>
          <cell r="D320">
            <v>21</v>
          </cell>
          <cell r="E320">
            <v>0</v>
          </cell>
          <cell r="F320">
            <v>0</v>
          </cell>
          <cell r="G320">
            <v>0</v>
          </cell>
          <cell r="H320">
            <v>21</v>
          </cell>
        </row>
        <row r="321">
          <cell r="A321" t="str">
            <v>178</v>
          </cell>
          <cell r="B321" t="str">
            <v>78--0</v>
          </cell>
          <cell r="C321">
            <v>1</v>
          </cell>
          <cell r="D321">
            <v>5</v>
          </cell>
          <cell r="E321">
            <v>0</v>
          </cell>
          <cell r="F321">
            <v>0</v>
          </cell>
          <cell r="G321">
            <v>0</v>
          </cell>
          <cell r="H321">
            <v>5</v>
          </cell>
        </row>
        <row r="322">
          <cell r="A322" t="str">
            <v>278</v>
          </cell>
          <cell r="B322" t="str">
            <v>78--0</v>
          </cell>
          <cell r="C322">
            <v>2</v>
          </cell>
          <cell r="D322">
            <v>31</v>
          </cell>
          <cell r="E322">
            <v>0</v>
          </cell>
          <cell r="F322">
            <v>0</v>
          </cell>
          <cell r="G322">
            <v>0</v>
          </cell>
          <cell r="H322">
            <v>31</v>
          </cell>
        </row>
        <row r="323">
          <cell r="A323" t="str">
            <v>378</v>
          </cell>
          <cell r="B323" t="str">
            <v>78--0</v>
          </cell>
          <cell r="C323">
            <v>3</v>
          </cell>
          <cell r="D323">
            <v>21</v>
          </cell>
          <cell r="E323">
            <v>0</v>
          </cell>
          <cell r="F323">
            <v>0</v>
          </cell>
          <cell r="G323">
            <v>0</v>
          </cell>
          <cell r="H323">
            <v>21</v>
          </cell>
        </row>
        <row r="324">
          <cell r="A324" t="str">
            <v>179</v>
          </cell>
          <cell r="B324" t="str">
            <v>79--0</v>
          </cell>
          <cell r="C324">
            <v>1</v>
          </cell>
          <cell r="D324">
            <v>5</v>
          </cell>
          <cell r="E324">
            <v>5</v>
          </cell>
          <cell r="F324">
            <v>0</v>
          </cell>
          <cell r="G324">
            <v>0</v>
          </cell>
          <cell r="H324">
            <v>0</v>
          </cell>
        </row>
        <row r="325">
          <cell r="A325" t="str">
            <v>279</v>
          </cell>
          <cell r="B325" t="str">
            <v>79--0</v>
          </cell>
          <cell r="C325">
            <v>2</v>
          </cell>
          <cell r="D325">
            <v>31</v>
          </cell>
          <cell r="E325">
            <v>30</v>
          </cell>
          <cell r="F325">
            <v>1</v>
          </cell>
          <cell r="G325">
            <v>0</v>
          </cell>
          <cell r="H325">
            <v>0</v>
          </cell>
        </row>
        <row r="326">
          <cell r="A326" t="str">
            <v>379</v>
          </cell>
          <cell r="B326" t="str">
            <v>79--0</v>
          </cell>
          <cell r="C326">
            <v>3</v>
          </cell>
          <cell r="D326">
            <v>21</v>
          </cell>
          <cell r="E326">
            <v>21</v>
          </cell>
          <cell r="F326">
            <v>0</v>
          </cell>
          <cell r="G326">
            <v>0</v>
          </cell>
          <cell r="H326">
            <v>0</v>
          </cell>
        </row>
        <row r="327">
          <cell r="A327" t="str">
            <v>18</v>
          </cell>
          <cell r="B327" t="str">
            <v>8--0</v>
          </cell>
          <cell r="C327">
            <v>1</v>
          </cell>
          <cell r="D327">
            <v>5</v>
          </cell>
          <cell r="E327">
            <v>0</v>
          </cell>
          <cell r="F327">
            <v>0</v>
          </cell>
          <cell r="G327">
            <v>5</v>
          </cell>
          <cell r="H327">
            <v>0</v>
          </cell>
        </row>
        <row r="328">
          <cell r="A328" t="str">
            <v>28</v>
          </cell>
          <cell r="B328" t="str">
            <v>8--0</v>
          </cell>
          <cell r="C328">
            <v>2</v>
          </cell>
          <cell r="D328">
            <v>31</v>
          </cell>
          <cell r="E328">
            <v>11</v>
          </cell>
          <cell r="F328">
            <v>1</v>
          </cell>
          <cell r="G328">
            <v>19</v>
          </cell>
          <cell r="H328">
            <v>0</v>
          </cell>
        </row>
        <row r="329">
          <cell r="A329" t="str">
            <v>38</v>
          </cell>
          <cell r="B329" t="str">
            <v>8--0</v>
          </cell>
          <cell r="C329">
            <v>3</v>
          </cell>
          <cell r="D329">
            <v>21</v>
          </cell>
          <cell r="E329">
            <v>12</v>
          </cell>
          <cell r="F329">
            <v>0</v>
          </cell>
          <cell r="G329">
            <v>9</v>
          </cell>
          <cell r="H329">
            <v>0</v>
          </cell>
        </row>
        <row r="330">
          <cell r="A330" t="str">
            <v>180</v>
          </cell>
          <cell r="B330" t="str">
            <v>80--0</v>
          </cell>
          <cell r="C330">
            <v>1</v>
          </cell>
          <cell r="D330">
            <v>5</v>
          </cell>
          <cell r="E330">
            <v>5</v>
          </cell>
          <cell r="F330">
            <v>0</v>
          </cell>
          <cell r="G330">
            <v>0</v>
          </cell>
          <cell r="H330">
            <v>0</v>
          </cell>
        </row>
        <row r="331">
          <cell r="A331" t="str">
            <v>280</v>
          </cell>
          <cell r="B331" t="str">
            <v>80--0</v>
          </cell>
          <cell r="C331">
            <v>2</v>
          </cell>
          <cell r="D331">
            <v>31</v>
          </cell>
          <cell r="E331">
            <v>31</v>
          </cell>
          <cell r="F331">
            <v>0</v>
          </cell>
          <cell r="G331">
            <v>0</v>
          </cell>
          <cell r="H331">
            <v>0</v>
          </cell>
        </row>
        <row r="332">
          <cell r="A332" t="str">
            <v>380</v>
          </cell>
          <cell r="B332" t="str">
            <v>80--0</v>
          </cell>
          <cell r="C332">
            <v>3</v>
          </cell>
          <cell r="D332">
            <v>21</v>
          </cell>
          <cell r="E332">
            <v>21</v>
          </cell>
          <cell r="F332">
            <v>0</v>
          </cell>
          <cell r="G332">
            <v>0</v>
          </cell>
          <cell r="H332">
            <v>0</v>
          </cell>
        </row>
        <row r="333">
          <cell r="A333" t="str">
            <v>181</v>
          </cell>
          <cell r="B333" t="str">
            <v>81--0</v>
          </cell>
          <cell r="C333">
            <v>1</v>
          </cell>
          <cell r="D333">
            <v>5</v>
          </cell>
          <cell r="E333">
            <v>5</v>
          </cell>
          <cell r="F333">
            <v>0</v>
          </cell>
          <cell r="G333">
            <v>0</v>
          </cell>
          <cell r="H333">
            <v>0</v>
          </cell>
        </row>
        <row r="334">
          <cell r="A334" t="str">
            <v>281</v>
          </cell>
          <cell r="B334" t="str">
            <v>81--0</v>
          </cell>
          <cell r="C334">
            <v>2</v>
          </cell>
          <cell r="D334">
            <v>31</v>
          </cell>
          <cell r="E334">
            <v>31</v>
          </cell>
          <cell r="F334">
            <v>0</v>
          </cell>
          <cell r="G334">
            <v>0</v>
          </cell>
          <cell r="H334">
            <v>0</v>
          </cell>
        </row>
        <row r="335">
          <cell r="A335" t="str">
            <v>381</v>
          </cell>
          <cell r="B335" t="str">
            <v>81--0</v>
          </cell>
          <cell r="C335">
            <v>3</v>
          </cell>
          <cell r="D335">
            <v>21</v>
          </cell>
          <cell r="E335">
            <v>21</v>
          </cell>
          <cell r="F335">
            <v>0</v>
          </cell>
          <cell r="G335">
            <v>0</v>
          </cell>
          <cell r="H335">
            <v>0</v>
          </cell>
        </row>
        <row r="336">
          <cell r="A336" t="str">
            <v>182</v>
          </cell>
          <cell r="B336" t="str">
            <v>82--0</v>
          </cell>
          <cell r="C336">
            <v>1</v>
          </cell>
          <cell r="D336">
            <v>5</v>
          </cell>
          <cell r="E336">
            <v>3</v>
          </cell>
          <cell r="F336">
            <v>1</v>
          </cell>
          <cell r="G336">
            <v>0</v>
          </cell>
          <cell r="H336">
            <v>1</v>
          </cell>
        </row>
        <row r="337">
          <cell r="A337" t="str">
            <v>282</v>
          </cell>
          <cell r="B337" t="str">
            <v>82--0</v>
          </cell>
          <cell r="C337">
            <v>2</v>
          </cell>
          <cell r="D337">
            <v>31</v>
          </cell>
          <cell r="E337">
            <v>27</v>
          </cell>
          <cell r="F337">
            <v>1</v>
          </cell>
          <cell r="G337">
            <v>0</v>
          </cell>
          <cell r="H337">
            <v>3</v>
          </cell>
        </row>
        <row r="338">
          <cell r="A338" t="str">
            <v>382</v>
          </cell>
          <cell r="B338" t="str">
            <v>82--0</v>
          </cell>
          <cell r="C338">
            <v>3</v>
          </cell>
          <cell r="D338">
            <v>21</v>
          </cell>
          <cell r="E338">
            <v>18</v>
          </cell>
          <cell r="F338">
            <v>1</v>
          </cell>
          <cell r="G338">
            <v>0</v>
          </cell>
          <cell r="H338">
            <v>2</v>
          </cell>
        </row>
        <row r="339">
          <cell r="A339" t="str">
            <v>183</v>
          </cell>
          <cell r="B339" t="str">
            <v>83--0</v>
          </cell>
          <cell r="C339">
            <v>1</v>
          </cell>
          <cell r="D339">
            <v>5</v>
          </cell>
          <cell r="E339">
            <v>1</v>
          </cell>
          <cell r="F339">
            <v>1</v>
          </cell>
          <cell r="G339">
            <v>2</v>
          </cell>
          <cell r="H339">
            <v>1</v>
          </cell>
        </row>
        <row r="340">
          <cell r="A340" t="str">
            <v>283</v>
          </cell>
          <cell r="B340" t="str">
            <v>83--0</v>
          </cell>
          <cell r="C340">
            <v>2</v>
          </cell>
          <cell r="D340">
            <v>31</v>
          </cell>
          <cell r="E340">
            <v>9</v>
          </cell>
          <cell r="F340">
            <v>1</v>
          </cell>
          <cell r="G340">
            <v>18</v>
          </cell>
          <cell r="H340">
            <v>3</v>
          </cell>
        </row>
        <row r="341">
          <cell r="A341" t="str">
            <v>383</v>
          </cell>
          <cell r="B341" t="str">
            <v>83--0</v>
          </cell>
          <cell r="C341">
            <v>3</v>
          </cell>
          <cell r="D341">
            <v>21</v>
          </cell>
          <cell r="E341">
            <v>6</v>
          </cell>
          <cell r="F341">
            <v>0</v>
          </cell>
          <cell r="G341">
            <v>13</v>
          </cell>
          <cell r="H341">
            <v>2</v>
          </cell>
        </row>
        <row r="342">
          <cell r="A342" t="str">
            <v>184</v>
          </cell>
          <cell r="B342" t="str">
            <v>84--0</v>
          </cell>
          <cell r="C342">
            <v>1</v>
          </cell>
          <cell r="D342">
            <v>5</v>
          </cell>
          <cell r="E342">
            <v>4</v>
          </cell>
          <cell r="F342">
            <v>0</v>
          </cell>
          <cell r="G342">
            <v>0</v>
          </cell>
          <cell r="H342">
            <v>1</v>
          </cell>
        </row>
        <row r="343">
          <cell r="A343" t="str">
            <v>284</v>
          </cell>
          <cell r="B343" t="str">
            <v>84--0</v>
          </cell>
          <cell r="C343">
            <v>2</v>
          </cell>
          <cell r="D343">
            <v>31</v>
          </cell>
          <cell r="E343">
            <v>28</v>
          </cell>
          <cell r="F343">
            <v>0</v>
          </cell>
          <cell r="G343">
            <v>0</v>
          </cell>
          <cell r="H343">
            <v>3</v>
          </cell>
        </row>
        <row r="344">
          <cell r="A344" t="str">
            <v>384</v>
          </cell>
          <cell r="B344" t="str">
            <v>84--0</v>
          </cell>
          <cell r="C344">
            <v>3</v>
          </cell>
          <cell r="D344">
            <v>21</v>
          </cell>
          <cell r="E344">
            <v>19</v>
          </cell>
          <cell r="F344">
            <v>0</v>
          </cell>
          <cell r="G344">
            <v>0</v>
          </cell>
          <cell r="H344">
            <v>2</v>
          </cell>
        </row>
        <row r="345">
          <cell r="A345" t="str">
            <v>185</v>
          </cell>
          <cell r="B345" t="str">
            <v>85--0</v>
          </cell>
          <cell r="C345">
            <v>1</v>
          </cell>
          <cell r="D345">
            <v>5</v>
          </cell>
          <cell r="E345">
            <v>4</v>
          </cell>
          <cell r="F345">
            <v>0</v>
          </cell>
          <cell r="G345">
            <v>0</v>
          </cell>
          <cell r="H345">
            <v>1</v>
          </cell>
        </row>
        <row r="346">
          <cell r="A346" t="str">
            <v>285</v>
          </cell>
          <cell r="B346" t="str">
            <v>85--0</v>
          </cell>
          <cell r="C346">
            <v>2</v>
          </cell>
          <cell r="D346">
            <v>31</v>
          </cell>
          <cell r="E346">
            <v>28</v>
          </cell>
          <cell r="F346">
            <v>0</v>
          </cell>
          <cell r="G346">
            <v>0</v>
          </cell>
          <cell r="H346">
            <v>3</v>
          </cell>
        </row>
        <row r="347">
          <cell r="A347" t="str">
            <v>385</v>
          </cell>
          <cell r="B347" t="str">
            <v>85--0</v>
          </cell>
          <cell r="C347">
            <v>3</v>
          </cell>
          <cell r="D347">
            <v>21</v>
          </cell>
          <cell r="E347">
            <v>19</v>
          </cell>
          <cell r="F347">
            <v>0</v>
          </cell>
          <cell r="G347">
            <v>0</v>
          </cell>
          <cell r="H347">
            <v>2</v>
          </cell>
        </row>
        <row r="348">
          <cell r="A348" t="str">
            <v>186</v>
          </cell>
          <cell r="B348" t="str">
            <v>86--0</v>
          </cell>
          <cell r="C348">
            <v>1</v>
          </cell>
          <cell r="D348">
            <v>5</v>
          </cell>
          <cell r="E348">
            <v>4</v>
          </cell>
          <cell r="F348">
            <v>0</v>
          </cell>
          <cell r="G348">
            <v>0</v>
          </cell>
          <cell r="H348">
            <v>1</v>
          </cell>
        </row>
        <row r="349">
          <cell r="A349" t="str">
            <v>286</v>
          </cell>
          <cell r="B349" t="str">
            <v>86--0</v>
          </cell>
          <cell r="C349">
            <v>2</v>
          </cell>
          <cell r="D349">
            <v>31</v>
          </cell>
          <cell r="E349">
            <v>28</v>
          </cell>
          <cell r="F349">
            <v>0</v>
          </cell>
          <cell r="G349">
            <v>0</v>
          </cell>
          <cell r="H349">
            <v>3</v>
          </cell>
        </row>
        <row r="350">
          <cell r="A350" t="str">
            <v>386</v>
          </cell>
          <cell r="B350" t="str">
            <v>86--0</v>
          </cell>
          <cell r="C350">
            <v>3</v>
          </cell>
          <cell r="D350">
            <v>21</v>
          </cell>
          <cell r="E350">
            <v>18</v>
          </cell>
          <cell r="F350">
            <v>1</v>
          </cell>
          <cell r="G350">
            <v>0</v>
          </cell>
          <cell r="H350">
            <v>2</v>
          </cell>
        </row>
        <row r="351">
          <cell r="A351" t="str">
            <v>187</v>
          </cell>
          <cell r="B351" t="str">
            <v>87--0</v>
          </cell>
          <cell r="C351">
            <v>1</v>
          </cell>
          <cell r="D351">
            <v>5</v>
          </cell>
          <cell r="E351">
            <v>0</v>
          </cell>
          <cell r="F351">
            <v>0</v>
          </cell>
          <cell r="G351">
            <v>0</v>
          </cell>
          <cell r="H351">
            <v>5</v>
          </cell>
        </row>
        <row r="352">
          <cell r="A352" t="str">
            <v>287</v>
          </cell>
          <cell r="B352" t="str">
            <v>87--0</v>
          </cell>
          <cell r="C352">
            <v>2</v>
          </cell>
          <cell r="D352">
            <v>31</v>
          </cell>
          <cell r="E352">
            <v>0</v>
          </cell>
          <cell r="F352">
            <v>0</v>
          </cell>
          <cell r="G352">
            <v>0</v>
          </cell>
          <cell r="H352">
            <v>31</v>
          </cell>
        </row>
        <row r="353">
          <cell r="A353" t="str">
            <v>387</v>
          </cell>
          <cell r="B353" t="str">
            <v>87--0</v>
          </cell>
          <cell r="C353">
            <v>3</v>
          </cell>
          <cell r="D353">
            <v>21</v>
          </cell>
          <cell r="E353">
            <v>0</v>
          </cell>
          <cell r="F353">
            <v>0</v>
          </cell>
          <cell r="G353">
            <v>0</v>
          </cell>
          <cell r="H353">
            <v>21</v>
          </cell>
        </row>
        <row r="354">
          <cell r="A354" t="str">
            <v>188</v>
          </cell>
          <cell r="B354" t="str">
            <v>88--0</v>
          </cell>
          <cell r="C354">
            <v>1</v>
          </cell>
          <cell r="D354">
            <v>5</v>
          </cell>
          <cell r="E354">
            <v>4</v>
          </cell>
          <cell r="F354">
            <v>0</v>
          </cell>
          <cell r="G354">
            <v>0</v>
          </cell>
          <cell r="H354">
            <v>1</v>
          </cell>
        </row>
        <row r="355">
          <cell r="A355" t="str">
            <v>288</v>
          </cell>
          <cell r="B355" t="str">
            <v>88--0</v>
          </cell>
          <cell r="C355">
            <v>2</v>
          </cell>
          <cell r="D355">
            <v>31</v>
          </cell>
          <cell r="E355">
            <v>28</v>
          </cell>
          <cell r="F355">
            <v>0</v>
          </cell>
          <cell r="G355">
            <v>0</v>
          </cell>
          <cell r="H355">
            <v>3</v>
          </cell>
        </row>
        <row r="356">
          <cell r="A356" t="str">
            <v>388</v>
          </cell>
          <cell r="B356" t="str">
            <v>88--0</v>
          </cell>
          <cell r="C356">
            <v>3</v>
          </cell>
          <cell r="D356">
            <v>21</v>
          </cell>
          <cell r="E356">
            <v>18</v>
          </cell>
          <cell r="F356">
            <v>1</v>
          </cell>
          <cell r="G356">
            <v>0</v>
          </cell>
          <cell r="H356">
            <v>2</v>
          </cell>
        </row>
        <row r="357">
          <cell r="A357" t="str">
            <v>189</v>
          </cell>
          <cell r="B357" t="str">
            <v>89--0</v>
          </cell>
          <cell r="C357">
            <v>1</v>
          </cell>
          <cell r="D357">
            <v>5</v>
          </cell>
          <cell r="E357">
            <v>4</v>
          </cell>
          <cell r="F357">
            <v>0</v>
          </cell>
          <cell r="G357">
            <v>0</v>
          </cell>
          <cell r="H357">
            <v>1</v>
          </cell>
        </row>
        <row r="358">
          <cell r="A358" t="str">
            <v>289</v>
          </cell>
          <cell r="B358" t="str">
            <v>89--0</v>
          </cell>
          <cell r="C358">
            <v>2</v>
          </cell>
          <cell r="D358">
            <v>31</v>
          </cell>
          <cell r="E358">
            <v>23</v>
          </cell>
          <cell r="F358">
            <v>5</v>
          </cell>
          <cell r="G358">
            <v>0</v>
          </cell>
          <cell r="H358">
            <v>3</v>
          </cell>
        </row>
        <row r="359">
          <cell r="A359" t="str">
            <v>389</v>
          </cell>
          <cell r="B359" t="str">
            <v>89--0</v>
          </cell>
          <cell r="C359">
            <v>3</v>
          </cell>
          <cell r="D359">
            <v>21</v>
          </cell>
          <cell r="E359">
            <v>17</v>
          </cell>
          <cell r="F359">
            <v>2</v>
          </cell>
          <cell r="G359">
            <v>0</v>
          </cell>
          <cell r="H359">
            <v>2</v>
          </cell>
        </row>
        <row r="360">
          <cell r="A360" t="str">
            <v>19</v>
          </cell>
          <cell r="B360" t="str">
            <v>9--0</v>
          </cell>
          <cell r="C360">
            <v>1</v>
          </cell>
          <cell r="D360">
            <v>5</v>
          </cell>
          <cell r="E360">
            <v>5</v>
          </cell>
          <cell r="F360">
            <v>0</v>
          </cell>
          <cell r="G360">
            <v>0</v>
          </cell>
          <cell r="H360">
            <v>0</v>
          </cell>
        </row>
        <row r="361">
          <cell r="A361" t="str">
            <v>29</v>
          </cell>
          <cell r="B361" t="str">
            <v>9--0</v>
          </cell>
          <cell r="C361">
            <v>2</v>
          </cell>
          <cell r="D361">
            <v>31</v>
          </cell>
          <cell r="E361">
            <v>31</v>
          </cell>
          <cell r="F361">
            <v>0</v>
          </cell>
          <cell r="G361">
            <v>0</v>
          </cell>
          <cell r="H361">
            <v>0</v>
          </cell>
        </row>
        <row r="362">
          <cell r="A362" t="str">
            <v>39</v>
          </cell>
          <cell r="B362" t="str">
            <v>9--0</v>
          </cell>
          <cell r="C362">
            <v>3</v>
          </cell>
          <cell r="D362">
            <v>21</v>
          </cell>
          <cell r="E362">
            <v>21</v>
          </cell>
          <cell r="F362">
            <v>0</v>
          </cell>
          <cell r="G362">
            <v>0</v>
          </cell>
          <cell r="H362">
            <v>0</v>
          </cell>
        </row>
        <row r="363">
          <cell r="A363" t="str">
            <v>190</v>
          </cell>
          <cell r="B363" t="str">
            <v>90--0</v>
          </cell>
          <cell r="C363">
            <v>1</v>
          </cell>
          <cell r="D363">
            <v>5</v>
          </cell>
          <cell r="E363">
            <v>4</v>
          </cell>
          <cell r="F363">
            <v>0</v>
          </cell>
          <cell r="G363">
            <v>0</v>
          </cell>
          <cell r="H363">
            <v>1</v>
          </cell>
        </row>
        <row r="364">
          <cell r="A364" t="str">
            <v>290</v>
          </cell>
          <cell r="B364" t="str">
            <v>90--0</v>
          </cell>
          <cell r="C364">
            <v>2</v>
          </cell>
          <cell r="D364">
            <v>31</v>
          </cell>
          <cell r="E364">
            <v>24</v>
          </cell>
          <cell r="F364">
            <v>5</v>
          </cell>
          <cell r="G364">
            <v>0</v>
          </cell>
          <cell r="H364">
            <v>2</v>
          </cell>
        </row>
        <row r="365">
          <cell r="A365" t="str">
            <v>390</v>
          </cell>
          <cell r="B365" t="str">
            <v>90--0</v>
          </cell>
          <cell r="C365">
            <v>3</v>
          </cell>
          <cell r="D365">
            <v>21</v>
          </cell>
          <cell r="E365">
            <v>17</v>
          </cell>
          <cell r="F365">
            <v>3</v>
          </cell>
          <cell r="G365">
            <v>0</v>
          </cell>
          <cell r="H365">
            <v>1</v>
          </cell>
        </row>
        <row r="366">
          <cell r="A366" t="str">
            <v>191</v>
          </cell>
          <cell r="B366" t="str">
            <v>91--0</v>
          </cell>
          <cell r="C366">
            <v>1</v>
          </cell>
          <cell r="D366">
            <v>5</v>
          </cell>
          <cell r="E366">
            <v>1</v>
          </cell>
          <cell r="F366">
            <v>0</v>
          </cell>
          <cell r="G366">
            <v>3</v>
          </cell>
          <cell r="H366">
            <v>1</v>
          </cell>
        </row>
        <row r="367">
          <cell r="A367" t="str">
            <v>291</v>
          </cell>
          <cell r="B367" t="str">
            <v>91--0</v>
          </cell>
          <cell r="C367">
            <v>2</v>
          </cell>
          <cell r="D367">
            <v>31</v>
          </cell>
          <cell r="E367">
            <v>10</v>
          </cell>
          <cell r="F367">
            <v>2</v>
          </cell>
          <cell r="G367">
            <v>16</v>
          </cell>
          <cell r="H367">
            <v>3</v>
          </cell>
        </row>
        <row r="368">
          <cell r="A368" t="str">
            <v>391</v>
          </cell>
          <cell r="B368" t="str">
            <v>91--0</v>
          </cell>
          <cell r="C368">
            <v>3</v>
          </cell>
          <cell r="D368">
            <v>21</v>
          </cell>
          <cell r="E368">
            <v>12</v>
          </cell>
          <cell r="F368">
            <v>0</v>
          </cell>
          <cell r="G368">
            <v>7</v>
          </cell>
          <cell r="H368">
            <v>2</v>
          </cell>
        </row>
        <row r="369">
          <cell r="A369" t="str">
            <v>192</v>
          </cell>
          <cell r="B369" t="str">
            <v>92--0</v>
          </cell>
          <cell r="C369">
            <v>1</v>
          </cell>
          <cell r="D369">
            <v>5</v>
          </cell>
          <cell r="E369">
            <v>4</v>
          </cell>
          <cell r="F369">
            <v>0</v>
          </cell>
          <cell r="G369">
            <v>0</v>
          </cell>
          <cell r="H369">
            <v>1</v>
          </cell>
        </row>
        <row r="370">
          <cell r="A370" t="str">
            <v>292</v>
          </cell>
          <cell r="B370" t="str">
            <v>92--0</v>
          </cell>
          <cell r="C370">
            <v>2</v>
          </cell>
          <cell r="D370">
            <v>31</v>
          </cell>
          <cell r="E370">
            <v>25</v>
          </cell>
          <cell r="F370">
            <v>3</v>
          </cell>
          <cell r="G370">
            <v>0</v>
          </cell>
          <cell r="H370">
            <v>3</v>
          </cell>
        </row>
        <row r="371">
          <cell r="A371" t="str">
            <v>392</v>
          </cell>
          <cell r="B371" t="str">
            <v>92--0</v>
          </cell>
          <cell r="C371">
            <v>3</v>
          </cell>
          <cell r="D371">
            <v>21</v>
          </cell>
          <cell r="E371">
            <v>19</v>
          </cell>
          <cell r="F371">
            <v>0</v>
          </cell>
          <cell r="G371">
            <v>0</v>
          </cell>
          <cell r="H371">
            <v>2</v>
          </cell>
        </row>
        <row r="372">
          <cell r="A372" t="str">
            <v>193</v>
          </cell>
          <cell r="B372" t="str">
            <v>93--0</v>
          </cell>
          <cell r="C372">
            <v>1</v>
          </cell>
          <cell r="D372">
            <v>5</v>
          </cell>
          <cell r="E372">
            <v>4</v>
          </cell>
          <cell r="F372">
            <v>0</v>
          </cell>
          <cell r="G372">
            <v>0</v>
          </cell>
          <cell r="H372">
            <v>1</v>
          </cell>
        </row>
        <row r="373">
          <cell r="A373" t="str">
            <v>293</v>
          </cell>
          <cell r="B373" t="str">
            <v>93--0</v>
          </cell>
          <cell r="C373">
            <v>2</v>
          </cell>
          <cell r="D373">
            <v>31</v>
          </cell>
          <cell r="E373">
            <v>28</v>
          </cell>
          <cell r="F373">
            <v>0</v>
          </cell>
          <cell r="G373">
            <v>0</v>
          </cell>
          <cell r="H373">
            <v>3</v>
          </cell>
        </row>
        <row r="374">
          <cell r="A374" t="str">
            <v>393</v>
          </cell>
          <cell r="B374" t="str">
            <v>93--0</v>
          </cell>
          <cell r="C374">
            <v>3</v>
          </cell>
          <cell r="D374">
            <v>21</v>
          </cell>
          <cell r="E374">
            <v>19</v>
          </cell>
          <cell r="F374">
            <v>0</v>
          </cell>
          <cell r="G374">
            <v>0</v>
          </cell>
          <cell r="H374">
            <v>2</v>
          </cell>
        </row>
        <row r="375">
          <cell r="A375" t="str">
            <v>194</v>
          </cell>
          <cell r="B375" t="str">
            <v>94--0</v>
          </cell>
          <cell r="C375">
            <v>1</v>
          </cell>
          <cell r="D375">
            <v>5</v>
          </cell>
          <cell r="E375">
            <v>4</v>
          </cell>
          <cell r="F375">
            <v>0</v>
          </cell>
          <cell r="G375">
            <v>0</v>
          </cell>
          <cell r="H375">
            <v>1</v>
          </cell>
        </row>
        <row r="376">
          <cell r="A376" t="str">
            <v>294</v>
          </cell>
          <cell r="B376" t="str">
            <v>94--0</v>
          </cell>
          <cell r="C376">
            <v>2</v>
          </cell>
          <cell r="D376">
            <v>31</v>
          </cell>
          <cell r="E376">
            <v>27</v>
          </cell>
          <cell r="F376">
            <v>1</v>
          </cell>
          <cell r="G376">
            <v>0</v>
          </cell>
          <cell r="H376">
            <v>3</v>
          </cell>
        </row>
        <row r="377">
          <cell r="A377" t="str">
            <v>394</v>
          </cell>
          <cell r="B377" t="str">
            <v>94--0</v>
          </cell>
          <cell r="C377">
            <v>3</v>
          </cell>
          <cell r="D377">
            <v>21</v>
          </cell>
          <cell r="E377">
            <v>19</v>
          </cell>
          <cell r="F377">
            <v>0</v>
          </cell>
          <cell r="G377">
            <v>0</v>
          </cell>
          <cell r="H377">
            <v>2</v>
          </cell>
        </row>
        <row r="378">
          <cell r="A378" t="str">
            <v>195</v>
          </cell>
          <cell r="B378" t="str">
            <v>95--0</v>
          </cell>
          <cell r="C378">
            <v>1</v>
          </cell>
          <cell r="D378">
            <v>5</v>
          </cell>
          <cell r="E378">
            <v>4</v>
          </cell>
          <cell r="F378">
            <v>0</v>
          </cell>
          <cell r="G378">
            <v>0</v>
          </cell>
          <cell r="H378">
            <v>1</v>
          </cell>
        </row>
        <row r="379">
          <cell r="A379" t="str">
            <v>295</v>
          </cell>
          <cell r="B379" t="str">
            <v>95--0</v>
          </cell>
          <cell r="C379">
            <v>2</v>
          </cell>
          <cell r="D379">
            <v>31</v>
          </cell>
          <cell r="E379">
            <v>26</v>
          </cell>
          <cell r="F379">
            <v>2</v>
          </cell>
          <cell r="G379">
            <v>0</v>
          </cell>
          <cell r="H379">
            <v>3</v>
          </cell>
        </row>
        <row r="380">
          <cell r="A380" t="str">
            <v>395</v>
          </cell>
          <cell r="B380" t="str">
            <v>95--0</v>
          </cell>
          <cell r="C380">
            <v>3</v>
          </cell>
          <cell r="D380">
            <v>21</v>
          </cell>
          <cell r="E380">
            <v>19</v>
          </cell>
          <cell r="F380">
            <v>0</v>
          </cell>
          <cell r="G380">
            <v>0</v>
          </cell>
          <cell r="H380">
            <v>2</v>
          </cell>
        </row>
        <row r="381">
          <cell r="A381" t="str">
            <v>196</v>
          </cell>
          <cell r="B381" t="str">
            <v>96--0</v>
          </cell>
          <cell r="C381">
            <v>1</v>
          </cell>
          <cell r="D381">
            <v>5</v>
          </cell>
          <cell r="E381">
            <v>4</v>
          </cell>
          <cell r="F381">
            <v>0</v>
          </cell>
          <cell r="G381">
            <v>0</v>
          </cell>
          <cell r="H381">
            <v>1</v>
          </cell>
        </row>
        <row r="382">
          <cell r="A382" t="str">
            <v>296</v>
          </cell>
          <cell r="B382" t="str">
            <v>96--0</v>
          </cell>
          <cell r="C382">
            <v>2</v>
          </cell>
          <cell r="D382">
            <v>31</v>
          </cell>
          <cell r="E382">
            <v>28</v>
          </cell>
          <cell r="F382">
            <v>0</v>
          </cell>
          <cell r="G382">
            <v>0</v>
          </cell>
          <cell r="H382">
            <v>3</v>
          </cell>
        </row>
        <row r="383">
          <cell r="A383" t="str">
            <v>396</v>
          </cell>
          <cell r="B383" t="str">
            <v>96--0</v>
          </cell>
          <cell r="C383">
            <v>3</v>
          </cell>
          <cell r="D383">
            <v>21</v>
          </cell>
          <cell r="E383">
            <v>19</v>
          </cell>
          <cell r="F383">
            <v>0</v>
          </cell>
          <cell r="G383">
            <v>0</v>
          </cell>
          <cell r="H383">
            <v>2</v>
          </cell>
        </row>
        <row r="384">
          <cell r="A384" t="str">
            <v>197</v>
          </cell>
          <cell r="B384" t="str">
            <v>97--0</v>
          </cell>
          <cell r="C384">
            <v>1</v>
          </cell>
          <cell r="D384">
            <v>5</v>
          </cell>
          <cell r="E384">
            <v>4</v>
          </cell>
          <cell r="F384">
            <v>0</v>
          </cell>
          <cell r="G384">
            <v>0</v>
          </cell>
          <cell r="H384">
            <v>1</v>
          </cell>
        </row>
        <row r="385">
          <cell r="A385" t="str">
            <v>297</v>
          </cell>
          <cell r="B385" t="str">
            <v>97--0</v>
          </cell>
          <cell r="C385">
            <v>2</v>
          </cell>
          <cell r="D385">
            <v>31</v>
          </cell>
          <cell r="E385">
            <v>26</v>
          </cell>
          <cell r="F385">
            <v>1</v>
          </cell>
          <cell r="G385">
            <v>0</v>
          </cell>
          <cell r="H385">
            <v>4</v>
          </cell>
        </row>
        <row r="386">
          <cell r="A386" t="str">
            <v>397</v>
          </cell>
          <cell r="B386" t="str">
            <v>97--0</v>
          </cell>
          <cell r="C386">
            <v>3</v>
          </cell>
          <cell r="D386">
            <v>21</v>
          </cell>
          <cell r="E386">
            <v>19</v>
          </cell>
          <cell r="F386">
            <v>0</v>
          </cell>
          <cell r="G386">
            <v>0</v>
          </cell>
          <cell r="H386">
            <v>2</v>
          </cell>
        </row>
        <row r="387">
          <cell r="A387" t="str">
            <v>198</v>
          </cell>
          <cell r="B387" t="str">
            <v>98--0</v>
          </cell>
          <cell r="C387">
            <v>1</v>
          </cell>
          <cell r="D387">
            <v>5</v>
          </cell>
          <cell r="E387">
            <v>3</v>
          </cell>
          <cell r="F387">
            <v>1</v>
          </cell>
          <cell r="G387">
            <v>0</v>
          </cell>
          <cell r="H387">
            <v>1</v>
          </cell>
        </row>
        <row r="388">
          <cell r="A388" t="str">
            <v>298</v>
          </cell>
          <cell r="B388" t="str">
            <v>98--0</v>
          </cell>
          <cell r="C388">
            <v>2</v>
          </cell>
          <cell r="D388">
            <v>31</v>
          </cell>
          <cell r="E388">
            <v>27</v>
          </cell>
          <cell r="F388">
            <v>1</v>
          </cell>
          <cell r="G388">
            <v>0</v>
          </cell>
          <cell r="H388">
            <v>3</v>
          </cell>
        </row>
        <row r="389">
          <cell r="A389" t="str">
            <v>398</v>
          </cell>
          <cell r="B389" t="str">
            <v>98--0</v>
          </cell>
          <cell r="C389">
            <v>3</v>
          </cell>
          <cell r="D389">
            <v>21</v>
          </cell>
          <cell r="E389">
            <v>18</v>
          </cell>
          <cell r="F389">
            <v>1</v>
          </cell>
          <cell r="G389">
            <v>0</v>
          </cell>
          <cell r="H389">
            <v>2</v>
          </cell>
        </row>
        <row r="390">
          <cell r="A390" t="str">
            <v>199</v>
          </cell>
          <cell r="B390" t="str">
            <v>99--0</v>
          </cell>
          <cell r="C390">
            <v>1</v>
          </cell>
          <cell r="D390">
            <v>5</v>
          </cell>
          <cell r="E390">
            <v>0</v>
          </cell>
          <cell r="F390">
            <v>0</v>
          </cell>
          <cell r="G390">
            <v>4</v>
          </cell>
          <cell r="H390">
            <v>1</v>
          </cell>
        </row>
        <row r="391">
          <cell r="A391" t="str">
            <v>299</v>
          </cell>
          <cell r="B391" t="str">
            <v>99--0</v>
          </cell>
          <cell r="C391">
            <v>2</v>
          </cell>
          <cell r="D391">
            <v>31</v>
          </cell>
          <cell r="E391">
            <v>2</v>
          </cell>
          <cell r="F391">
            <v>2</v>
          </cell>
          <cell r="G391">
            <v>24</v>
          </cell>
          <cell r="H391">
            <v>3</v>
          </cell>
        </row>
        <row r="392">
          <cell r="A392" t="str">
            <v>399</v>
          </cell>
          <cell r="B392" t="str">
            <v>99--0</v>
          </cell>
          <cell r="C392">
            <v>3</v>
          </cell>
          <cell r="D392">
            <v>21</v>
          </cell>
          <cell r="E392">
            <v>3</v>
          </cell>
          <cell r="F392">
            <v>0</v>
          </cell>
          <cell r="G392">
            <v>16</v>
          </cell>
          <cell r="H392">
            <v>2</v>
          </cell>
        </row>
        <row r="393">
          <cell r="A393" t="str">
            <v>41</v>
          </cell>
          <cell r="B393" t="str">
            <v>1--0</v>
          </cell>
          <cell r="C393" t="str">
            <v>4</v>
          </cell>
          <cell r="D393">
            <v>57</v>
          </cell>
          <cell r="E393">
            <v>0</v>
          </cell>
          <cell r="F393">
            <v>0</v>
          </cell>
          <cell r="G393">
            <v>0</v>
          </cell>
          <cell r="H393">
            <v>57</v>
          </cell>
        </row>
        <row r="395">
          <cell r="A395" t="str">
            <v>410</v>
          </cell>
          <cell r="B395" t="str">
            <v>10--0</v>
          </cell>
          <cell r="C395" t="str">
            <v>4</v>
          </cell>
          <cell r="D395">
            <v>57</v>
          </cell>
          <cell r="E395">
            <v>38</v>
          </cell>
          <cell r="F395">
            <v>0</v>
          </cell>
          <cell r="G395">
            <v>19</v>
          </cell>
          <cell r="H395">
            <v>0</v>
          </cell>
        </row>
        <row r="396">
          <cell r="A396" t="str">
            <v>4100</v>
          </cell>
          <cell r="B396" t="str">
            <v>100--0</v>
          </cell>
          <cell r="C396" t="str">
            <v>4</v>
          </cell>
          <cell r="D396">
            <v>57</v>
          </cell>
          <cell r="E396">
            <v>0</v>
          </cell>
          <cell r="F396">
            <v>0</v>
          </cell>
          <cell r="G396">
            <v>0</v>
          </cell>
          <cell r="H396">
            <v>57</v>
          </cell>
        </row>
        <row r="397">
          <cell r="A397" t="str">
            <v>4101</v>
          </cell>
          <cell r="B397" t="str">
            <v>101--0</v>
          </cell>
          <cell r="C397" t="str">
            <v>4</v>
          </cell>
          <cell r="D397">
            <v>57</v>
          </cell>
          <cell r="E397">
            <v>0</v>
          </cell>
          <cell r="F397">
            <v>0</v>
          </cell>
          <cell r="G397">
            <v>0</v>
          </cell>
          <cell r="H397">
            <v>57</v>
          </cell>
        </row>
        <row r="398">
          <cell r="A398" t="str">
            <v>4102</v>
          </cell>
          <cell r="B398" t="str">
            <v>102--0</v>
          </cell>
          <cell r="C398" t="str">
            <v>4</v>
          </cell>
          <cell r="D398">
            <v>57</v>
          </cell>
          <cell r="E398">
            <v>48</v>
          </cell>
          <cell r="F398">
            <v>2</v>
          </cell>
          <cell r="G398">
            <v>0</v>
          </cell>
          <cell r="H398">
            <v>7</v>
          </cell>
        </row>
        <row r="399">
          <cell r="A399" t="str">
            <v>4103</v>
          </cell>
          <cell r="B399" t="str">
            <v>103--0</v>
          </cell>
          <cell r="C399" t="str">
            <v>4</v>
          </cell>
          <cell r="D399">
            <v>57</v>
          </cell>
          <cell r="E399">
            <v>0</v>
          </cell>
          <cell r="F399">
            <v>0</v>
          </cell>
          <cell r="G399">
            <v>0</v>
          </cell>
          <cell r="H399">
            <v>57</v>
          </cell>
        </row>
        <row r="400">
          <cell r="A400" t="str">
            <v>4104</v>
          </cell>
          <cell r="B400" t="str">
            <v>104--0</v>
          </cell>
          <cell r="C400" t="str">
            <v>4</v>
          </cell>
          <cell r="D400">
            <v>57</v>
          </cell>
          <cell r="E400">
            <v>41</v>
          </cell>
          <cell r="F400">
            <v>9</v>
          </cell>
          <cell r="G400">
            <v>0</v>
          </cell>
          <cell r="H400">
            <v>7</v>
          </cell>
        </row>
        <row r="401">
          <cell r="A401" t="str">
            <v>4105</v>
          </cell>
          <cell r="B401" t="str">
            <v>105--0</v>
          </cell>
          <cell r="C401" t="str">
            <v>4</v>
          </cell>
          <cell r="D401">
            <v>57</v>
          </cell>
          <cell r="E401">
            <v>46</v>
          </cell>
          <cell r="F401">
            <v>4</v>
          </cell>
          <cell r="G401">
            <v>0</v>
          </cell>
          <cell r="H401">
            <v>7</v>
          </cell>
        </row>
        <row r="402">
          <cell r="A402" t="str">
            <v>4106</v>
          </cell>
          <cell r="B402" t="str">
            <v>106--0</v>
          </cell>
          <cell r="C402" t="str">
            <v>4</v>
          </cell>
          <cell r="D402">
            <v>57</v>
          </cell>
          <cell r="E402">
            <v>50</v>
          </cell>
          <cell r="F402">
            <v>0</v>
          </cell>
          <cell r="G402">
            <v>0</v>
          </cell>
          <cell r="H402">
            <v>7</v>
          </cell>
        </row>
        <row r="403">
          <cell r="A403" t="str">
            <v>4107</v>
          </cell>
          <cell r="B403" t="str">
            <v>107--0</v>
          </cell>
          <cell r="C403" t="str">
            <v>4</v>
          </cell>
          <cell r="D403">
            <v>57</v>
          </cell>
          <cell r="E403">
            <v>5</v>
          </cell>
          <cell r="F403">
            <v>0</v>
          </cell>
          <cell r="G403">
            <v>45</v>
          </cell>
          <cell r="H403">
            <v>7</v>
          </cell>
        </row>
        <row r="404">
          <cell r="A404" t="str">
            <v>4108</v>
          </cell>
          <cell r="B404" t="str">
            <v>108--0</v>
          </cell>
          <cell r="C404" t="str">
            <v>4</v>
          </cell>
          <cell r="D404">
            <v>57</v>
          </cell>
          <cell r="E404">
            <v>50</v>
          </cell>
          <cell r="F404">
            <v>0</v>
          </cell>
          <cell r="G404">
            <v>0</v>
          </cell>
          <cell r="H404">
            <v>7</v>
          </cell>
        </row>
        <row r="405">
          <cell r="A405" t="str">
            <v>4109</v>
          </cell>
          <cell r="B405" t="str">
            <v>109--0</v>
          </cell>
          <cell r="C405" t="str">
            <v>4</v>
          </cell>
          <cell r="D405">
            <v>57</v>
          </cell>
          <cell r="E405">
            <v>50</v>
          </cell>
          <cell r="F405">
            <v>0</v>
          </cell>
          <cell r="G405">
            <v>0</v>
          </cell>
          <cell r="H405">
            <v>7</v>
          </cell>
        </row>
        <row r="406">
          <cell r="A406" t="str">
            <v>411</v>
          </cell>
          <cell r="B406" t="str">
            <v>11--0</v>
          </cell>
          <cell r="C406" t="str">
            <v>4</v>
          </cell>
          <cell r="D406">
            <v>57</v>
          </cell>
          <cell r="E406">
            <v>12</v>
          </cell>
          <cell r="F406">
            <v>0</v>
          </cell>
          <cell r="G406">
            <v>45</v>
          </cell>
          <cell r="H406">
            <v>0</v>
          </cell>
        </row>
        <row r="407">
          <cell r="A407" t="str">
            <v>4110</v>
          </cell>
          <cell r="B407" t="str">
            <v>110--0</v>
          </cell>
          <cell r="C407" t="str">
            <v>4</v>
          </cell>
          <cell r="D407">
            <v>57</v>
          </cell>
          <cell r="E407">
            <v>15</v>
          </cell>
          <cell r="F407">
            <v>4</v>
          </cell>
          <cell r="G407">
            <v>31</v>
          </cell>
          <cell r="H407">
            <v>7</v>
          </cell>
        </row>
        <row r="408">
          <cell r="A408" t="str">
            <v>4111</v>
          </cell>
          <cell r="B408" t="str">
            <v>111--0</v>
          </cell>
          <cell r="C408" t="str">
            <v>4</v>
          </cell>
          <cell r="D408">
            <v>57</v>
          </cell>
          <cell r="E408">
            <v>19</v>
          </cell>
          <cell r="F408">
            <v>1</v>
          </cell>
          <cell r="G408">
            <v>30</v>
          </cell>
          <cell r="H408">
            <v>7</v>
          </cell>
        </row>
        <row r="409">
          <cell r="A409" t="str">
            <v>4112</v>
          </cell>
          <cell r="B409" t="str">
            <v>112--0</v>
          </cell>
          <cell r="C409" t="str">
            <v>4</v>
          </cell>
          <cell r="D409">
            <v>57</v>
          </cell>
          <cell r="E409">
            <v>0</v>
          </cell>
          <cell r="F409">
            <v>0</v>
          </cell>
          <cell r="G409">
            <v>0</v>
          </cell>
          <cell r="H409">
            <v>57</v>
          </cell>
        </row>
        <row r="410">
          <cell r="A410" t="str">
            <v>4113</v>
          </cell>
          <cell r="B410" t="str">
            <v>113--0</v>
          </cell>
          <cell r="C410" t="str">
            <v>4</v>
          </cell>
          <cell r="D410">
            <v>57</v>
          </cell>
          <cell r="E410">
            <v>0</v>
          </cell>
          <cell r="F410">
            <v>0</v>
          </cell>
          <cell r="G410">
            <v>0</v>
          </cell>
          <cell r="H410">
            <v>57</v>
          </cell>
        </row>
        <row r="411">
          <cell r="A411" t="str">
            <v>4114</v>
          </cell>
          <cell r="B411" t="str">
            <v>114--0</v>
          </cell>
          <cell r="C411" t="str">
            <v>4</v>
          </cell>
          <cell r="D411">
            <v>57</v>
          </cell>
          <cell r="E411">
            <v>50</v>
          </cell>
          <cell r="F411">
            <v>0</v>
          </cell>
          <cell r="G411">
            <v>0</v>
          </cell>
          <cell r="H411">
            <v>7</v>
          </cell>
        </row>
        <row r="412">
          <cell r="A412" t="str">
            <v>4115</v>
          </cell>
          <cell r="B412" t="str">
            <v>115--0</v>
          </cell>
          <cell r="C412" t="str">
            <v>4</v>
          </cell>
          <cell r="D412">
            <v>57</v>
          </cell>
          <cell r="E412">
            <v>49</v>
          </cell>
          <cell r="F412">
            <v>1</v>
          </cell>
          <cell r="G412">
            <v>0</v>
          </cell>
          <cell r="H412">
            <v>7</v>
          </cell>
        </row>
        <row r="413">
          <cell r="A413" t="str">
            <v>4116</v>
          </cell>
          <cell r="B413" t="str">
            <v>116--0</v>
          </cell>
          <cell r="C413" t="str">
            <v>4</v>
          </cell>
          <cell r="D413">
            <v>57</v>
          </cell>
          <cell r="E413">
            <v>50</v>
          </cell>
          <cell r="F413">
            <v>0</v>
          </cell>
          <cell r="G413">
            <v>0</v>
          </cell>
          <cell r="H413">
            <v>7</v>
          </cell>
        </row>
        <row r="414">
          <cell r="A414" t="str">
            <v>4117</v>
          </cell>
          <cell r="B414" t="str">
            <v>117--0</v>
          </cell>
          <cell r="C414" t="str">
            <v>4</v>
          </cell>
          <cell r="D414">
            <v>57</v>
          </cell>
          <cell r="E414">
            <v>50</v>
          </cell>
          <cell r="F414">
            <v>0</v>
          </cell>
          <cell r="G414">
            <v>0</v>
          </cell>
          <cell r="H414">
            <v>7</v>
          </cell>
        </row>
        <row r="415">
          <cell r="A415" t="str">
            <v>4118</v>
          </cell>
          <cell r="B415" t="str">
            <v>118--0</v>
          </cell>
          <cell r="C415" t="str">
            <v>4</v>
          </cell>
          <cell r="D415">
            <v>57</v>
          </cell>
          <cell r="E415">
            <v>50</v>
          </cell>
          <cell r="F415">
            <v>0</v>
          </cell>
          <cell r="G415">
            <v>0</v>
          </cell>
          <cell r="H415">
            <v>7</v>
          </cell>
        </row>
        <row r="416">
          <cell r="A416" t="str">
            <v>4119</v>
          </cell>
          <cell r="B416" t="str">
            <v>119--0</v>
          </cell>
          <cell r="C416" t="str">
            <v>4</v>
          </cell>
          <cell r="D416">
            <v>57</v>
          </cell>
          <cell r="E416">
            <v>50</v>
          </cell>
          <cell r="F416">
            <v>0</v>
          </cell>
          <cell r="G416">
            <v>0</v>
          </cell>
          <cell r="H416">
            <v>7</v>
          </cell>
        </row>
        <row r="417">
          <cell r="A417" t="str">
            <v>412</v>
          </cell>
          <cell r="B417" t="str">
            <v>12--0</v>
          </cell>
          <cell r="C417" t="str">
            <v>4</v>
          </cell>
          <cell r="D417">
            <v>57</v>
          </cell>
          <cell r="E417">
            <v>56</v>
          </cell>
          <cell r="F417">
            <v>1</v>
          </cell>
          <cell r="G417">
            <v>0</v>
          </cell>
          <cell r="H417">
            <v>0</v>
          </cell>
        </row>
        <row r="418">
          <cell r="A418" t="str">
            <v>4120</v>
          </cell>
          <cell r="B418" t="str">
            <v>120--0</v>
          </cell>
          <cell r="C418" t="str">
            <v>4</v>
          </cell>
          <cell r="D418">
            <v>57</v>
          </cell>
          <cell r="E418">
            <v>47</v>
          </cell>
          <cell r="F418">
            <v>3</v>
          </cell>
          <cell r="G418">
            <v>0</v>
          </cell>
          <cell r="H418">
            <v>7</v>
          </cell>
        </row>
        <row r="419">
          <cell r="A419" t="str">
            <v>4121</v>
          </cell>
          <cell r="B419" t="str">
            <v>121--0</v>
          </cell>
          <cell r="C419" t="str">
            <v>4</v>
          </cell>
          <cell r="D419">
            <v>57</v>
          </cell>
          <cell r="E419">
            <v>50</v>
          </cell>
          <cell r="F419">
            <v>0</v>
          </cell>
          <cell r="G419">
            <v>0</v>
          </cell>
          <cell r="H419">
            <v>7</v>
          </cell>
        </row>
        <row r="420">
          <cell r="A420" t="str">
            <v>4122</v>
          </cell>
          <cell r="B420" t="str">
            <v>122--0</v>
          </cell>
          <cell r="C420" t="str">
            <v>4</v>
          </cell>
          <cell r="D420">
            <v>57</v>
          </cell>
          <cell r="E420">
            <v>49</v>
          </cell>
          <cell r="F420">
            <v>1</v>
          </cell>
          <cell r="G420">
            <v>0</v>
          </cell>
          <cell r="H420">
            <v>7</v>
          </cell>
        </row>
        <row r="421">
          <cell r="A421" t="str">
            <v>4123</v>
          </cell>
          <cell r="B421" t="str">
            <v>123--0</v>
          </cell>
          <cell r="C421" t="str">
            <v>4</v>
          </cell>
          <cell r="D421">
            <v>57</v>
          </cell>
          <cell r="E421">
            <v>46</v>
          </cell>
          <cell r="F421">
            <v>4</v>
          </cell>
          <cell r="G421">
            <v>0</v>
          </cell>
          <cell r="H421">
            <v>7</v>
          </cell>
        </row>
        <row r="422">
          <cell r="A422" t="str">
            <v>4124</v>
          </cell>
          <cell r="B422" t="str">
            <v>124--0</v>
          </cell>
          <cell r="C422" t="str">
            <v>4</v>
          </cell>
          <cell r="D422">
            <v>57</v>
          </cell>
          <cell r="E422">
            <v>47</v>
          </cell>
          <cell r="F422">
            <v>3</v>
          </cell>
          <cell r="G422">
            <v>0</v>
          </cell>
          <cell r="H422">
            <v>7</v>
          </cell>
        </row>
        <row r="423">
          <cell r="A423" t="str">
            <v>4125</v>
          </cell>
          <cell r="B423" t="str">
            <v>125--0</v>
          </cell>
          <cell r="C423" t="str">
            <v>4</v>
          </cell>
          <cell r="D423">
            <v>57</v>
          </cell>
          <cell r="E423">
            <v>10</v>
          </cell>
          <cell r="F423">
            <v>0</v>
          </cell>
          <cell r="G423">
            <v>41</v>
          </cell>
          <cell r="H423">
            <v>6</v>
          </cell>
        </row>
        <row r="424">
          <cell r="A424" t="str">
            <v>413</v>
          </cell>
          <cell r="B424" t="str">
            <v>13--0</v>
          </cell>
          <cell r="C424" t="str">
            <v>4</v>
          </cell>
          <cell r="D424">
            <v>57</v>
          </cell>
          <cell r="E424">
            <v>56</v>
          </cell>
          <cell r="F424">
            <v>0</v>
          </cell>
          <cell r="G424">
            <v>1</v>
          </cell>
          <cell r="H424">
            <v>0</v>
          </cell>
        </row>
        <row r="425">
          <cell r="A425" t="str">
            <v>414</v>
          </cell>
          <cell r="B425" t="str">
            <v>14--0</v>
          </cell>
          <cell r="C425" t="str">
            <v>4</v>
          </cell>
          <cell r="D425">
            <v>57</v>
          </cell>
          <cell r="E425">
            <v>0</v>
          </cell>
          <cell r="F425">
            <v>0</v>
          </cell>
          <cell r="G425">
            <v>0</v>
          </cell>
          <cell r="H425">
            <v>57</v>
          </cell>
        </row>
        <row r="426">
          <cell r="A426" t="str">
            <v>415</v>
          </cell>
          <cell r="B426" t="str">
            <v>15--0</v>
          </cell>
          <cell r="C426" t="str">
            <v>4</v>
          </cell>
          <cell r="D426">
            <v>57</v>
          </cell>
          <cell r="E426">
            <v>0</v>
          </cell>
          <cell r="F426">
            <v>0</v>
          </cell>
          <cell r="G426">
            <v>0</v>
          </cell>
          <cell r="H426">
            <v>57</v>
          </cell>
        </row>
        <row r="427">
          <cell r="A427" t="str">
            <v>416</v>
          </cell>
          <cell r="B427" t="str">
            <v>16--0</v>
          </cell>
          <cell r="C427" t="str">
            <v>4</v>
          </cell>
          <cell r="D427">
            <v>57</v>
          </cell>
          <cell r="E427">
            <v>55</v>
          </cell>
          <cell r="F427">
            <v>2</v>
          </cell>
          <cell r="G427">
            <v>0</v>
          </cell>
          <cell r="H427">
            <v>0</v>
          </cell>
        </row>
        <row r="428">
          <cell r="A428" t="str">
            <v>417</v>
          </cell>
          <cell r="B428" t="str">
            <v>17--0</v>
          </cell>
          <cell r="C428" t="str">
            <v>4</v>
          </cell>
          <cell r="D428">
            <v>57</v>
          </cell>
          <cell r="E428">
            <v>56</v>
          </cell>
          <cell r="F428">
            <v>1</v>
          </cell>
          <cell r="G428">
            <v>0</v>
          </cell>
          <cell r="H428">
            <v>0</v>
          </cell>
        </row>
        <row r="429">
          <cell r="A429" t="str">
            <v>418</v>
          </cell>
          <cell r="B429" t="str">
            <v>18--0</v>
          </cell>
          <cell r="C429" t="str">
            <v>4</v>
          </cell>
          <cell r="D429">
            <v>57</v>
          </cell>
          <cell r="E429">
            <v>54</v>
          </cell>
          <cell r="F429">
            <v>3</v>
          </cell>
          <cell r="G429">
            <v>0</v>
          </cell>
          <cell r="H429">
            <v>0</v>
          </cell>
        </row>
        <row r="430">
          <cell r="A430" t="str">
            <v>419</v>
          </cell>
          <cell r="B430" t="str">
            <v>19--0</v>
          </cell>
          <cell r="C430" t="str">
            <v>4</v>
          </cell>
          <cell r="D430">
            <v>57</v>
          </cell>
          <cell r="E430">
            <v>54</v>
          </cell>
          <cell r="F430">
            <v>3</v>
          </cell>
          <cell r="G430">
            <v>0</v>
          </cell>
          <cell r="H430">
            <v>0</v>
          </cell>
        </row>
        <row r="431">
          <cell r="A431" t="str">
            <v>42</v>
          </cell>
          <cell r="B431" t="str">
            <v>2--0</v>
          </cell>
          <cell r="C431" t="str">
            <v>4</v>
          </cell>
          <cell r="D431">
            <v>57</v>
          </cell>
          <cell r="E431">
            <v>0</v>
          </cell>
          <cell r="F431">
            <v>0</v>
          </cell>
          <cell r="G431">
            <v>0</v>
          </cell>
          <cell r="H431">
            <v>57</v>
          </cell>
        </row>
        <row r="432">
          <cell r="A432" t="str">
            <v>420</v>
          </cell>
          <cell r="B432" t="str">
            <v>20--0</v>
          </cell>
          <cell r="C432" t="str">
            <v>4</v>
          </cell>
          <cell r="D432">
            <v>57</v>
          </cell>
          <cell r="E432">
            <v>56</v>
          </cell>
          <cell r="F432">
            <v>1</v>
          </cell>
          <cell r="G432">
            <v>0</v>
          </cell>
          <cell r="H432">
            <v>0</v>
          </cell>
        </row>
        <row r="433">
          <cell r="A433" t="str">
            <v>421</v>
          </cell>
          <cell r="B433" t="str">
            <v>21--0</v>
          </cell>
          <cell r="C433" t="str">
            <v>4</v>
          </cell>
          <cell r="D433">
            <v>57</v>
          </cell>
          <cell r="E433">
            <v>54</v>
          </cell>
          <cell r="F433">
            <v>3</v>
          </cell>
          <cell r="G433">
            <v>0</v>
          </cell>
          <cell r="H433">
            <v>0</v>
          </cell>
        </row>
        <row r="434">
          <cell r="A434" t="str">
            <v>422</v>
          </cell>
          <cell r="B434" t="str">
            <v>22--0</v>
          </cell>
          <cell r="C434" t="str">
            <v>4</v>
          </cell>
          <cell r="D434">
            <v>57</v>
          </cell>
          <cell r="E434">
            <v>54</v>
          </cell>
          <cell r="F434">
            <v>3</v>
          </cell>
          <cell r="G434">
            <v>0</v>
          </cell>
          <cell r="H434">
            <v>0</v>
          </cell>
        </row>
        <row r="435">
          <cell r="A435" t="str">
            <v>423</v>
          </cell>
          <cell r="B435" t="str">
            <v>23--0</v>
          </cell>
          <cell r="C435" t="str">
            <v>4</v>
          </cell>
          <cell r="D435">
            <v>57</v>
          </cell>
          <cell r="E435">
            <v>57</v>
          </cell>
          <cell r="F435">
            <v>0</v>
          </cell>
          <cell r="G435">
            <v>0</v>
          </cell>
          <cell r="H435">
            <v>0</v>
          </cell>
        </row>
        <row r="436">
          <cell r="A436" t="str">
            <v>424</v>
          </cell>
          <cell r="B436" t="str">
            <v>24--0</v>
          </cell>
          <cell r="C436" t="str">
            <v>4</v>
          </cell>
          <cell r="D436">
            <v>57</v>
          </cell>
          <cell r="E436">
            <v>55</v>
          </cell>
          <cell r="F436">
            <v>2</v>
          </cell>
          <cell r="G436">
            <v>0</v>
          </cell>
          <cell r="H436">
            <v>0</v>
          </cell>
        </row>
        <row r="437">
          <cell r="A437" t="str">
            <v>425</v>
          </cell>
          <cell r="B437" t="str">
            <v>25--0</v>
          </cell>
          <cell r="C437" t="str">
            <v>4</v>
          </cell>
          <cell r="D437">
            <v>57</v>
          </cell>
          <cell r="E437">
            <v>0</v>
          </cell>
          <cell r="F437">
            <v>0</v>
          </cell>
          <cell r="G437">
            <v>0</v>
          </cell>
          <cell r="H437">
            <v>57</v>
          </cell>
        </row>
        <row r="438">
          <cell r="A438" t="str">
            <v>426</v>
          </cell>
          <cell r="B438" t="str">
            <v>26--0</v>
          </cell>
          <cell r="C438" t="str">
            <v>4</v>
          </cell>
          <cell r="D438">
            <v>57</v>
          </cell>
          <cell r="E438">
            <v>0</v>
          </cell>
          <cell r="F438">
            <v>0</v>
          </cell>
          <cell r="G438">
            <v>0</v>
          </cell>
          <cell r="H438">
            <v>57</v>
          </cell>
        </row>
        <row r="439">
          <cell r="A439" t="str">
            <v>427</v>
          </cell>
          <cell r="B439" t="str">
            <v>27--0</v>
          </cell>
          <cell r="C439" t="str">
            <v>4</v>
          </cell>
          <cell r="D439">
            <v>57</v>
          </cell>
          <cell r="E439">
            <v>57</v>
          </cell>
          <cell r="F439">
            <v>0</v>
          </cell>
          <cell r="G439">
            <v>0</v>
          </cell>
          <cell r="H439">
            <v>0</v>
          </cell>
        </row>
        <row r="440">
          <cell r="A440" t="str">
            <v>4279</v>
          </cell>
          <cell r="B440" t="str">
            <v>279--0</v>
          </cell>
          <cell r="C440" t="str">
            <v>4</v>
          </cell>
          <cell r="D440">
            <v>57</v>
          </cell>
          <cell r="E440">
            <v>0</v>
          </cell>
          <cell r="F440">
            <v>0</v>
          </cell>
          <cell r="G440">
            <v>0</v>
          </cell>
          <cell r="H440">
            <v>57</v>
          </cell>
        </row>
        <row r="441">
          <cell r="A441" t="str">
            <v>428</v>
          </cell>
          <cell r="B441" t="str">
            <v>28--0</v>
          </cell>
          <cell r="C441" t="str">
            <v>4</v>
          </cell>
          <cell r="D441">
            <v>57</v>
          </cell>
          <cell r="E441">
            <v>57</v>
          </cell>
          <cell r="F441">
            <v>0</v>
          </cell>
          <cell r="G441">
            <v>0</v>
          </cell>
          <cell r="H441">
            <v>0</v>
          </cell>
        </row>
        <row r="442">
          <cell r="A442" t="str">
            <v>4284</v>
          </cell>
          <cell r="B442" t="str">
            <v>284--0</v>
          </cell>
          <cell r="C442" t="str">
            <v>4</v>
          </cell>
          <cell r="D442">
            <v>57</v>
          </cell>
          <cell r="E442">
            <v>0</v>
          </cell>
          <cell r="F442">
            <v>0</v>
          </cell>
          <cell r="G442">
            <v>0</v>
          </cell>
          <cell r="H442">
            <v>57</v>
          </cell>
        </row>
        <row r="443">
          <cell r="A443" t="str">
            <v>4287</v>
          </cell>
          <cell r="B443" t="str">
            <v>287--0</v>
          </cell>
          <cell r="C443" t="str">
            <v>4</v>
          </cell>
          <cell r="D443">
            <v>57</v>
          </cell>
          <cell r="E443">
            <v>0</v>
          </cell>
          <cell r="F443">
            <v>0</v>
          </cell>
          <cell r="G443">
            <v>0</v>
          </cell>
          <cell r="H443">
            <v>57</v>
          </cell>
        </row>
        <row r="444">
          <cell r="A444" t="str">
            <v>4289</v>
          </cell>
          <cell r="B444" t="str">
            <v>289--0</v>
          </cell>
          <cell r="C444" t="str">
            <v>4</v>
          </cell>
          <cell r="D444">
            <v>57</v>
          </cell>
          <cell r="E444">
            <v>0</v>
          </cell>
          <cell r="F444">
            <v>0</v>
          </cell>
          <cell r="G444">
            <v>0</v>
          </cell>
          <cell r="H444">
            <v>57</v>
          </cell>
        </row>
        <row r="445">
          <cell r="A445" t="str">
            <v>429</v>
          </cell>
          <cell r="B445" t="str">
            <v>29--0</v>
          </cell>
          <cell r="C445" t="str">
            <v>4</v>
          </cell>
          <cell r="D445">
            <v>57</v>
          </cell>
          <cell r="E445">
            <v>57</v>
          </cell>
          <cell r="F445">
            <v>0</v>
          </cell>
          <cell r="G445">
            <v>0</v>
          </cell>
          <cell r="H445">
            <v>0</v>
          </cell>
        </row>
        <row r="446">
          <cell r="A446" t="str">
            <v>4294</v>
          </cell>
          <cell r="B446" t="str">
            <v>294--0</v>
          </cell>
          <cell r="C446" t="str">
            <v>4</v>
          </cell>
          <cell r="D446">
            <v>57</v>
          </cell>
          <cell r="E446">
            <v>0</v>
          </cell>
          <cell r="F446">
            <v>0</v>
          </cell>
          <cell r="G446">
            <v>0</v>
          </cell>
          <cell r="H446">
            <v>57</v>
          </cell>
        </row>
        <row r="447">
          <cell r="A447" t="str">
            <v>43</v>
          </cell>
          <cell r="B447" t="str">
            <v>3--0</v>
          </cell>
          <cell r="C447" t="str">
            <v>4</v>
          </cell>
          <cell r="D447">
            <v>57</v>
          </cell>
          <cell r="E447">
            <v>52</v>
          </cell>
          <cell r="F447">
            <v>5</v>
          </cell>
          <cell r="G447">
            <v>0</v>
          </cell>
          <cell r="H447">
            <v>0</v>
          </cell>
        </row>
        <row r="448">
          <cell r="A448" t="str">
            <v>430</v>
          </cell>
          <cell r="B448" t="str">
            <v>30--0</v>
          </cell>
          <cell r="C448" t="str">
            <v>4</v>
          </cell>
          <cell r="D448">
            <v>57</v>
          </cell>
          <cell r="E448">
            <v>56</v>
          </cell>
          <cell r="F448">
            <v>1</v>
          </cell>
          <cell r="G448">
            <v>0</v>
          </cell>
          <cell r="H448">
            <v>0</v>
          </cell>
        </row>
        <row r="449">
          <cell r="A449" t="str">
            <v>431</v>
          </cell>
          <cell r="B449" t="str">
            <v>31--0</v>
          </cell>
          <cell r="C449" t="str">
            <v>4</v>
          </cell>
          <cell r="D449">
            <v>57</v>
          </cell>
          <cell r="E449">
            <v>56</v>
          </cell>
          <cell r="F449">
            <v>1</v>
          </cell>
          <cell r="G449">
            <v>0</v>
          </cell>
          <cell r="H449">
            <v>0</v>
          </cell>
        </row>
        <row r="450">
          <cell r="A450" t="str">
            <v>432</v>
          </cell>
          <cell r="B450" t="str">
            <v>32--0</v>
          </cell>
          <cell r="C450" t="str">
            <v>4</v>
          </cell>
          <cell r="D450">
            <v>57</v>
          </cell>
          <cell r="E450">
            <v>0</v>
          </cell>
          <cell r="F450">
            <v>0</v>
          </cell>
          <cell r="G450">
            <v>0</v>
          </cell>
          <cell r="H450">
            <v>57</v>
          </cell>
        </row>
        <row r="451">
          <cell r="A451" t="str">
            <v>433</v>
          </cell>
          <cell r="B451" t="str">
            <v>33--0</v>
          </cell>
          <cell r="C451" t="str">
            <v>4</v>
          </cell>
          <cell r="D451">
            <v>57</v>
          </cell>
          <cell r="E451">
            <v>0</v>
          </cell>
          <cell r="F451">
            <v>0</v>
          </cell>
          <cell r="G451">
            <v>0</v>
          </cell>
          <cell r="H451">
            <v>57</v>
          </cell>
        </row>
        <row r="452">
          <cell r="A452" t="str">
            <v>434</v>
          </cell>
          <cell r="B452" t="str">
            <v>34--0</v>
          </cell>
          <cell r="C452" t="str">
            <v>4</v>
          </cell>
          <cell r="D452">
            <v>57</v>
          </cell>
          <cell r="E452">
            <v>48</v>
          </cell>
          <cell r="F452">
            <v>9</v>
          </cell>
          <cell r="G452">
            <v>0</v>
          </cell>
          <cell r="H452">
            <v>0</v>
          </cell>
        </row>
        <row r="453">
          <cell r="A453" t="str">
            <v>435</v>
          </cell>
          <cell r="B453" t="str">
            <v>35--0</v>
          </cell>
          <cell r="C453" t="str">
            <v>4</v>
          </cell>
          <cell r="D453">
            <v>57</v>
          </cell>
          <cell r="E453">
            <v>4</v>
          </cell>
          <cell r="F453">
            <v>2</v>
          </cell>
          <cell r="G453">
            <v>51</v>
          </cell>
          <cell r="H453">
            <v>0</v>
          </cell>
        </row>
        <row r="454">
          <cell r="A454" t="str">
            <v>436</v>
          </cell>
          <cell r="B454" t="str">
            <v>36--0</v>
          </cell>
          <cell r="C454" t="str">
            <v>4</v>
          </cell>
          <cell r="D454">
            <v>57</v>
          </cell>
          <cell r="E454">
            <v>51</v>
          </cell>
          <cell r="F454">
            <v>0</v>
          </cell>
          <cell r="G454">
            <v>0</v>
          </cell>
          <cell r="H454">
            <v>6</v>
          </cell>
        </row>
        <row r="455">
          <cell r="A455" t="str">
            <v>437</v>
          </cell>
          <cell r="B455" t="str">
            <v>37--0</v>
          </cell>
          <cell r="C455" t="str">
            <v>4</v>
          </cell>
          <cell r="D455">
            <v>57</v>
          </cell>
          <cell r="E455">
            <v>50</v>
          </cell>
          <cell r="F455">
            <v>1</v>
          </cell>
          <cell r="G455">
            <v>0</v>
          </cell>
          <cell r="H455">
            <v>6</v>
          </cell>
        </row>
        <row r="456">
          <cell r="A456" t="str">
            <v>438</v>
          </cell>
          <cell r="B456" t="str">
            <v>38--0</v>
          </cell>
          <cell r="C456" t="str">
            <v>4</v>
          </cell>
          <cell r="D456">
            <v>57</v>
          </cell>
          <cell r="E456">
            <v>44</v>
          </cell>
          <cell r="F456">
            <v>7</v>
          </cell>
          <cell r="G456">
            <v>0</v>
          </cell>
          <cell r="H456">
            <v>6</v>
          </cell>
        </row>
        <row r="457">
          <cell r="A457" t="str">
            <v>439</v>
          </cell>
          <cell r="B457" t="str">
            <v>39--0</v>
          </cell>
          <cell r="C457" t="str">
            <v>4</v>
          </cell>
          <cell r="D457">
            <v>57</v>
          </cell>
          <cell r="E457">
            <v>49</v>
          </cell>
          <cell r="F457">
            <v>2</v>
          </cell>
          <cell r="G457">
            <v>0</v>
          </cell>
          <cell r="H457">
            <v>6</v>
          </cell>
        </row>
        <row r="458">
          <cell r="A458" t="str">
            <v>44</v>
          </cell>
          <cell r="B458" t="str">
            <v>4--0</v>
          </cell>
          <cell r="C458" t="str">
            <v>4</v>
          </cell>
          <cell r="D458">
            <v>57</v>
          </cell>
          <cell r="E458">
            <v>55</v>
          </cell>
          <cell r="F458">
            <v>2</v>
          </cell>
          <cell r="G458">
            <v>0</v>
          </cell>
          <cell r="H458">
            <v>0</v>
          </cell>
        </row>
        <row r="459">
          <cell r="A459" t="str">
            <v>440</v>
          </cell>
          <cell r="B459" t="str">
            <v>40--0</v>
          </cell>
          <cell r="C459" t="str">
            <v>4</v>
          </cell>
          <cell r="D459">
            <v>57</v>
          </cell>
          <cell r="E459">
            <v>52</v>
          </cell>
          <cell r="F459">
            <v>5</v>
          </cell>
          <cell r="G459">
            <v>0</v>
          </cell>
          <cell r="H459">
            <v>0</v>
          </cell>
        </row>
        <row r="460">
          <cell r="A460" t="str">
            <v>441</v>
          </cell>
          <cell r="B460" t="str">
            <v>41--0</v>
          </cell>
          <cell r="C460" t="str">
            <v>4</v>
          </cell>
          <cell r="D460">
            <v>57</v>
          </cell>
          <cell r="E460">
            <v>47</v>
          </cell>
          <cell r="F460">
            <v>4</v>
          </cell>
          <cell r="G460">
            <v>0</v>
          </cell>
          <cell r="H460">
            <v>6</v>
          </cell>
        </row>
        <row r="461">
          <cell r="A461" t="str">
            <v>442</v>
          </cell>
          <cell r="B461" t="str">
            <v>42--0</v>
          </cell>
          <cell r="C461" t="str">
            <v>4</v>
          </cell>
          <cell r="D461">
            <v>57</v>
          </cell>
          <cell r="E461">
            <v>51</v>
          </cell>
          <cell r="F461">
            <v>0</v>
          </cell>
          <cell r="G461">
            <v>0</v>
          </cell>
          <cell r="H461">
            <v>6</v>
          </cell>
        </row>
        <row r="462">
          <cell r="A462" t="str">
            <v>443</v>
          </cell>
          <cell r="B462" t="str">
            <v>43--0</v>
          </cell>
          <cell r="C462" t="str">
            <v>4</v>
          </cell>
          <cell r="D462">
            <v>57</v>
          </cell>
          <cell r="E462">
            <v>51</v>
          </cell>
          <cell r="F462">
            <v>0</v>
          </cell>
          <cell r="G462">
            <v>0</v>
          </cell>
          <cell r="H462">
            <v>6</v>
          </cell>
        </row>
        <row r="463">
          <cell r="A463" t="str">
            <v>444</v>
          </cell>
          <cell r="B463" t="str">
            <v>44--0</v>
          </cell>
          <cell r="C463" t="str">
            <v>4</v>
          </cell>
          <cell r="D463">
            <v>57</v>
          </cell>
          <cell r="E463">
            <v>43</v>
          </cell>
          <cell r="F463">
            <v>8</v>
          </cell>
          <cell r="G463">
            <v>0</v>
          </cell>
          <cell r="H463">
            <v>6</v>
          </cell>
        </row>
        <row r="464">
          <cell r="A464" t="str">
            <v>445</v>
          </cell>
          <cell r="B464" t="str">
            <v>45--0</v>
          </cell>
          <cell r="C464" t="str">
            <v>4</v>
          </cell>
          <cell r="D464">
            <v>57</v>
          </cell>
          <cell r="E464">
            <v>55</v>
          </cell>
          <cell r="F464">
            <v>2</v>
          </cell>
          <cell r="G464">
            <v>0</v>
          </cell>
          <cell r="H464">
            <v>0</v>
          </cell>
        </row>
        <row r="465">
          <cell r="A465" t="str">
            <v>446</v>
          </cell>
          <cell r="B465" t="str">
            <v>46--0</v>
          </cell>
          <cell r="C465" t="str">
            <v>4</v>
          </cell>
          <cell r="D465">
            <v>57</v>
          </cell>
          <cell r="E465">
            <v>0</v>
          </cell>
          <cell r="F465">
            <v>0</v>
          </cell>
          <cell r="G465">
            <v>0</v>
          </cell>
          <cell r="H465">
            <v>57</v>
          </cell>
        </row>
        <row r="466">
          <cell r="A466" t="str">
            <v>447</v>
          </cell>
          <cell r="B466" t="str">
            <v>47--0</v>
          </cell>
          <cell r="C466" t="str">
            <v>4</v>
          </cell>
          <cell r="D466">
            <v>57</v>
          </cell>
          <cell r="E466">
            <v>0</v>
          </cell>
          <cell r="F466">
            <v>0</v>
          </cell>
          <cell r="G466">
            <v>0</v>
          </cell>
          <cell r="H466">
            <v>57</v>
          </cell>
        </row>
        <row r="467">
          <cell r="A467" t="str">
            <v>448</v>
          </cell>
          <cell r="B467" t="str">
            <v>48--0</v>
          </cell>
          <cell r="C467" t="str">
            <v>4</v>
          </cell>
          <cell r="D467">
            <v>57</v>
          </cell>
          <cell r="E467">
            <v>0</v>
          </cell>
          <cell r="F467">
            <v>0</v>
          </cell>
          <cell r="G467">
            <v>0</v>
          </cell>
          <cell r="H467">
            <v>57</v>
          </cell>
        </row>
        <row r="468">
          <cell r="A468" t="str">
            <v>449</v>
          </cell>
          <cell r="B468" t="str">
            <v>49--0</v>
          </cell>
          <cell r="C468" t="str">
            <v>4</v>
          </cell>
          <cell r="D468">
            <v>57</v>
          </cell>
          <cell r="E468">
            <v>56</v>
          </cell>
          <cell r="F468">
            <v>1</v>
          </cell>
          <cell r="G468">
            <v>0</v>
          </cell>
          <cell r="H468">
            <v>0</v>
          </cell>
        </row>
        <row r="469">
          <cell r="A469" t="str">
            <v>45</v>
          </cell>
          <cell r="B469" t="str">
            <v>5--0</v>
          </cell>
          <cell r="C469" t="str">
            <v>4</v>
          </cell>
          <cell r="D469">
            <v>57</v>
          </cell>
          <cell r="E469">
            <v>57</v>
          </cell>
          <cell r="F469">
            <v>0</v>
          </cell>
          <cell r="G469">
            <v>0</v>
          </cell>
          <cell r="H469">
            <v>0</v>
          </cell>
        </row>
        <row r="470">
          <cell r="A470" t="str">
            <v>450</v>
          </cell>
          <cell r="B470" t="str">
            <v>50--0</v>
          </cell>
          <cell r="C470" t="str">
            <v>4</v>
          </cell>
          <cell r="D470">
            <v>57</v>
          </cell>
          <cell r="E470">
            <v>55</v>
          </cell>
          <cell r="F470">
            <v>2</v>
          </cell>
          <cell r="G470">
            <v>0</v>
          </cell>
          <cell r="H470">
            <v>0</v>
          </cell>
        </row>
        <row r="471">
          <cell r="A471" t="str">
            <v>451</v>
          </cell>
          <cell r="B471" t="str">
            <v>51--0</v>
          </cell>
          <cell r="C471" t="str">
            <v>4</v>
          </cell>
          <cell r="D471">
            <v>57</v>
          </cell>
          <cell r="E471">
            <v>0</v>
          </cell>
          <cell r="F471">
            <v>0</v>
          </cell>
          <cell r="G471">
            <v>0</v>
          </cell>
          <cell r="H471">
            <v>57</v>
          </cell>
        </row>
        <row r="472">
          <cell r="A472" t="str">
            <v>452</v>
          </cell>
          <cell r="B472" t="str">
            <v>52--0</v>
          </cell>
          <cell r="C472" t="str">
            <v>4</v>
          </cell>
          <cell r="D472">
            <v>57</v>
          </cell>
          <cell r="E472">
            <v>55</v>
          </cell>
          <cell r="F472">
            <v>2</v>
          </cell>
          <cell r="G472">
            <v>0</v>
          </cell>
          <cell r="H472">
            <v>0</v>
          </cell>
        </row>
        <row r="473">
          <cell r="A473" t="str">
            <v>453</v>
          </cell>
          <cell r="B473" t="str">
            <v>53--0</v>
          </cell>
          <cell r="C473" t="str">
            <v>4</v>
          </cell>
          <cell r="D473">
            <v>57</v>
          </cell>
          <cell r="E473">
            <v>33</v>
          </cell>
          <cell r="F473">
            <v>1</v>
          </cell>
          <cell r="G473">
            <v>23</v>
          </cell>
          <cell r="H473">
            <v>0</v>
          </cell>
        </row>
        <row r="474">
          <cell r="A474" t="str">
            <v>454</v>
          </cell>
          <cell r="B474" t="str">
            <v>54--0</v>
          </cell>
          <cell r="C474" t="str">
            <v>4</v>
          </cell>
          <cell r="D474">
            <v>57</v>
          </cell>
          <cell r="E474">
            <v>12</v>
          </cell>
          <cell r="F474">
            <v>0</v>
          </cell>
          <cell r="G474">
            <v>45</v>
          </cell>
          <cell r="H474">
            <v>0</v>
          </cell>
        </row>
        <row r="475">
          <cell r="A475" t="str">
            <v>455</v>
          </cell>
          <cell r="B475" t="str">
            <v>55--0</v>
          </cell>
          <cell r="C475" t="str">
            <v>4</v>
          </cell>
          <cell r="D475">
            <v>57</v>
          </cell>
          <cell r="E475">
            <v>49</v>
          </cell>
          <cell r="F475">
            <v>2</v>
          </cell>
          <cell r="G475">
            <v>6</v>
          </cell>
          <cell r="H475">
            <v>0</v>
          </cell>
        </row>
        <row r="476">
          <cell r="A476" t="str">
            <v>456</v>
          </cell>
          <cell r="B476" t="str">
            <v>56--0</v>
          </cell>
          <cell r="C476" t="str">
            <v>4</v>
          </cell>
          <cell r="D476">
            <v>57</v>
          </cell>
          <cell r="E476">
            <v>0</v>
          </cell>
          <cell r="F476">
            <v>0</v>
          </cell>
          <cell r="G476">
            <v>0</v>
          </cell>
          <cell r="H476">
            <v>57</v>
          </cell>
        </row>
        <row r="477">
          <cell r="A477" t="str">
            <v>457</v>
          </cell>
          <cell r="B477" t="str">
            <v>57--0</v>
          </cell>
          <cell r="C477" t="str">
            <v>4</v>
          </cell>
          <cell r="D477">
            <v>57</v>
          </cell>
          <cell r="E477">
            <v>15</v>
          </cell>
          <cell r="F477">
            <v>0</v>
          </cell>
          <cell r="G477">
            <v>42</v>
          </cell>
          <cell r="H477">
            <v>0</v>
          </cell>
        </row>
        <row r="478">
          <cell r="A478" t="str">
            <v>458</v>
          </cell>
          <cell r="B478" t="str">
            <v>58--0</v>
          </cell>
          <cell r="C478" t="str">
            <v>4</v>
          </cell>
          <cell r="D478">
            <v>57</v>
          </cell>
          <cell r="E478">
            <v>14</v>
          </cell>
          <cell r="F478">
            <v>0</v>
          </cell>
          <cell r="G478">
            <v>43</v>
          </cell>
          <cell r="H478">
            <v>0</v>
          </cell>
        </row>
        <row r="479">
          <cell r="A479" t="str">
            <v>459</v>
          </cell>
          <cell r="B479" t="str">
            <v>59--0</v>
          </cell>
          <cell r="C479" t="str">
            <v>4</v>
          </cell>
          <cell r="D479">
            <v>57</v>
          </cell>
          <cell r="E479">
            <v>18</v>
          </cell>
          <cell r="F479">
            <v>0</v>
          </cell>
          <cell r="G479">
            <v>39</v>
          </cell>
          <cell r="H479">
            <v>0</v>
          </cell>
        </row>
        <row r="480">
          <cell r="A480" t="str">
            <v>46</v>
          </cell>
          <cell r="B480" t="str">
            <v>6--0</v>
          </cell>
          <cell r="C480" t="str">
            <v>4</v>
          </cell>
          <cell r="D480">
            <v>57</v>
          </cell>
          <cell r="E480">
            <v>57</v>
          </cell>
          <cell r="F480">
            <v>0</v>
          </cell>
          <cell r="G480">
            <v>0</v>
          </cell>
          <cell r="H480">
            <v>0</v>
          </cell>
        </row>
        <row r="481">
          <cell r="A481" t="str">
            <v>460</v>
          </cell>
          <cell r="B481" t="str">
            <v>60--0</v>
          </cell>
          <cell r="C481" t="str">
            <v>4</v>
          </cell>
          <cell r="D481">
            <v>57</v>
          </cell>
          <cell r="E481">
            <v>17</v>
          </cell>
          <cell r="F481">
            <v>0</v>
          </cell>
          <cell r="G481">
            <v>40</v>
          </cell>
          <cell r="H481">
            <v>0</v>
          </cell>
        </row>
        <row r="482">
          <cell r="A482" t="str">
            <v>461</v>
          </cell>
          <cell r="B482" t="str">
            <v>61--0</v>
          </cell>
          <cell r="C482" t="str">
            <v>4</v>
          </cell>
          <cell r="D482">
            <v>57</v>
          </cell>
          <cell r="E482">
            <v>3</v>
          </cell>
          <cell r="F482">
            <v>0</v>
          </cell>
          <cell r="G482">
            <v>54</v>
          </cell>
          <cell r="H482">
            <v>0</v>
          </cell>
        </row>
        <row r="483">
          <cell r="A483" t="str">
            <v>462</v>
          </cell>
          <cell r="B483" t="str">
            <v>62--0</v>
          </cell>
          <cell r="C483" t="str">
            <v>4</v>
          </cell>
          <cell r="D483">
            <v>57</v>
          </cell>
          <cell r="E483">
            <v>0</v>
          </cell>
          <cell r="F483">
            <v>0</v>
          </cell>
          <cell r="G483">
            <v>0</v>
          </cell>
          <cell r="H483">
            <v>57</v>
          </cell>
        </row>
        <row r="484">
          <cell r="A484" t="str">
            <v>463</v>
          </cell>
          <cell r="B484" t="str">
            <v>63--0</v>
          </cell>
          <cell r="C484" t="str">
            <v>4</v>
          </cell>
          <cell r="D484">
            <v>57</v>
          </cell>
          <cell r="E484">
            <v>0</v>
          </cell>
          <cell r="F484">
            <v>0</v>
          </cell>
          <cell r="G484">
            <v>0</v>
          </cell>
          <cell r="H484">
            <v>57</v>
          </cell>
        </row>
        <row r="485">
          <cell r="A485" t="str">
            <v>464</v>
          </cell>
          <cell r="B485" t="str">
            <v>64--0</v>
          </cell>
          <cell r="C485" t="str">
            <v>4</v>
          </cell>
          <cell r="D485">
            <v>57</v>
          </cell>
          <cell r="E485">
            <v>48</v>
          </cell>
          <cell r="F485">
            <v>2</v>
          </cell>
          <cell r="G485">
            <v>7</v>
          </cell>
          <cell r="H485">
            <v>0</v>
          </cell>
        </row>
        <row r="486">
          <cell r="A486" t="str">
            <v>465</v>
          </cell>
          <cell r="B486" t="str">
            <v>65--0</v>
          </cell>
          <cell r="C486" t="str">
            <v>4</v>
          </cell>
          <cell r="D486">
            <v>57</v>
          </cell>
          <cell r="E486">
            <v>41</v>
          </cell>
          <cell r="F486">
            <v>2</v>
          </cell>
          <cell r="G486">
            <v>14</v>
          </cell>
          <cell r="H486">
            <v>0</v>
          </cell>
        </row>
        <row r="487">
          <cell r="A487" t="str">
            <v>466</v>
          </cell>
          <cell r="B487" t="str">
            <v>66--0</v>
          </cell>
          <cell r="C487" t="str">
            <v>4</v>
          </cell>
          <cell r="D487">
            <v>57</v>
          </cell>
          <cell r="E487">
            <v>0</v>
          </cell>
          <cell r="F487">
            <v>0</v>
          </cell>
          <cell r="G487">
            <v>0</v>
          </cell>
          <cell r="H487">
            <v>57</v>
          </cell>
        </row>
        <row r="488">
          <cell r="A488" t="str">
            <v>467</v>
          </cell>
          <cell r="B488" t="str">
            <v>67--0</v>
          </cell>
          <cell r="C488" t="str">
            <v>4</v>
          </cell>
          <cell r="D488">
            <v>57</v>
          </cell>
          <cell r="E488">
            <v>57</v>
          </cell>
          <cell r="F488">
            <v>0</v>
          </cell>
          <cell r="G488">
            <v>0</v>
          </cell>
          <cell r="H488">
            <v>0</v>
          </cell>
        </row>
        <row r="489">
          <cell r="A489" t="str">
            <v>468</v>
          </cell>
          <cell r="B489" t="str">
            <v>68--0</v>
          </cell>
          <cell r="C489" t="str">
            <v>4</v>
          </cell>
          <cell r="D489">
            <v>57</v>
          </cell>
          <cell r="E489">
            <v>54</v>
          </cell>
          <cell r="F489">
            <v>3</v>
          </cell>
          <cell r="G489">
            <v>0</v>
          </cell>
          <cell r="H489">
            <v>0</v>
          </cell>
        </row>
        <row r="490">
          <cell r="A490" t="str">
            <v>469</v>
          </cell>
          <cell r="B490" t="str">
            <v>69--0</v>
          </cell>
          <cell r="C490" t="str">
            <v>4</v>
          </cell>
          <cell r="D490">
            <v>57</v>
          </cell>
          <cell r="E490">
            <v>39</v>
          </cell>
          <cell r="F490">
            <v>1</v>
          </cell>
          <cell r="G490">
            <v>17</v>
          </cell>
          <cell r="H490">
            <v>0</v>
          </cell>
        </row>
        <row r="491">
          <cell r="A491" t="str">
            <v>47</v>
          </cell>
          <cell r="B491" t="str">
            <v>7--0</v>
          </cell>
          <cell r="C491" t="str">
            <v>4</v>
          </cell>
          <cell r="D491">
            <v>57</v>
          </cell>
          <cell r="E491">
            <v>5</v>
          </cell>
          <cell r="F491">
            <v>0</v>
          </cell>
          <cell r="G491">
            <v>52</v>
          </cell>
          <cell r="H491">
            <v>0</v>
          </cell>
        </row>
        <row r="492">
          <cell r="A492" t="str">
            <v>470</v>
          </cell>
          <cell r="B492" t="str">
            <v>70--0</v>
          </cell>
          <cell r="C492" t="str">
            <v>4</v>
          </cell>
          <cell r="D492">
            <v>57</v>
          </cell>
          <cell r="E492">
            <v>19</v>
          </cell>
          <cell r="F492">
            <v>1</v>
          </cell>
          <cell r="G492">
            <v>37</v>
          </cell>
          <cell r="H492">
            <v>0</v>
          </cell>
        </row>
        <row r="493">
          <cell r="A493" t="str">
            <v>471</v>
          </cell>
          <cell r="B493" t="str">
            <v>71--0</v>
          </cell>
          <cell r="C493" t="str">
            <v>4</v>
          </cell>
          <cell r="D493">
            <v>57</v>
          </cell>
          <cell r="E493">
            <v>39</v>
          </cell>
          <cell r="F493">
            <v>1</v>
          </cell>
          <cell r="G493">
            <v>17</v>
          </cell>
          <cell r="H493">
            <v>0</v>
          </cell>
        </row>
        <row r="494">
          <cell r="A494" t="str">
            <v>472</v>
          </cell>
          <cell r="B494" t="str">
            <v>72--0</v>
          </cell>
          <cell r="C494" t="str">
            <v>4</v>
          </cell>
          <cell r="D494">
            <v>57</v>
          </cell>
          <cell r="E494">
            <v>31</v>
          </cell>
          <cell r="F494">
            <v>1</v>
          </cell>
          <cell r="G494">
            <v>25</v>
          </cell>
          <cell r="H494">
            <v>0</v>
          </cell>
        </row>
        <row r="495">
          <cell r="A495" t="str">
            <v>473</v>
          </cell>
          <cell r="B495" t="str">
            <v>73--0</v>
          </cell>
          <cell r="C495" t="str">
            <v>4</v>
          </cell>
          <cell r="D495">
            <v>57</v>
          </cell>
          <cell r="E495">
            <v>0</v>
          </cell>
          <cell r="F495">
            <v>0</v>
          </cell>
          <cell r="G495">
            <v>0</v>
          </cell>
          <cell r="H495">
            <v>57</v>
          </cell>
        </row>
        <row r="496">
          <cell r="A496" t="str">
            <v>474</v>
          </cell>
          <cell r="B496" t="str">
            <v>74--0</v>
          </cell>
          <cell r="C496" t="str">
            <v>4</v>
          </cell>
          <cell r="D496">
            <v>57</v>
          </cell>
          <cell r="E496">
            <v>5</v>
          </cell>
          <cell r="F496">
            <v>52</v>
          </cell>
          <cell r="G496">
            <v>0</v>
          </cell>
          <cell r="H496">
            <v>0</v>
          </cell>
        </row>
        <row r="497">
          <cell r="A497" t="str">
            <v>475</v>
          </cell>
          <cell r="B497" t="str">
            <v>75--0</v>
          </cell>
          <cell r="C497" t="str">
            <v>4</v>
          </cell>
          <cell r="D497">
            <v>57</v>
          </cell>
          <cell r="E497">
            <v>1</v>
          </cell>
          <cell r="F497">
            <v>0</v>
          </cell>
          <cell r="G497">
            <v>56</v>
          </cell>
          <cell r="H497">
            <v>0</v>
          </cell>
        </row>
        <row r="498">
          <cell r="A498" t="str">
            <v>476</v>
          </cell>
          <cell r="B498" t="str">
            <v>76--0</v>
          </cell>
          <cell r="C498" t="str">
            <v>4</v>
          </cell>
          <cell r="D498">
            <v>57</v>
          </cell>
          <cell r="E498">
            <v>56</v>
          </cell>
          <cell r="F498">
            <v>1</v>
          </cell>
          <cell r="G498">
            <v>0</v>
          </cell>
          <cell r="H498">
            <v>0</v>
          </cell>
        </row>
        <row r="499">
          <cell r="A499" t="str">
            <v>477</v>
          </cell>
          <cell r="B499" t="str">
            <v>77--0</v>
          </cell>
          <cell r="C499" t="str">
            <v>4</v>
          </cell>
          <cell r="D499">
            <v>57</v>
          </cell>
          <cell r="E499">
            <v>0</v>
          </cell>
          <cell r="F499">
            <v>0</v>
          </cell>
          <cell r="G499">
            <v>0</v>
          </cell>
          <cell r="H499">
            <v>57</v>
          </cell>
        </row>
        <row r="500">
          <cell r="A500" t="str">
            <v>478</v>
          </cell>
          <cell r="B500" t="str">
            <v>78--0</v>
          </cell>
          <cell r="C500" t="str">
            <v>4</v>
          </cell>
          <cell r="D500">
            <v>57</v>
          </cell>
          <cell r="E500">
            <v>0</v>
          </cell>
          <cell r="F500">
            <v>0</v>
          </cell>
          <cell r="G500">
            <v>0</v>
          </cell>
          <cell r="H500">
            <v>57</v>
          </cell>
        </row>
        <row r="501">
          <cell r="A501" t="str">
            <v>479</v>
          </cell>
          <cell r="B501" t="str">
            <v>79--0</v>
          </cell>
          <cell r="C501" t="str">
            <v>4</v>
          </cell>
          <cell r="D501">
            <v>57</v>
          </cell>
          <cell r="E501">
            <v>56</v>
          </cell>
          <cell r="F501">
            <v>1</v>
          </cell>
          <cell r="G501">
            <v>0</v>
          </cell>
          <cell r="H501">
            <v>0</v>
          </cell>
        </row>
        <row r="502">
          <cell r="A502" t="str">
            <v>48</v>
          </cell>
          <cell r="B502" t="str">
            <v>8--0</v>
          </cell>
          <cell r="C502" t="str">
            <v>4</v>
          </cell>
          <cell r="D502">
            <v>57</v>
          </cell>
          <cell r="E502">
            <v>23</v>
          </cell>
          <cell r="F502">
            <v>1</v>
          </cell>
          <cell r="G502">
            <v>33</v>
          </cell>
          <cell r="H502">
            <v>0</v>
          </cell>
        </row>
        <row r="503">
          <cell r="A503" t="str">
            <v>480</v>
          </cell>
          <cell r="B503" t="str">
            <v>80--0</v>
          </cell>
          <cell r="C503" t="str">
            <v>4</v>
          </cell>
          <cell r="D503">
            <v>57</v>
          </cell>
          <cell r="E503">
            <v>57</v>
          </cell>
          <cell r="F503">
            <v>0</v>
          </cell>
          <cell r="G503">
            <v>0</v>
          </cell>
          <cell r="H503">
            <v>0</v>
          </cell>
        </row>
        <row r="504">
          <cell r="A504" t="str">
            <v>481</v>
          </cell>
          <cell r="B504" t="str">
            <v>81--0</v>
          </cell>
          <cell r="C504" t="str">
            <v>4</v>
          </cell>
          <cell r="D504">
            <v>57</v>
          </cell>
          <cell r="E504">
            <v>57</v>
          </cell>
          <cell r="F504">
            <v>0</v>
          </cell>
          <cell r="G504">
            <v>0</v>
          </cell>
          <cell r="H504">
            <v>0</v>
          </cell>
        </row>
        <row r="505">
          <cell r="A505" t="str">
            <v>482</v>
          </cell>
          <cell r="B505" t="str">
            <v>82--0</v>
          </cell>
          <cell r="C505" t="str">
            <v>4</v>
          </cell>
          <cell r="D505">
            <v>57</v>
          </cell>
          <cell r="E505">
            <v>48</v>
          </cell>
          <cell r="F505">
            <v>3</v>
          </cell>
          <cell r="G505">
            <v>0</v>
          </cell>
          <cell r="H505">
            <v>6</v>
          </cell>
        </row>
        <row r="506">
          <cell r="A506" t="str">
            <v>483</v>
          </cell>
          <cell r="B506" t="str">
            <v>83--0</v>
          </cell>
          <cell r="C506" t="str">
            <v>4</v>
          </cell>
          <cell r="D506">
            <v>57</v>
          </cell>
          <cell r="E506">
            <v>16</v>
          </cell>
          <cell r="F506">
            <v>2</v>
          </cell>
          <cell r="G506">
            <v>33</v>
          </cell>
          <cell r="H506">
            <v>6</v>
          </cell>
        </row>
        <row r="507">
          <cell r="A507" t="str">
            <v>484</v>
          </cell>
          <cell r="B507" t="str">
            <v>84--0</v>
          </cell>
          <cell r="C507" t="str">
            <v>4</v>
          </cell>
          <cell r="D507">
            <v>57</v>
          </cell>
          <cell r="E507">
            <v>51</v>
          </cell>
          <cell r="F507">
            <v>0</v>
          </cell>
          <cell r="G507">
            <v>0</v>
          </cell>
          <cell r="H507">
            <v>6</v>
          </cell>
        </row>
        <row r="508">
          <cell r="A508" t="str">
            <v>485</v>
          </cell>
          <cell r="B508" t="str">
            <v>85--0</v>
          </cell>
          <cell r="C508" t="str">
            <v>4</v>
          </cell>
          <cell r="D508">
            <v>57</v>
          </cell>
          <cell r="E508">
            <v>51</v>
          </cell>
          <cell r="F508">
            <v>0</v>
          </cell>
          <cell r="G508">
            <v>0</v>
          </cell>
          <cell r="H508">
            <v>6</v>
          </cell>
        </row>
        <row r="509">
          <cell r="A509" t="str">
            <v>486</v>
          </cell>
          <cell r="B509" t="str">
            <v>86--0</v>
          </cell>
          <cell r="C509" t="str">
            <v>4</v>
          </cell>
          <cell r="D509">
            <v>57</v>
          </cell>
          <cell r="E509">
            <v>50</v>
          </cell>
          <cell r="F509">
            <v>1</v>
          </cell>
          <cell r="G509">
            <v>0</v>
          </cell>
          <cell r="H509">
            <v>6</v>
          </cell>
        </row>
        <row r="510">
          <cell r="A510" t="str">
            <v>487</v>
          </cell>
          <cell r="B510" t="str">
            <v>87--0</v>
          </cell>
          <cell r="C510" t="str">
            <v>4</v>
          </cell>
          <cell r="D510">
            <v>57</v>
          </cell>
          <cell r="E510">
            <v>0</v>
          </cell>
          <cell r="F510">
            <v>0</v>
          </cell>
          <cell r="G510">
            <v>0</v>
          </cell>
          <cell r="H510">
            <v>57</v>
          </cell>
        </row>
        <row r="511">
          <cell r="A511" t="str">
            <v>488</v>
          </cell>
          <cell r="B511" t="str">
            <v>88--0</v>
          </cell>
          <cell r="C511" t="str">
            <v>4</v>
          </cell>
          <cell r="D511">
            <v>57</v>
          </cell>
          <cell r="E511">
            <v>50</v>
          </cell>
          <cell r="F511">
            <v>1</v>
          </cell>
          <cell r="G511">
            <v>0</v>
          </cell>
          <cell r="H511">
            <v>6</v>
          </cell>
        </row>
        <row r="512">
          <cell r="A512" t="str">
            <v>489</v>
          </cell>
          <cell r="B512" t="str">
            <v>89--0</v>
          </cell>
          <cell r="C512" t="str">
            <v>4</v>
          </cell>
          <cell r="D512">
            <v>57</v>
          </cell>
          <cell r="E512">
            <v>44</v>
          </cell>
          <cell r="F512">
            <v>7</v>
          </cell>
          <cell r="G512">
            <v>0</v>
          </cell>
          <cell r="H512">
            <v>6</v>
          </cell>
        </row>
        <row r="513">
          <cell r="A513" t="str">
            <v>49</v>
          </cell>
          <cell r="B513" t="str">
            <v>9--0</v>
          </cell>
          <cell r="C513" t="str">
            <v>4</v>
          </cell>
          <cell r="D513">
            <v>57</v>
          </cell>
          <cell r="E513">
            <v>57</v>
          </cell>
          <cell r="F513">
            <v>0</v>
          </cell>
          <cell r="G513">
            <v>0</v>
          </cell>
          <cell r="H513">
            <v>0</v>
          </cell>
        </row>
        <row r="514">
          <cell r="A514" t="str">
            <v>490</v>
          </cell>
          <cell r="B514" t="str">
            <v>90--0</v>
          </cell>
          <cell r="C514" t="str">
            <v>4</v>
          </cell>
          <cell r="D514">
            <v>57</v>
          </cell>
          <cell r="E514">
            <v>45</v>
          </cell>
          <cell r="F514">
            <v>8</v>
          </cell>
          <cell r="G514">
            <v>0</v>
          </cell>
          <cell r="H514">
            <v>4</v>
          </cell>
        </row>
        <row r="515">
          <cell r="A515" t="str">
            <v>491</v>
          </cell>
          <cell r="B515" t="str">
            <v>91--0</v>
          </cell>
          <cell r="C515" t="str">
            <v>4</v>
          </cell>
          <cell r="D515">
            <v>57</v>
          </cell>
          <cell r="E515">
            <v>23</v>
          </cell>
          <cell r="F515">
            <v>2</v>
          </cell>
          <cell r="G515">
            <v>26</v>
          </cell>
          <cell r="H515">
            <v>6</v>
          </cell>
        </row>
        <row r="516">
          <cell r="A516" t="str">
            <v>492</v>
          </cell>
          <cell r="B516" t="str">
            <v>92--0</v>
          </cell>
          <cell r="C516" t="str">
            <v>4</v>
          </cell>
          <cell r="D516">
            <v>57</v>
          </cell>
          <cell r="E516">
            <v>48</v>
          </cell>
          <cell r="F516">
            <v>3</v>
          </cell>
          <cell r="G516">
            <v>0</v>
          </cell>
          <cell r="H516">
            <v>6</v>
          </cell>
        </row>
        <row r="517">
          <cell r="A517" t="str">
            <v>493</v>
          </cell>
          <cell r="B517" t="str">
            <v>93--0</v>
          </cell>
          <cell r="C517" t="str">
            <v>4</v>
          </cell>
          <cell r="D517">
            <v>57</v>
          </cell>
          <cell r="E517">
            <v>51</v>
          </cell>
          <cell r="F517">
            <v>0</v>
          </cell>
          <cell r="G517">
            <v>0</v>
          </cell>
          <cell r="H517">
            <v>6</v>
          </cell>
        </row>
        <row r="518">
          <cell r="A518" t="str">
            <v>494</v>
          </cell>
          <cell r="B518" t="str">
            <v>94--0</v>
          </cell>
          <cell r="C518" t="str">
            <v>4</v>
          </cell>
          <cell r="D518">
            <v>57</v>
          </cell>
          <cell r="E518">
            <v>50</v>
          </cell>
          <cell r="F518">
            <v>1</v>
          </cell>
          <cell r="G518">
            <v>0</v>
          </cell>
          <cell r="H518">
            <v>6</v>
          </cell>
        </row>
        <row r="519">
          <cell r="A519" t="str">
            <v>495</v>
          </cell>
          <cell r="B519" t="str">
            <v>95--0</v>
          </cell>
          <cell r="C519" t="str">
            <v>4</v>
          </cell>
          <cell r="D519">
            <v>57</v>
          </cell>
          <cell r="E519">
            <v>49</v>
          </cell>
          <cell r="F519">
            <v>2</v>
          </cell>
          <cell r="G519">
            <v>0</v>
          </cell>
          <cell r="H519">
            <v>6</v>
          </cell>
        </row>
        <row r="520">
          <cell r="A520" t="str">
            <v>496</v>
          </cell>
          <cell r="B520" t="str">
            <v>96--0</v>
          </cell>
          <cell r="C520" t="str">
            <v>4</v>
          </cell>
          <cell r="D520">
            <v>57</v>
          </cell>
          <cell r="E520">
            <v>51</v>
          </cell>
          <cell r="F520">
            <v>0</v>
          </cell>
          <cell r="G520">
            <v>0</v>
          </cell>
          <cell r="H520">
            <v>6</v>
          </cell>
        </row>
        <row r="521">
          <cell r="A521" t="str">
            <v>497</v>
          </cell>
          <cell r="B521" t="str">
            <v>97--0</v>
          </cell>
          <cell r="C521" t="str">
            <v>4</v>
          </cell>
          <cell r="D521">
            <v>57</v>
          </cell>
          <cell r="E521">
            <v>49</v>
          </cell>
          <cell r="F521">
            <v>1</v>
          </cell>
          <cell r="G521">
            <v>0</v>
          </cell>
          <cell r="H521">
            <v>7</v>
          </cell>
        </row>
        <row r="522">
          <cell r="A522" t="str">
            <v>498</v>
          </cell>
          <cell r="B522" t="str">
            <v>98--0</v>
          </cell>
          <cell r="C522" t="str">
            <v>4</v>
          </cell>
          <cell r="D522">
            <v>57</v>
          </cell>
          <cell r="E522">
            <v>48</v>
          </cell>
          <cell r="F522">
            <v>3</v>
          </cell>
          <cell r="G522">
            <v>0</v>
          </cell>
          <cell r="H522">
            <v>6</v>
          </cell>
        </row>
        <row r="523">
          <cell r="A523" t="str">
            <v>499</v>
          </cell>
          <cell r="B523" t="str">
            <v>99--0</v>
          </cell>
          <cell r="C523" t="str">
            <v>4</v>
          </cell>
          <cell r="D523">
            <v>57</v>
          </cell>
          <cell r="E523">
            <v>5</v>
          </cell>
          <cell r="F523">
            <v>2</v>
          </cell>
          <cell r="G523">
            <v>44</v>
          </cell>
          <cell r="H523">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mailto:psi@nationalarchives.gsi.gov.uk" TargetMode="External" /><Relationship Id="rId3" Type="http://schemas.openxmlformats.org/officeDocument/2006/relationships/hyperlink" Target="http://www.nationalarchives.gov.uk/doc/open-government-licence" TargetMode="External" /><Relationship Id="rId4" Type="http://schemas.openxmlformats.org/officeDocument/2006/relationships/hyperlink" Target="http://www.nationalarchives.gov.uk/doc/open-government-licence/" TargetMode="External" /><Relationship Id="rId5" Type="http://schemas.openxmlformats.org/officeDocument/2006/relationships/hyperlink" Target="mailto:psi@nationalarchives.gsi.gov.uk" TargetMode="External" /><Relationship Id="rId6" Type="http://schemas.openxmlformats.org/officeDocument/2006/relationships/hyperlink" Target="mailto:psi@nationalarchives.gsi.gov.uk" TargetMode="External" /><Relationship Id="rId7" Type="http://schemas.openxmlformats.org/officeDocument/2006/relationships/hyperlink" Target="mailto:pressenquiries@ofsted.gov.uk?subject=Official%20Statistics%20Release:%20Independent%20Schools" TargetMode="External" /><Relationship Id="rId8" Type="http://schemas.openxmlformats.org/officeDocument/2006/relationships/hyperlink" Target="mailto:enquiries@ofsted.gov.uk?subject=Official%20Statistics%20Release:%20Independent%20Schools"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D13D6A"/>
    <pageSetUpPr fitToPage="1"/>
  </sheetPr>
  <dimension ref="B1:N37"/>
  <sheetViews>
    <sheetView showRowColHeaders="0" tabSelected="1" zoomScalePageLayoutView="0" workbookViewId="0" topLeftCell="A1">
      <selection activeCell="A1" sqref="A1"/>
    </sheetView>
  </sheetViews>
  <sheetFormatPr defaultColWidth="9.140625" defaultRowHeight="12.75"/>
  <cols>
    <col min="1" max="1" width="2.8515625" style="1" customWidth="1"/>
    <col min="2" max="2" width="41.421875" style="1" customWidth="1"/>
    <col min="3" max="3" width="72.8515625" style="1" customWidth="1"/>
    <col min="4" max="16384" width="9.140625" style="1" customWidth="1"/>
  </cols>
  <sheetData>
    <row r="1" ht="12.75">
      <c r="B1" s="116"/>
    </row>
    <row r="2" spans="2:3" ht="12.75">
      <c r="B2" s="114"/>
      <c r="C2" s="115"/>
    </row>
    <row r="3" spans="2:3" ht="24.75" customHeight="1">
      <c r="B3" s="11"/>
      <c r="C3" s="12"/>
    </row>
    <row r="4" spans="2:3" ht="24.75" customHeight="1">
      <c r="B4" s="11"/>
      <c r="C4" s="12"/>
    </row>
    <row r="5" spans="2:3" ht="24.75" customHeight="1">
      <c r="B5" s="22"/>
      <c r="C5" s="23"/>
    </row>
    <row r="6" spans="2:3" ht="61.5" customHeight="1">
      <c r="B6" s="171" t="s">
        <v>32</v>
      </c>
      <c r="C6" s="171"/>
    </row>
    <row r="7" spans="2:3" ht="30" customHeight="1">
      <c r="B7" s="24" t="s">
        <v>33</v>
      </c>
      <c r="C7" s="24" t="s">
        <v>54</v>
      </c>
    </row>
    <row r="8" spans="2:3" ht="30" customHeight="1">
      <c r="B8" s="24" t="s">
        <v>34</v>
      </c>
      <c r="C8" s="24" t="s">
        <v>55</v>
      </c>
    </row>
    <row r="9" spans="2:3" ht="30" customHeight="1">
      <c r="B9" s="24" t="s">
        <v>35</v>
      </c>
      <c r="C9" s="221">
        <v>41975</v>
      </c>
    </row>
    <row r="10" spans="2:3" ht="30" customHeight="1">
      <c r="B10" s="24" t="s">
        <v>36</v>
      </c>
      <c r="C10" s="24" t="s">
        <v>37</v>
      </c>
    </row>
    <row r="11" spans="2:3" ht="30" customHeight="1">
      <c r="B11" s="24" t="s">
        <v>38</v>
      </c>
      <c r="C11" s="24" t="s">
        <v>280</v>
      </c>
    </row>
    <row r="12" spans="2:3" ht="30" customHeight="1">
      <c r="B12" s="24" t="s">
        <v>39</v>
      </c>
      <c r="C12" s="33" t="s">
        <v>62</v>
      </c>
    </row>
    <row r="13" spans="2:3" ht="21" customHeight="1">
      <c r="B13" s="172" t="s">
        <v>49</v>
      </c>
      <c r="C13" s="172" t="s">
        <v>56</v>
      </c>
    </row>
    <row r="14" spans="2:3" ht="21" customHeight="1">
      <c r="B14" s="172"/>
      <c r="C14" s="172"/>
    </row>
    <row r="15" spans="2:3" ht="21" customHeight="1">
      <c r="B15" s="172"/>
      <c r="C15" s="172"/>
    </row>
    <row r="16" spans="2:3" ht="21" customHeight="1">
      <c r="B16" s="172"/>
      <c r="C16" s="172"/>
    </row>
    <row r="17" spans="2:3" ht="30" customHeight="1">
      <c r="B17" s="10" t="s">
        <v>277</v>
      </c>
      <c r="C17" s="10" t="s">
        <v>278</v>
      </c>
    </row>
    <row r="18" spans="2:3" ht="30" customHeight="1">
      <c r="B18" s="10" t="s">
        <v>23</v>
      </c>
      <c r="C18" s="10" t="s">
        <v>307</v>
      </c>
    </row>
    <row r="19" spans="2:3" ht="30" customHeight="1">
      <c r="B19" s="10" t="s">
        <v>50</v>
      </c>
      <c r="C19" s="38" t="s">
        <v>40</v>
      </c>
    </row>
    <row r="20" spans="2:3" ht="30" customHeight="1">
      <c r="B20" s="10" t="s">
        <v>51</v>
      </c>
      <c r="C20" s="38" t="s">
        <v>0</v>
      </c>
    </row>
    <row r="21" spans="2:3" ht="42.75" customHeight="1">
      <c r="B21" s="10" t="s">
        <v>15</v>
      </c>
      <c r="C21" s="10" t="s">
        <v>279</v>
      </c>
    </row>
    <row r="22" spans="2:3" ht="30" customHeight="1">
      <c r="B22" s="11"/>
      <c r="C22" s="12"/>
    </row>
    <row r="23" spans="2:3" ht="30" customHeight="1">
      <c r="B23" s="13" t="s">
        <v>64</v>
      </c>
      <c r="C23" s="14"/>
    </row>
    <row r="24" spans="2:3" ht="30" customHeight="1">
      <c r="B24" s="15"/>
      <c r="C24" s="16"/>
    </row>
    <row r="25" spans="2:3" ht="15">
      <c r="B25" s="173" t="s">
        <v>45</v>
      </c>
      <c r="C25" s="174"/>
    </row>
    <row r="26" spans="2:14" ht="12.75">
      <c r="B26" s="173"/>
      <c r="C26" s="174"/>
      <c r="D26" s="4"/>
      <c r="E26" s="4"/>
      <c r="F26" s="4"/>
      <c r="G26" s="4"/>
      <c r="H26" s="4"/>
      <c r="I26" s="4"/>
      <c r="J26" s="4"/>
      <c r="K26" s="4"/>
      <c r="L26" s="4"/>
      <c r="M26" s="4"/>
      <c r="N26" s="2"/>
    </row>
    <row r="27" spans="2:14" ht="15">
      <c r="B27" s="17" t="s">
        <v>29</v>
      </c>
      <c r="C27" s="18"/>
      <c r="D27" s="5"/>
      <c r="E27" s="5"/>
      <c r="F27" s="5"/>
      <c r="G27" s="5"/>
      <c r="H27" s="5"/>
      <c r="I27" s="5"/>
      <c r="J27" s="5"/>
      <c r="K27" s="5"/>
      <c r="L27" s="5"/>
      <c r="M27" s="5"/>
      <c r="N27" s="2"/>
    </row>
    <row r="28" spans="2:14" ht="15">
      <c r="B28" s="37" t="s">
        <v>28</v>
      </c>
      <c r="C28" s="19"/>
      <c r="D28" s="5"/>
      <c r="E28" s="5"/>
      <c r="F28" s="5"/>
      <c r="G28" s="5"/>
      <c r="H28" s="5"/>
      <c r="I28" s="5"/>
      <c r="J28" s="5"/>
      <c r="K28" s="5"/>
      <c r="L28" s="5"/>
      <c r="M28" s="5"/>
      <c r="N28" s="2"/>
    </row>
    <row r="29" spans="2:14" ht="15" customHeight="1">
      <c r="B29" s="15" t="s">
        <v>42</v>
      </c>
      <c r="C29" s="14"/>
      <c r="D29" s="7"/>
      <c r="E29" s="7"/>
      <c r="F29" s="7"/>
      <c r="G29" s="7"/>
      <c r="H29" s="7"/>
      <c r="I29" s="7"/>
      <c r="J29" s="7"/>
      <c r="K29" s="7"/>
      <c r="L29" s="7"/>
      <c r="M29" s="7"/>
      <c r="N29" s="2"/>
    </row>
    <row r="30" spans="2:14" ht="15">
      <c r="B30" s="15" t="s">
        <v>43</v>
      </c>
      <c r="C30" s="14"/>
      <c r="D30" s="7"/>
      <c r="E30" s="7"/>
      <c r="F30" s="7"/>
      <c r="G30" s="7"/>
      <c r="H30" s="7"/>
      <c r="I30" s="7"/>
      <c r="J30" s="7"/>
      <c r="K30" s="7"/>
      <c r="L30" s="7"/>
      <c r="M30" s="7"/>
      <c r="N30" s="2"/>
    </row>
    <row r="31" spans="2:14" ht="15">
      <c r="B31" s="37" t="s">
        <v>44</v>
      </c>
      <c r="C31" s="19"/>
      <c r="D31" s="6"/>
      <c r="E31" s="6"/>
      <c r="F31" s="6"/>
      <c r="G31" s="6"/>
      <c r="H31" s="6"/>
      <c r="I31" s="6"/>
      <c r="J31" s="5"/>
      <c r="K31" s="5"/>
      <c r="L31" s="5"/>
      <c r="M31" s="5"/>
      <c r="N31" s="2"/>
    </row>
    <row r="32" spans="2:14" ht="15">
      <c r="B32" s="20"/>
      <c r="C32" s="21"/>
      <c r="D32" s="5"/>
      <c r="E32" s="5"/>
      <c r="F32" s="5"/>
      <c r="G32" s="5"/>
      <c r="H32" s="5"/>
      <c r="I32" s="5"/>
      <c r="J32" s="5"/>
      <c r="K32" s="5"/>
      <c r="L32" s="5"/>
      <c r="M32" s="5"/>
      <c r="N32" s="2"/>
    </row>
    <row r="33" spans="4:14" ht="15">
      <c r="D33" s="5"/>
      <c r="E33" s="5"/>
      <c r="F33" s="5"/>
      <c r="G33" s="5"/>
      <c r="H33" s="5"/>
      <c r="I33" s="5"/>
      <c r="J33" s="5"/>
      <c r="K33" s="5"/>
      <c r="L33" s="5"/>
      <c r="M33" s="5"/>
      <c r="N33" s="2"/>
    </row>
    <row r="34" spans="4:14" ht="15">
      <c r="D34" s="6"/>
      <c r="E34" s="6"/>
      <c r="F34" s="5"/>
      <c r="G34" s="5"/>
      <c r="H34" s="5"/>
      <c r="I34" s="5"/>
      <c r="J34" s="5"/>
      <c r="K34" s="5"/>
      <c r="L34" s="5"/>
      <c r="M34" s="5"/>
      <c r="N34" s="2"/>
    </row>
    <row r="35" spans="4:14" ht="12.75">
      <c r="D35" s="4"/>
      <c r="E35" s="4"/>
      <c r="F35" s="4"/>
      <c r="G35" s="4"/>
      <c r="H35" s="4"/>
      <c r="I35" s="4"/>
      <c r="J35" s="4"/>
      <c r="K35" s="4"/>
      <c r="L35" s="4"/>
      <c r="M35" s="4"/>
      <c r="N35" s="2"/>
    </row>
    <row r="36" spans="4:14" ht="12.75">
      <c r="D36" s="2"/>
      <c r="E36" s="2"/>
      <c r="F36" s="2"/>
      <c r="G36" s="2"/>
      <c r="H36" s="2"/>
      <c r="I36" s="2"/>
      <c r="J36" s="2"/>
      <c r="K36" s="2"/>
      <c r="L36" s="2"/>
      <c r="M36" s="2"/>
      <c r="N36" s="2"/>
    </row>
    <row r="37" spans="4:14" ht="12.75">
      <c r="D37" s="2"/>
      <c r="E37" s="2"/>
      <c r="F37" s="2"/>
      <c r="G37" s="2"/>
      <c r="H37" s="2"/>
      <c r="I37" s="2"/>
      <c r="J37" s="2"/>
      <c r="K37" s="2"/>
      <c r="L37" s="2"/>
      <c r="M37" s="2"/>
      <c r="N37" s="2"/>
    </row>
  </sheetData>
  <sheetProtection sheet="1"/>
  <mergeCells count="4">
    <mergeCell ref="B6:C6"/>
    <mergeCell ref="B13:B16"/>
    <mergeCell ref="C13:C16"/>
    <mergeCell ref="B25:C26"/>
  </mergeCells>
  <hyperlinks>
    <hyperlink ref="B31:I31" r:id="rId1" display="visit http://www.nationalarchives.gov.uk/doc/open-government-licence/"/>
    <hyperlink ref="B34:E34" r:id="rId2" display="psi@nationalarchives.gsi.gov.uk"/>
    <hyperlink ref="B28:C28" r:id="rId3" display="visit http://www.nationalarchives.gov.uk/doc/open-government-licence/"/>
    <hyperlink ref="B28" r:id="rId4" display="http://www.nationalarchives.gov.uk/doc/open-government-licence/"/>
    <hyperlink ref="B31:C31" r:id="rId5" display="psi@nationalarchives.gsi.gov.uk"/>
    <hyperlink ref="B31" r:id="rId6" display="psi@nationalarchives.gsi.gov.uk"/>
    <hyperlink ref="C20" r:id="rId7" display="pressenquiries@ofsted.gov.uk"/>
    <hyperlink ref="C19" r:id="rId8" display="enquiries@ofsted.gov.uk"/>
  </hyperlinks>
  <printOptions/>
  <pageMargins left="0.75" right="0.75" top="1" bottom="1" header="0.5" footer="0.5"/>
  <pageSetup fitToHeight="1" fitToWidth="1" horizontalDpi="600" verticalDpi="600" orientation="portrait" paperSize="9" scale="40" r:id="rId10"/>
  <drawing r:id="rId9"/>
</worksheet>
</file>

<file path=xl/worksheets/sheet10.xml><?xml version="1.0" encoding="utf-8"?>
<worksheet xmlns="http://schemas.openxmlformats.org/spreadsheetml/2006/main" xmlns:r="http://schemas.openxmlformats.org/officeDocument/2006/relationships">
  <sheetPr>
    <tabColor rgb="FF800000"/>
  </sheetPr>
  <dimension ref="B2:AA41"/>
  <sheetViews>
    <sheetView showGridLines="0" workbookViewId="0" topLeftCell="A1">
      <selection activeCell="L14" sqref="L14"/>
    </sheetView>
  </sheetViews>
  <sheetFormatPr defaultColWidth="9.140625" defaultRowHeight="12.75"/>
  <cols>
    <col min="1" max="1" width="3.7109375" style="43" customWidth="1"/>
    <col min="2" max="2" width="36.140625" style="43" customWidth="1"/>
    <col min="3" max="4" width="11.57421875" style="43" customWidth="1"/>
    <col min="5" max="5" width="16.00390625" style="43" customWidth="1"/>
    <col min="6" max="6" width="11.57421875" style="43" customWidth="1"/>
    <col min="7" max="7" width="9.140625" style="43" customWidth="1"/>
    <col min="8" max="8" width="9.421875" style="43" bestFit="1" customWidth="1"/>
    <col min="9" max="9" width="14.57421875" style="43" customWidth="1"/>
    <col min="10" max="16384" width="9.140625" style="43" customWidth="1"/>
  </cols>
  <sheetData>
    <row r="2" ht="14.25">
      <c r="B2" s="58" t="s">
        <v>310</v>
      </c>
    </row>
    <row r="3" spans="3:6" ht="12.75">
      <c r="C3" s="57"/>
      <c r="D3" s="57"/>
      <c r="E3" s="57"/>
      <c r="F3" s="57"/>
    </row>
    <row r="4" spans="2:6" ht="12.75">
      <c r="B4" s="132" t="s">
        <v>48</v>
      </c>
      <c r="C4" s="214" t="s">
        <v>63</v>
      </c>
      <c r="D4" s="214"/>
      <c r="E4" s="214"/>
      <c r="F4" s="214"/>
    </row>
    <row r="5" spans="2:6" ht="42">
      <c r="B5" s="133"/>
      <c r="C5" s="110" t="s">
        <v>16</v>
      </c>
      <c r="D5" s="111" t="s">
        <v>17</v>
      </c>
      <c r="E5" s="112" t="s">
        <v>299</v>
      </c>
      <c r="F5" s="111" t="s">
        <v>19</v>
      </c>
    </row>
    <row r="6" spans="2:6" ht="12.75">
      <c r="B6" s="68" t="s">
        <v>313</v>
      </c>
      <c r="C6" s="166">
        <v>11</v>
      </c>
      <c r="D6" s="166">
        <v>53</v>
      </c>
      <c r="E6" s="167">
        <v>13</v>
      </c>
      <c r="F6" s="166">
        <v>12</v>
      </c>
    </row>
    <row r="7" spans="2:6" ht="12.75">
      <c r="B7" s="68" t="s">
        <v>314</v>
      </c>
      <c r="C7" s="166">
        <v>27</v>
      </c>
      <c r="D7" s="138">
        <v>121</v>
      </c>
      <c r="E7" s="164">
        <v>39</v>
      </c>
      <c r="F7" s="138">
        <v>20</v>
      </c>
    </row>
    <row r="8" spans="2:6" ht="12.75">
      <c r="B8" s="57" t="s">
        <v>293</v>
      </c>
      <c r="C8" s="61">
        <v>18</v>
      </c>
      <c r="D8" s="61">
        <v>85</v>
      </c>
      <c r="E8" s="61">
        <v>37</v>
      </c>
      <c r="F8" s="61">
        <v>21</v>
      </c>
    </row>
    <row r="9" spans="2:7" ht="12.75" customHeight="1">
      <c r="B9" s="57" t="str">
        <f>B24</f>
        <v>1 September 2012 - 31 December 2012 (133)</v>
      </c>
      <c r="C9" s="61">
        <v>21</v>
      </c>
      <c r="D9" s="61">
        <v>71</v>
      </c>
      <c r="E9" s="61">
        <v>35</v>
      </c>
      <c r="F9" s="61">
        <v>6</v>
      </c>
      <c r="G9" s="57"/>
    </row>
    <row r="10" spans="2:6" ht="12.75">
      <c r="B10" s="57" t="str">
        <f>B25</f>
        <v>1 September 2011 - 31 August 2012 (361)</v>
      </c>
      <c r="C10" s="61">
        <v>48</v>
      </c>
      <c r="D10" s="61">
        <v>228</v>
      </c>
      <c r="E10" s="61">
        <v>74</v>
      </c>
      <c r="F10" s="61">
        <v>11</v>
      </c>
    </row>
    <row r="11" spans="2:27" ht="12.75">
      <c r="B11" s="57" t="str">
        <f>B26</f>
        <v>1 September 2010 - 31 August 2011 (314)</v>
      </c>
      <c r="C11" s="61">
        <v>31</v>
      </c>
      <c r="D11" s="61">
        <v>179</v>
      </c>
      <c r="E11" s="61">
        <v>92</v>
      </c>
      <c r="F11" s="61">
        <v>12</v>
      </c>
      <c r="V11" s="162"/>
      <c r="W11" s="215"/>
      <c r="X11" s="215"/>
      <c r="Y11" s="215"/>
      <c r="Z11" s="215"/>
      <c r="AA11" s="79"/>
    </row>
    <row r="12" spans="2:27" ht="12.75">
      <c r="B12" s="57" t="s">
        <v>262</v>
      </c>
      <c r="C12" s="61">
        <v>33</v>
      </c>
      <c r="D12" s="61">
        <v>177</v>
      </c>
      <c r="E12" s="61">
        <v>94</v>
      </c>
      <c r="F12" s="61">
        <v>14</v>
      </c>
      <c r="V12" s="162"/>
      <c r="W12" s="163"/>
      <c r="X12" s="138"/>
      <c r="Y12" s="164"/>
      <c r="Z12" s="138"/>
      <c r="AA12" s="79"/>
    </row>
    <row r="13" spans="2:27" ht="12.75">
      <c r="B13" s="62"/>
      <c r="C13" s="62"/>
      <c r="D13" s="62"/>
      <c r="E13" s="62"/>
      <c r="F13" s="63" t="s">
        <v>47</v>
      </c>
      <c r="V13" s="68"/>
      <c r="W13" s="73"/>
      <c r="X13" s="73"/>
      <c r="Y13" s="73"/>
      <c r="Z13" s="73"/>
      <c r="AA13" s="79"/>
    </row>
    <row r="14" spans="2:27" ht="12.75">
      <c r="B14" s="64"/>
      <c r="C14" s="65" t="s">
        <v>16</v>
      </c>
      <c r="D14" s="65" t="s">
        <v>17</v>
      </c>
      <c r="E14" s="65" t="s">
        <v>18</v>
      </c>
      <c r="F14" s="65" t="s">
        <v>19</v>
      </c>
      <c r="V14" s="150"/>
      <c r="W14" s="73"/>
      <c r="X14" s="73"/>
      <c r="Y14" s="73"/>
      <c r="Z14" s="73"/>
      <c r="AA14" s="79"/>
    </row>
    <row r="15" spans="2:27" ht="12.75">
      <c r="B15" s="66"/>
      <c r="C15" s="67"/>
      <c r="D15" s="67"/>
      <c r="E15" s="67"/>
      <c r="F15" s="67"/>
      <c r="V15" s="150"/>
      <c r="W15" s="73"/>
      <c r="X15" s="73"/>
      <c r="Y15" s="73"/>
      <c r="Z15" s="73"/>
      <c r="AA15" s="79"/>
    </row>
    <row r="16" spans="2:27" ht="12.75">
      <c r="B16" s="66"/>
      <c r="C16" s="67"/>
      <c r="D16" s="67"/>
      <c r="E16" s="67"/>
      <c r="F16" s="67"/>
      <c r="V16" s="150"/>
      <c r="W16" s="73"/>
      <c r="X16" s="73"/>
      <c r="Y16" s="73"/>
      <c r="Z16" s="73"/>
      <c r="AA16" s="79"/>
    </row>
    <row r="17" spans="2:27" ht="12.75">
      <c r="B17" s="66"/>
      <c r="C17" s="67"/>
      <c r="D17" s="67"/>
      <c r="E17" s="67"/>
      <c r="F17" s="67"/>
      <c r="V17" s="150"/>
      <c r="W17" s="73"/>
      <c r="X17" s="73"/>
      <c r="Y17" s="73"/>
      <c r="Z17" s="73"/>
      <c r="AA17" s="79"/>
    </row>
    <row r="18" spans="2:27" ht="12.75">
      <c r="B18" s="66"/>
      <c r="C18" s="67"/>
      <c r="D18" s="67"/>
      <c r="E18" s="67"/>
      <c r="F18" s="67"/>
      <c r="V18" s="150"/>
      <c r="W18" s="73"/>
      <c r="X18" s="73"/>
      <c r="Y18" s="73"/>
      <c r="Z18" s="73"/>
      <c r="AA18" s="79"/>
    </row>
    <row r="19" spans="2:27" ht="12.75">
      <c r="B19" s="132" t="s">
        <v>48</v>
      </c>
      <c r="C19" s="214" t="s">
        <v>41</v>
      </c>
      <c r="D19" s="214"/>
      <c r="E19" s="214"/>
      <c r="F19" s="214"/>
      <c r="V19" s="79"/>
      <c r="W19" s="79"/>
      <c r="X19" s="79"/>
      <c r="Y19" s="79"/>
      <c r="Z19" s="144"/>
      <c r="AA19" s="79"/>
    </row>
    <row r="20" spans="2:7" ht="12.75">
      <c r="B20" s="133"/>
      <c r="C20" s="59" t="s">
        <v>16</v>
      </c>
      <c r="D20" s="60" t="s">
        <v>17</v>
      </c>
      <c r="E20" s="60" t="str">
        <f>E5</f>
        <v>Adequate / Satisfactory / Requires Improvement</v>
      </c>
      <c r="F20" s="60" t="s">
        <v>19</v>
      </c>
      <c r="G20" s="143"/>
    </row>
    <row r="21" spans="2:7" ht="12.75">
      <c r="B21" s="68" t="str">
        <f>"28 April 2014 - 31 August 2014 ("&amp;G21&amp;")"</f>
        <v>28 April 2014 - 31 August 2014 (89)</v>
      </c>
      <c r="C21" s="73">
        <f>(C6/$G$21)*100</f>
        <v>12.359550561797752</v>
      </c>
      <c r="D21" s="73">
        <f>(D6/$G$21)*100</f>
        <v>59.55056179775281</v>
      </c>
      <c r="E21" s="73">
        <f>(E6/$G$21)*100</f>
        <v>14.606741573033707</v>
      </c>
      <c r="F21" s="73">
        <f>(F6/$G$21)*100</f>
        <v>13.48314606741573</v>
      </c>
      <c r="G21" s="143">
        <f aca="true" t="shared" si="0" ref="G21:G27">SUM(C6:F6)</f>
        <v>89</v>
      </c>
    </row>
    <row r="22" spans="2:7" ht="12.75">
      <c r="B22" s="68" t="str">
        <f>"1 September 2013 - 27 April 2014 ("&amp;G22&amp;")"</f>
        <v>1 September 2013 - 27 April 2014 (207)</v>
      </c>
      <c r="C22" s="73">
        <f>(C7/$G$22)*100</f>
        <v>13.043478260869565</v>
      </c>
      <c r="D22" s="73">
        <f>(D7/$G$22)*100</f>
        <v>58.454106280193244</v>
      </c>
      <c r="E22" s="73">
        <f>(E7/$G$22)*100</f>
        <v>18.84057971014493</v>
      </c>
      <c r="F22" s="73">
        <f>(F7/$G$22)*100</f>
        <v>9.66183574879227</v>
      </c>
      <c r="G22" s="143">
        <f t="shared" si="0"/>
        <v>207</v>
      </c>
    </row>
    <row r="23" spans="2:7" ht="12.75">
      <c r="B23" s="68" t="str">
        <f>"1 January 2013 - 31 August 2013 ("&amp;G23&amp;")"</f>
        <v>1 January 2013 - 31 August 2013 (161)</v>
      </c>
      <c r="C23" s="61">
        <f aca="true" t="shared" si="1" ref="C23:F27">(C8/$G23)*100</f>
        <v>11.180124223602485</v>
      </c>
      <c r="D23" s="61">
        <f t="shared" si="1"/>
        <v>52.79503105590062</v>
      </c>
      <c r="E23" s="61">
        <f t="shared" si="1"/>
        <v>22.981366459627328</v>
      </c>
      <c r="F23" s="61">
        <f t="shared" si="1"/>
        <v>13.043478260869565</v>
      </c>
      <c r="G23" s="143">
        <f t="shared" si="0"/>
        <v>161</v>
      </c>
    </row>
    <row r="24" spans="2:7" ht="12.75">
      <c r="B24" s="68" t="str">
        <f>"1 September 2012 - 31 December 2012 ("&amp;G24&amp;")"</f>
        <v>1 September 2012 - 31 December 2012 (133)</v>
      </c>
      <c r="C24" s="61">
        <f t="shared" si="1"/>
        <v>15.789473684210526</v>
      </c>
      <c r="D24" s="61">
        <f t="shared" si="1"/>
        <v>53.383458646616546</v>
      </c>
      <c r="E24" s="61">
        <f t="shared" si="1"/>
        <v>26.31578947368421</v>
      </c>
      <c r="F24" s="61">
        <f t="shared" si="1"/>
        <v>4.511278195488721</v>
      </c>
      <c r="G24" s="143">
        <f t="shared" si="0"/>
        <v>133</v>
      </c>
    </row>
    <row r="25" spans="2:7" ht="12.75">
      <c r="B25" s="68" t="str">
        <f>"1 September 2011 - 31 August 2012 ("&amp;G25&amp;")"</f>
        <v>1 September 2011 - 31 August 2012 (361)</v>
      </c>
      <c r="C25" s="61">
        <f t="shared" si="1"/>
        <v>13.29639889196676</v>
      </c>
      <c r="D25" s="61">
        <f t="shared" si="1"/>
        <v>63.1578947368421</v>
      </c>
      <c r="E25" s="61">
        <f t="shared" si="1"/>
        <v>20.498614958448755</v>
      </c>
      <c r="F25" s="61">
        <f t="shared" si="1"/>
        <v>3.0470914127423825</v>
      </c>
      <c r="G25" s="143">
        <f t="shared" si="0"/>
        <v>361</v>
      </c>
    </row>
    <row r="26" spans="2:7" ht="12.75">
      <c r="B26" s="68" t="str">
        <f>"1 September 2010 - 31 August 2011 ("&amp;G26&amp;")"</f>
        <v>1 September 2010 - 31 August 2011 (314)</v>
      </c>
      <c r="C26" s="61">
        <f t="shared" si="1"/>
        <v>9.872611464968154</v>
      </c>
      <c r="D26" s="61">
        <f t="shared" si="1"/>
        <v>57.00636942675159</v>
      </c>
      <c r="E26" s="61">
        <f t="shared" si="1"/>
        <v>29.29936305732484</v>
      </c>
      <c r="F26" s="61">
        <f t="shared" si="1"/>
        <v>3.821656050955414</v>
      </c>
      <c r="G26" s="143">
        <f t="shared" si="0"/>
        <v>314</v>
      </c>
    </row>
    <row r="27" spans="2:7" ht="12.75">
      <c r="B27" s="68" t="s">
        <v>261</v>
      </c>
      <c r="C27" s="61">
        <f t="shared" si="1"/>
        <v>10.377358490566039</v>
      </c>
      <c r="D27" s="61">
        <f t="shared" si="1"/>
        <v>55.660377358490564</v>
      </c>
      <c r="E27" s="61">
        <f t="shared" si="1"/>
        <v>29.559748427672954</v>
      </c>
      <c r="F27" s="61">
        <f t="shared" si="1"/>
        <v>4.40251572327044</v>
      </c>
      <c r="G27" s="143">
        <f t="shared" si="0"/>
        <v>318</v>
      </c>
    </row>
    <row r="28" spans="2:6" ht="12.75">
      <c r="B28" s="68"/>
      <c r="C28" s="61"/>
      <c r="D28" s="61"/>
      <c r="E28" s="61"/>
      <c r="F28" s="61"/>
    </row>
    <row r="36" ht="12.75">
      <c r="B36" s="57" t="s">
        <v>309</v>
      </c>
    </row>
    <row r="37" ht="12.75">
      <c r="B37" s="105" t="s">
        <v>295</v>
      </c>
    </row>
    <row r="38" ht="12.75">
      <c r="B38" s="69" t="s">
        <v>296</v>
      </c>
    </row>
    <row r="39" ht="12.75">
      <c r="B39" s="70" t="s">
        <v>297</v>
      </c>
    </row>
    <row r="40" ht="12.75">
      <c r="B40" s="70" t="s">
        <v>264</v>
      </c>
    </row>
    <row r="41" ht="12.75">
      <c r="B41" s="70"/>
    </row>
  </sheetData>
  <sheetProtection sheet="1"/>
  <mergeCells count="3">
    <mergeCell ref="C4:F4"/>
    <mergeCell ref="C19:F19"/>
    <mergeCell ref="W11:Z11"/>
  </mergeCells>
  <printOptions/>
  <pageMargins left="0.75" right="0.75" top="1" bottom="1" header="0.5" footer="0.5"/>
  <pageSetup fitToHeight="2" horizontalDpi="600" verticalDpi="600" orientation="landscape" paperSize="9" scale="80" r:id="rId2"/>
  <ignoredErrors>
    <ignoredError sqref="B9:B11" unlockedFormula="1"/>
  </ignoredErrors>
  <drawing r:id="rId1"/>
</worksheet>
</file>

<file path=xl/worksheets/sheet11.xml><?xml version="1.0" encoding="utf-8"?>
<worksheet xmlns="http://schemas.openxmlformats.org/spreadsheetml/2006/main" xmlns:r="http://schemas.openxmlformats.org/officeDocument/2006/relationships">
  <sheetPr>
    <tabColor rgb="FF800000"/>
    <pageSetUpPr fitToPage="1"/>
  </sheetPr>
  <dimension ref="B2:P34"/>
  <sheetViews>
    <sheetView showGridLines="0" zoomScalePageLayoutView="0" workbookViewId="0" topLeftCell="A1">
      <selection activeCell="A1" sqref="A1"/>
    </sheetView>
  </sheetViews>
  <sheetFormatPr defaultColWidth="9.140625" defaultRowHeight="12.75"/>
  <cols>
    <col min="1" max="1" width="3.7109375" style="43" customWidth="1"/>
    <col min="2" max="2" width="36.140625" style="43" customWidth="1"/>
    <col min="3" max="6" width="11.57421875" style="43" customWidth="1"/>
    <col min="7" max="7" width="11.57421875" style="71" customWidth="1"/>
    <col min="8" max="8" width="9.140625" style="168" customWidth="1"/>
    <col min="9" max="9" width="9.421875" style="43" bestFit="1" customWidth="1"/>
    <col min="10" max="10" width="21.57421875" style="43" customWidth="1"/>
    <col min="11" max="16384" width="9.140625" style="43" customWidth="1"/>
  </cols>
  <sheetData>
    <row r="2" ht="14.25">
      <c r="B2" s="58" t="s">
        <v>298</v>
      </c>
    </row>
    <row r="3" spans="3:6" ht="12.75">
      <c r="C3" s="57"/>
      <c r="D3" s="57"/>
      <c r="E3" s="57"/>
      <c r="F3" s="57"/>
    </row>
    <row r="4" spans="2:16" ht="12.75">
      <c r="B4" s="217" t="s">
        <v>48</v>
      </c>
      <c r="C4" s="214" t="s">
        <v>276</v>
      </c>
      <c r="D4" s="214"/>
      <c r="E4" s="214"/>
      <c r="F4" s="214"/>
      <c r="G4" s="214"/>
      <c r="J4" s="220"/>
      <c r="K4" s="215"/>
      <c r="L4" s="215"/>
      <c r="M4" s="215"/>
      <c r="N4" s="215"/>
      <c r="O4" s="215"/>
      <c r="P4" s="79"/>
    </row>
    <row r="5" spans="2:16" ht="12.75">
      <c r="B5" s="218"/>
      <c r="C5" s="59">
        <v>1</v>
      </c>
      <c r="D5" s="60" t="s">
        <v>7</v>
      </c>
      <c r="E5" s="60" t="s">
        <v>8</v>
      </c>
      <c r="F5" s="60" t="s">
        <v>9</v>
      </c>
      <c r="G5" s="72" t="s">
        <v>12</v>
      </c>
      <c r="J5" s="220"/>
      <c r="K5" s="165"/>
      <c r="L5" s="113"/>
      <c r="M5" s="113"/>
      <c r="N5" s="113"/>
      <c r="O5" s="73"/>
      <c r="P5" s="79"/>
    </row>
    <row r="6" spans="2:16" ht="12.75">
      <c r="B6" s="68" t="s">
        <v>302</v>
      </c>
      <c r="C6" s="85">
        <v>235</v>
      </c>
      <c r="D6" s="85">
        <v>37</v>
      </c>
      <c r="E6" s="85">
        <v>14</v>
      </c>
      <c r="F6" s="85">
        <v>10</v>
      </c>
      <c r="G6" s="108">
        <v>0</v>
      </c>
      <c r="J6" s="68"/>
      <c r="K6" s="138"/>
      <c r="L6" s="138"/>
      <c r="M6" s="138"/>
      <c r="N6" s="138"/>
      <c r="O6" s="138"/>
      <c r="P6" s="79"/>
    </row>
    <row r="7" spans="2:16" ht="12.75">
      <c r="B7" s="68" t="str">
        <f>B21</f>
        <v>1 January 2013 - 31 August 2013 (161)</v>
      </c>
      <c r="C7" s="61">
        <v>118</v>
      </c>
      <c r="D7" s="61">
        <v>30</v>
      </c>
      <c r="E7" s="61">
        <v>10</v>
      </c>
      <c r="F7" s="61">
        <v>3</v>
      </c>
      <c r="G7" s="61">
        <v>0</v>
      </c>
      <c r="J7" s="68"/>
      <c r="K7" s="73"/>
      <c r="L7" s="73"/>
      <c r="M7" s="73"/>
      <c r="N7" s="73"/>
      <c r="O7" s="73"/>
      <c r="P7" s="79"/>
    </row>
    <row r="8" spans="2:16" ht="12.75">
      <c r="B8" s="68" t="str">
        <f>B22</f>
        <v>1 September 2012 - 31 December 2012 (133)</v>
      </c>
      <c r="C8" s="61">
        <v>85</v>
      </c>
      <c r="D8" s="61">
        <v>41</v>
      </c>
      <c r="E8" s="61">
        <v>7</v>
      </c>
      <c r="F8" s="113">
        <v>0</v>
      </c>
      <c r="G8" s="73">
        <v>0</v>
      </c>
      <c r="J8" s="68"/>
      <c r="K8" s="73"/>
      <c r="L8" s="73"/>
      <c r="M8" s="73"/>
      <c r="N8" s="113"/>
      <c r="O8" s="73"/>
      <c r="P8" s="79"/>
    </row>
    <row r="9" spans="2:16" ht="12.75">
      <c r="B9" s="68" t="str">
        <f>B23</f>
        <v>1 September 2011 - 31 August 2012 (361)</v>
      </c>
      <c r="C9" s="61">
        <v>217</v>
      </c>
      <c r="D9" s="61">
        <v>118</v>
      </c>
      <c r="E9" s="61">
        <v>25</v>
      </c>
      <c r="F9" s="61">
        <v>1</v>
      </c>
      <c r="G9" s="73">
        <v>0</v>
      </c>
      <c r="H9" s="57"/>
      <c r="J9" s="68"/>
      <c r="K9" s="73"/>
      <c r="L9" s="73"/>
      <c r="M9" s="73"/>
      <c r="N9" s="73"/>
      <c r="O9" s="73"/>
      <c r="P9" s="79"/>
    </row>
    <row r="10" spans="2:16" ht="12.75">
      <c r="B10" s="68" t="str">
        <f>B24</f>
        <v>1 September 2010 - 31 August 2011 (314)</v>
      </c>
      <c r="C10" s="61">
        <v>140</v>
      </c>
      <c r="D10" s="61">
        <v>139</v>
      </c>
      <c r="E10" s="61">
        <v>33</v>
      </c>
      <c r="F10" s="61">
        <v>0</v>
      </c>
      <c r="G10" s="73">
        <v>2</v>
      </c>
      <c r="J10" s="68"/>
      <c r="K10" s="73"/>
      <c r="L10" s="73"/>
      <c r="M10" s="73"/>
      <c r="N10" s="73"/>
      <c r="O10" s="73"/>
      <c r="P10" s="79"/>
    </row>
    <row r="11" spans="2:16" ht="12.75">
      <c r="B11" s="68" t="str">
        <f>B25</f>
        <v>1 September 2009 - 31 August 2010 (319)</v>
      </c>
      <c r="C11" s="61">
        <v>115</v>
      </c>
      <c r="D11" s="61">
        <v>159</v>
      </c>
      <c r="E11" s="61">
        <v>36</v>
      </c>
      <c r="F11" s="61">
        <v>9</v>
      </c>
      <c r="G11" s="73">
        <v>0</v>
      </c>
      <c r="J11" s="68"/>
      <c r="K11" s="73"/>
      <c r="L11" s="73"/>
      <c r="M11" s="73"/>
      <c r="N11" s="73"/>
      <c r="O11" s="73"/>
      <c r="P11" s="79"/>
    </row>
    <row r="12" spans="2:16" ht="12.75">
      <c r="B12" s="62"/>
      <c r="C12" s="62"/>
      <c r="D12" s="62"/>
      <c r="E12" s="62"/>
      <c r="F12" s="219" t="s">
        <v>47</v>
      </c>
      <c r="G12" s="219"/>
      <c r="J12" s="79"/>
      <c r="K12" s="79"/>
      <c r="L12" s="79"/>
      <c r="M12" s="79"/>
      <c r="N12" s="79"/>
      <c r="O12" s="79"/>
      <c r="P12" s="79"/>
    </row>
    <row r="13" spans="2:7" ht="12.75">
      <c r="B13" s="79"/>
      <c r="C13" s="79"/>
      <c r="D13" s="79"/>
      <c r="E13" s="79"/>
      <c r="F13" s="144"/>
      <c r="G13" s="144"/>
    </row>
    <row r="14" spans="2:7" ht="12.75">
      <c r="B14" s="79"/>
      <c r="C14" s="79"/>
      <c r="D14" s="79"/>
      <c r="E14" s="79"/>
      <c r="F14" s="144"/>
      <c r="G14" s="144"/>
    </row>
    <row r="15" spans="2:7" ht="26.25" customHeight="1">
      <c r="B15" s="79"/>
      <c r="C15" s="79"/>
      <c r="D15" s="79"/>
      <c r="E15" s="79"/>
      <c r="F15" s="144"/>
      <c r="G15" s="144"/>
    </row>
    <row r="16" spans="2:7" ht="12.75">
      <c r="B16" s="66"/>
      <c r="C16" s="67"/>
      <c r="D16" s="67"/>
      <c r="E16" s="67"/>
      <c r="F16" s="67"/>
      <c r="G16" s="74"/>
    </row>
    <row r="17" spans="2:7" ht="12.75">
      <c r="B17" s="66"/>
      <c r="C17" s="67"/>
      <c r="D17" s="67"/>
      <c r="E17" s="67"/>
      <c r="F17" s="67"/>
      <c r="G17" s="74"/>
    </row>
    <row r="18" spans="2:7" ht="12.75">
      <c r="B18" s="169" t="s">
        <v>48</v>
      </c>
      <c r="C18" s="214" t="s">
        <v>13</v>
      </c>
      <c r="D18" s="214"/>
      <c r="E18" s="214"/>
      <c r="F18" s="214"/>
      <c r="G18" s="214"/>
    </row>
    <row r="19" spans="2:7" ht="12.75">
      <c r="B19" s="155"/>
      <c r="C19" s="59">
        <v>1</v>
      </c>
      <c r="D19" s="60" t="s">
        <v>7</v>
      </c>
      <c r="E19" s="60" t="s">
        <v>8</v>
      </c>
      <c r="F19" s="60" t="s">
        <v>9</v>
      </c>
      <c r="G19" s="72" t="s">
        <v>12</v>
      </c>
    </row>
    <row r="20" spans="2:8" ht="12.75">
      <c r="B20" s="57" t="str">
        <f>"1 September 2013 - 31 August 2014 ("&amp;H20&amp;")"</f>
        <v>1 September 2013 - 31 August 2014 (296)</v>
      </c>
      <c r="C20" s="73">
        <f>(C6/$H$20)*100</f>
        <v>79.3918918918919</v>
      </c>
      <c r="D20" s="73">
        <f>(D6/$H$20)*100</f>
        <v>12.5</v>
      </c>
      <c r="E20" s="73">
        <f>(E6/$H$20)*100</f>
        <v>4.72972972972973</v>
      </c>
      <c r="F20" s="73">
        <f>(F6/$H$20)*100</f>
        <v>3.3783783783783785</v>
      </c>
      <c r="G20" s="73">
        <f>(G6/$H$20)*100</f>
        <v>0</v>
      </c>
      <c r="H20" s="143">
        <f>SUM(C6:G6)</f>
        <v>296</v>
      </c>
    </row>
    <row r="21" spans="2:8" ht="12.75">
      <c r="B21" s="57" t="str">
        <f>"1 January 2013 - 31 August 2013 ("&amp;H21&amp;")"</f>
        <v>1 January 2013 - 31 August 2013 (161)</v>
      </c>
      <c r="C21" s="73">
        <f aca="true" t="shared" si="0" ref="C21:G25">(C7/$H21)*100</f>
        <v>73.29192546583852</v>
      </c>
      <c r="D21" s="73">
        <f t="shared" si="0"/>
        <v>18.633540372670808</v>
      </c>
      <c r="E21" s="73">
        <f t="shared" si="0"/>
        <v>6.211180124223603</v>
      </c>
      <c r="F21" s="73">
        <f t="shared" si="0"/>
        <v>1.8633540372670807</v>
      </c>
      <c r="G21" s="73">
        <f t="shared" si="0"/>
        <v>0</v>
      </c>
      <c r="H21" s="143">
        <f>SUM(C7:G7)</f>
        <v>161</v>
      </c>
    </row>
    <row r="22" spans="2:8" ht="12.75">
      <c r="B22" s="57" t="str">
        <f>"1 September 2012 - 31 December 2012 ("&amp;H22&amp;")"</f>
        <v>1 September 2012 - 31 December 2012 (133)</v>
      </c>
      <c r="C22" s="73">
        <f t="shared" si="0"/>
        <v>63.90977443609023</v>
      </c>
      <c r="D22" s="73">
        <f t="shared" si="0"/>
        <v>30.82706766917293</v>
      </c>
      <c r="E22" s="73">
        <f t="shared" si="0"/>
        <v>5.263157894736842</v>
      </c>
      <c r="F22" s="73">
        <f t="shared" si="0"/>
        <v>0</v>
      </c>
      <c r="G22" s="73">
        <f t="shared" si="0"/>
        <v>0</v>
      </c>
      <c r="H22" s="143">
        <v>133</v>
      </c>
    </row>
    <row r="23" spans="2:8" ht="12.75">
      <c r="B23" s="57" t="str">
        <f>"1 September 2011 - 31 August 2012 ("&amp;H23&amp;")"</f>
        <v>1 September 2011 - 31 August 2012 (361)</v>
      </c>
      <c r="C23" s="73">
        <f t="shared" si="0"/>
        <v>60.11080332409973</v>
      </c>
      <c r="D23" s="73">
        <f t="shared" si="0"/>
        <v>32.686980609418285</v>
      </c>
      <c r="E23" s="73">
        <f t="shared" si="0"/>
        <v>6.9252077562326875</v>
      </c>
      <c r="F23" s="73">
        <f t="shared" si="0"/>
        <v>0.2770083102493075</v>
      </c>
      <c r="G23" s="73">
        <f t="shared" si="0"/>
        <v>0</v>
      </c>
      <c r="H23" s="143">
        <v>361</v>
      </c>
    </row>
    <row r="24" spans="2:8" ht="12.75">
      <c r="B24" s="57" t="str">
        <f>"1 September 2010 - 31 August 2011 ("&amp;H24&amp;")"</f>
        <v>1 September 2010 - 31 August 2011 (314)</v>
      </c>
      <c r="C24" s="73">
        <f t="shared" si="0"/>
        <v>44.5859872611465</v>
      </c>
      <c r="D24" s="73">
        <f t="shared" si="0"/>
        <v>44.26751592356688</v>
      </c>
      <c r="E24" s="73">
        <f t="shared" si="0"/>
        <v>10.509554140127388</v>
      </c>
      <c r="F24" s="73">
        <f t="shared" si="0"/>
        <v>0</v>
      </c>
      <c r="G24" s="73">
        <f t="shared" si="0"/>
        <v>0.6369426751592357</v>
      </c>
      <c r="H24" s="143">
        <v>314</v>
      </c>
    </row>
    <row r="25" spans="2:8" ht="12.75">
      <c r="B25" s="57" t="str">
        <f>"1 September 2009 - 31 August 2010 ("&amp;H25&amp;")"</f>
        <v>1 September 2009 - 31 August 2010 (319)</v>
      </c>
      <c r="C25" s="73">
        <f t="shared" si="0"/>
        <v>36.05015673981191</v>
      </c>
      <c r="D25" s="73">
        <f t="shared" si="0"/>
        <v>49.843260188087775</v>
      </c>
      <c r="E25" s="73">
        <f t="shared" si="0"/>
        <v>11.285266457680251</v>
      </c>
      <c r="F25" s="73">
        <f t="shared" si="0"/>
        <v>2.8213166144200628</v>
      </c>
      <c r="G25" s="73">
        <f t="shared" si="0"/>
        <v>0</v>
      </c>
      <c r="H25" s="143">
        <v>319</v>
      </c>
    </row>
    <row r="26" ht="12.75">
      <c r="H26" s="43"/>
    </row>
    <row r="27" ht="12.75">
      <c r="H27" s="43"/>
    </row>
    <row r="28" ht="12.75">
      <c r="H28" s="43"/>
    </row>
    <row r="32" ht="12.75">
      <c r="B32" s="57"/>
    </row>
    <row r="33" ht="13.5" customHeight="1">
      <c r="B33" s="69" t="s">
        <v>60</v>
      </c>
    </row>
    <row r="34" spans="2:3" ht="12.75" customHeight="1">
      <c r="B34" s="216" t="s">
        <v>61</v>
      </c>
      <c r="C34" s="216"/>
    </row>
  </sheetData>
  <sheetProtection sheet="1"/>
  <mergeCells count="7">
    <mergeCell ref="B34:C34"/>
    <mergeCell ref="K4:O4"/>
    <mergeCell ref="B4:B5"/>
    <mergeCell ref="C4:G4"/>
    <mergeCell ref="F12:G12"/>
    <mergeCell ref="C18:G18"/>
    <mergeCell ref="J4:J5"/>
  </mergeCells>
  <printOptions/>
  <pageMargins left="0.75" right="0.75" top="1" bottom="1" header="0.5" footer="0.5"/>
  <pageSetup fitToHeight="1" fitToWidth="1" horizontalDpi="600" verticalDpi="600" orientation="landscape" paperSize="9" scale="82" r:id="rId2"/>
  <ignoredErrors>
    <ignoredError sqref="B7:B11 B21:G25" unlockedFormula="1"/>
  </ignoredErrors>
  <drawing r:id="rId1"/>
</worksheet>
</file>

<file path=xl/worksheets/sheet2.xml><?xml version="1.0" encoding="utf-8"?>
<worksheet xmlns="http://schemas.openxmlformats.org/spreadsheetml/2006/main" xmlns:r="http://schemas.openxmlformats.org/officeDocument/2006/relationships">
  <sheetPr>
    <tabColor indexed="62"/>
  </sheetPr>
  <dimension ref="A1:W15"/>
  <sheetViews>
    <sheetView showGridLines="0" zoomScalePageLayoutView="0" workbookViewId="0" topLeftCell="A1">
      <selection activeCell="A1" sqref="A1"/>
    </sheetView>
  </sheetViews>
  <sheetFormatPr defaultColWidth="9.140625" defaultRowHeight="12.75"/>
  <cols>
    <col min="1" max="1" width="3.7109375" style="8" customWidth="1"/>
    <col min="2" max="11" width="9.140625" style="8" customWidth="1"/>
    <col min="12" max="12" width="45.421875" style="8" customWidth="1"/>
    <col min="13" max="13" width="20.00390625" style="8" customWidth="1"/>
    <col min="14" max="16384" width="9.140625" style="8" customWidth="1"/>
  </cols>
  <sheetData>
    <row r="1" ht="15">
      <c r="A1" s="3"/>
    </row>
    <row r="2" spans="2:22" ht="15">
      <c r="B2" s="34" t="s">
        <v>53</v>
      </c>
      <c r="C2" s="35"/>
      <c r="D2" s="35"/>
      <c r="E2" s="35"/>
      <c r="F2" s="35"/>
      <c r="G2" s="35"/>
      <c r="H2" s="35"/>
      <c r="I2" s="35"/>
      <c r="J2" s="35"/>
      <c r="K2" s="35"/>
      <c r="L2" s="35"/>
      <c r="M2" s="35"/>
      <c r="N2" s="35"/>
      <c r="O2" s="35"/>
      <c r="P2" s="35"/>
      <c r="Q2" s="35"/>
      <c r="R2" s="35"/>
      <c r="S2" s="35"/>
      <c r="T2" s="35"/>
      <c r="U2" s="35"/>
      <c r="V2" s="35"/>
    </row>
    <row r="3" spans="2:22" ht="15">
      <c r="B3" s="35"/>
      <c r="C3" s="35"/>
      <c r="D3" s="35"/>
      <c r="E3" s="35"/>
      <c r="F3" s="35"/>
      <c r="G3" s="35"/>
      <c r="H3" s="35"/>
      <c r="I3" s="35"/>
      <c r="J3" s="35"/>
      <c r="K3" s="35"/>
      <c r="L3" s="35"/>
      <c r="M3" s="35"/>
      <c r="N3" s="35"/>
      <c r="O3" s="35"/>
      <c r="P3" s="35"/>
      <c r="Q3" s="35"/>
      <c r="R3" s="35"/>
      <c r="S3" s="35"/>
      <c r="T3" s="35"/>
      <c r="U3" s="35"/>
      <c r="V3" s="35"/>
    </row>
    <row r="4" spans="2:22" ht="15">
      <c r="B4" s="34" t="s">
        <v>31</v>
      </c>
      <c r="C4" s="35"/>
      <c r="D4" s="35"/>
      <c r="E4" s="35"/>
      <c r="F4" s="35"/>
      <c r="G4" s="35"/>
      <c r="H4" s="35"/>
      <c r="I4" s="35"/>
      <c r="J4" s="35"/>
      <c r="K4" s="35"/>
      <c r="L4" s="35"/>
      <c r="M4" s="35"/>
      <c r="N4" s="35"/>
      <c r="O4" s="35"/>
      <c r="P4" s="35"/>
      <c r="Q4" s="35"/>
      <c r="R4" s="35"/>
      <c r="S4" s="35"/>
      <c r="T4" s="35"/>
      <c r="U4" s="35"/>
      <c r="V4" s="35"/>
    </row>
    <row r="5" spans="2:22" ht="15">
      <c r="B5" s="35"/>
      <c r="C5" s="35"/>
      <c r="D5" s="35"/>
      <c r="E5" s="35"/>
      <c r="F5" s="35"/>
      <c r="G5" s="35"/>
      <c r="H5" s="35"/>
      <c r="I5" s="35"/>
      <c r="J5" s="35"/>
      <c r="K5" s="35"/>
      <c r="L5" s="35"/>
      <c r="M5" s="35"/>
      <c r="N5" s="35"/>
      <c r="O5" s="35"/>
      <c r="P5" s="35"/>
      <c r="Q5" s="35"/>
      <c r="R5" s="35"/>
      <c r="S5" s="35"/>
      <c r="T5" s="35"/>
      <c r="U5" s="35"/>
      <c r="V5" s="35"/>
    </row>
    <row r="6" spans="2:22" ht="15" customHeight="1">
      <c r="B6" s="175" t="str">
        <f>"Table 1: Number of inspections carried out in non-association independent schools inspected between "&amp;Cover!C11&amp;" by inspection type (final)"</f>
        <v>Table 1: Number of inspections carried out in non-association independent schools inspected between 1 September 2013 to 31 August 2014 by inspection type (final)</v>
      </c>
      <c r="C6" s="175"/>
      <c r="D6" s="175"/>
      <c r="E6" s="175"/>
      <c r="F6" s="175"/>
      <c r="G6" s="175"/>
      <c r="H6" s="175"/>
      <c r="I6" s="175"/>
      <c r="J6" s="175"/>
      <c r="K6" s="175"/>
      <c r="L6" s="175"/>
      <c r="M6" s="175"/>
      <c r="N6" s="175"/>
      <c r="O6" s="36"/>
      <c r="P6" s="36"/>
      <c r="Q6" s="36"/>
      <c r="R6" s="36"/>
      <c r="S6" s="36"/>
      <c r="T6" s="36"/>
      <c r="U6" s="36"/>
      <c r="V6" s="36"/>
    </row>
    <row r="7" spans="2:22" ht="15" customHeight="1">
      <c r="B7" s="176" t="str">
        <f>"Table 2: Inspection outcomes for non-association independent schools inspected between "&amp;Cover!C11&amp;" (final)"</f>
        <v>Table 2: Inspection outcomes for non-association independent schools inspected between 1 September 2013 to 31 August 2014 (final)</v>
      </c>
      <c r="C7" s="176"/>
      <c r="D7" s="176"/>
      <c r="E7" s="176"/>
      <c r="F7" s="176"/>
      <c r="G7" s="176"/>
      <c r="H7" s="176"/>
      <c r="I7" s="176"/>
      <c r="J7" s="176"/>
      <c r="K7" s="176"/>
      <c r="L7" s="176"/>
      <c r="M7" s="176"/>
      <c r="N7" s="176"/>
      <c r="O7" s="32"/>
      <c r="P7" s="32"/>
      <c r="Q7" s="32"/>
      <c r="R7" s="32"/>
      <c r="S7" s="30"/>
      <c r="T7" s="30"/>
      <c r="U7" s="30"/>
      <c r="V7" s="30"/>
    </row>
    <row r="8" spans="2:23" ht="15" customHeight="1">
      <c r="B8" s="176" t="str">
        <f>"Table 3a: Overall performance on compliance with regulatory requirements for non-association independent schools inspected between "&amp;Cover!C11&amp;" (final)"</f>
        <v>Table 3a: Overall performance on compliance with regulatory requirements for non-association independent schools inspected between 1 September 2013 to 31 August 2014 (final)</v>
      </c>
      <c r="C8" s="176"/>
      <c r="D8" s="176"/>
      <c r="E8" s="176"/>
      <c r="F8" s="176"/>
      <c r="G8" s="176"/>
      <c r="H8" s="176"/>
      <c r="I8" s="176"/>
      <c r="J8" s="176"/>
      <c r="K8" s="176"/>
      <c r="L8" s="176"/>
      <c r="M8" s="176"/>
      <c r="N8" s="176"/>
      <c r="O8" s="176"/>
      <c r="P8" s="176"/>
      <c r="Q8" s="176"/>
      <c r="R8" s="176"/>
      <c r="S8" s="32"/>
      <c r="T8" s="32"/>
      <c r="U8" s="32"/>
      <c r="V8" s="32"/>
      <c r="W8" s="9"/>
    </row>
    <row r="9" spans="2:22" ht="15" customHeight="1">
      <c r="B9" s="176" t="str">
        <f>"Table 3b: Compliance with regulatory requirements for non-association independent schools inspected between 1 September 2013 to 31 August 2014 (final)"</f>
        <v>Table 3b: Compliance with regulatory requirements for non-association independent schools inspected between 1 September 2013 to 31 August 2014 (final)</v>
      </c>
      <c r="C9" s="176"/>
      <c r="D9" s="176"/>
      <c r="E9" s="176"/>
      <c r="F9" s="176"/>
      <c r="G9" s="176"/>
      <c r="H9" s="176"/>
      <c r="I9" s="176"/>
      <c r="J9" s="176"/>
      <c r="K9" s="176"/>
      <c r="L9" s="176"/>
      <c r="M9" s="32"/>
      <c r="N9" s="32"/>
      <c r="O9" s="31"/>
      <c r="P9" s="31"/>
      <c r="Q9" s="30"/>
      <c r="R9" s="32"/>
      <c r="S9" s="30"/>
      <c r="T9" s="30"/>
      <c r="U9" s="30"/>
      <c r="V9" s="30"/>
    </row>
    <row r="10" spans="2:22" ht="15" customHeight="1">
      <c r="B10" s="170" t="s">
        <v>304</v>
      </c>
      <c r="C10" s="170"/>
      <c r="D10" s="170"/>
      <c r="E10" s="170"/>
      <c r="F10" s="170"/>
      <c r="G10" s="170"/>
      <c r="H10" s="170"/>
      <c r="I10" s="170"/>
      <c r="J10" s="170"/>
      <c r="K10" s="170"/>
      <c r="L10" s="170"/>
      <c r="M10" s="32"/>
      <c r="N10" s="32"/>
      <c r="O10" s="31"/>
      <c r="P10" s="31"/>
      <c r="Q10" s="30"/>
      <c r="R10" s="32"/>
      <c r="S10" s="30"/>
      <c r="T10" s="30"/>
      <c r="U10" s="30"/>
      <c r="V10" s="30"/>
    </row>
    <row r="11" spans="2:22" ht="15" customHeight="1">
      <c r="B11" s="31"/>
      <c r="C11" s="31"/>
      <c r="D11" s="31"/>
      <c r="E11" s="31"/>
      <c r="F11" s="31"/>
      <c r="G11" s="31"/>
      <c r="H11" s="31"/>
      <c r="I11" s="31"/>
      <c r="J11" s="31"/>
      <c r="K11" s="31"/>
      <c r="L11" s="31"/>
      <c r="M11" s="31"/>
      <c r="N11" s="31"/>
      <c r="O11" s="32"/>
      <c r="P11" s="31"/>
      <c r="Q11" s="30"/>
      <c r="R11" s="30"/>
      <c r="S11" s="32"/>
      <c r="T11" s="32"/>
      <c r="U11" s="32"/>
      <c r="V11" s="32"/>
    </row>
    <row r="12" spans="2:22" ht="15" customHeight="1">
      <c r="B12" s="179" t="s">
        <v>14</v>
      </c>
      <c r="C12" s="179"/>
      <c r="D12" s="179"/>
      <c r="E12" s="179"/>
      <c r="F12" s="179"/>
      <c r="G12" s="179"/>
      <c r="H12" s="35"/>
      <c r="I12" s="35"/>
      <c r="J12" s="35"/>
      <c r="K12" s="35"/>
      <c r="L12" s="35"/>
      <c r="M12" s="35"/>
      <c r="N12" s="35"/>
      <c r="O12" s="31"/>
      <c r="P12" s="31"/>
      <c r="Q12" s="31"/>
      <c r="R12" s="30"/>
      <c r="S12" s="30"/>
      <c r="T12" s="30"/>
      <c r="U12" s="30"/>
      <c r="V12" s="30"/>
    </row>
    <row r="13" spans="2:22" ht="15" customHeight="1">
      <c r="B13" s="178"/>
      <c r="C13" s="178"/>
      <c r="D13" s="178"/>
      <c r="E13" s="178"/>
      <c r="F13" s="178"/>
      <c r="G13" s="178"/>
      <c r="H13" s="178"/>
      <c r="I13" s="30"/>
      <c r="J13" s="30"/>
      <c r="K13" s="30"/>
      <c r="L13" s="30"/>
      <c r="M13" s="30"/>
      <c r="N13" s="30"/>
      <c r="O13" s="30"/>
      <c r="P13" s="30"/>
      <c r="Q13" s="30"/>
      <c r="R13" s="31"/>
      <c r="S13" s="30"/>
      <c r="T13" s="30"/>
      <c r="U13" s="30"/>
      <c r="V13" s="30"/>
    </row>
    <row r="14" spans="2:22" ht="15" customHeight="1">
      <c r="B14" s="177" t="s">
        <v>273</v>
      </c>
      <c r="C14" s="177"/>
      <c r="D14" s="177"/>
      <c r="E14" s="177"/>
      <c r="F14" s="177"/>
      <c r="G14" s="177"/>
      <c r="H14" s="177"/>
      <c r="I14" s="177"/>
      <c r="J14" s="177"/>
      <c r="K14" s="177"/>
      <c r="L14" s="177"/>
      <c r="M14" s="177"/>
      <c r="N14" s="30"/>
      <c r="O14" s="30"/>
      <c r="P14" s="30"/>
      <c r="Q14" s="30"/>
      <c r="R14" s="30"/>
      <c r="S14" s="30"/>
      <c r="T14" s="30"/>
      <c r="U14" s="30"/>
      <c r="V14" s="30"/>
    </row>
    <row r="15" spans="2:22" ht="15" customHeight="1">
      <c r="B15" s="177" t="s">
        <v>274</v>
      </c>
      <c r="C15" s="177"/>
      <c r="D15" s="177"/>
      <c r="E15" s="177"/>
      <c r="F15" s="177"/>
      <c r="G15" s="177"/>
      <c r="H15" s="177"/>
      <c r="I15" s="177"/>
      <c r="J15" s="177"/>
      <c r="K15" s="177"/>
      <c r="L15" s="177"/>
      <c r="M15" s="177"/>
      <c r="N15" s="177"/>
      <c r="O15" s="177"/>
      <c r="P15" s="30"/>
      <c r="Q15" s="30"/>
      <c r="R15" s="30"/>
      <c r="S15" s="30"/>
      <c r="T15" s="30"/>
      <c r="U15" s="30"/>
      <c r="V15" s="30"/>
    </row>
  </sheetData>
  <sheetProtection sheet="1"/>
  <mergeCells count="8">
    <mergeCell ref="B6:N6"/>
    <mergeCell ref="B7:N7"/>
    <mergeCell ref="B8:R8"/>
    <mergeCell ref="B9:L9"/>
    <mergeCell ref="B14:M14"/>
    <mergeCell ref="B15:O15"/>
    <mergeCell ref="B13:H13"/>
    <mergeCell ref="B12:G12"/>
  </mergeCells>
  <hyperlinks>
    <hyperlink ref="B6:E6" location="'Table 1'!A1" display="Table 1: All inspection activity, Q4 2010/11"/>
    <hyperlink ref="B6:I6" location="'Table 1'!A1" display="Table 1: All inspection activity, Q4 2009/10 and monthly breakdown"/>
    <hyperlink ref="B6:V6" location="'Table 1'!E4" display="Table 1: Number non-association independent school inspections carried out between 1 April 2011 - 30 June 2011 by type (provisional)"/>
    <hyperlink ref="B11:V11" location="'Table 3a'!C5" display="Table 3a: Overall performance on compliance with regulatory requirements for non-association independent schools inspected between 1 April 2011 - 30 June 2011 by type (provisional)"/>
    <hyperlink ref="B14" location="'Chart 1'!A1" display="Chart 1: Section 162A inspection outcomes for non-association independent schools inspected between 1 September 2008 - 30 June 2011"/>
    <hyperlink ref="B15" location="'Chart 2'!A1" display="Chart 2: Overall performance on compliance with regulations by non-association independent schools inspected between 1 September 2004 - 30 June 2011"/>
    <hyperlink ref="B11:O11" location="'Table 3b'!C5" display="Table 3b: Compliance with regulatory requirements for non-association independent schools inspected (provisional)"/>
    <hyperlink ref="B7" location="'Table 2'!C5" display="Table 2: Section 162A inspection outcomes of non-association independent schools inspected between 1 April 2011 - 30 June 2011 (provisional)"/>
    <hyperlink ref="B6:N6" location="'Table 1'!A1" display="'Table 1'!A1"/>
    <hyperlink ref="B7:N7" location="'Table 2'!A1" display="'Table 2'!A1"/>
    <hyperlink ref="O8:V8" location="'Table 2'!A1" display="'Table 2'!A1"/>
    <hyperlink ref="B9:L9" location="'Table 3b'!A1" display="'Table 3b'!A1"/>
    <hyperlink ref="B8:R8" location="'Table 3a'!A1" display="'Table 3a'!A1"/>
    <hyperlink ref="B10" location="'Table 4'!A1" display="Table 4: Progress monitoring inspection outcomes for non-association independent schools inspected 1 April 2014 to 31 August 2014 (final)"/>
  </hyperlinks>
  <printOptions/>
  <pageMargins left="0.75" right="0.75" top="1" bottom="1" header="0.5" footer="0.5"/>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theme="8" tint="-0.4999699890613556"/>
  </sheetPr>
  <dimension ref="B1:N38"/>
  <sheetViews>
    <sheetView showGridLines="0" showRowColHeaders="0" zoomScalePageLayoutView="0" workbookViewId="0" topLeftCell="A1">
      <selection activeCell="A1" sqref="A1"/>
    </sheetView>
  </sheetViews>
  <sheetFormatPr defaultColWidth="9.140625" defaultRowHeight="12.75"/>
  <cols>
    <col min="1" max="1" width="3.7109375" style="43" customWidth="1"/>
    <col min="2" max="2" width="35.7109375" style="43" customWidth="1"/>
    <col min="3" max="3" width="9.140625" style="43" customWidth="1"/>
    <col min="4" max="6" width="6.421875" style="43" customWidth="1"/>
    <col min="7" max="7" width="9.140625" style="43" customWidth="1"/>
    <col min="8" max="8" width="25.421875" style="43" customWidth="1"/>
    <col min="9" max="16384" width="9.140625" style="43" customWidth="1"/>
  </cols>
  <sheetData>
    <row r="1" spans="2:6" ht="14.25">
      <c r="B1" s="44" t="s">
        <v>281</v>
      </c>
      <c r="C1" s="45"/>
      <c r="D1" s="45"/>
      <c r="E1" s="45"/>
      <c r="F1" s="45"/>
    </row>
    <row r="2" spans="2:6" ht="14.25">
      <c r="B2" s="44"/>
      <c r="C2" s="47"/>
      <c r="D2" s="45"/>
      <c r="E2" s="45"/>
      <c r="F2" s="45"/>
    </row>
    <row r="3" spans="2:6" ht="12.75" customHeight="1">
      <c r="B3" s="49" t="s">
        <v>46</v>
      </c>
      <c r="C3" s="49"/>
      <c r="D3" s="182" t="s">
        <v>52</v>
      </c>
      <c r="E3" s="182"/>
      <c r="F3" s="182"/>
    </row>
    <row r="4" spans="2:6" ht="17.25" customHeight="1">
      <c r="B4" s="51" t="s">
        <v>57</v>
      </c>
      <c r="C4" s="52"/>
      <c r="D4" s="183">
        <v>96</v>
      </c>
      <c r="E4" s="183"/>
      <c r="F4" s="183"/>
    </row>
    <row r="5" spans="2:6" ht="17.25" customHeight="1">
      <c r="B5" s="52" t="s">
        <v>263</v>
      </c>
      <c r="C5" s="52"/>
      <c r="D5" s="183">
        <v>296</v>
      </c>
      <c r="E5" s="183"/>
      <c r="F5" s="183"/>
    </row>
    <row r="6" spans="2:6" ht="20.25" customHeight="1">
      <c r="B6" s="51" t="s">
        <v>65</v>
      </c>
      <c r="C6" s="52"/>
      <c r="D6" s="183">
        <v>70</v>
      </c>
      <c r="E6" s="183"/>
      <c r="F6" s="183"/>
    </row>
    <row r="7" spans="2:6" ht="18" customHeight="1">
      <c r="B7" s="51" t="s">
        <v>58</v>
      </c>
      <c r="C7" s="52"/>
      <c r="D7" s="183">
        <v>87</v>
      </c>
      <c r="E7" s="183"/>
      <c r="F7" s="183"/>
    </row>
    <row r="8" spans="2:6" ht="18" customHeight="1">
      <c r="B8" s="51" t="s">
        <v>59</v>
      </c>
      <c r="C8" s="52"/>
      <c r="D8" s="183">
        <v>78</v>
      </c>
      <c r="E8" s="183"/>
      <c r="F8" s="183"/>
    </row>
    <row r="9" spans="2:6" ht="18.75" customHeight="1">
      <c r="B9" s="54" t="s">
        <v>20</v>
      </c>
      <c r="C9" s="55"/>
      <c r="D9" s="181">
        <f>SUM(D4:F8)</f>
        <v>627</v>
      </c>
      <c r="E9" s="181"/>
      <c r="F9" s="181"/>
    </row>
    <row r="10" spans="2:6" ht="17.25" customHeight="1">
      <c r="B10" s="56"/>
      <c r="C10" s="180" t="s">
        <v>47</v>
      </c>
      <c r="D10" s="180"/>
      <c r="E10" s="180"/>
      <c r="F10" s="180"/>
    </row>
    <row r="11" spans="2:6" ht="12.75">
      <c r="B11" s="107" t="s">
        <v>268</v>
      </c>
      <c r="C11" s="48"/>
      <c r="D11" s="48"/>
      <c r="E11" s="48"/>
      <c r="F11" s="48"/>
    </row>
    <row r="12" ht="12.75">
      <c r="B12" s="57" t="s">
        <v>260</v>
      </c>
    </row>
    <row r="15" spans="2:6" ht="12.75">
      <c r="B15" s="44"/>
      <c r="C15" s="45"/>
      <c r="D15" s="45"/>
      <c r="E15" s="45"/>
      <c r="F15" s="45"/>
    </row>
    <row r="16" ht="14.25" customHeight="1">
      <c r="N16" s="46"/>
    </row>
    <row r="17" ht="14.25" customHeight="1"/>
    <row r="18" ht="24.75" customHeight="1"/>
    <row r="19" ht="24.75" customHeight="1"/>
    <row r="20" ht="24.75" customHeight="1"/>
    <row r="21" ht="23.25" customHeight="1"/>
    <row r="22" ht="23.25" customHeight="1"/>
    <row r="23" ht="23.25" customHeight="1"/>
    <row r="24" ht="23.25" customHeight="1"/>
    <row r="25" ht="23.25" customHeight="1"/>
    <row r="26" spans="2:6" ht="12.75">
      <c r="B26" s="107"/>
      <c r="C26" s="48"/>
      <c r="D26" s="48"/>
      <c r="E26" s="48"/>
      <c r="F26" s="48"/>
    </row>
    <row r="27" ht="12.75">
      <c r="B27" s="57"/>
    </row>
    <row r="28" ht="12.75">
      <c r="B28" s="57"/>
    </row>
    <row r="30" spans="2:3" ht="12.75">
      <c r="B30" s="42"/>
      <c r="C30" s="42"/>
    </row>
    <row r="31" spans="2:3" ht="12.75">
      <c r="B31" s="50"/>
      <c r="C31" s="50"/>
    </row>
    <row r="32" spans="2:3" ht="12.75">
      <c r="B32" s="50"/>
      <c r="C32" s="50"/>
    </row>
    <row r="33" spans="2:3" ht="12.75">
      <c r="B33" s="50"/>
      <c r="C33" s="50"/>
    </row>
    <row r="34" spans="2:3" ht="12.75">
      <c r="B34" s="50"/>
      <c r="C34" s="50"/>
    </row>
    <row r="35" spans="2:3" ht="12.75">
      <c r="B35" s="50"/>
      <c r="C35" s="53"/>
    </row>
    <row r="36" spans="2:3" ht="12.75">
      <c r="B36" s="50"/>
      <c r="C36" s="53"/>
    </row>
    <row r="37" spans="2:3" ht="12.75">
      <c r="B37" s="42"/>
      <c r="C37" s="42"/>
    </row>
    <row r="38" spans="2:3" ht="12.75">
      <c r="B38" s="42"/>
      <c r="C38" s="42"/>
    </row>
  </sheetData>
  <sheetProtection sheet="1"/>
  <mergeCells count="8">
    <mergeCell ref="C10:F10"/>
    <mergeCell ref="D9:F9"/>
    <mergeCell ref="D3:F3"/>
    <mergeCell ref="D4:F4"/>
    <mergeCell ref="D5:F5"/>
    <mergeCell ref="D6:F6"/>
    <mergeCell ref="D7:F7"/>
    <mergeCell ref="D8:F8"/>
  </mergeCells>
  <printOptions/>
  <pageMargins left="0.75" right="0.75" top="1" bottom="1" header="0.5" footer="0.5"/>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E90"/>
  <sheetViews>
    <sheetView zoomScalePageLayoutView="0" workbookViewId="0" topLeftCell="A1">
      <selection activeCell="C8" sqref="C8:E8"/>
    </sheetView>
  </sheetViews>
  <sheetFormatPr defaultColWidth="9.140625" defaultRowHeight="12.75"/>
  <cols>
    <col min="1" max="1" width="39.8515625" style="0" bestFit="1" customWidth="1"/>
    <col min="2" max="2" width="34.7109375" style="0" customWidth="1"/>
    <col min="3" max="3" width="27.8515625" style="0" customWidth="1"/>
  </cols>
  <sheetData>
    <row r="1" spans="1:2" ht="12.75">
      <c r="A1" s="25" t="s">
        <v>267</v>
      </c>
      <c r="B1" s="118"/>
    </row>
    <row r="2" spans="1:5" ht="12.75">
      <c r="A2" s="49" t="s">
        <v>46</v>
      </c>
      <c r="B2" s="49"/>
      <c r="C2" s="182" t="s">
        <v>52</v>
      </c>
      <c r="D2" s="182"/>
      <c r="E2" s="182"/>
    </row>
    <row r="3" spans="1:5" ht="12.75">
      <c r="A3" s="51" t="s">
        <v>57</v>
      </c>
      <c r="B3" s="52"/>
      <c r="C3" s="183">
        <v>96</v>
      </c>
      <c r="D3" s="183"/>
      <c r="E3" s="183"/>
    </row>
    <row r="4" spans="1:5" ht="12.75">
      <c r="A4" s="52" t="s">
        <v>263</v>
      </c>
      <c r="B4" s="52"/>
      <c r="C4" s="183">
        <v>296</v>
      </c>
      <c r="D4" s="183"/>
      <c r="E4" s="183"/>
    </row>
    <row r="5" spans="1:5" ht="12.75">
      <c r="A5" s="51" t="s">
        <v>65</v>
      </c>
      <c r="B5" s="52"/>
      <c r="C5" s="183">
        <v>70</v>
      </c>
      <c r="D5" s="183"/>
      <c r="E5" s="183"/>
    </row>
    <row r="6" spans="1:5" ht="12.75">
      <c r="A6" s="51" t="s">
        <v>58</v>
      </c>
      <c r="B6" s="52"/>
      <c r="C6" s="183">
        <v>87</v>
      </c>
      <c r="D6" s="183"/>
      <c r="E6" s="183"/>
    </row>
    <row r="7" spans="1:5" ht="12.75">
      <c r="A7" s="51" t="s">
        <v>59</v>
      </c>
      <c r="B7" s="52"/>
      <c r="C7" s="183">
        <v>78</v>
      </c>
      <c r="D7" s="183"/>
      <c r="E7" s="183"/>
    </row>
    <row r="8" spans="1:5" ht="12.75">
      <c r="A8" s="54" t="s">
        <v>20</v>
      </c>
      <c r="B8" s="55"/>
      <c r="C8" s="181">
        <f>SUM(C3:E7)</f>
        <v>627</v>
      </c>
      <c r="D8" s="181"/>
      <c r="E8" s="181"/>
    </row>
    <row r="10" ht="12.75" customHeight="1">
      <c r="A10" s="119"/>
    </row>
    <row r="11" ht="12.75" customHeight="1">
      <c r="A11" s="119"/>
    </row>
    <row r="12" ht="12.75" customHeight="1">
      <c r="A12" s="119"/>
    </row>
    <row r="13" ht="12.75" customHeight="1">
      <c r="A13" s="119"/>
    </row>
    <row r="14" ht="12.75" customHeight="1">
      <c r="A14" s="119"/>
    </row>
    <row r="15" ht="12.75" customHeight="1">
      <c r="A15" s="119"/>
    </row>
    <row r="16" ht="12.75" customHeight="1">
      <c r="A16" s="119"/>
    </row>
    <row r="17" ht="12.75" customHeight="1">
      <c r="A17" s="119"/>
    </row>
    <row r="18" ht="12.75" customHeight="1">
      <c r="A18" s="119"/>
    </row>
    <row r="19" ht="12.75" customHeight="1">
      <c r="A19" s="119"/>
    </row>
    <row r="20" ht="12.75" customHeight="1">
      <c r="A20" s="119"/>
    </row>
    <row r="21" ht="12.75" customHeight="1">
      <c r="A21" s="119"/>
    </row>
    <row r="22" ht="12.75" customHeight="1">
      <c r="A22" s="119"/>
    </row>
    <row r="23" ht="12.75" customHeight="1">
      <c r="A23" s="119"/>
    </row>
    <row r="24" ht="12.75" customHeight="1">
      <c r="A24" s="119"/>
    </row>
    <row r="25" ht="12.75" customHeight="1">
      <c r="A25" s="119"/>
    </row>
    <row r="26" ht="12.75" customHeight="1">
      <c r="A26" s="41"/>
    </row>
    <row r="27" spans="1:3" ht="12.75" customHeight="1">
      <c r="A27" s="40"/>
      <c r="C27" s="41"/>
    </row>
    <row r="28" spans="1:3" ht="12.75" customHeight="1">
      <c r="A28" s="40"/>
      <c r="C28" s="41"/>
    </row>
    <row r="29" spans="1:3" ht="12.75" customHeight="1">
      <c r="A29" s="40"/>
      <c r="C29" s="41"/>
    </row>
    <row r="30" spans="1:3" ht="12.75" customHeight="1">
      <c r="A30" s="40"/>
      <c r="C30" s="41"/>
    </row>
    <row r="31" spans="1:3" ht="12.75" customHeight="1">
      <c r="A31" s="40"/>
      <c r="C31" s="41"/>
    </row>
    <row r="32" spans="1:3" ht="12.75" customHeight="1">
      <c r="A32" s="40"/>
      <c r="C32" s="41"/>
    </row>
    <row r="33" spans="1:3" ht="12.75" customHeight="1">
      <c r="A33" s="40"/>
      <c r="C33" s="41"/>
    </row>
    <row r="34" spans="1:3" ht="12.75" customHeight="1">
      <c r="A34" s="40"/>
      <c r="C34" s="41"/>
    </row>
    <row r="35" spans="1:3" ht="12.75" customHeight="1">
      <c r="A35" s="40"/>
      <c r="C35" s="41"/>
    </row>
    <row r="36" spans="1:3" ht="12.75" customHeight="1">
      <c r="A36" s="40"/>
      <c r="C36" s="41"/>
    </row>
    <row r="37" spans="1:3" ht="12.75" customHeight="1">
      <c r="A37" s="40"/>
      <c r="C37" s="41"/>
    </row>
    <row r="38" spans="1:3" ht="12.75" customHeight="1">
      <c r="A38" s="40"/>
      <c r="C38" s="41"/>
    </row>
    <row r="39" spans="1:3" ht="12.75" customHeight="1">
      <c r="A39" s="40"/>
      <c r="C39" s="41"/>
    </row>
    <row r="40" spans="1:3" ht="12.75" customHeight="1">
      <c r="A40" s="40"/>
      <c r="C40" s="41"/>
    </row>
    <row r="41" spans="1:3" ht="12.75" customHeight="1">
      <c r="A41" s="40"/>
      <c r="C41" s="41"/>
    </row>
    <row r="42" spans="1:3" ht="12.75" customHeight="1">
      <c r="A42" s="40"/>
      <c r="C42" s="41"/>
    </row>
    <row r="43" spans="1:3" ht="12.75" customHeight="1">
      <c r="A43" s="40"/>
      <c r="C43" s="41"/>
    </row>
    <row r="44" spans="1:3" ht="12.75" customHeight="1">
      <c r="A44" s="40"/>
      <c r="C44" s="41"/>
    </row>
    <row r="45" ht="12.75" customHeight="1"/>
    <row r="46" ht="12.75" customHeight="1">
      <c r="A46" s="40"/>
    </row>
    <row r="47" ht="12.75" customHeight="1">
      <c r="A47" s="40"/>
    </row>
    <row r="48" ht="12.75" customHeight="1">
      <c r="A48" s="40"/>
    </row>
    <row r="49" ht="12.75" customHeight="1">
      <c r="A49" s="40"/>
    </row>
    <row r="50" ht="12.75" customHeight="1">
      <c r="A50" s="40"/>
    </row>
    <row r="51" ht="12.75" customHeight="1">
      <c r="A51" s="40"/>
    </row>
    <row r="52" ht="12.75" customHeight="1">
      <c r="A52" s="40"/>
    </row>
    <row r="53" ht="12.75" customHeight="1">
      <c r="A53" s="40"/>
    </row>
    <row r="54" ht="12.75" customHeight="1">
      <c r="A54" s="40"/>
    </row>
    <row r="55" ht="12.75" customHeight="1">
      <c r="A55" s="40"/>
    </row>
    <row r="56" ht="12.75" customHeight="1">
      <c r="A56" s="40"/>
    </row>
    <row r="57" ht="12.75" customHeight="1"/>
    <row r="58" ht="12.75" customHeight="1">
      <c r="A58" s="40"/>
    </row>
    <row r="59" ht="12.75" customHeight="1">
      <c r="A59" s="40"/>
    </row>
    <row r="60" ht="12.75" customHeight="1">
      <c r="A60" s="40"/>
    </row>
    <row r="61" ht="12.75" customHeight="1">
      <c r="A61" s="40"/>
    </row>
    <row r="62" ht="12.75" customHeight="1">
      <c r="A62" s="40"/>
    </row>
    <row r="63" ht="12.75" customHeight="1">
      <c r="A63" s="40"/>
    </row>
    <row r="64" ht="12.75" customHeight="1">
      <c r="A64" s="40"/>
    </row>
    <row r="65" ht="12.75" customHeight="1">
      <c r="A65" s="40"/>
    </row>
    <row r="66" ht="12.75" customHeight="1">
      <c r="A66" s="40"/>
    </row>
    <row r="67" ht="12.75" customHeight="1">
      <c r="A67" s="40"/>
    </row>
    <row r="68" ht="12.75" customHeight="1">
      <c r="A68" s="40"/>
    </row>
    <row r="69" ht="12.75" customHeight="1">
      <c r="A69" s="40"/>
    </row>
    <row r="70" ht="12.75" customHeight="1">
      <c r="A70" s="40"/>
    </row>
    <row r="71" ht="12.75" customHeight="1">
      <c r="A71" s="40"/>
    </row>
    <row r="72" ht="12.75" customHeight="1">
      <c r="A72" s="40"/>
    </row>
    <row r="73" ht="12.75" customHeight="1">
      <c r="A73" s="40"/>
    </row>
    <row r="74" ht="12.75" customHeight="1">
      <c r="A74" s="40"/>
    </row>
    <row r="75" ht="12.75" customHeight="1">
      <c r="A75" s="40"/>
    </row>
    <row r="76" ht="12.75" customHeight="1">
      <c r="A76" s="40"/>
    </row>
    <row r="77" ht="12.75" customHeight="1">
      <c r="A77" s="40"/>
    </row>
    <row r="78" ht="12.75" customHeight="1">
      <c r="A78" s="40"/>
    </row>
    <row r="79" ht="12.75" customHeight="1">
      <c r="A79" s="40"/>
    </row>
    <row r="80" ht="12.75" customHeight="1">
      <c r="A80" s="40"/>
    </row>
    <row r="81" ht="12.75" customHeight="1">
      <c r="A81" s="40"/>
    </row>
    <row r="82" ht="12.75" customHeight="1">
      <c r="A82" s="40"/>
    </row>
    <row r="83" ht="12.75" customHeight="1">
      <c r="A83" s="40"/>
    </row>
    <row r="84" ht="12.75" customHeight="1">
      <c r="A84" s="40"/>
    </row>
    <row r="85" ht="12.75" customHeight="1">
      <c r="A85" s="40"/>
    </row>
    <row r="86" ht="12.75" customHeight="1">
      <c r="A86" s="40"/>
    </row>
    <row r="87" ht="12.75" customHeight="1">
      <c r="A87" s="40"/>
    </row>
    <row r="88" ht="12.75" customHeight="1">
      <c r="A88" s="40"/>
    </row>
    <row r="89" ht="12.75" customHeight="1">
      <c r="A89" s="40"/>
    </row>
    <row r="90" ht="12.75">
      <c r="A90" s="40"/>
    </row>
  </sheetData>
  <sheetProtection/>
  <mergeCells count="7">
    <mergeCell ref="C8:E8"/>
    <mergeCell ref="C2:E2"/>
    <mergeCell ref="C3:E3"/>
    <mergeCell ref="C4:E4"/>
    <mergeCell ref="C5:E5"/>
    <mergeCell ref="C6:E6"/>
    <mergeCell ref="C7:E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59"/>
  <sheetViews>
    <sheetView zoomScalePageLayoutView="0" workbookViewId="0" topLeftCell="A1">
      <selection activeCell="B25" sqref="B25"/>
    </sheetView>
  </sheetViews>
  <sheetFormatPr defaultColWidth="9.140625" defaultRowHeight="12.75"/>
  <cols>
    <col min="1" max="1" width="38.00390625" style="0" customWidth="1"/>
    <col min="2" max="2" width="15.57421875" style="0" customWidth="1"/>
    <col min="3" max="3" width="12.28125" style="0" bestFit="1" customWidth="1"/>
    <col min="4" max="4" width="5.57421875" style="0" bestFit="1" customWidth="1"/>
    <col min="5" max="5" width="12.421875" style="0" bestFit="1" customWidth="1"/>
    <col min="6" max="6" width="11.7109375" style="0" bestFit="1" customWidth="1"/>
    <col min="7" max="7" width="9.140625" style="0" customWidth="1"/>
    <col min="8" max="8" width="1.421875" style="0" customWidth="1"/>
  </cols>
  <sheetData>
    <row r="1" spans="1:6" ht="12.75">
      <c r="A1" s="28" t="s">
        <v>265</v>
      </c>
      <c r="B1" s="25"/>
      <c r="C1" s="29"/>
      <c r="D1" s="29"/>
      <c r="E1" s="29"/>
      <c r="F1" s="29"/>
    </row>
    <row r="2" spans="1:6" ht="12.75">
      <c r="A2" s="28" t="s">
        <v>21</v>
      </c>
      <c r="B2" s="26" t="s">
        <v>22</v>
      </c>
      <c r="C2" s="26" t="s">
        <v>16</v>
      </c>
      <c r="D2" s="26" t="s">
        <v>17</v>
      </c>
      <c r="E2" s="26" t="s">
        <v>18</v>
      </c>
      <c r="F2" s="26" t="s">
        <v>19</v>
      </c>
    </row>
    <row r="3" spans="1:6" ht="15">
      <c r="A3" s="146" t="s">
        <v>66</v>
      </c>
      <c r="B3" s="84">
        <f>C3+D3+E3+F3</f>
        <v>88</v>
      </c>
      <c r="C3" s="108">
        <v>11</v>
      </c>
      <c r="D3" s="108">
        <v>53</v>
      </c>
      <c r="E3" s="108">
        <v>13</v>
      </c>
      <c r="F3" s="108">
        <v>11</v>
      </c>
    </row>
    <row r="4" spans="1:6" ht="15">
      <c r="A4" s="146" t="s">
        <v>282</v>
      </c>
      <c r="B4" s="84">
        <f>C4+D4+E4+F4</f>
        <v>86</v>
      </c>
      <c r="C4" s="108">
        <v>11</v>
      </c>
      <c r="D4" s="108">
        <v>57</v>
      </c>
      <c r="E4" s="108">
        <v>11</v>
      </c>
      <c r="F4" s="108">
        <v>7</v>
      </c>
    </row>
    <row r="5" spans="1:6" ht="15">
      <c r="A5" s="146" t="s">
        <v>67</v>
      </c>
      <c r="B5" s="84">
        <f>C5+D5+E5+F5</f>
        <v>85</v>
      </c>
      <c r="C5" s="108">
        <v>11</v>
      </c>
      <c r="D5" s="108">
        <v>56</v>
      </c>
      <c r="E5" s="108">
        <v>11</v>
      </c>
      <c r="F5" s="108">
        <v>7</v>
      </c>
    </row>
    <row r="6" spans="1:6" ht="15">
      <c r="A6" s="146" t="s">
        <v>283</v>
      </c>
      <c r="B6" s="84">
        <f>C6+D6+E6+F6</f>
        <v>87</v>
      </c>
      <c r="C6" s="108">
        <v>30</v>
      </c>
      <c r="D6" s="108">
        <v>41</v>
      </c>
      <c r="E6" s="108">
        <v>5</v>
      </c>
      <c r="F6" s="108">
        <v>11</v>
      </c>
    </row>
    <row r="7" spans="1:6" ht="15">
      <c r="A7" s="146" t="s">
        <v>69</v>
      </c>
      <c r="B7" s="100">
        <f>C7+D7+E7+F7</f>
        <v>88</v>
      </c>
      <c r="C7" s="109">
        <v>12</v>
      </c>
      <c r="D7" s="109">
        <v>51</v>
      </c>
      <c r="E7" s="109">
        <v>14</v>
      </c>
      <c r="F7" s="109">
        <v>11</v>
      </c>
    </row>
    <row r="8" ht="12.75">
      <c r="A8" s="120"/>
    </row>
    <row r="10" spans="1:6" ht="12.75">
      <c r="A10" s="39"/>
      <c r="B10" s="27"/>
      <c r="C10" s="27"/>
      <c r="D10" s="27"/>
      <c r="E10" s="27"/>
      <c r="F10" s="27"/>
    </row>
    <row r="11" spans="1:6" ht="12.75">
      <c r="A11" s="39"/>
      <c r="B11" s="27"/>
      <c r="C11" s="27"/>
      <c r="D11" s="27"/>
      <c r="E11" s="27"/>
      <c r="F11" s="27"/>
    </row>
    <row r="12" spans="1:6" ht="12.75">
      <c r="A12" s="39"/>
      <c r="B12" s="27"/>
      <c r="C12" s="27"/>
      <c r="D12" s="27"/>
      <c r="E12" s="27"/>
      <c r="F12" s="27"/>
    </row>
    <row r="13" spans="1:6" ht="12.75">
      <c r="A13" s="39" t="s">
        <v>266</v>
      </c>
      <c r="B13" s="27"/>
      <c r="C13" s="27"/>
      <c r="D13" s="27"/>
      <c r="E13" s="27"/>
      <c r="F13" s="27"/>
    </row>
    <row r="14" spans="1:6" ht="12.75">
      <c r="A14" s="28" t="s">
        <v>21</v>
      </c>
      <c r="B14" s="26" t="s">
        <v>22</v>
      </c>
      <c r="C14" s="26" t="s">
        <v>16</v>
      </c>
      <c r="D14" s="26" t="s">
        <v>17</v>
      </c>
      <c r="E14" s="26" t="s">
        <v>18</v>
      </c>
      <c r="F14" s="26" t="s">
        <v>19</v>
      </c>
    </row>
    <row r="15" spans="1:6" ht="16.5" customHeight="1">
      <c r="A15" s="121" t="s">
        <v>66</v>
      </c>
      <c r="B15" s="126">
        <f aca="true" t="shared" si="0" ref="B15:B21">SUM(C15,D15,E15,F15)</f>
        <v>207</v>
      </c>
      <c r="C15" s="126">
        <v>27</v>
      </c>
      <c r="D15" s="126">
        <v>121</v>
      </c>
      <c r="E15" s="126">
        <v>39</v>
      </c>
      <c r="F15" s="126">
        <v>20</v>
      </c>
    </row>
    <row r="16" spans="1:6" ht="41.25" customHeight="1">
      <c r="A16" s="121" t="s">
        <v>285</v>
      </c>
      <c r="B16" s="126">
        <f t="shared" si="0"/>
        <v>203</v>
      </c>
      <c r="C16" s="126">
        <v>29</v>
      </c>
      <c r="D16" s="126">
        <v>130</v>
      </c>
      <c r="E16" s="126">
        <v>32</v>
      </c>
      <c r="F16" s="126">
        <v>12</v>
      </c>
    </row>
    <row r="17" spans="1:6" ht="30" customHeight="1">
      <c r="A17" s="121" t="s">
        <v>286</v>
      </c>
      <c r="B17" s="126">
        <f t="shared" si="0"/>
        <v>207</v>
      </c>
      <c r="C17" s="126">
        <v>61</v>
      </c>
      <c r="D17" s="126">
        <v>109</v>
      </c>
      <c r="E17" s="126">
        <v>24</v>
      </c>
      <c r="F17" s="126">
        <v>13</v>
      </c>
    </row>
    <row r="18" spans="1:6" ht="28.5" customHeight="1">
      <c r="A18" s="121" t="s">
        <v>67</v>
      </c>
      <c r="B18" s="126">
        <f t="shared" si="0"/>
        <v>204</v>
      </c>
      <c r="C18" s="126">
        <v>29</v>
      </c>
      <c r="D18" s="126">
        <v>129</v>
      </c>
      <c r="E18" s="126">
        <v>33</v>
      </c>
      <c r="F18" s="126">
        <v>13</v>
      </c>
    </row>
    <row r="19" spans="1:6" ht="30" customHeight="1">
      <c r="A19" s="121" t="s">
        <v>68</v>
      </c>
      <c r="B19" s="126">
        <f t="shared" si="0"/>
        <v>207</v>
      </c>
      <c r="C19" s="126">
        <v>31</v>
      </c>
      <c r="D19" s="126">
        <v>124</v>
      </c>
      <c r="E19" s="126">
        <v>37</v>
      </c>
      <c r="F19" s="126">
        <v>15</v>
      </c>
    </row>
    <row r="20" spans="1:6" ht="13.5" customHeight="1">
      <c r="A20" s="121" t="s">
        <v>287</v>
      </c>
      <c r="B20" s="126">
        <f t="shared" si="0"/>
        <v>207</v>
      </c>
      <c r="C20" s="126">
        <v>52</v>
      </c>
      <c r="D20" s="126">
        <v>97</v>
      </c>
      <c r="E20" s="126">
        <v>38</v>
      </c>
      <c r="F20" s="126">
        <v>20</v>
      </c>
    </row>
    <row r="21" spans="1:6" ht="29.25" customHeight="1">
      <c r="A21" s="121" t="s">
        <v>69</v>
      </c>
      <c r="B21" s="125">
        <f t="shared" si="0"/>
        <v>207</v>
      </c>
      <c r="C21" s="125">
        <v>28</v>
      </c>
      <c r="D21" s="125">
        <v>114</v>
      </c>
      <c r="E21" s="125">
        <v>45</v>
      </c>
      <c r="F21" s="125">
        <v>20</v>
      </c>
    </row>
    <row r="22" spans="1:6" ht="26.25" customHeight="1">
      <c r="A22" s="121"/>
      <c r="B22" s="122"/>
      <c r="C22" s="122"/>
      <c r="D22" s="122"/>
      <c r="E22" s="122"/>
      <c r="F22" s="122"/>
    </row>
    <row r="23" spans="1:6" ht="29.25" customHeight="1">
      <c r="A23" s="121"/>
      <c r="B23" s="122"/>
      <c r="C23" s="122"/>
      <c r="D23" s="122"/>
      <c r="E23" s="122"/>
      <c r="F23" s="122"/>
    </row>
    <row r="24" spans="1:6" ht="42" customHeight="1">
      <c r="A24" s="121"/>
      <c r="B24" s="122"/>
      <c r="C24" s="122"/>
      <c r="D24" s="122"/>
      <c r="E24" s="122"/>
      <c r="F24" s="122"/>
    </row>
    <row r="25" spans="1:6" ht="31.5" customHeight="1">
      <c r="A25" s="121"/>
      <c r="B25" s="122"/>
      <c r="C25" s="122"/>
      <c r="D25" s="122"/>
      <c r="E25" s="122"/>
      <c r="F25" s="122"/>
    </row>
    <row r="26" spans="1:6" ht="12.75">
      <c r="A26" s="123"/>
      <c r="B26" s="122"/>
      <c r="C26" s="122"/>
      <c r="D26" s="122"/>
      <c r="E26" s="122"/>
      <c r="F26" s="122"/>
    </row>
    <row r="27" spans="1:6" ht="12.75">
      <c r="A27" s="123"/>
      <c r="B27" s="122"/>
      <c r="C27" s="122"/>
      <c r="D27" s="122"/>
      <c r="E27" s="122"/>
      <c r="F27" s="122"/>
    </row>
    <row r="28" spans="1:6" ht="12.75">
      <c r="A28" s="123"/>
      <c r="B28" s="122"/>
      <c r="C28" s="122"/>
      <c r="D28" s="122"/>
      <c r="E28" s="122"/>
      <c r="F28" s="122"/>
    </row>
    <row r="29" spans="1:6" ht="12.75">
      <c r="A29" s="123"/>
      <c r="B29" s="122"/>
      <c r="C29" s="122"/>
      <c r="D29" s="122"/>
      <c r="E29" s="122"/>
      <c r="F29" s="122"/>
    </row>
    <row r="30" spans="1:6" ht="12.75">
      <c r="A30" s="123"/>
      <c r="B30" s="122"/>
      <c r="C30" s="122"/>
      <c r="D30" s="122"/>
      <c r="E30" s="122"/>
      <c r="F30" s="122"/>
    </row>
    <row r="31" spans="1:6" ht="12.75">
      <c r="A31" s="39"/>
      <c r="B31" s="27"/>
      <c r="C31" s="27"/>
      <c r="D31" s="27"/>
      <c r="E31" s="27"/>
      <c r="F31" s="27"/>
    </row>
    <row r="32" spans="1:6" ht="12.75">
      <c r="A32" s="39"/>
      <c r="B32" s="27"/>
      <c r="C32" s="27"/>
      <c r="D32" s="27"/>
      <c r="E32" s="27"/>
      <c r="F32" s="27"/>
    </row>
    <row r="33" spans="1:6" ht="12.75">
      <c r="A33" s="39"/>
      <c r="B33" s="27"/>
      <c r="C33" s="27"/>
      <c r="D33" s="27"/>
      <c r="E33" s="27"/>
      <c r="F33" s="27"/>
    </row>
    <row r="34" spans="1:6" ht="12.75">
      <c r="A34" s="39"/>
      <c r="B34" s="27"/>
      <c r="C34" s="27"/>
      <c r="D34" s="27"/>
      <c r="E34" s="27"/>
      <c r="F34" s="27"/>
    </row>
    <row r="35" spans="1:6" ht="12.75">
      <c r="A35" s="39"/>
      <c r="B35" s="27"/>
      <c r="C35" s="27"/>
      <c r="D35" s="27"/>
      <c r="E35" s="27"/>
      <c r="F35" s="27"/>
    </row>
    <row r="36" spans="1:6" ht="12.75">
      <c r="A36" s="39"/>
      <c r="B36" s="27"/>
      <c r="C36" s="27"/>
      <c r="D36" s="27"/>
      <c r="E36" s="27"/>
      <c r="F36" s="27"/>
    </row>
    <row r="37" spans="1:6" ht="12.75">
      <c r="A37" s="39"/>
      <c r="B37" s="27"/>
      <c r="C37" s="27"/>
      <c r="D37" s="27"/>
      <c r="E37" s="27"/>
      <c r="F37" s="27"/>
    </row>
    <row r="38" spans="1:6" ht="12.75">
      <c r="A38" s="39"/>
      <c r="B38" s="27"/>
      <c r="C38" s="27"/>
      <c r="D38" s="27"/>
      <c r="E38" s="27"/>
      <c r="F38" s="27"/>
    </row>
    <row r="39" spans="1:6" ht="12.75">
      <c r="A39" s="39"/>
      <c r="B39" s="27"/>
      <c r="C39" s="27"/>
      <c r="D39" s="27"/>
      <c r="E39" s="27"/>
      <c r="F39" s="27"/>
    </row>
    <row r="40" spans="1:6" ht="12.75">
      <c r="A40" s="39"/>
      <c r="B40" s="27"/>
      <c r="C40" s="27"/>
      <c r="D40" s="27"/>
      <c r="E40" s="27"/>
      <c r="F40" s="27"/>
    </row>
    <row r="41" spans="1:6" ht="12.75">
      <c r="A41" s="39"/>
      <c r="B41" s="27"/>
      <c r="C41" s="27"/>
      <c r="D41" s="27"/>
      <c r="E41" s="27"/>
      <c r="F41" s="27"/>
    </row>
    <row r="42" spans="1:6" ht="12.75">
      <c r="A42" s="39"/>
      <c r="B42" s="27"/>
      <c r="C42" s="27"/>
      <c r="D42" s="27"/>
      <c r="E42" s="27"/>
      <c r="F42" s="27"/>
    </row>
    <row r="43" spans="1:6" ht="12.75">
      <c r="A43" s="39"/>
      <c r="B43" s="27"/>
      <c r="C43" s="27"/>
      <c r="D43" s="27"/>
      <c r="E43" s="27"/>
      <c r="F43" s="27"/>
    </row>
    <row r="44" spans="1:6" ht="12.75">
      <c r="A44" s="39"/>
      <c r="B44" s="27"/>
      <c r="C44" s="27"/>
      <c r="D44" s="27"/>
      <c r="E44" s="27"/>
      <c r="F44" s="27"/>
    </row>
    <row r="45" spans="1:6" ht="12.75">
      <c r="A45" s="39"/>
      <c r="B45" s="27"/>
      <c r="C45" s="27"/>
      <c r="D45" s="27"/>
      <c r="E45" s="27"/>
      <c r="F45" s="27"/>
    </row>
    <row r="46" spans="1:6" ht="12.75">
      <c r="A46" s="39"/>
      <c r="B46" s="27"/>
      <c r="C46" s="27"/>
      <c r="D46" s="27"/>
      <c r="E46" s="27"/>
      <c r="F46" s="27"/>
    </row>
    <row r="47" spans="1:6" ht="12.75">
      <c r="A47" s="39"/>
      <c r="B47" s="27"/>
      <c r="C47" s="27"/>
      <c r="D47" s="27"/>
      <c r="E47" s="27"/>
      <c r="F47" s="27"/>
    </row>
    <row r="48" spans="1:6" ht="12.75">
      <c r="A48" s="39"/>
      <c r="B48" s="27"/>
      <c r="C48" s="27"/>
      <c r="D48" s="27"/>
      <c r="E48" s="27"/>
      <c r="F48" s="27"/>
    </row>
    <row r="49" spans="1:6" ht="12.75">
      <c r="A49" s="39"/>
      <c r="B49" s="27"/>
      <c r="C49" s="27"/>
      <c r="D49" s="27"/>
      <c r="E49" s="27"/>
      <c r="F49" s="27"/>
    </row>
    <row r="50" spans="1:6" ht="12.75">
      <c r="A50" s="39"/>
      <c r="B50" s="27"/>
      <c r="C50" s="27"/>
      <c r="D50" s="27"/>
      <c r="E50" s="27"/>
      <c r="F50" s="27"/>
    </row>
    <row r="51" spans="1:6" ht="12.75">
      <c r="A51" s="39"/>
      <c r="B51" s="27"/>
      <c r="C51" s="27"/>
      <c r="D51" s="27"/>
      <c r="E51" s="27"/>
      <c r="F51" s="27"/>
    </row>
    <row r="52" spans="1:6" ht="12.75">
      <c r="A52" s="39"/>
      <c r="B52" s="27"/>
      <c r="C52" s="27"/>
      <c r="D52" s="27"/>
      <c r="E52" s="27"/>
      <c r="F52" s="27"/>
    </row>
    <row r="53" spans="1:6" ht="12.75">
      <c r="A53" s="39"/>
      <c r="B53" s="27"/>
      <c r="C53" s="27"/>
      <c r="D53" s="27"/>
      <c r="E53" s="27"/>
      <c r="F53" s="27"/>
    </row>
    <row r="54" spans="1:6" ht="12.75">
      <c r="A54" s="39"/>
      <c r="B54" s="27"/>
      <c r="C54" s="27"/>
      <c r="D54" s="27"/>
      <c r="E54" s="27"/>
      <c r="F54" s="27"/>
    </row>
    <row r="55" spans="1:6" ht="12.75">
      <c r="A55" s="39"/>
      <c r="B55" s="27"/>
      <c r="C55" s="27"/>
      <c r="D55" s="27"/>
      <c r="E55" s="27"/>
      <c r="F55" s="27"/>
    </row>
    <row r="56" spans="1:6" ht="12.75">
      <c r="A56" s="39"/>
      <c r="B56" s="27"/>
      <c r="C56" s="27"/>
      <c r="D56" s="27"/>
      <c r="E56" s="27"/>
      <c r="F56" s="27"/>
    </row>
    <row r="57" spans="1:6" ht="12.75">
      <c r="A57" s="39"/>
      <c r="B57" s="27"/>
      <c r="C57" s="27"/>
      <c r="D57" s="27"/>
      <c r="E57" s="27"/>
      <c r="F57" s="27"/>
    </row>
    <row r="58" spans="1:6" ht="12.75">
      <c r="A58" s="39"/>
      <c r="B58" s="27"/>
      <c r="C58" s="27"/>
      <c r="D58" s="27"/>
      <c r="E58" s="27"/>
      <c r="F58" s="27"/>
    </row>
    <row r="59" spans="1:6" ht="12.75">
      <c r="A59" s="39"/>
      <c r="B59" s="27"/>
      <c r="C59" s="27"/>
      <c r="D59" s="27"/>
      <c r="E59" s="27"/>
      <c r="F59" s="27"/>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2"/>
  </sheetPr>
  <dimension ref="A1:AI43"/>
  <sheetViews>
    <sheetView showGridLines="0" workbookViewId="0" topLeftCell="A1">
      <selection activeCell="A1" sqref="A1"/>
    </sheetView>
  </sheetViews>
  <sheetFormatPr defaultColWidth="9.140625" defaultRowHeight="12.75"/>
  <cols>
    <col min="1" max="1" width="3.421875" style="79" customWidth="1"/>
    <col min="2" max="2" width="16.00390625" style="43" customWidth="1"/>
    <col min="3" max="3" width="22.8515625" style="79" customWidth="1"/>
    <col min="4" max="4" width="2.28125" style="43" customWidth="1"/>
    <col min="5" max="5" width="3.8515625" style="43" customWidth="1"/>
    <col min="6" max="6" width="1.57421875" style="79" customWidth="1"/>
    <col min="7" max="7" width="14.7109375" style="43" customWidth="1"/>
    <col min="8" max="8" width="9.8515625" style="43" customWidth="1"/>
    <col min="9" max="9" width="8.8515625" style="43" customWidth="1"/>
    <col min="10" max="10" width="13.8515625" style="43" customWidth="1"/>
    <col min="11" max="11" width="10.140625" style="43" customWidth="1"/>
    <col min="12" max="12" width="4.00390625" style="43" customWidth="1"/>
    <col min="13" max="13" width="10.140625" style="43" customWidth="1"/>
    <col min="14" max="14" width="9.57421875" style="71" customWidth="1"/>
    <col min="15" max="15" width="12.00390625" style="43" customWidth="1"/>
    <col min="16" max="16" width="10.00390625" style="43" customWidth="1"/>
    <col min="17" max="17" width="9.140625" style="79" customWidth="1"/>
    <col min="18" max="16384" width="9.140625" style="43" customWidth="1"/>
  </cols>
  <sheetData>
    <row r="1" spans="2:16" s="79" customFormat="1" ht="14.25" customHeight="1">
      <c r="B1" s="44" t="s">
        <v>311</v>
      </c>
      <c r="C1" s="75"/>
      <c r="D1" s="75"/>
      <c r="E1" s="75"/>
      <c r="F1" s="75"/>
      <c r="G1" s="75"/>
      <c r="H1" s="75"/>
      <c r="I1" s="75"/>
      <c r="J1" s="75"/>
      <c r="K1" s="75"/>
      <c r="L1" s="75"/>
      <c r="M1" s="75"/>
      <c r="N1" s="76"/>
      <c r="O1" s="43"/>
      <c r="P1" s="43"/>
    </row>
    <row r="2" spans="2:16" s="79" customFormat="1" ht="14.25" customHeight="1">
      <c r="B2" s="44"/>
      <c r="C2" s="75"/>
      <c r="D2" s="75"/>
      <c r="E2" s="75"/>
      <c r="F2" s="75"/>
      <c r="G2" s="75"/>
      <c r="H2" s="43"/>
      <c r="I2" s="135"/>
      <c r="J2" s="135"/>
      <c r="K2" s="135"/>
      <c r="L2" s="75"/>
      <c r="M2" s="75"/>
      <c r="N2" s="76"/>
      <c r="O2" s="43"/>
      <c r="P2" s="43"/>
    </row>
    <row r="3" spans="2:16" s="79" customFormat="1" ht="14.25" customHeight="1">
      <c r="B3" s="134"/>
      <c r="C3" s="134"/>
      <c r="D3" s="134"/>
      <c r="E3" s="134"/>
      <c r="F3" s="134"/>
      <c r="G3" s="187" t="s">
        <v>11</v>
      </c>
      <c r="H3" s="188" t="s">
        <v>269</v>
      </c>
      <c r="I3" s="188"/>
      <c r="J3" s="188"/>
      <c r="K3" s="188"/>
      <c r="L3" s="134"/>
      <c r="M3" s="188" t="s">
        <v>270</v>
      </c>
      <c r="N3" s="188"/>
      <c r="O3" s="188"/>
      <c r="P3" s="188"/>
    </row>
    <row r="4" spans="2:16" s="79" customFormat="1" ht="18" customHeight="1">
      <c r="B4" s="78"/>
      <c r="C4" s="106"/>
      <c r="D4" s="106"/>
      <c r="E4" s="106"/>
      <c r="G4" s="191"/>
      <c r="H4" s="185" t="s">
        <v>16</v>
      </c>
      <c r="I4" s="185" t="s">
        <v>17</v>
      </c>
      <c r="J4" s="187" t="s">
        <v>294</v>
      </c>
      <c r="K4" s="185" t="s">
        <v>19</v>
      </c>
      <c r="L4" s="136"/>
      <c r="M4" s="185" t="s">
        <v>16</v>
      </c>
      <c r="N4" s="185" t="s">
        <v>17</v>
      </c>
      <c r="O4" s="187" t="s">
        <v>294</v>
      </c>
      <c r="P4" s="185" t="s">
        <v>19</v>
      </c>
    </row>
    <row r="5" spans="2:25" ht="15" customHeight="1">
      <c r="B5" s="80"/>
      <c r="C5" s="80"/>
      <c r="D5" s="80"/>
      <c r="E5" s="80"/>
      <c r="F5" s="80"/>
      <c r="G5" s="192"/>
      <c r="H5" s="186"/>
      <c r="I5" s="189"/>
      <c r="J5" s="190"/>
      <c r="K5" s="189"/>
      <c r="L5" s="130"/>
      <c r="M5" s="189"/>
      <c r="N5" s="189"/>
      <c r="O5" s="190"/>
      <c r="P5" s="189"/>
      <c r="V5" s="92"/>
      <c r="W5" s="92"/>
      <c r="X5" s="79"/>
      <c r="Y5" s="79"/>
    </row>
    <row r="6" spans="2:25" ht="19.5" customHeight="1">
      <c r="B6" s="184" t="s">
        <v>66</v>
      </c>
      <c r="C6" s="184"/>
      <c r="D6" s="184"/>
      <c r="E6" s="184"/>
      <c r="F6" s="184"/>
      <c r="G6" s="84">
        <f>H6+I6+J6+K6</f>
        <v>89</v>
      </c>
      <c r="H6" s="108">
        <f>VLOOKUP($B6,Table2_data!$A$3:$F$9,3,0)</f>
        <v>11</v>
      </c>
      <c r="I6" s="108">
        <f>VLOOKUP($B6,Table2_data!$A$3:$F$9,4,0)</f>
        <v>53</v>
      </c>
      <c r="J6" s="108">
        <f>VLOOKUP($B6,Table2_data!$A$3:$F$9,5,0)</f>
        <v>13</v>
      </c>
      <c r="K6" s="108">
        <v>12</v>
      </c>
      <c r="M6" s="141">
        <f>(H6/G6)*100</f>
        <v>12.359550561797752</v>
      </c>
      <c r="N6" s="141">
        <f>(I6/G6)*100</f>
        <v>59.55056179775281</v>
      </c>
      <c r="O6" s="141">
        <f>(J6/G6)*100</f>
        <v>14.606741573033707</v>
      </c>
      <c r="P6" s="141">
        <f>(K6/G6)*100</f>
        <v>13.48314606741573</v>
      </c>
      <c r="Q6" s="92"/>
      <c r="W6" s="92"/>
      <c r="X6" s="92"/>
      <c r="Y6" s="79"/>
    </row>
    <row r="7" spans="2:25" ht="17.25" customHeight="1">
      <c r="B7" s="184" t="s">
        <v>282</v>
      </c>
      <c r="C7" s="184"/>
      <c r="D7" s="184"/>
      <c r="E7" s="184"/>
      <c r="F7" s="184"/>
      <c r="G7" s="84">
        <f>H7+I7+J7+K7</f>
        <v>87</v>
      </c>
      <c r="H7" s="108">
        <f>VLOOKUP($B7,Table2_data!$A$3:$F$9,3,0)</f>
        <v>11</v>
      </c>
      <c r="I7" s="108">
        <f>VLOOKUP($B7,Table2_data!$A$3:$F$9,4,0)</f>
        <v>57</v>
      </c>
      <c r="J7" s="108">
        <f>VLOOKUP($B7,Table2_data!$A$3:$F$9,5,0)</f>
        <v>11</v>
      </c>
      <c r="K7" s="108">
        <v>8</v>
      </c>
      <c r="L7" s="86"/>
      <c r="M7" s="141">
        <f>(H7/G7)*100</f>
        <v>12.643678160919542</v>
      </c>
      <c r="N7" s="141">
        <f>(I7/G7)*100</f>
        <v>65.51724137931035</v>
      </c>
      <c r="O7" s="141">
        <f>(J7/G7)*100</f>
        <v>12.643678160919542</v>
      </c>
      <c r="P7" s="141">
        <f>(K7/G7)*100</f>
        <v>9.195402298850574</v>
      </c>
      <c r="W7" s="79"/>
      <c r="X7" s="79"/>
      <c r="Y7" s="79"/>
    </row>
    <row r="8" spans="2:16" ht="24" customHeight="1">
      <c r="B8" s="184" t="s">
        <v>67</v>
      </c>
      <c r="C8" s="184"/>
      <c r="D8" s="184"/>
      <c r="E8" s="184"/>
      <c r="F8" s="184"/>
      <c r="G8" s="84">
        <f>H8+I8+J8+K8</f>
        <v>86</v>
      </c>
      <c r="H8" s="108">
        <f>VLOOKUP($B8,Table2_data!$A$3:$F$9,3,0)</f>
        <v>11</v>
      </c>
      <c r="I8" s="108">
        <f>VLOOKUP($B8,Table2_data!$A$3:$F$9,4,0)</f>
        <v>56</v>
      </c>
      <c r="J8" s="108">
        <v>12</v>
      </c>
      <c r="K8" s="108">
        <f>VLOOKUP($B8,Table2_data!$A$3:$F$9,6,0)</f>
        <v>7</v>
      </c>
      <c r="M8" s="141">
        <f>(H8/G8)*100</f>
        <v>12.790697674418606</v>
      </c>
      <c r="N8" s="141">
        <f>(I8/G8)*100</f>
        <v>65.11627906976744</v>
      </c>
      <c r="O8" s="141">
        <f>(J8/G8)*100</f>
        <v>13.953488372093023</v>
      </c>
      <c r="P8" s="141">
        <f>(K8/G8)*100</f>
        <v>8.13953488372093</v>
      </c>
    </row>
    <row r="9" spans="1:17" s="86" customFormat="1" ht="24" customHeight="1">
      <c r="A9" s="138"/>
      <c r="B9" s="184" t="s">
        <v>283</v>
      </c>
      <c r="C9" s="184"/>
      <c r="D9" s="184"/>
      <c r="E9" s="184"/>
      <c r="F9" s="184"/>
      <c r="G9" s="84">
        <f>H9+I9+J9+K9</f>
        <v>88</v>
      </c>
      <c r="H9" s="108">
        <f>VLOOKUP($B9,Table2_data!$A$3:$F$9,3,0)</f>
        <v>30</v>
      </c>
      <c r="I9" s="108">
        <v>42</v>
      </c>
      <c r="J9" s="108">
        <f>VLOOKUP($B9,Table2_data!$A$3:$F$9,5,0)</f>
        <v>5</v>
      </c>
      <c r="K9" s="108">
        <f>VLOOKUP($B9,Table2_data!$A$3:$F$9,6,0)</f>
        <v>11</v>
      </c>
      <c r="L9" s="43"/>
      <c r="M9" s="141">
        <f>(H9/G9)*100</f>
        <v>34.090909090909086</v>
      </c>
      <c r="N9" s="141">
        <f>(I9/G9)*100</f>
        <v>47.72727272727273</v>
      </c>
      <c r="O9" s="141">
        <f>(J9/G9)*100</f>
        <v>5.681818181818182</v>
      </c>
      <c r="P9" s="141">
        <f>(K9/G9)*100</f>
        <v>12.5</v>
      </c>
      <c r="Q9" s="138"/>
    </row>
    <row r="10" spans="2:16" ht="24" customHeight="1">
      <c r="B10" s="196" t="s">
        <v>69</v>
      </c>
      <c r="C10" s="196"/>
      <c r="D10" s="196"/>
      <c r="E10" s="196"/>
      <c r="F10" s="196"/>
      <c r="G10" s="100">
        <f>H10+I10+J10+K10</f>
        <v>89</v>
      </c>
      <c r="H10" s="109">
        <f>VLOOKUP($B10,Table2_data!$A$3:$F$9,3,0)</f>
        <v>12</v>
      </c>
      <c r="I10" s="109">
        <f>VLOOKUP($B10,Table2_data!$A$3:$F$9,4,0)</f>
        <v>51</v>
      </c>
      <c r="J10" s="109">
        <f>VLOOKUP($B10,Table2_data!$A$3:$F$9,5,0)</f>
        <v>14</v>
      </c>
      <c r="K10" s="109">
        <v>12</v>
      </c>
      <c r="L10" s="91"/>
      <c r="M10" s="142">
        <f>(H10/G10)*100</f>
        <v>13.48314606741573</v>
      </c>
      <c r="N10" s="142">
        <f>(I10/G10)*100</f>
        <v>57.30337078651685</v>
      </c>
      <c r="O10" s="142">
        <f>(J10/G10)*100</f>
        <v>15.730337078651685</v>
      </c>
      <c r="P10" s="142">
        <f>(K10/G10)*100</f>
        <v>13.48314606741573</v>
      </c>
    </row>
    <row r="11" spans="2:16" ht="17.25" customHeight="1">
      <c r="B11" s="137"/>
      <c r="C11" s="82"/>
      <c r="D11" s="82"/>
      <c r="E11" s="82"/>
      <c r="F11" s="82"/>
      <c r="G11" s="82"/>
      <c r="H11" s="82"/>
      <c r="I11" s="82"/>
      <c r="J11" s="82"/>
      <c r="K11" s="82"/>
      <c r="N11" s="131" t="s">
        <v>47</v>
      </c>
      <c r="O11" s="131"/>
      <c r="P11" s="131"/>
    </row>
    <row r="12" spans="2:14" ht="12.75">
      <c r="B12" s="57" t="s">
        <v>258</v>
      </c>
      <c r="C12" s="82"/>
      <c r="D12" s="48"/>
      <c r="E12" s="48"/>
      <c r="F12" s="82"/>
      <c r="G12" s="48"/>
      <c r="H12" s="48"/>
      <c r="I12" s="48"/>
      <c r="J12" s="48"/>
      <c r="K12" s="48"/>
      <c r="L12" s="48"/>
      <c r="M12" s="48"/>
      <c r="N12" s="87"/>
    </row>
    <row r="13" spans="2:14" ht="12.75">
      <c r="B13" s="57" t="s">
        <v>259</v>
      </c>
      <c r="G13" s="48"/>
      <c r="H13" s="48"/>
      <c r="I13" s="48"/>
      <c r="J13" s="48"/>
      <c r="K13" s="48"/>
      <c r="L13" s="48"/>
      <c r="M13" s="48"/>
      <c r="N13" s="87"/>
    </row>
    <row r="14" spans="2:16" ht="23.25" customHeight="1">
      <c r="B14" s="195" t="s">
        <v>284</v>
      </c>
      <c r="C14" s="195"/>
      <c r="D14" s="195"/>
      <c r="E14" s="195"/>
      <c r="F14" s="195"/>
      <c r="G14" s="195"/>
      <c r="H14" s="195"/>
      <c r="I14" s="195"/>
      <c r="J14" s="195"/>
      <c r="K14" s="195"/>
      <c r="L14" s="195"/>
      <c r="M14" s="195"/>
      <c r="N14" s="195"/>
      <c r="O14" s="195"/>
      <c r="P14" s="195"/>
    </row>
    <row r="15" ht="21.75" customHeight="1"/>
    <row r="16" ht="27" customHeight="1">
      <c r="B16" s="44" t="s">
        <v>312</v>
      </c>
    </row>
    <row r="17" ht="12.75">
      <c r="B17" s="44"/>
    </row>
    <row r="18" spans="2:16" ht="12.75">
      <c r="B18" s="134"/>
      <c r="C18" s="134"/>
      <c r="D18" s="134"/>
      <c r="E18" s="134"/>
      <c r="F18" s="134"/>
      <c r="G18" s="187" t="s">
        <v>11</v>
      </c>
      <c r="H18" s="188" t="s">
        <v>269</v>
      </c>
      <c r="I18" s="188"/>
      <c r="J18" s="188"/>
      <c r="K18" s="188"/>
      <c r="L18" s="134"/>
      <c r="M18" s="188" t="s">
        <v>270</v>
      </c>
      <c r="N18" s="188"/>
      <c r="O18" s="188"/>
      <c r="P18" s="188"/>
    </row>
    <row r="19" spans="2:16" ht="12.75">
      <c r="B19" s="78"/>
      <c r="C19" s="106"/>
      <c r="D19" s="106"/>
      <c r="E19" s="106"/>
      <c r="G19" s="191"/>
      <c r="H19" s="185" t="s">
        <v>16</v>
      </c>
      <c r="I19" s="185" t="s">
        <v>17</v>
      </c>
      <c r="J19" s="187" t="s">
        <v>253</v>
      </c>
      <c r="K19" s="185" t="s">
        <v>19</v>
      </c>
      <c r="L19" s="136"/>
      <c r="M19" s="185" t="s">
        <v>16</v>
      </c>
      <c r="N19" s="185" t="s">
        <v>17</v>
      </c>
      <c r="O19" s="187" t="s">
        <v>253</v>
      </c>
      <c r="P19" s="185" t="s">
        <v>19</v>
      </c>
    </row>
    <row r="20" spans="2:29" ht="12.75">
      <c r="B20" s="80"/>
      <c r="C20" s="80"/>
      <c r="D20" s="80"/>
      <c r="E20" s="80"/>
      <c r="F20" s="80"/>
      <c r="G20" s="192"/>
      <c r="H20" s="189"/>
      <c r="I20" s="186"/>
      <c r="J20" s="186"/>
      <c r="K20" s="186"/>
      <c r="L20" s="130"/>
      <c r="M20" s="186"/>
      <c r="N20" s="186"/>
      <c r="O20" s="186"/>
      <c r="P20" s="186"/>
      <c r="Q20" s="139"/>
      <c r="R20" s="79"/>
      <c r="U20" s="79"/>
      <c r="AC20" s="71"/>
    </row>
    <row r="21" spans="2:29" ht="16.5" customHeight="1">
      <c r="B21" s="184" t="s">
        <v>66</v>
      </c>
      <c r="C21" s="184"/>
      <c r="D21" s="184"/>
      <c r="E21" s="184"/>
      <c r="F21" s="184"/>
      <c r="G21" s="126">
        <f aca="true" t="shared" si="0" ref="G21:G27">SUM(H21,I21,J21,K21)</f>
        <v>207</v>
      </c>
      <c r="H21" s="126">
        <f>VLOOKUP(B21,Table2_data!$A$15:$F$30,3,0)</f>
        <v>27</v>
      </c>
      <c r="I21" s="126">
        <f>VLOOKUP(B21,Table2_data!$A$15:$F$30,4,0)</f>
        <v>121</v>
      </c>
      <c r="J21" s="126">
        <f>VLOOKUP(B21,Table2_data!$A$15:$F$30,5,0)</f>
        <v>39</v>
      </c>
      <c r="K21" s="126">
        <f>VLOOKUP(B21,Table2_data!$A$15:$F$30,6,0)</f>
        <v>20</v>
      </c>
      <c r="M21" s="128">
        <f>(H21/G21)*100</f>
        <v>13.043478260869565</v>
      </c>
      <c r="N21" s="128">
        <f>(I21/G21)*100</f>
        <v>58.454106280193244</v>
      </c>
      <c r="O21" s="128">
        <f>(J21/G21)*100</f>
        <v>18.84057971014493</v>
      </c>
      <c r="P21" s="108">
        <f>(K21/G21)*100</f>
        <v>9.66183574879227</v>
      </c>
      <c r="Q21" s="139"/>
      <c r="R21" s="79"/>
      <c r="U21" s="79"/>
      <c r="AC21" s="71"/>
    </row>
    <row r="22" spans="2:35" ht="21" customHeight="1">
      <c r="B22" s="184" t="s">
        <v>285</v>
      </c>
      <c r="C22" s="184"/>
      <c r="D22" s="184"/>
      <c r="E22" s="184"/>
      <c r="F22" s="184"/>
      <c r="G22" s="126">
        <f t="shared" si="0"/>
        <v>203</v>
      </c>
      <c r="H22" s="126">
        <f>VLOOKUP(B22,Table2_data!$A$15:$F$30,3,0)</f>
        <v>29</v>
      </c>
      <c r="I22" s="126">
        <f>VLOOKUP(B22,Table2_data!$A$15:$F$30,4,0)</f>
        <v>130</v>
      </c>
      <c r="J22" s="126">
        <f>VLOOKUP(B22,Table2_data!$A$15:$F$30,5,0)</f>
        <v>32</v>
      </c>
      <c r="K22" s="126">
        <f>VLOOKUP(B22,Table2_data!$A$15:$F$30,6,0)</f>
        <v>12</v>
      </c>
      <c r="L22" s="79"/>
      <c r="M22" s="128">
        <f>($H$22/G22)*100</f>
        <v>14.285714285714285</v>
      </c>
      <c r="N22" s="128">
        <f aca="true" t="shared" si="1" ref="N22:N27">(I22/G22)*100</f>
        <v>64.03940886699507</v>
      </c>
      <c r="O22" s="128">
        <f aca="true" t="shared" si="2" ref="O22:O27">(J22/G22)*100</f>
        <v>15.763546798029557</v>
      </c>
      <c r="P22" s="108">
        <f aca="true" t="shared" si="3" ref="P22:P27">(K22/G22)*100</f>
        <v>5.911330049261084</v>
      </c>
      <c r="Q22" s="139"/>
      <c r="R22" s="79"/>
      <c r="S22" s="79"/>
      <c r="T22" s="79"/>
      <c r="U22" s="79"/>
      <c r="V22" s="79"/>
      <c r="W22" s="79"/>
      <c r="X22" s="79"/>
      <c r="Y22" s="79"/>
      <c r="Z22" s="79"/>
      <c r="AA22" s="79"/>
      <c r="AB22" s="79"/>
      <c r="AC22" s="140"/>
      <c r="AD22" s="79"/>
      <c r="AE22" s="79"/>
      <c r="AF22" s="79"/>
      <c r="AG22" s="79"/>
      <c r="AH22" s="79"/>
      <c r="AI22" s="79"/>
    </row>
    <row r="23" spans="2:35" ht="23.25" customHeight="1">
      <c r="B23" s="184" t="s">
        <v>286</v>
      </c>
      <c r="C23" s="184"/>
      <c r="D23" s="184"/>
      <c r="E23" s="184"/>
      <c r="F23" s="184"/>
      <c r="G23" s="126">
        <f t="shared" si="0"/>
        <v>207</v>
      </c>
      <c r="H23" s="126">
        <f>VLOOKUP(B23,Table2_data!$A$15:$F$30,3,0)</f>
        <v>61</v>
      </c>
      <c r="I23" s="126">
        <f>VLOOKUP(B23,Table2_data!$A$15:$F$30,4,0)</f>
        <v>109</v>
      </c>
      <c r="J23" s="126">
        <f>VLOOKUP(B23,Table2_data!$A$15:$F$30,5,0)</f>
        <v>24</v>
      </c>
      <c r="K23" s="126">
        <f>VLOOKUP(B23,Table2_data!$A$15:$F$30,6,0)</f>
        <v>13</v>
      </c>
      <c r="L23" s="79"/>
      <c r="M23" s="128">
        <f>(H23/G23)*100</f>
        <v>29.468599033816425</v>
      </c>
      <c r="N23" s="128">
        <f t="shared" si="1"/>
        <v>52.65700483091788</v>
      </c>
      <c r="O23" s="128">
        <f t="shared" si="2"/>
        <v>11.594202898550725</v>
      </c>
      <c r="P23" s="108">
        <f t="shared" si="3"/>
        <v>6.280193236714976</v>
      </c>
      <c r="Q23" s="78"/>
      <c r="R23" s="106"/>
      <c r="S23" s="106"/>
      <c r="T23" s="106"/>
      <c r="U23" s="79"/>
      <c r="V23" s="194"/>
      <c r="W23" s="193"/>
      <c r="X23" s="193"/>
      <c r="Y23" s="193"/>
      <c r="Z23" s="193"/>
      <c r="AA23" s="194"/>
      <c r="AB23" s="194"/>
      <c r="AC23" s="193"/>
      <c r="AD23" s="193"/>
      <c r="AE23" s="79"/>
      <c r="AF23" s="79"/>
      <c r="AG23" s="79"/>
      <c r="AH23" s="79"/>
      <c r="AI23" s="79"/>
    </row>
    <row r="24" spans="2:35" ht="21.75" customHeight="1">
      <c r="B24" s="184" t="s">
        <v>67</v>
      </c>
      <c r="C24" s="184"/>
      <c r="D24" s="184"/>
      <c r="E24" s="184"/>
      <c r="F24" s="184"/>
      <c r="G24" s="126">
        <f t="shared" si="0"/>
        <v>204</v>
      </c>
      <c r="H24" s="126">
        <f>VLOOKUP(B24,Table2_data!$A$15:$F$30,3,0)</f>
        <v>29</v>
      </c>
      <c r="I24" s="126">
        <f>VLOOKUP(B24,Table2_data!$A$15:$F$30,4,0)</f>
        <v>129</v>
      </c>
      <c r="J24" s="126">
        <f>VLOOKUP(B24,Table2_data!$A$15:$F$30,5,0)</f>
        <v>33</v>
      </c>
      <c r="K24" s="126">
        <f>VLOOKUP(B24,Table2_data!$A$15:$F$30,6,0)</f>
        <v>13</v>
      </c>
      <c r="L24" s="92"/>
      <c r="M24" s="128">
        <f>(H24/G24)*100</f>
        <v>14.215686274509803</v>
      </c>
      <c r="N24" s="128">
        <f t="shared" si="1"/>
        <v>63.23529411764706</v>
      </c>
      <c r="O24" s="128">
        <f t="shared" si="2"/>
        <v>16.176470588235293</v>
      </c>
      <c r="P24" s="108">
        <f t="shared" si="3"/>
        <v>6.372549019607843</v>
      </c>
      <c r="Q24" s="82"/>
      <c r="R24" s="82"/>
      <c r="S24" s="82"/>
      <c r="T24" s="82"/>
      <c r="U24" s="82"/>
      <c r="V24" s="194"/>
      <c r="W24" s="193"/>
      <c r="X24" s="193"/>
      <c r="Y24" s="193"/>
      <c r="Z24" s="193"/>
      <c r="AA24" s="194"/>
      <c r="AB24" s="194"/>
      <c r="AC24" s="193"/>
      <c r="AD24" s="193"/>
      <c r="AE24" s="79"/>
      <c r="AF24" s="79"/>
      <c r="AG24" s="79"/>
      <c r="AH24" s="79"/>
      <c r="AI24" s="79"/>
    </row>
    <row r="25" spans="2:35" ht="16.5" customHeight="1">
      <c r="B25" s="184" t="s">
        <v>68</v>
      </c>
      <c r="C25" s="184"/>
      <c r="D25" s="184"/>
      <c r="E25" s="184"/>
      <c r="F25" s="184"/>
      <c r="G25" s="126">
        <f t="shared" si="0"/>
        <v>207</v>
      </c>
      <c r="H25" s="126">
        <f>VLOOKUP(B25,Table2_data!$A$15:$F$30,3,0)</f>
        <v>31</v>
      </c>
      <c r="I25" s="126">
        <f>VLOOKUP(B25,Table2_data!$A$15:$F$30,4,0)</f>
        <v>124</v>
      </c>
      <c r="J25" s="126">
        <f>VLOOKUP(B25,Table2_data!$A$15:$F$30,5,0)</f>
        <v>37</v>
      </c>
      <c r="K25" s="126">
        <f>VLOOKUP(B25,Table2_data!$A$15:$F$30,6,0)</f>
        <v>15</v>
      </c>
      <c r="L25" s="79"/>
      <c r="M25" s="128">
        <f>(H25/G25)*100</f>
        <v>14.975845410628018</v>
      </c>
      <c r="N25" s="128">
        <f t="shared" si="1"/>
        <v>59.90338164251207</v>
      </c>
      <c r="O25" s="128">
        <f t="shared" si="2"/>
        <v>17.874396135265698</v>
      </c>
      <c r="P25" s="108">
        <f t="shared" si="3"/>
        <v>7.246376811594203</v>
      </c>
      <c r="R25" s="79"/>
      <c r="S25" s="79"/>
      <c r="T25" s="79"/>
      <c r="U25" s="79"/>
      <c r="V25" s="79"/>
      <c r="W25" s="79"/>
      <c r="X25" s="79"/>
      <c r="Y25" s="79"/>
      <c r="Z25" s="79"/>
      <c r="AA25" s="79"/>
      <c r="AB25" s="79"/>
      <c r="AC25" s="79"/>
      <c r="AD25" s="79"/>
      <c r="AE25" s="79"/>
      <c r="AF25" s="79"/>
      <c r="AG25" s="79"/>
      <c r="AH25" s="79"/>
      <c r="AI25" s="79"/>
    </row>
    <row r="26" spans="2:35" ht="26.25" customHeight="1">
      <c r="B26" s="184" t="s">
        <v>287</v>
      </c>
      <c r="C26" s="184"/>
      <c r="D26" s="184"/>
      <c r="E26" s="184"/>
      <c r="F26" s="184"/>
      <c r="G26" s="126">
        <f t="shared" si="0"/>
        <v>207</v>
      </c>
      <c r="H26" s="126">
        <f>VLOOKUP(B26,Table2_data!$A$15:$F$30,3,0)</f>
        <v>52</v>
      </c>
      <c r="I26" s="126">
        <f>VLOOKUP(B26,Table2_data!$A$15:$F$30,4,0)</f>
        <v>97</v>
      </c>
      <c r="J26" s="126">
        <f>VLOOKUP(B26,Table2_data!$A$15:$F$30,5,0)</f>
        <v>38</v>
      </c>
      <c r="K26" s="126">
        <f>VLOOKUP(B26,Table2_data!$A$15:$F$30,6,0)</f>
        <v>20</v>
      </c>
      <c r="L26" s="108"/>
      <c r="M26" s="128">
        <f>(H26/G26)*100</f>
        <v>25.120772946859905</v>
      </c>
      <c r="N26" s="128">
        <f t="shared" si="1"/>
        <v>46.85990338164252</v>
      </c>
      <c r="O26" s="128">
        <f t="shared" si="2"/>
        <v>18.357487922705314</v>
      </c>
      <c r="P26" s="108">
        <f t="shared" si="3"/>
        <v>9.66183574879227</v>
      </c>
      <c r="R26" s="79"/>
      <c r="S26" s="79"/>
      <c r="T26" s="79"/>
      <c r="U26" s="79"/>
      <c r="V26" s="79"/>
      <c r="W26" s="79"/>
      <c r="X26" s="79"/>
      <c r="Y26" s="79"/>
      <c r="Z26" s="79"/>
      <c r="AA26" s="79"/>
      <c r="AB26" s="79"/>
      <c r="AC26" s="79"/>
      <c r="AD26" s="79"/>
      <c r="AE26" s="79"/>
      <c r="AF26" s="79"/>
      <c r="AG26" s="79"/>
      <c r="AH26" s="79"/>
      <c r="AI26" s="79"/>
    </row>
    <row r="27" spans="2:16" ht="19.5" customHeight="1">
      <c r="B27" s="196" t="s">
        <v>69</v>
      </c>
      <c r="C27" s="196"/>
      <c r="D27" s="196"/>
      <c r="E27" s="196"/>
      <c r="F27" s="196"/>
      <c r="G27" s="125">
        <f t="shared" si="0"/>
        <v>207</v>
      </c>
      <c r="H27" s="125">
        <f>VLOOKUP(B27,Table2_data!$A$15:$F$30,3,0)</f>
        <v>28</v>
      </c>
      <c r="I27" s="125">
        <f>VLOOKUP(B27,Table2_data!$A$15:$F$30,4,0)</f>
        <v>114</v>
      </c>
      <c r="J27" s="125">
        <f>VLOOKUP(B27,Table2_data!$A$15:$F$30,5,0)</f>
        <v>45</v>
      </c>
      <c r="K27" s="125">
        <f>VLOOKUP(B27,Table2_data!$A$15:$F$30,6,0)</f>
        <v>20</v>
      </c>
      <c r="L27" s="109"/>
      <c r="M27" s="129">
        <f>(H27/G27)*100</f>
        <v>13.526570048309178</v>
      </c>
      <c r="N27" s="129">
        <f t="shared" si="1"/>
        <v>55.072463768115945</v>
      </c>
      <c r="O27" s="129">
        <f t="shared" si="2"/>
        <v>21.73913043478261</v>
      </c>
      <c r="P27" s="109">
        <f t="shared" si="3"/>
        <v>9.66183574879227</v>
      </c>
    </row>
    <row r="28" spans="2:16" ht="22.5" customHeight="1">
      <c r="B28" s="117"/>
      <c r="C28" s="117"/>
      <c r="D28" s="117"/>
      <c r="E28" s="117"/>
      <c r="F28" s="117"/>
      <c r="G28" s="124"/>
      <c r="H28" s="124"/>
      <c r="I28" s="127"/>
      <c r="J28" s="124"/>
      <c r="K28" s="82"/>
      <c r="N28" s="131" t="s">
        <v>47</v>
      </c>
      <c r="O28" s="131"/>
      <c r="P28" s="131"/>
    </row>
    <row r="29" ht="19.5" customHeight="1">
      <c r="B29" s="57" t="s">
        <v>258</v>
      </c>
    </row>
    <row r="30" ht="12.75" customHeight="1">
      <c r="B30" s="57" t="s">
        <v>259</v>
      </c>
    </row>
    <row r="31" spans="2:16" ht="23.25" customHeight="1">
      <c r="B31" s="195" t="s">
        <v>306</v>
      </c>
      <c r="C31" s="195"/>
      <c r="D31" s="195"/>
      <c r="E31" s="195"/>
      <c r="F31" s="195"/>
      <c r="G31" s="195"/>
      <c r="H31" s="195"/>
      <c r="I31" s="195"/>
      <c r="J31" s="195"/>
      <c r="K31" s="195"/>
      <c r="L31" s="195"/>
      <c r="M31" s="195"/>
      <c r="N31" s="195"/>
      <c r="O31" s="195"/>
      <c r="P31" s="195"/>
    </row>
    <row r="32" ht="22.5" customHeight="1"/>
    <row r="33" ht="12.75" customHeight="1">
      <c r="Q33" s="43"/>
    </row>
    <row r="34" ht="25.5" customHeight="1"/>
    <row r="35" spans="2:6" ht="12.75">
      <c r="B35" s="184"/>
      <c r="C35" s="184"/>
      <c r="D35" s="184"/>
      <c r="E35" s="184"/>
      <c r="F35" s="184"/>
    </row>
    <row r="36" spans="2:6" ht="12.75">
      <c r="B36" s="184"/>
      <c r="C36" s="184"/>
      <c r="D36" s="184"/>
      <c r="E36" s="184"/>
      <c r="F36" s="184"/>
    </row>
    <row r="37" spans="2:6" ht="12.75">
      <c r="B37" s="184"/>
      <c r="C37" s="184"/>
      <c r="D37" s="184"/>
      <c r="E37" s="184"/>
      <c r="F37" s="184"/>
    </row>
    <row r="38" spans="2:6" ht="12.75">
      <c r="B38" s="184"/>
      <c r="C38" s="184"/>
      <c r="D38" s="184"/>
      <c r="E38" s="184"/>
      <c r="F38" s="184"/>
    </row>
    <row r="39" spans="2:6" ht="12.75">
      <c r="B39" s="184"/>
      <c r="C39" s="184"/>
      <c r="D39" s="184"/>
      <c r="E39" s="184"/>
      <c r="F39" s="184"/>
    </row>
    <row r="40" spans="2:6" ht="12.75">
      <c r="B40" s="184"/>
      <c r="C40" s="184"/>
      <c r="D40" s="184"/>
      <c r="E40" s="184"/>
      <c r="F40" s="184"/>
    </row>
    <row r="41" spans="2:6" ht="12.75">
      <c r="B41" s="184"/>
      <c r="C41" s="184"/>
      <c r="D41" s="184"/>
      <c r="E41" s="184"/>
      <c r="F41" s="184"/>
    </row>
    <row r="42" spans="2:5" ht="12.75">
      <c r="B42" s="79"/>
      <c r="D42" s="79"/>
      <c r="E42" s="79"/>
    </row>
    <row r="43" spans="2:5" ht="12.75">
      <c r="B43" s="79"/>
      <c r="D43" s="79"/>
      <c r="E43" s="79"/>
    </row>
  </sheetData>
  <sheetProtection sheet="1"/>
  <mergeCells count="48">
    <mergeCell ref="B6:F6"/>
    <mergeCell ref="G3:G5"/>
    <mergeCell ref="B7:F7"/>
    <mergeCell ref="B8:F8"/>
    <mergeCell ref="B9:F9"/>
    <mergeCell ref="B10:F10"/>
    <mergeCell ref="B21:F21"/>
    <mergeCell ref="B22:F22"/>
    <mergeCell ref="B23:F23"/>
    <mergeCell ref="B14:P14"/>
    <mergeCell ref="B35:F35"/>
    <mergeCell ref="B31:P31"/>
    <mergeCell ref="B25:F25"/>
    <mergeCell ref="B27:F27"/>
    <mergeCell ref="N19:N20"/>
    <mergeCell ref="M19:M20"/>
    <mergeCell ref="V23:V24"/>
    <mergeCell ref="W23:X24"/>
    <mergeCell ref="Y23:Z24"/>
    <mergeCell ref="B24:F24"/>
    <mergeCell ref="B26:F26"/>
    <mergeCell ref="AA23:AB24"/>
    <mergeCell ref="G18:G20"/>
    <mergeCell ref="H18:K18"/>
    <mergeCell ref="AC23:AD24"/>
    <mergeCell ref="H3:K3"/>
    <mergeCell ref="M3:P3"/>
    <mergeCell ref="M4:M5"/>
    <mergeCell ref="H19:H20"/>
    <mergeCell ref="I19:I20"/>
    <mergeCell ref="J19:J20"/>
    <mergeCell ref="K19:K20"/>
    <mergeCell ref="P19:P20"/>
    <mergeCell ref="O19:O20"/>
    <mergeCell ref="M18:P18"/>
    <mergeCell ref="H4:H5"/>
    <mergeCell ref="K4:K5"/>
    <mergeCell ref="J4:J5"/>
    <mergeCell ref="I4:I5"/>
    <mergeCell ref="P4:P5"/>
    <mergeCell ref="O4:O5"/>
    <mergeCell ref="N4:N5"/>
    <mergeCell ref="B36:F36"/>
    <mergeCell ref="B37:F37"/>
    <mergeCell ref="B38:F38"/>
    <mergeCell ref="B39:F39"/>
    <mergeCell ref="B40:F40"/>
    <mergeCell ref="B41:F41"/>
  </mergeCells>
  <printOptions/>
  <pageMargins left="0.75" right="0.75" top="1" bottom="1" header="0.5" footer="0.5"/>
  <pageSetup horizontalDpi="600" verticalDpi="600" orientation="landscape" paperSize="9" scale="75" r:id="rId1"/>
  <ignoredErrors>
    <ignoredError sqref="M22" formula="1"/>
  </ignoredErrors>
</worksheet>
</file>

<file path=xl/worksheets/sheet7.xml><?xml version="1.0" encoding="utf-8"?>
<worksheet xmlns="http://schemas.openxmlformats.org/spreadsheetml/2006/main" xmlns:r="http://schemas.openxmlformats.org/officeDocument/2006/relationships">
  <sheetPr>
    <tabColor rgb="FF116875"/>
    <pageSetUpPr fitToPage="1"/>
  </sheetPr>
  <dimension ref="B1:L36"/>
  <sheetViews>
    <sheetView showGridLines="0" zoomScalePageLayoutView="0" workbookViewId="0" topLeftCell="A1">
      <selection activeCell="A1" sqref="A1"/>
    </sheetView>
  </sheetViews>
  <sheetFormatPr defaultColWidth="9.140625" defaultRowHeight="12.75"/>
  <cols>
    <col min="1" max="1" width="3.7109375" style="43" customWidth="1"/>
    <col min="2" max="2" width="16.00390625" style="43" customWidth="1"/>
    <col min="3" max="3" width="1.57421875" style="79" customWidth="1"/>
    <col min="4" max="4" width="10.00390625" style="43" customWidth="1"/>
    <col min="5" max="5" width="10.28125" style="43" customWidth="1"/>
    <col min="6" max="6" width="12.00390625" style="43" customWidth="1"/>
    <col min="7" max="12" width="13.00390625" style="43" customWidth="1"/>
    <col min="13" max="15" width="9.140625" style="43" customWidth="1"/>
    <col min="16" max="16" width="11.57421875" style="43" customWidth="1"/>
    <col min="17" max="16384" width="9.140625" style="43" customWidth="1"/>
  </cols>
  <sheetData>
    <row r="1" spans="2:12" ht="14.25">
      <c r="B1" s="44" t="s">
        <v>300</v>
      </c>
      <c r="C1" s="45"/>
      <c r="D1" s="45"/>
      <c r="E1" s="45"/>
      <c r="F1" s="45"/>
      <c r="G1" s="45"/>
      <c r="H1" s="45"/>
      <c r="I1" s="45"/>
      <c r="J1" s="45"/>
      <c r="K1" s="45"/>
      <c r="L1" s="45"/>
    </row>
    <row r="2" spans="2:12" ht="12.75">
      <c r="B2" s="45"/>
      <c r="C2" s="45"/>
      <c r="D2" s="45"/>
      <c r="E2" s="45"/>
      <c r="F2" s="45"/>
      <c r="G2" s="45"/>
      <c r="H2" s="45"/>
      <c r="I2" s="45"/>
      <c r="J2" s="45"/>
      <c r="K2" s="45"/>
      <c r="L2" s="45"/>
    </row>
    <row r="3" spans="2:12" ht="12.75">
      <c r="B3" s="78"/>
      <c r="C3" s="197"/>
      <c r="D3" s="197"/>
      <c r="E3" s="197"/>
      <c r="F3" s="197"/>
      <c r="G3" s="187" t="s">
        <v>11</v>
      </c>
      <c r="H3" s="88">
        <v>1</v>
      </c>
      <c r="I3" s="89" t="s">
        <v>7</v>
      </c>
      <c r="J3" s="89" t="s">
        <v>8</v>
      </c>
      <c r="K3" s="89" t="s">
        <v>9</v>
      </c>
      <c r="L3" s="89" t="s">
        <v>10</v>
      </c>
    </row>
    <row r="4" spans="2:12" ht="12.75">
      <c r="B4" s="91"/>
      <c r="C4" s="91"/>
      <c r="D4" s="91"/>
      <c r="E4" s="91"/>
      <c r="F4" s="91"/>
      <c r="G4" s="190"/>
      <c r="H4" s="92" t="s">
        <v>52</v>
      </c>
      <c r="I4" s="92" t="s">
        <v>52</v>
      </c>
      <c r="J4" s="92" t="s">
        <v>52</v>
      </c>
      <c r="K4" s="92" t="s">
        <v>52</v>
      </c>
      <c r="L4" s="81" t="s">
        <v>52</v>
      </c>
    </row>
    <row r="5" spans="2:12" ht="12.75">
      <c r="B5" s="79"/>
      <c r="D5" s="79"/>
      <c r="E5" s="79"/>
      <c r="F5" s="79"/>
      <c r="G5" s="83"/>
      <c r="H5" s="56"/>
      <c r="I5" s="56"/>
      <c r="J5" s="56"/>
      <c r="K5" s="56"/>
      <c r="L5" s="82"/>
    </row>
    <row r="6" spans="2:12" ht="22.5" customHeight="1">
      <c r="B6" s="198" t="s">
        <v>275</v>
      </c>
      <c r="C6" s="198"/>
      <c r="D6" s="198"/>
      <c r="E6" s="198"/>
      <c r="F6" s="198"/>
      <c r="G6" s="84">
        <v>296</v>
      </c>
      <c r="H6" s="85">
        <v>235</v>
      </c>
      <c r="I6" s="85">
        <v>37</v>
      </c>
      <c r="J6" s="85">
        <v>14</v>
      </c>
      <c r="K6" s="85">
        <v>10</v>
      </c>
      <c r="L6" s="85">
        <v>0</v>
      </c>
    </row>
    <row r="7" spans="2:12" ht="27" customHeight="1">
      <c r="B7" s="184" t="s">
        <v>26</v>
      </c>
      <c r="C7" s="184"/>
      <c r="D7" s="184"/>
      <c r="E7" s="184"/>
      <c r="F7" s="184"/>
      <c r="G7" s="84">
        <v>296</v>
      </c>
      <c r="H7" s="85">
        <v>272</v>
      </c>
      <c r="I7" s="85">
        <v>2</v>
      </c>
      <c r="J7" s="85">
        <v>5</v>
      </c>
      <c r="K7" s="85">
        <v>8</v>
      </c>
      <c r="L7" s="85">
        <v>9</v>
      </c>
    </row>
    <row r="8" spans="2:12" ht="28.5" customHeight="1">
      <c r="B8" s="184" t="s">
        <v>27</v>
      </c>
      <c r="C8" s="184"/>
      <c r="D8" s="184"/>
      <c r="E8" s="184"/>
      <c r="F8" s="184"/>
      <c r="G8" s="84">
        <v>296</v>
      </c>
      <c r="H8" s="85">
        <v>277</v>
      </c>
      <c r="I8" s="85">
        <v>0</v>
      </c>
      <c r="J8" s="85">
        <v>3</v>
      </c>
      <c r="K8" s="85">
        <v>3</v>
      </c>
      <c r="L8" s="85">
        <v>13</v>
      </c>
    </row>
    <row r="9" spans="2:12" ht="26.25" customHeight="1">
      <c r="B9" s="184" t="s">
        <v>1</v>
      </c>
      <c r="C9" s="184"/>
      <c r="D9" s="184"/>
      <c r="E9" s="184"/>
      <c r="F9" s="184"/>
      <c r="G9" s="84">
        <v>296</v>
      </c>
      <c r="H9" s="85">
        <v>280</v>
      </c>
      <c r="I9" s="85">
        <v>0</v>
      </c>
      <c r="J9" s="85">
        <v>5</v>
      </c>
      <c r="K9" s="85">
        <v>1</v>
      </c>
      <c r="L9" s="85">
        <v>10</v>
      </c>
    </row>
    <row r="10" spans="2:12" ht="22.5" customHeight="1">
      <c r="B10" s="184" t="s">
        <v>2</v>
      </c>
      <c r="C10" s="184"/>
      <c r="D10" s="184"/>
      <c r="E10" s="184"/>
      <c r="F10" s="184"/>
      <c r="G10" s="84">
        <v>296</v>
      </c>
      <c r="H10" s="85">
        <v>260</v>
      </c>
      <c r="I10" s="85">
        <v>3</v>
      </c>
      <c r="J10" s="85">
        <v>19</v>
      </c>
      <c r="K10" s="85">
        <v>6</v>
      </c>
      <c r="L10" s="85">
        <v>8</v>
      </c>
    </row>
    <row r="11" spans="2:12" ht="27" customHeight="1">
      <c r="B11" s="184" t="s">
        <v>3</v>
      </c>
      <c r="C11" s="184"/>
      <c r="D11" s="184"/>
      <c r="E11" s="184"/>
      <c r="F11" s="184"/>
      <c r="G11" s="84">
        <v>296</v>
      </c>
      <c r="H11" s="85">
        <v>284</v>
      </c>
      <c r="I11" s="85">
        <v>2</v>
      </c>
      <c r="J11" s="85">
        <v>8</v>
      </c>
      <c r="K11" s="85">
        <v>2</v>
      </c>
      <c r="L11" s="85">
        <v>0</v>
      </c>
    </row>
    <row r="12" spans="2:12" ht="26.25" customHeight="1">
      <c r="B12" s="184" t="s">
        <v>4</v>
      </c>
      <c r="C12" s="184"/>
      <c r="D12" s="184"/>
      <c r="E12" s="184"/>
      <c r="F12" s="184"/>
      <c r="G12" s="84">
        <v>296</v>
      </c>
      <c r="H12" s="85">
        <v>250</v>
      </c>
      <c r="I12" s="85">
        <v>15</v>
      </c>
      <c r="J12" s="85">
        <v>24</v>
      </c>
      <c r="K12" s="85">
        <v>5</v>
      </c>
      <c r="L12" s="85">
        <v>2</v>
      </c>
    </row>
    <row r="13" spans="2:12" ht="23.25" customHeight="1">
      <c r="B13" s="184" t="s">
        <v>5</v>
      </c>
      <c r="C13" s="184"/>
      <c r="D13" s="184"/>
      <c r="E13" s="184"/>
      <c r="F13" s="184"/>
      <c r="G13" s="84">
        <v>296</v>
      </c>
      <c r="H13" s="85">
        <v>263</v>
      </c>
      <c r="I13" s="85">
        <v>0</v>
      </c>
      <c r="J13" s="85">
        <v>23</v>
      </c>
      <c r="K13" s="85">
        <v>8</v>
      </c>
      <c r="L13" s="85">
        <v>2</v>
      </c>
    </row>
    <row r="14" spans="2:12" ht="30.75" customHeight="1">
      <c r="B14" s="196" t="s">
        <v>6</v>
      </c>
      <c r="C14" s="196"/>
      <c r="D14" s="196"/>
      <c r="E14" s="196"/>
      <c r="F14" s="196"/>
      <c r="G14" s="84">
        <v>296</v>
      </c>
      <c r="H14" s="85">
        <v>282</v>
      </c>
      <c r="I14" s="85">
        <v>6</v>
      </c>
      <c r="J14" s="85">
        <v>5</v>
      </c>
      <c r="K14" s="85">
        <v>2</v>
      </c>
      <c r="L14" s="85">
        <v>1</v>
      </c>
    </row>
    <row r="15" spans="2:12" ht="12.75" customHeight="1">
      <c r="B15" s="56"/>
      <c r="C15" s="56"/>
      <c r="D15" s="56"/>
      <c r="E15" s="56"/>
      <c r="F15" s="56"/>
      <c r="G15" s="56"/>
      <c r="H15" s="56"/>
      <c r="I15" s="56"/>
      <c r="J15" s="56"/>
      <c r="K15" s="199" t="s">
        <v>47</v>
      </c>
      <c r="L15" s="199"/>
    </row>
    <row r="16" spans="2:12" ht="12.75" customHeight="1">
      <c r="B16" s="57" t="s">
        <v>258</v>
      </c>
      <c r="C16" s="82"/>
      <c r="D16" s="48"/>
      <c r="E16" s="48"/>
      <c r="F16" s="48"/>
      <c r="G16" s="48"/>
      <c r="H16" s="48"/>
      <c r="I16" s="48"/>
      <c r="J16" s="48"/>
      <c r="K16" s="48"/>
      <c r="L16" s="48"/>
    </row>
    <row r="17" spans="2:12" ht="12.75" customHeight="1">
      <c r="B17" s="57" t="s">
        <v>259</v>
      </c>
      <c r="C17" s="82"/>
      <c r="D17" s="48"/>
      <c r="E17" s="48"/>
      <c r="F17" s="48"/>
      <c r="G17" s="48"/>
      <c r="H17" s="48"/>
      <c r="I17" s="48"/>
      <c r="J17" s="48"/>
      <c r="K17" s="48"/>
      <c r="L17" s="48"/>
    </row>
    <row r="18" ht="12.75" customHeight="1">
      <c r="B18" s="145" t="s">
        <v>308</v>
      </c>
    </row>
    <row r="19" ht="12.75" customHeight="1"/>
    <row r="23" spans="2:11" ht="12.75">
      <c r="B23" s="79"/>
      <c r="D23" s="79"/>
      <c r="E23" s="79"/>
      <c r="F23" s="79"/>
      <c r="G23" s="79"/>
      <c r="H23" s="79"/>
      <c r="I23" s="79"/>
      <c r="J23" s="79"/>
      <c r="K23" s="79"/>
    </row>
    <row r="24" spans="2:11" ht="15">
      <c r="B24" s="79"/>
      <c r="D24" s="158"/>
      <c r="E24" s="158"/>
      <c r="F24" s="158"/>
      <c r="G24" s="158"/>
      <c r="H24" s="158"/>
      <c r="I24" s="158"/>
      <c r="J24" s="158"/>
      <c r="K24" s="159"/>
    </row>
    <row r="25" spans="2:11" ht="15">
      <c r="B25" s="79"/>
      <c r="D25" s="160"/>
      <c r="E25" s="161"/>
      <c r="F25" s="160"/>
      <c r="G25" s="160"/>
      <c r="H25" s="160"/>
      <c r="I25" s="160"/>
      <c r="J25" s="160"/>
      <c r="K25" s="159"/>
    </row>
    <row r="26" spans="2:11" ht="15">
      <c r="B26" s="79"/>
      <c r="D26" s="156"/>
      <c r="E26" s="158"/>
      <c r="F26" s="158"/>
      <c r="G26" s="158"/>
      <c r="H26" s="158"/>
      <c r="I26" s="158"/>
      <c r="J26" s="158"/>
      <c r="K26" s="159"/>
    </row>
    <row r="27" spans="2:11" ht="15">
      <c r="B27" s="79"/>
      <c r="D27" s="156"/>
      <c r="E27" s="158"/>
      <c r="F27" s="158"/>
      <c r="G27" s="158"/>
      <c r="H27" s="158"/>
      <c r="I27" s="158"/>
      <c r="J27" s="158"/>
      <c r="K27" s="159"/>
    </row>
    <row r="28" spans="2:11" ht="15">
      <c r="B28" s="79"/>
      <c r="D28" s="156"/>
      <c r="E28" s="158"/>
      <c r="F28" s="158"/>
      <c r="G28" s="158"/>
      <c r="H28" s="158"/>
      <c r="I28" s="158"/>
      <c r="J28" s="158"/>
      <c r="K28" s="159"/>
    </row>
    <row r="29" spans="2:11" ht="15">
      <c r="B29" s="79"/>
      <c r="D29" s="156"/>
      <c r="E29" s="158"/>
      <c r="F29" s="158"/>
      <c r="G29" s="158"/>
      <c r="H29" s="158"/>
      <c r="I29" s="158"/>
      <c r="J29" s="158"/>
      <c r="K29" s="159"/>
    </row>
    <row r="30" spans="2:11" ht="15">
      <c r="B30" s="79"/>
      <c r="D30" s="156"/>
      <c r="E30" s="158"/>
      <c r="F30" s="158"/>
      <c r="G30" s="158"/>
      <c r="H30" s="158"/>
      <c r="I30" s="158"/>
      <c r="J30" s="158"/>
      <c r="K30" s="159"/>
    </row>
    <row r="31" spans="2:11" ht="15">
      <c r="B31" s="79"/>
      <c r="D31" s="156"/>
      <c r="E31" s="158"/>
      <c r="F31" s="158"/>
      <c r="G31" s="158"/>
      <c r="H31" s="158"/>
      <c r="I31" s="158"/>
      <c r="J31" s="158"/>
      <c r="K31" s="159"/>
    </row>
    <row r="32" spans="2:11" ht="15">
      <c r="B32" s="79"/>
      <c r="D32" s="156"/>
      <c r="E32" s="158"/>
      <c r="F32" s="158"/>
      <c r="G32" s="158"/>
      <c r="H32" s="158"/>
      <c r="I32" s="158"/>
      <c r="J32" s="158"/>
      <c r="K32" s="159"/>
    </row>
    <row r="33" spans="2:11" ht="15">
      <c r="B33" s="79"/>
      <c r="D33" s="156"/>
      <c r="E33" s="158"/>
      <c r="F33" s="158"/>
      <c r="G33" s="158"/>
      <c r="H33" s="158"/>
      <c r="I33" s="158"/>
      <c r="J33" s="158"/>
      <c r="K33" s="159"/>
    </row>
    <row r="34" spans="2:11" ht="15">
      <c r="B34" s="79"/>
      <c r="D34" s="157"/>
      <c r="E34" s="158"/>
      <c r="F34" s="158"/>
      <c r="G34" s="158"/>
      <c r="H34" s="158"/>
      <c r="I34" s="158"/>
      <c r="J34" s="158"/>
      <c r="K34" s="159"/>
    </row>
    <row r="35" spans="2:11" ht="12.75">
      <c r="B35" s="79"/>
      <c r="D35" s="79"/>
      <c r="E35" s="79"/>
      <c r="F35" s="79"/>
      <c r="G35" s="79"/>
      <c r="H35" s="79"/>
      <c r="I35" s="79"/>
      <c r="J35" s="79"/>
      <c r="K35" s="79"/>
    </row>
    <row r="36" spans="2:11" ht="12.75">
      <c r="B36" s="79"/>
      <c r="D36" s="79"/>
      <c r="E36" s="79"/>
      <c r="F36" s="79"/>
      <c r="G36" s="79"/>
      <c r="H36" s="79"/>
      <c r="I36" s="79"/>
      <c r="J36" s="79"/>
      <c r="K36" s="79"/>
    </row>
  </sheetData>
  <sheetProtection sheet="1"/>
  <mergeCells count="12">
    <mergeCell ref="B10:F10"/>
    <mergeCell ref="B11:F11"/>
    <mergeCell ref="B12:F12"/>
    <mergeCell ref="B13:F13"/>
    <mergeCell ref="B14:F14"/>
    <mergeCell ref="K15:L15"/>
    <mergeCell ref="C3:F3"/>
    <mergeCell ref="G3:G4"/>
    <mergeCell ref="B6:F6"/>
    <mergeCell ref="B7:F7"/>
    <mergeCell ref="B8:F8"/>
    <mergeCell ref="B9:F9"/>
  </mergeCells>
  <printOptions/>
  <pageMargins left="0.75" right="0.75" top="1" bottom="1" header="0.5" footer="0.5"/>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tabColor rgb="FF116875"/>
  </sheetPr>
  <dimension ref="A1:M122"/>
  <sheetViews>
    <sheetView showGridLines="0" zoomScalePageLayoutView="0" workbookViewId="0" topLeftCell="A1">
      <selection activeCell="A1" sqref="A1"/>
    </sheetView>
  </sheetViews>
  <sheetFormatPr defaultColWidth="9.140625" defaultRowHeight="12.75"/>
  <cols>
    <col min="1" max="1" width="3.7109375" style="94" customWidth="1"/>
    <col min="2" max="2" width="59.00390625" style="43" customWidth="1"/>
    <col min="3" max="3" width="10.28125" style="43" customWidth="1"/>
    <col min="4" max="4" width="12.00390625" style="43" customWidth="1"/>
    <col min="5" max="5" width="10.421875" style="43" customWidth="1"/>
    <col min="6" max="6" width="1.57421875" style="79" customWidth="1"/>
    <col min="7" max="7" width="7.140625" style="43" customWidth="1"/>
    <col min="8" max="8" width="7.00390625" style="43" customWidth="1"/>
    <col min="9" max="12" width="13.00390625" style="43" customWidth="1"/>
    <col min="13" max="16384" width="9.140625" style="43" customWidth="1"/>
  </cols>
  <sheetData>
    <row r="1" spans="1:8" ht="12.75">
      <c r="A1" s="43"/>
      <c r="C1" s="79"/>
      <c r="F1" s="43"/>
      <c r="H1" s="79"/>
    </row>
    <row r="2" spans="2:12" ht="14.25" customHeight="1">
      <c r="B2" s="44" t="s">
        <v>301</v>
      </c>
      <c r="C2" s="45"/>
      <c r="D2" s="45"/>
      <c r="E2" s="45"/>
      <c r="F2" s="45"/>
      <c r="G2" s="45"/>
      <c r="H2" s="45"/>
      <c r="I2" s="45"/>
      <c r="J2" s="45"/>
      <c r="K2" s="95"/>
      <c r="L2" s="96"/>
    </row>
    <row r="3" spans="2:12" ht="14.25" customHeight="1">
      <c r="B3" s="45"/>
      <c r="C3" s="45"/>
      <c r="D3" s="45"/>
      <c r="E3" s="45"/>
      <c r="F3" s="45"/>
      <c r="G3" s="45"/>
      <c r="H3" s="45"/>
      <c r="I3" s="45"/>
      <c r="J3" s="45"/>
      <c r="K3" s="45"/>
      <c r="L3" s="45"/>
    </row>
    <row r="4" spans="2:12" ht="12.75" customHeight="1">
      <c r="B4" s="77"/>
      <c r="C4" s="47"/>
      <c r="D4" s="77"/>
      <c r="E4" s="77"/>
      <c r="F4" s="77"/>
      <c r="G4" s="77"/>
      <c r="H4" s="77"/>
      <c r="I4" s="77"/>
      <c r="J4" s="77"/>
      <c r="K4" s="77"/>
      <c r="L4" s="77"/>
    </row>
    <row r="5" spans="2:13" ht="15" customHeight="1">
      <c r="B5" s="97"/>
      <c r="C5" s="197"/>
      <c r="D5" s="197"/>
      <c r="E5" s="197"/>
      <c r="F5" s="197"/>
      <c r="G5" s="197"/>
      <c r="H5" s="79"/>
      <c r="I5" s="200" t="s">
        <v>11</v>
      </c>
      <c r="J5" s="202" t="s">
        <v>24</v>
      </c>
      <c r="K5" s="202" t="s">
        <v>25</v>
      </c>
      <c r="L5" s="202" t="s">
        <v>30</v>
      </c>
      <c r="M5" s="90"/>
    </row>
    <row r="6" spans="2:12" ht="14.25" customHeight="1">
      <c r="B6" s="91"/>
      <c r="C6" s="91"/>
      <c r="D6" s="91"/>
      <c r="E6" s="91"/>
      <c r="F6" s="91"/>
      <c r="G6" s="91"/>
      <c r="H6" s="91"/>
      <c r="I6" s="201"/>
      <c r="J6" s="203"/>
      <c r="K6" s="203"/>
      <c r="L6" s="203"/>
    </row>
    <row r="7" spans="2:12" ht="4.5" customHeight="1">
      <c r="B7" s="79"/>
      <c r="C7" s="79"/>
      <c r="D7" s="79"/>
      <c r="E7" s="79"/>
      <c r="G7" s="79"/>
      <c r="H7" s="79"/>
      <c r="I7" s="98"/>
      <c r="J7" s="93"/>
      <c r="K7" s="93"/>
      <c r="L7" s="93"/>
    </row>
    <row r="8" spans="2:12" ht="26.25" customHeight="1">
      <c r="B8" s="204" t="s">
        <v>250</v>
      </c>
      <c r="C8" s="204"/>
      <c r="D8" s="204"/>
      <c r="E8" s="204"/>
      <c r="F8" s="204"/>
      <c r="G8" s="204"/>
      <c r="H8" s="204"/>
      <c r="I8" s="86"/>
      <c r="J8" s="86"/>
      <c r="K8" s="86"/>
      <c r="L8" s="86"/>
    </row>
    <row r="9" spans="1:12" ht="26.25" customHeight="1">
      <c r="A9" s="94" t="s">
        <v>70</v>
      </c>
      <c r="B9" s="205" t="s">
        <v>156</v>
      </c>
      <c r="C9" s="205"/>
      <c r="D9" s="205"/>
      <c r="E9" s="205"/>
      <c r="F9" s="205"/>
      <c r="G9" s="205"/>
      <c r="H9" s="205"/>
      <c r="I9" s="84">
        <v>296</v>
      </c>
      <c r="J9" s="84">
        <v>273</v>
      </c>
      <c r="K9" s="84">
        <v>23</v>
      </c>
      <c r="L9" s="84">
        <v>0</v>
      </c>
    </row>
    <row r="10" spans="1:12" ht="26.25" customHeight="1">
      <c r="A10" s="94" t="s">
        <v>71</v>
      </c>
      <c r="B10" s="205" t="s">
        <v>157</v>
      </c>
      <c r="C10" s="205"/>
      <c r="D10" s="205"/>
      <c r="E10" s="205"/>
      <c r="F10" s="205"/>
      <c r="G10" s="205"/>
      <c r="H10" s="205"/>
      <c r="I10" s="84">
        <v>296</v>
      </c>
      <c r="J10" s="84">
        <v>281</v>
      </c>
      <c r="K10" s="84">
        <v>15</v>
      </c>
      <c r="L10" s="84">
        <v>0</v>
      </c>
    </row>
    <row r="11" spans="1:12" ht="26.25" customHeight="1">
      <c r="A11" s="94" t="s">
        <v>72</v>
      </c>
      <c r="B11" s="205" t="s">
        <v>158</v>
      </c>
      <c r="C11" s="205"/>
      <c r="D11" s="205"/>
      <c r="E11" s="205"/>
      <c r="F11" s="205"/>
      <c r="G11" s="205"/>
      <c r="H11" s="205"/>
      <c r="I11" s="84">
        <v>296</v>
      </c>
      <c r="J11" s="84">
        <v>282</v>
      </c>
      <c r="K11" s="84">
        <v>14</v>
      </c>
      <c r="L11" s="84">
        <v>0</v>
      </c>
    </row>
    <row r="12" spans="1:12" ht="26.25" customHeight="1">
      <c r="A12" s="94" t="s">
        <v>73</v>
      </c>
      <c r="B12" s="205" t="s">
        <v>159</v>
      </c>
      <c r="C12" s="205"/>
      <c r="D12" s="205"/>
      <c r="E12" s="205"/>
      <c r="F12" s="205"/>
      <c r="G12" s="205"/>
      <c r="H12" s="205"/>
      <c r="I12" s="84">
        <v>296</v>
      </c>
      <c r="J12" s="84">
        <v>287</v>
      </c>
      <c r="K12" s="84">
        <v>9</v>
      </c>
      <c r="L12" s="84">
        <v>0</v>
      </c>
    </row>
    <row r="13" spans="1:12" ht="26.25" customHeight="1">
      <c r="A13" s="94" t="s">
        <v>74</v>
      </c>
      <c r="B13" s="205" t="s">
        <v>254</v>
      </c>
      <c r="C13" s="205"/>
      <c r="D13" s="205"/>
      <c r="E13" s="205"/>
      <c r="F13" s="205"/>
      <c r="G13" s="205"/>
      <c r="H13" s="205"/>
      <c r="I13" s="84">
        <v>296</v>
      </c>
      <c r="J13" s="84">
        <v>20</v>
      </c>
      <c r="K13" s="84">
        <v>1</v>
      </c>
      <c r="L13" s="84">
        <v>275</v>
      </c>
    </row>
    <row r="14" spans="1:12" ht="26.25" customHeight="1">
      <c r="A14" s="94" t="s">
        <v>75</v>
      </c>
      <c r="B14" s="205" t="s">
        <v>160</v>
      </c>
      <c r="C14" s="205"/>
      <c r="D14" s="205"/>
      <c r="E14" s="205"/>
      <c r="F14" s="205"/>
      <c r="G14" s="205"/>
      <c r="H14" s="205"/>
      <c r="I14" s="84">
        <v>296</v>
      </c>
      <c r="J14" s="84">
        <v>156</v>
      </c>
      <c r="K14" s="84">
        <v>8</v>
      </c>
      <c r="L14" s="84">
        <v>132</v>
      </c>
    </row>
    <row r="15" spans="1:12" ht="26.25" customHeight="1">
      <c r="A15" s="94" t="s">
        <v>76</v>
      </c>
      <c r="B15" s="205" t="s">
        <v>161</v>
      </c>
      <c r="C15" s="205"/>
      <c r="D15" s="205"/>
      <c r="E15" s="205"/>
      <c r="F15" s="205"/>
      <c r="G15" s="205"/>
      <c r="H15" s="205"/>
      <c r="I15" s="84">
        <v>296</v>
      </c>
      <c r="J15" s="84">
        <v>286</v>
      </c>
      <c r="K15" s="84">
        <v>10</v>
      </c>
      <c r="L15" s="84">
        <v>0</v>
      </c>
    </row>
    <row r="16" spans="1:12" ht="26.25" customHeight="1">
      <c r="A16" s="74" t="s">
        <v>77</v>
      </c>
      <c r="B16" s="205" t="s">
        <v>162</v>
      </c>
      <c r="C16" s="205"/>
      <c r="D16" s="205"/>
      <c r="E16" s="205"/>
      <c r="F16" s="205"/>
      <c r="G16" s="205"/>
      <c r="H16" s="205"/>
      <c r="I16" s="84">
        <v>296</v>
      </c>
      <c r="J16" s="84">
        <v>219</v>
      </c>
      <c r="K16" s="84">
        <v>7</v>
      </c>
      <c r="L16" s="84">
        <v>70</v>
      </c>
    </row>
    <row r="17" spans="1:12" ht="26.25" customHeight="1">
      <c r="A17" s="94" t="s">
        <v>78</v>
      </c>
      <c r="B17" s="205" t="s">
        <v>163</v>
      </c>
      <c r="C17" s="205"/>
      <c r="D17" s="205"/>
      <c r="E17" s="205"/>
      <c r="F17" s="205"/>
      <c r="G17" s="205"/>
      <c r="H17" s="205"/>
      <c r="I17" s="84">
        <v>296</v>
      </c>
      <c r="J17" s="84">
        <v>80</v>
      </c>
      <c r="K17" s="84">
        <v>2</v>
      </c>
      <c r="L17" s="84">
        <v>214</v>
      </c>
    </row>
    <row r="18" spans="1:12" ht="26.25" customHeight="1">
      <c r="A18" s="94" t="s">
        <v>79</v>
      </c>
      <c r="B18" s="205" t="s">
        <v>164</v>
      </c>
      <c r="C18" s="205"/>
      <c r="D18" s="205"/>
      <c r="E18" s="205"/>
      <c r="F18" s="205"/>
      <c r="G18" s="205"/>
      <c r="H18" s="205"/>
      <c r="I18" s="84">
        <v>296</v>
      </c>
      <c r="J18" s="84">
        <v>106</v>
      </c>
      <c r="K18" s="84">
        <v>5</v>
      </c>
      <c r="L18" s="84">
        <v>185</v>
      </c>
    </row>
    <row r="19" spans="1:12" ht="26.25" customHeight="1">
      <c r="A19" s="94" t="s">
        <v>80</v>
      </c>
      <c r="B19" s="205" t="s">
        <v>165</v>
      </c>
      <c r="C19" s="205"/>
      <c r="D19" s="205"/>
      <c r="E19" s="205"/>
      <c r="F19" s="205"/>
      <c r="G19" s="205"/>
      <c r="H19" s="205"/>
      <c r="I19" s="84">
        <v>296</v>
      </c>
      <c r="J19" s="84">
        <v>279</v>
      </c>
      <c r="K19" s="84">
        <v>17</v>
      </c>
      <c r="L19" s="84">
        <v>0</v>
      </c>
    </row>
    <row r="20" spans="1:12" ht="26.25" customHeight="1">
      <c r="A20" s="94" t="s">
        <v>81</v>
      </c>
      <c r="B20" s="205" t="s">
        <v>166</v>
      </c>
      <c r="C20" s="205"/>
      <c r="D20" s="205"/>
      <c r="E20" s="205"/>
      <c r="F20" s="205"/>
      <c r="G20" s="205"/>
      <c r="H20" s="205"/>
      <c r="I20" s="84">
        <v>296</v>
      </c>
      <c r="J20" s="84">
        <v>281</v>
      </c>
      <c r="K20" s="84">
        <v>15</v>
      </c>
      <c r="L20" s="84">
        <v>0</v>
      </c>
    </row>
    <row r="21" spans="2:12" ht="26.25" customHeight="1">
      <c r="B21" s="204" t="s">
        <v>27</v>
      </c>
      <c r="C21" s="204"/>
      <c r="D21" s="204"/>
      <c r="E21" s="204"/>
      <c r="F21" s="204"/>
      <c r="G21" s="204"/>
      <c r="H21" s="204"/>
      <c r="I21" s="84"/>
      <c r="J21" s="84"/>
      <c r="K21" s="84"/>
      <c r="L21" s="84"/>
    </row>
    <row r="22" spans="1:12" ht="26.25" customHeight="1">
      <c r="A22" s="94" t="s">
        <v>82</v>
      </c>
      <c r="B22" s="205" t="s">
        <v>167</v>
      </c>
      <c r="C22" s="205"/>
      <c r="D22" s="205"/>
      <c r="E22" s="205"/>
      <c r="F22" s="205"/>
      <c r="G22" s="205"/>
      <c r="H22" s="205"/>
      <c r="I22" s="84">
        <v>296</v>
      </c>
      <c r="J22" s="84">
        <v>280</v>
      </c>
      <c r="K22" s="84">
        <v>14</v>
      </c>
      <c r="L22" s="84">
        <v>2</v>
      </c>
    </row>
    <row r="23" spans="1:12" ht="26.25" customHeight="1">
      <c r="A23" s="94" t="s">
        <v>83</v>
      </c>
      <c r="B23" s="205" t="s">
        <v>168</v>
      </c>
      <c r="C23" s="205"/>
      <c r="D23" s="205"/>
      <c r="E23" s="205"/>
      <c r="F23" s="205"/>
      <c r="G23" s="205"/>
      <c r="H23" s="205"/>
      <c r="I23" s="84">
        <v>296</v>
      </c>
      <c r="J23" s="84">
        <v>279</v>
      </c>
      <c r="K23" s="84">
        <v>15</v>
      </c>
      <c r="L23" s="84">
        <v>2</v>
      </c>
    </row>
    <row r="24" spans="1:12" ht="26.25" customHeight="1">
      <c r="A24" s="94" t="s">
        <v>84</v>
      </c>
      <c r="B24" s="205" t="s">
        <v>169</v>
      </c>
      <c r="C24" s="205"/>
      <c r="D24" s="205"/>
      <c r="E24" s="205"/>
      <c r="F24" s="205"/>
      <c r="G24" s="205"/>
      <c r="H24" s="205"/>
      <c r="I24" s="84">
        <v>296</v>
      </c>
      <c r="J24" s="84">
        <v>280</v>
      </c>
      <c r="K24" s="84">
        <v>14</v>
      </c>
      <c r="L24" s="84">
        <v>2</v>
      </c>
    </row>
    <row r="25" spans="1:12" ht="26.25" customHeight="1">
      <c r="A25" s="94" t="s">
        <v>85</v>
      </c>
      <c r="B25" s="205" t="s">
        <v>170</v>
      </c>
      <c r="C25" s="205"/>
      <c r="D25" s="205"/>
      <c r="E25" s="205"/>
      <c r="F25" s="205"/>
      <c r="G25" s="205"/>
      <c r="H25" s="205"/>
      <c r="I25" s="84">
        <v>296</v>
      </c>
      <c r="J25" s="84">
        <v>277</v>
      </c>
      <c r="K25" s="84">
        <v>17</v>
      </c>
      <c r="L25" s="84">
        <v>2</v>
      </c>
    </row>
    <row r="26" spans="1:12" ht="26.25" customHeight="1">
      <c r="A26" s="94" t="s">
        <v>86</v>
      </c>
      <c r="B26" s="205" t="s">
        <v>171</v>
      </c>
      <c r="C26" s="205"/>
      <c r="D26" s="205"/>
      <c r="E26" s="205"/>
      <c r="F26" s="205"/>
      <c r="G26" s="205"/>
      <c r="H26" s="205"/>
      <c r="I26" s="84">
        <v>296</v>
      </c>
      <c r="J26" s="84">
        <v>289</v>
      </c>
      <c r="K26" s="84">
        <v>5</v>
      </c>
      <c r="L26" s="84">
        <v>2</v>
      </c>
    </row>
    <row r="27" spans="1:12" ht="26.25" customHeight="1">
      <c r="A27" s="94" t="s">
        <v>87</v>
      </c>
      <c r="B27" s="205" t="s">
        <v>172</v>
      </c>
      <c r="C27" s="205"/>
      <c r="D27" s="205"/>
      <c r="E27" s="205"/>
      <c r="F27" s="205"/>
      <c r="G27" s="205"/>
      <c r="H27" s="205"/>
      <c r="I27" s="84">
        <v>296</v>
      </c>
      <c r="J27" s="84">
        <v>283</v>
      </c>
      <c r="K27" s="84">
        <v>11</v>
      </c>
      <c r="L27" s="84">
        <v>2</v>
      </c>
    </row>
    <row r="28" spans="1:12" ht="26.25" customHeight="1">
      <c r="A28" s="94" t="s">
        <v>88</v>
      </c>
      <c r="B28" s="205" t="s">
        <v>173</v>
      </c>
      <c r="C28" s="205"/>
      <c r="D28" s="205"/>
      <c r="E28" s="205"/>
      <c r="F28" s="205"/>
      <c r="G28" s="205"/>
      <c r="H28" s="205"/>
      <c r="I28" s="84">
        <v>296</v>
      </c>
      <c r="J28" s="84">
        <v>278</v>
      </c>
      <c r="K28" s="84">
        <v>16</v>
      </c>
      <c r="L28" s="84">
        <v>2</v>
      </c>
    </row>
    <row r="29" spans="1:12" ht="26.25" customHeight="1">
      <c r="A29" s="94" t="s">
        <v>89</v>
      </c>
      <c r="B29" s="205" t="s">
        <v>174</v>
      </c>
      <c r="C29" s="205"/>
      <c r="D29" s="205"/>
      <c r="E29" s="205"/>
      <c r="F29" s="205"/>
      <c r="G29" s="205"/>
      <c r="H29" s="205"/>
      <c r="I29" s="84">
        <v>296</v>
      </c>
      <c r="J29" s="84">
        <v>284</v>
      </c>
      <c r="K29" s="84">
        <v>10</v>
      </c>
      <c r="L29" s="84">
        <v>2</v>
      </c>
    </row>
    <row r="30" spans="1:12" ht="26.25" customHeight="1">
      <c r="A30" s="94">
        <v>4</v>
      </c>
      <c r="B30" s="205" t="s">
        <v>175</v>
      </c>
      <c r="C30" s="205"/>
      <c r="D30" s="205"/>
      <c r="E30" s="205"/>
      <c r="F30" s="205"/>
      <c r="G30" s="205"/>
      <c r="H30" s="205"/>
      <c r="I30" s="84">
        <v>296</v>
      </c>
      <c r="J30" s="84">
        <v>286</v>
      </c>
      <c r="K30" s="84">
        <v>10</v>
      </c>
      <c r="L30" s="84">
        <v>0</v>
      </c>
    </row>
    <row r="31" spans="2:12" ht="26.25" customHeight="1">
      <c r="B31" s="204" t="s">
        <v>251</v>
      </c>
      <c r="C31" s="204"/>
      <c r="D31" s="204"/>
      <c r="E31" s="204"/>
      <c r="F31" s="204"/>
      <c r="G31" s="204"/>
      <c r="H31" s="204"/>
      <c r="I31" s="84"/>
      <c r="J31" s="84"/>
      <c r="K31" s="84"/>
      <c r="L31" s="84"/>
    </row>
    <row r="32" spans="1:12" ht="26.25" customHeight="1">
      <c r="A32" s="94" t="s">
        <v>90</v>
      </c>
      <c r="B32" s="205" t="s">
        <v>176</v>
      </c>
      <c r="C32" s="205"/>
      <c r="D32" s="205"/>
      <c r="E32" s="205"/>
      <c r="F32" s="205"/>
      <c r="G32" s="205"/>
      <c r="H32" s="205"/>
      <c r="I32" s="84">
        <v>296</v>
      </c>
      <c r="J32" s="84">
        <v>290</v>
      </c>
      <c r="K32" s="84">
        <v>6</v>
      </c>
      <c r="L32" s="84">
        <v>0</v>
      </c>
    </row>
    <row r="33" spans="1:12" ht="26.25" customHeight="1">
      <c r="A33" s="94" t="s">
        <v>91</v>
      </c>
      <c r="B33" s="205" t="s">
        <v>177</v>
      </c>
      <c r="C33" s="205"/>
      <c r="D33" s="205"/>
      <c r="E33" s="205"/>
      <c r="F33" s="205"/>
      <c r="G33" s="205"/>
      <c r="H33" s="205"/>
      <c r="I33" s="84">
        <v>296</v>
      </c>
      <c r="J33" s="84">
        <v>289</v>
      </c>
      <c r="K33" s="84">
        <v>7</v>
      </c>
      <c r="L33" s="84">
        <v>0</v>
      </c>
    </row>
    <row r="34" spans="1:12" ht="26.25" customHeight="1">
      <c r="A34" s="94" t="s">
        <v>92</v>
      </c>
      <c r="B34" s="205" t="s">
        <v>178</v>
      </c>
      <c r="C34" s="205"/>
      <c r="D34" s="205"/>
      <c r="E34" s="205"/>
      <c r="F34" s="205"/>
      <c r="G34" s="205"/>
      <c r="H34" s="205"/>
      <c r="I34" s="84">
        <v>296</v>
      </c>
      <c r="J34" s="84">
        <v>282</v>
      </c>
      <c r="K34" s="84">
        <v>14</v>
      </c>
      <c r="L34" s="84">
        <v>0</v>
      </c>
    </row>
    <row r="35" spans="1:12" ht="26.25" customHeight="1">
      <c r="A35" s="94" t="s">
        <v>93</v>
      </c>
      <c r="B35" s="205" t="s">
        <v>179</v>
      </c>
      <c r="C35" s="205"/>
      <c r="D35" s="205"/>
      <c r="E35" s="205"/>
      <c r="F35" s="205"/>
      <c r="G35" s="205"/>
      <c r="H35" s="205"/>
      <c r="I35" s="84">
        <v>296</v>
      </c>
      <c r="J35" s="84">
        <v>286</v>
      </c>
      <c r="K35" s="84">
        <v>10</v>
      </c>
      <c r="L35" s="84">
        <v>0</v>
      </c>
    </row>
    <row r="36" spans="1:12" ht="26.25" customHeight="1">
      <c r="A36" s="94" t="s">
        <v>94</v>
      </c>
      <c r="B36" s="205" t="s">
        <v>180</v>
      </c>
      <c r="C36" s="205"/>
      <c r="D36" s="205"/>
      <c r="E36" s="205"/>
      <c r="F36" s="205"/>
      <c r="G36" s="205"/>
      <c r="H36" s="205"/>
      <c r="I36" s="84">
        <v>296</v>
      </c>
      <c r="J36" s="84">
        <v>286</v>
      </c>
      <c r="K36" s="84">
        <v>10</v>
      </c>
      <c r="L36" s="84">
        <v>0</v>
      </c>
    </row>
    <row r="37" spans="1:12" ht="26.25" customHeight="1">
      <c r="A37" s="94" t="s">
        <v>95</v>
      </c>
      <c r="B37" s="205" t="s">
        <v>181</v>
      </c>
      <c r="C37" s="205"/>
      <c r="D37" s="205"/>
      <c r="E37" s="205"/>
      <c r="F37" s="205"/>
      <c r="G37" s="205"/>
      <c r="H37" s="205"/>
      <c r="I37" s="84">
        <v>296</v>
      </c>
      <c r="J37" s="84">
        <v>286</v>
      </c>
      <c r="K37" s="84">
        <v>10</v>
      </c>
      <c r="L37" s="84">
        <v>0</v>
      </c>
    </row>
    <row r="38" spans="1:12" ht="26.25" customHeight="1">
      <c r="A38" s="94" t="s">
        <v>96</v>
      </c>
      <c r="B38" s="205" t="s">
        <v>182</v>
      </c>
      <c r="C38" s="205"/>
      <c r="D38" s="205"/>
      <c r="E38" s="205"/>
      <c r="F38" s="205"/>
      <c r="G38" s="205"/>
      <c r="H38" s="205"/>
      <c r="I38" s="84">
        <v>296</v>
      </c>
      <c r="J38" s="84">
        <v>286</v>
      </c>
      <c r="K38" s="84">
        <v>10</v>
      </c>
      <c r="L38" s="84">
        <v>0</v>
      </c>
    </row>
    <row r="39" spans="1:12" ht="26.25" customHeight="1">
      <c r="A39" s="94" t="s">
        <v>97</v>
      </c>
      <c r="B39" s="205" t="s">
        <v>183</v>
      </c>
      <c r="C39" s="205"/>
      <c r="D39" s="205"/>
      <c r="E39" s="205"/>
      <c r="F39" s="205"/>
      <c r="G39" s="205"/>
      <c r="H39" s="205"/>
      <c r="I39" s="84">
        <v>296</v>
      </c>
      <c r="J39" s="84">
        <v>286</v>
      </c>
      <c r="K39" s="84">
        <v>10</v>
      </c>
      <c r="L39" s="84">
        <v>0</v>
      </c>
    </row>
    <row r="40" spans="1:12" ht="26.25" customHeight="1">
      <c r="A40" s="94" t="s">
        <v>98</v>
      </c>
      <c r="B40" s="205" t="s">
        <v>184</v>
      </c>
      <c r="C40" s="205"/>
      <c r="D40" s="205"/>
      <c r="E40" s="205"/>
      <c r="F40" s="205"/>
      <c r="G40" s="205"/>
      <c r="H40" s="205"/>
      <c r="I40" s="84">
        <v>296</v>
      </c>
      <c r="J40" s="84">
        <v>286</v>
      </c>
      <c r="K40" s="84">
        <v>10</v>
      </c>
      <c r="L40" s="84">
        <v>0</v>
      </c>
    </row>
    <row r="41" spans="1:12" ht="26.25" customHeight="1">
      <c r="A41" s="94" t="s">
        <v>99</v>
      </c>
      <c r="B41" s="205" t="s">
        <v>185</v>
      </c>
      <c r="C41" s="205"/>
      <c r="D41" s="205"/>
      <c r="E41" s="205"/>
      <c r="F41" s="205"/>
      <c r="G41" s="205"/>
      <c r="H41" s="205"/>
      <c r="I41" s="84">
        <v>296</v>
      </c>
      <c r="J41" s="84">
        <v>286</v>
      </c>
      <c r="K41" s="84">
        <v>10</v>
      </c>
      <c r="L41" s="84">
        <v>0</v>
      </c>
    </row>
    <row r="42" spans="2:12" ht="26.25" customHeight="1">
      <c r="B42" s="204" t="s">
        <v>252</v>
      </c>
      <c r="C42" s="204"/>
      <c r="D42" s="204"/>
      <c r="E42" s="204"/>
      <c r="F42" s="204"/>
      <c r="G42" s="204"/>
      <c r="H42" s="204"/>
      <c r="I42" s="84"/>
      <c r="J42" s="84"/>
      <c r="K42" s="84"/>
      <c r="L42" s="84"/>
    </row>
    <row r="43" spans="1:12" ht="26.25" customHeight="1">
      <c r="A43" s="94">
        <v>7</v>
      </c>
      <c r="B43" s="205" t="s">
        <v>186</v>
      </c>
      <c r="C43" s="205"/>
      <c r="D43" s="205"/>
      <c r="E43" s="205"/>
      <c r="F43" s="205"/>
      <c r="G43" s="205"/>
      <c r="H43" s="205"/>
      <c r="I43" s="84">
        <v>296</v>
      </c>
      <c r="J43" s="84">
        <v>268</v>
      </c>
      <c r="K43" s="84">
        <v>28</v>
      </c>
      <c r="L43" s="84">
        <v>0</v>
      </c>
    </row>
    <row r="44" spans="1:12" ht="26.25" customHeight="1">
      <c r="A44" s="94">
        <v>8</v>
      </c>
      <c r="B44" s="205" t="s">
        <v>271</v>
      </c>
      <c r="C44" s="205"/>
      <c r="D44" s="205"/>
      <c r="E44" s="205"/>
      <c r="F44" s="205"/>
      <c r="G44" s="205"/>
      <c r="H44" s="205"/>
      <c r="I44" s="84">
        <v>296</v>
      </c>
      <c r="J44" s="84">
        <v>15</v>
      </c>
      <c r="K44" s="84">
        <v>4</v>
      </c>
      <c r="L44" s="84">
        <v>277</v>
      </c>
    </row>
    <row r="45" spans="1:12" ht="26.25" customHeight="1">
      <c r="A45" s="94">
        <v>9</v>
      </c>
      <c r="B45" s="205" t="s">
        <v>187</v>
      </c>
      <c r="C45" s="205"/>
      <c r="D45" s="205"/>
      <c r="E45" s="205"/>
      <c r="F45" s="205"/>
      <c r="G45" s="205"/>
      <c r="H45" s="205"/>
      <c r="I45" s="84">
        <v>296</v>
      </c>
      <c r="J45" s="84">
        <v>282</v>
      </c>
      <c r="K45" s="84">
        <v>14</v>
      </c>
      <c r="L45" s="84">
        <v>0</v>
      </c>
    </row>
    <row r="46" spans="1:12" ht="26.25" customHeight="1">
      <c r="A46" s="94">
        <v>10</v>
      </c>
      <c r="B46" s="205" t="s">
        <v>188</v>
      </c>
      <c r="C46" s="205"/>
      <c r="D46" s="205"/>
      <c r="E46" s="205"/>
      <c r="F46" s="205"/>
      <c r="G46" s="205"/>
      <c r="H46" s="205"/>
      <c r="I46" s="84">
        <v>296</v>
      </c>
      <c r="J46" s="84">
        <v>288</v>
      </c>
      <c r="K46" s="84">
        <v>8</v>
      </c>
      <c r="L46" s="84">
        <v>0</v>
      </c>
    </row>
    <row r="47" spans="1:12" ht="26.25" customHeight="1">
      <c r="A47" s="94">
        <v>11</v>
      </c>
      <c r="B47" s="205" t="s">
        <v>189</v>
      </c>
      <c r="C47" s="205"/>
      <c r="D47" s="205"/>
      <c r="E47" s="205"/>
      <c r="F47" s="205"/>
      <c r="G47" s="205"/>
      <c r="H47" s="205"/>
      <c r="I47" s="84">
        <v>296</v>
      </c>
      <c r="J47" s="84">
        <v>275</v>
      </c>
      <c r="K47" s="84">
        <v>21</v>
      </c>
      <c r="L47" s="84">
        <v>0</v>
      </c>
    </row>
    <row r="48" spans="1:12" ht="26.25" customHeight="1">
      <c r="A48" s="94">
        <v>13</v>
      </c>
      <c r="B48" s="205" t="s">
        <v>190</v>
      </c>
      <c r="C48" s="205"/>
      <c r="D48" s="205"/>
      <c r="E48" s="205"/>
      <c r="F48" s="205"/>
      <c r="G48" s="205"/>
      <c r="H48" s="205"/>
      <c r="I48" s="84">
        <v>296</v>
      </c>
      <c r="J48" s="84">
        <v>278</v>
      </c>
      <c r="K48" s="84">
        <v>18</v>
      </c>
      <c r="L48" s="84">
        <v>0</v>
      </c>
    </row>
    <row r="49" spans="1:12" ht="26.25" customHeight="1">
      <c r="A49" s="94">
        <v>14</v>
      </c>
      <c r="B49" s="205" t="s">
        <v>191</v>
      </c>
      <c r="C49" s="205"/>
      <c r="D49" s="205"/>
      <c r="E49" s="205"/>
      <c r="F49" s="205"/>
      <c r="G49" s="205"/>
      <c r="H49" s="205"/>
      <c r="I49" s="84">
        <v>296</v>
      </c>
      <c r="J49" s="84">
        <v>288</v>
      </c>
      <c r="K49" s="84">
        <v>8</v>
      </c>
      <c r="L49" s="84">
        <v>0</v>
      </c>
    </row>
    <row r="50" spans="1:12" ht="26.25" customHeight="1">
      <c r="A50" s="94">
        <v>15</v>
      </c>
      <c r="B50" s="205" t="s">
        <v>192</v>
      </c>
      <c r="C50" s="205"/>
      <c r="D50" s="205"/>
      <c r="E50" s="205"/>
      <c r="F50" s="205"/>
      <c r="G50" s="205"/>
      <c r="H50" s="205"/>
      <c r="I50" s="84">
        <v>296</v>
      </c>
      <c r="J50" s="84">
        <v>288</v>
      </c>
      <c r="K50" s="84">
        <v>8</v>
      </c>
      <c r="L50" s="84">
        <v>0</v>
      </c>
    </row>
    <row r="51" spans="1:12" ht="26.25" customHeight="1">
      <c r="A51" s="94">
        <v>16</v>
      </c>
      <c r="B51" s="205" t="s">
        <v>193</v>
      </c>
      <c r="C51" s="205"/>
      <c r="D51" s="205"/>
      <c r="E51" s="205"/>
      <c r="F51" s="205"/>
      <c r="G51" s="205"/>
      <c r="H51" s="205"/>
      <c r="I51" s="84">
        <v>296</v>
      </c>
      <c r="J51" s="84">
        <v>291</v>
      </c>
      <c r="K51" s="84">
        <v>5</v>
      </c>
      <c r="L51" s="84">
        <v>0</v>
      </c>
    </row>
    <row r="52" spans="1:12" ht="26.25" customHeight="1">
      <c r="A52" s="94">
        <v>17</v>
      </c>
      <c r="B52" s="205" t="s">
        <v>194</v>
      </c>
      <c r="C52" s="205"/>
      <c r="D52" s="205"/>
      <c r="E52" s="205"/>
      <c r="F52" s="205"/>
      <c r="G52" s="205"/>
      <c r="H52" s="205"/>
      <c r="I52" s="84">
        <v>296</v>
      </c>
      <c r="J52" s="84">
        <v>284</v>
      </c>
      <c r="K52" s="84">
        <v>12</v>
      </c>
      <c r="L52" s="84">
        <v>0</v>
      </c>
    </row>
    <row r="53" spans="2:12" ht="26.25" customHeight="1">
      <c r="B53" s="204" t="s">
        <v>3</v>
      </c>
      <c r="C53" s="204"/>
      <c r="D53" s="204"/>
      <c r="E53" s="204"/>
      <c r="F53" s="204"/>
      <c r="G53" s="204"/>
      <c r="H53" s="204"/>
      <c r="I53" s="84"/>
      <c r="J53" s="84"/>
      <c r="K53" s="84"/>
      <c r="L53" s="84"/>
    </row>
    <row r="54" spans="1:12" ht="26.25" customHeight="1">
      <c r="A54" s="94" t="s">
        <v>100</v>
      </c>
      <c r="B54" s="205" t="s">
        <v>195</v>
      </c>
      <c r="C54" s="205"/>
      <c r="D54" s="205"/>
      <c r="E54" s="205"/>
      <c r="F54" s="205"/>
      <c r="G54" s="205"/>
      <c r="H54" s="205"/>
      <c r="I54" s="84">
        <v>296</v>
      </c>
      <c r="J54" s="84">
        <v>293</v>
      </c>
      <c r="K54" s="84">
        <v>3</v>
      </c>
      <c r="L54" s="84">
        <v>0</v>
      </c>
    </row>
    <row r="55" spans="1:12" ht="26.25" customHeight="1">
      <c r="A55" s="94" t="s">
        <v>101</v>
      </c>
      <c r="B55" s="205" t="s">
        <v>196</v>
      </c>
      <c r="C55" s="205"/>
      <c r="D55" s="205"/>
      <c r="E55" s="205"/>
      <c r="F55" s="205"/>
      <c r="G55" s="205"/>
      <c r="H55" s="205"/>
      <c r="I55" s="84">
        <v>296</v>
      </c>
      <c r="J55" s="84">
        <v>291</v>
      </c>
      <c r="K55" s="84">
        <v>5</v>
      </c>
      <c r="L55" s="84">
        <v>0</v>
      </c>
    </row>
    <row r="56" spans="1:12" ht="26.25" customHeight="1">
      <c r="A56" s="94" t="s">
        <v>102</v>
      </c>
      <c r="B56" s="205" t="s">
        <v>197</v>
      </c>
      <c r="C56" s="205"/>
      <c r="D56" s="205"/>
      <c r="E56" s="205"/>
      <c r="F56" s="205"/>
      <c r="G56" s="205"/>
      <c r="H56" s="205"/>
      <c r="I56" s="84">
        <v>296</v>
      </c>
      <c r="J56" s="84">
        <v>293</v>
      </c>
      <c r="K56" s="84">
        <v>3</v>
      </c>
      <c r="L56" s="84">
        <v>0</v>
      </c>
    </row>
    <row r="57" spans="1:12" ht="26.25" customHeight="1">
      <c r="A57" s="94" t="s">
        <v>103</v>
      </c>
      <c r="B57" s="205" t="s">
        <v>198</v>
      </c>
      <c r="C57" s="205"/>
      <c r="D57" s="205"/>
      <c r="E57" s="205"/>
      <c r="F57" s="205"/>
      <c r="G57" s="205"/>
      <c r="H57" s="205"/>
      <c r="I57" s="84">
        <v>296</v>
      </c>
      <c r="J57" s="84">
        <v>149</v>
      </c>
      <c r="K57" s="84">
        <v>2</v>
      </c>
      <c r="L57" s="84">
        <v>145</v>
      </c>
    </row>
    <row r="58" spans="1:12" ht="26.25" customHeight="1">
      <c r="A58" s="94" t="s">
        <v>104</v>
      </c>
      <c r="B58" s="205" t="s">
        <v>199</v>
      </c>
      <c r="C58" s="205"/>
      <c r="D58" s="205"/>
      <c r="E58" s="205"/>
      <c r="F58" s="205"/>
      <c r="G58" s="205"/>
      <c r="H58" s="205"/>
      <c r="I58" s="84">
        <v>296</v>
      </c>
      <c r="J58" s="84">
        <v>42</v>
      </c>
      <c r="K58" s="84">
        <v>0</v>
      </c>
      <c r="L58" s="84">
        <v>254</v>
      </c>
    </row>
    <row r="59" spans="1:12" ht="26.25" customHeight="1">
      <c r="A59" s="94" t="s">
        <v>105</v>
      </c>
      <c r="B59" s="205" t="s">
        <v>200</v>
      </c>
      <c r="C59" s="205"/>
      <c r="D59" s="205"/>
      <c r="E59" s="205"/>
      <c r="F59" s="205"/>
      <c r="G59" s="205"/>
      <c r="H59" s="205"/>
      <c r="I59" s="84">
        <v>296</v>
      </c>
      <c r="J59" s="84">
        <v>290</v>
      </c>
      <c r="K59" s="84">
        <v>4</v>
      </c>
      <c r="L59" s="84">
        <v>2</v>
      </c>
    </row>
    <row r="60" spans="1:12" ht="26.25" customHeight="1">
      <c r="A60" s="94" t="s">
        <v>106</v>
      </c>
      <c r="B60" s="205" t="s">
        <v>201</v>
      </c>
      <c r="C60" s="205"/>
      <c r="D60" s="205"/>
      <c r="E60" s="205"/>
      <c r="F60" s="205"/>
      <c r="G60" s="205"/>
      <c r="H60" s="205"/>
      <c r="I60" s="84">
        <v>296</v>
      </c>
      <c r="J60" s="84">
        <v>90</v>
      </c>
      <c r="K60" s="84">
        <v>1</v>
      </c>
      <c r="L60" s="84">
        <v>205</v>
      </c>
    </row>
    <row r="61" spans="1:12" ht="26.25" customHeight="1">
      <c r="A61" s="94" t="s">
        <v>107</v>
      </c>
      <c r="B61" s="205" t="s">
        <v>202</v>
      </c>
      <c r="C61" s="205"/>
      <c r="D61" s="205"/>
      <c r="E61" s="205"/>
      <c r="F61" s="205"/>
      <c r="G61" s="205"/>
      <c r="H61" s="205"/>
      <c r="I61" s="84">
        <v>296</v>
      </c>
      <c r="J61" s="84">
        <v>90</v>
      </c>
      <c r="K61" s="84">
        <v>1</v>
      </c>
      <c r="L61" s="84">
        <v>205</v>
      </c>
    </row>
    <row r="62" spans="1:12" ht="26.25" customHeight="1">
      <c r="A62" s="94" t="s">
        <v>108</v>
      </c>
      <c r="B62" s="205" t="s">
        <v>203</v>
      </c>
      <c r="C62" s="205"/>
      <c r="D62" s="205"/>
      <c r="E62" s="205"/>
      <c r="F62" s="205"/>
      <c r="G62" s="205"/>
      <c r="H62" s="205"/>
      <c r="I62" s="84">
        <v>296</v>
      </c>
      <c r="J62" s="84">
        <v>92</v>
      </c>
      <c r="K62" s="84">
        <v>0</v>
      </c>
      <c r="L62" s="84">
        <v>204</v>
      </c>
    </row>
    <row r="63" spans="1:12" ht="26.25" customHeight="1">
      <c r="A63" s="94" t="s">
        <v>109</v>
      </c>
      <c r="B63" s="205" t="s">
        <v>204</v>
      </c>
      <c r="C63" s="205"/>
      <c r="D63" s="205"/>
      <c r="E63" s="205"/>
      <c r="F63" s="205"/>
      <c r="G63" s="205"/>
      <c r="H63" s="205"/>
      <c r="I63" s="84">
        <v>296</v>
      </c>
      <c r="J63" s="84">
        <v>86</v>
      </c>
      <c r="K63" s="84">
        <v>2</v>
      </c>
      <c r="L63" s="84">
        <v>208</v>
      </c>
    </row>
    <row r="64" spans="1:12" ht="26.25" customHeight="1">
      <c r="A64" s="94" t="s">
        <v>110</v>
      </c>
      <c r="B64" s="205" t="s">
        <v>205</v>
      </c>
      <c r="C64" s="205"/>
      <c r="D64" s="205"/>
      <c r="E64" s="205"/>
      <c r="F64" s="205"/>
      <c r="G64" s="205"/>
      <c r="H64" s="205"/>
      <c r="I64" s="84">
        <v>296</v>
      </c>
      <c r="J64" s="84">
        <v>16</v>
      </c>
      <c r="K64" s="84">
        <v>1</v>
      </c>
      <c r="L64" s="84">
        <v>279</v>
      </c>
    </row>
    <row r="65" spans="1:12" ht="26.25" customHeight="1">
      <c r="A65" s="94" t="s">
        <v>111</v>
      </c>
      <c r="B65" s="205" t="s">
        <v>206</v>
      </c>
      <c r="C65" s="205"/>
      <c r="D65" s="205"/>
      <c r="E65" s="205"/>
      <c r="F65" s="205"/>
      <c r="G65" s="205"/>
      <c r="H65" s="205"/>
      <c r="I65" s="84">
        <v>296</v>
      </c>
      <c r="J65" s="84">
        <v>257</v>
      </c>
      <c r="K65" s="84">
        <v>1</v>
      </c>
      <c r="L65" s="84">
        <v>38</v>
      </c>
    </row>
    <row r="66" spans="1:12" ht="26.25" customHeight="1">
      <c r="A66" s="94" t="s">
        <v>112</v>
      </c>
      <c r="B66" s="205" t="s">
        <v>207</v>
      </c>
      <c r="C66" s="205"/>
      <c r="D66" s="205"/>
      <c r="E66" s="205"/>
      <c r="F66" s="205"/>
      <c r="G66" s="205"/>
      <c r="H66" s="205"/>
      <c r="I66" s="84">
        <v>296</v>
      </c>
      <c r="J66" s="84">
        <v>217</v>
      </c>
      <c r="K66" s="84">
        <v>2</v>
      </c>
      <c r="L66" s="84">
        <v>77</v>
      </c>
    </row>
    <row r="67" spans="1:12" ht="26.25" customHeight="1">
      <c r="A67" s="94" t="s">
        <v>113</v>
      </c>
      <c r="B67" s="205" t="s">
        <v>208</v>
      </c>
      <c r="C67" s="205"/>
      <c r="D67" s="205"/>
      <c r="E67" s="205"/>
      <c r="F67" s="205"/>
      <c r="G67" s="205"/>
      <c r="H67" s="205"/>
      <c r="I67" s="84">
        <v>296</v>
      </c>
      <c r="J67" s="84">
        <v>294</v>
      </c>
      <c r="K67" s="84">
        <v>2</v>
      </c>
      <c r="L67" s="84">
        <v>0</v>
      </c>
    </row>
    <row r="68" spans="1:12" ht="26.25" customHeight="1">
      <c r="A68" s="94" t="s">
        <v>114</v>
      </c>
      <c r="B68" s="205" t="s">
        <v>209</v>
      </c>
      <c r="C68" s="205"/>
      <c r="D68" s="205"/>
      <c r="E68" s="205"/>
      <c r="F68" s="205"/>
      <c r="G68" s="205"/>
      <c r="H68" s="205"/>
      <c r="I68" s="84">
        <v>296</v>
      </c>
      <c r="J68" s="84">
        <v>288</v>
      </c>
      <c r="K68" s="84">
        <v>7</v>
      </c>
      <c r="L68" s="84">
        <v>1</v>
      </c>
    </row>
    <row r="69" spans="1:12" ht="26.25" customHeight="1">
      <c r="A69" s="94" t="s">
        <v>115</v>
      </c>
      <c r="B69" s="205" t="s">
        <v>210</v>
      </c>
      <c r="C69" s="205"/>
      <c r="D69" s="205"/>
      <c r="E69" s="205"/>
      <c r="F69" s="205"/>
      <c r="G69" s="205"/>
      <c r="H69" s="205"/>
      <c r="I69" s="84">
        <v>296</v>
      </c>
      <c r="J69" s="84">
        <v>170</v>
      </c>
      <c r="K69" s="84">
        <v>2</v>
      </c>
      <c r="L69" s="84">
        <v>124</v>
      </c>
    </row>
    <row r="70" spans="1:12" ht="26.25" customHeight="1">
      <c r="A70" s="94" t="s">
        <v>116</v>
      </c>
      <c r="B70" s="205" t="s">
        <v>211</v>
      </c>
      <c r="C70" s="205"/>
      <c r="D70" s="205"/>
      <c r="E70" s="205"/>
      <c r="F70" s="205"/>
      <c r="G70" s="205"/>
      <c r="H70" s="205"/>
      <c r="I70" s="84">
        <v>296</v>
      </c>
      <c r="J70" s="84">
        <v>89</v>
      </c>
      <c r="K70" s="84">
        <v>3</v>
      </c>
      <c r="L70" s="84">
        <v>204</v>
      </c>
    </row>
    <row r="71" spans="1:12" ht="26.25" customHeight="1">
      <c r="A71" s="94" t="s">
        <v>117</v>
      </c>
      <c r="B71" s="205" t="s">
        <v>212</v>
      </c>
      <c r="C71" s="205"/>
      <c r="D71" s="205"/>
      <c r="E71" s="205"/>
      <c r="F71" s="205"/>
      <c r="G71" s="205"/>
      <c r="H71" s="205"/>
      <c r="I71" s="84">
        <v>296</v>
      </c>
      <c r="J71" s="84">
        <v>213</v>
      </c>
      <c r="K71" s="84">
        <v>3</v>
      </c>
      <c r="L71" s="84">
        <v>80</v>
      </c>
    </row>
    <row r="72" spans="1:12" ht="26.25" customHeight="1">
      <c r="A72" s="94" t="s">
        <v>118</v>
      </c>
      <c r="B72" s="205" t="s">
        <v>213</v>
      </c>
      <c r="C72" s="205"/>
      <c r="D72" s="205"/>
      <c r="E72" s="205"/>
      <c r="F72" s="205"/>
      <c r="G72" s="205"/>
      <c r="H72" s="205"/>
      <c r="I72" s="84">
        <v>296</v>
      </c>
      <c r="J72" s="84">
        <v>143</v>
      </c>
      <c r="K72" s="84">
        <v>1</v>
      </c>
      <c r="L72" s="84">
        <v>152</v>
      </c>
    </row>
    <row r="73" spans="2:12" ht="26.25" customHeight="1">
      <c r="B73" s="204" t="s">
        <v>4</v>
      </c>
      <c r="C73" s="204"/>
      <c r="D73" s="204"/>
      <c r="E73" s="204"/>
      <c r="F73" s="204"/>
      <c r="G73" s="204"/>
      <c r="H73" s="204"/>
      <c r="I73" s="84"/>
      <c r="J73" s="84"/>
      <c r="K73" s="84"/>
      <c r="L73" s="84"/>
    </row>
    <row r="74" spans="1:12" ht="26.25" customHeight="1">
      <c r="A74" s="94" t="s">
        <v>119</v>
      </c>
      <c r="B74" s="205" t="s">
        <v>214</v>
      </c>
      <c r="C74" s="205"/>
      <c r="D74" s="205"/>
      <c r="E74" s="205"/>
      <c r="F74" s="205"/>
      <c r="G74" s="205"/>
      <c r="H74" s="205"/>
      <c r="I74" s="84">
        <v>296</v>
      </c>
      <c r="J74" s="84">
        <v>284</v>
      </c>
      <c r="K74" s="84">
        <v>12</v>
      </c>
      <c r="L74" s="84">
        <v>0</v>
      </c>
    </row>
    <row r="75" spans="1:12" ht="26.25" customHeight="1">
      <c r="A75" s="94" t="s">
        <v>120</v>
      </c>
      <c r="B75" s="205" t="s">
        <v>215</v>
      </c>
      <c r="C75" s="205"/>
      <c r="D75" s="205"/>
      <c r="E75" s="205"/>
      <c r="F75" s="205"/>
      <c r="G75" s="205"/>
      <c r="H75" s="205"/>
      <c r="I75" s="84">
        <v>296</v>
      </c>
      <c r="J75" s="84">
        <v>256</v>
      </c>
      <c r="K75" s="84">
        <v>2</v>
      </c>
      <c r="L75" s="84">
        <v>38</v>
      </c>
    </row>
    <row r="76" spans="1:12" ht="26.25" customHeight="1">
      <c r="A76" s="94" t="s">
        <v>121</v>
      </c>
      <c r="B76" s="205" t="s">
        <v>216</v>
      </c>
      <c r="C76" s="205"/>
      <c r="D76" s="205"/>
      <c r="E76" s="205"/>
      <c r="F76" s="205"/>
      <c r="G76" s="205"/>
      <c r="H76" s="205"/>
      <c r="I76" s="84">
        <v>296</v>
      </c>
      <c r="J76" s="84">
        <v>203</v>
      </c>
      <c r="K76" s="84">
        <v>21</v>
      </c>
      <c r="L76" s="84">
        <v>72</v>
      </c>
    </row>
    <row r="77" spans="1:12" ht="26.25" customHeight="1">
      <c r="A77" s="94" t="s">
        <v>122</v>
      </c>
      <c r="B77" s="205" t="s">
        <v>217</v>
      </c>
      <c r="C77" s="205"/>
      <c r="D77" s="205"/>
      <c r="E77" s="205"/>
      <c r="F77" s="205"/>
      <c r="G77" s="205"/>
      <c r="H77" s="205"/>
      <c r="I77" s="84">
        <v>296</v>
      </c>
      <c r="J77" s="84">
        <v>282</v>
      </c>
      <c r="K77" s="84">
        <v>14</v>
      </c>
      <c r="L77" s="84">
        <v>0</v>
      </c>
    </row>
    <row r="78" spans="1:12" s="86" customFormat="1" ht="26.25" customHeight="1">
      <c r="A78" s="99" t="s">
        <v>123</v>
      </c>
      <c r="B78" s="205" t="s">
        <v>218</v>
      </c>
      <c r="C78" s="205"/>
      <c r="D78" s="205"/>
      <c r="E78" s="205"/>
      <c r="F78" s="205"/>
      <c r="G78" s="205"/>
      <c r="H78" s="205"/>
      <c r="I78" s="84">
        <v>296</v>
      </c>
      <c r="J78" s="84">
        <v>274</v>
      </c>
      <c r="K78" s="84">
        <v>22</v>
      </c>
      <c r="L78" s="84">
        <v>0</v>
      </c>
    </row>
    <row r="79" spans="1:12" s="86" customFormat="1" ht="26.25" customHeight="1">
      <c r="A79" s="99" t="s">
        <v>124</v>
      </c>
      <c r="B79" s="205" t="s">
        <v>219</v>
      </c>
      <c r="C79" s="205"/>
      <c r="D79" s="205"/>
      <c r="E79" s="205"/>
      <c r="F79" s="205"/>
      <c r="G79" s="205"/>
      <c r="H79" s="205"/>
      <c r="I79" s="84">
        <v>296</v>
      </c>
      <c r="J79" s="84">
        <v>27</v>
      </c>
      <c r="K79" s="84">
        <v>0</v>
      </c>
      <c r="L79" s="84">
        <v>269</v>
      </c>
    </row>
    <row r="80" spans="1:12" s="86" customFormat="1" ht="26.25" customHeight="1">
      <c r="A80" s="99" t="s">
        <v>125</v>
      </c>
      <c r="B80" s="205" t="s">
        <v>220</v>
      </c>
      <c r="C80" s="205"/>
      <c r="D80" s="205"/>
      <c r="E80" s="205"/>
      <c r="F80" s="205"/>
      <c r="G80" s="205"/>
      <c r="H80" s="205"/>
      <c r="I80" s="84">
        <v>296</v>
      </c>
      <c r="J80" s="84">
        <v>278</v>
      </c>
      <c r="K80" s="84">
        <v>18</v>
      </c>
      <c r="L80" s="84">
        <v>0</v>
      </c>
    </row>
    <row r="81" spans="1:12" s="86" customFormat="1" ht="26.25" customHeight="1">
      <c r="A81" s="99" t="s">
        <v>126</v>
      </c>
      <c r="B81" s="205" t="s">
        <v>221</v>
      </c>
      <c r="C81" s="205"/>
      <c r="D81" s="205"/>
      <c r="E81" s="205"/>
      <c r="F81" s="205"/>
      <c r="G81" s="205"/>
      <c r="H81" s="205"/>
      <c r="I81" s="84">
        <v>296</v>
      </c>
      <c r="J81" s="84">
        <v>294</v>
      </c>
      <c r="K81" s="84">
        <v>2</v>
      </c>
      <c r="L81" s="84">
        <v>0</v>
      </c>
    </row>
    <row r="82" spans="1:12" s="86" customFormat="1" ht="26.25" customHeight="1">
      <c r="A82" s="99" t="s">
        <v>127</v>
      </c>
      <c r="B82" s="205" t="s">
        <v>222</v>
      </c>
      <c r="C82" s="205"/>
      <c r="D82" s="205"/>
      <c r="E82" s="205"/>
      <c r="F82" s="205"/>
      <c r="G82" s="205"/>
      <c r="H82" s="205"/>
      <c r="I82" s="84">
        <v>296</v>
      </c>
      <c r="J82" s="84">
        <v>295</v>
      </c>
      <c r="K82" s="84">
        <v>1</v>
      </c>
      <c r="L82" s="84">
        <v>0</v>
      </c>
    </row>
    <row r="83" spans="1:12" s="86" customFormat="1" ht="26.25" customHeight="1">
      <c r="A83" s="99" t="s">
        <v>128</v>
      </c>
      <c r="B83" s="205" t="s">
        <v>223</v>
      </c>
      <c r="C83" s="205"/>
      <c r="D83" s="205"/>
      <c r="E83" s="205"/>
      <c r="F83" s="205"/>
      <c r="G83" s="205"/>
      <c r="H83" s="205"/>
      <c r="I83" s="84">
        <v>296</v>
      </c>
      <c r="J83" s="84">
        <v>291</v>
      </c>
      <c r="K83" s="84">
        <v>5</v>
      </c>
      <c r="L83" s="84">
        <v>0</v>
      </c>
    </row>
    <row r="84" spans="1:12" s="86" customFormat="1" ht="26.25" customHeight="1">
      <c r="A84" s="99" t="s">
        <v>129</v>
      </c>
      <c r="B84" s="205" t="s">
        <v>224</v>
      </c>
      <c r="C84" s="205"/>
      <c r="D84" s="205"/>
      <c r="E84" s="205"/>
      <c r="F84" s="205"/>
      <c r="G84" s="205"/>
      <c r="H84" s="205"/>
      <c r="I84" s="84">
        <v>296</v>
      </c>
      <c r="J84" s="84">
        <v>291</v>
      </c>
      <c r="K84" s="84">
        <v>5</v>
      </c>
      <c r="L84" s="84">
        <v>0</v>
      </c>
    </row>
    <row r="85" spans="1:12" s="86" customFormat="1" ht="26.25" customHeight="1">
      <c r="A85" s="99" t="s">
        <v>130</v>
      </c>
      <c r="B85" s="205" t="s">
        <v>225</v>
      </c>
      <c r="C85" s="205"/>
      <c r="D85" s="205"/>
      <c r="E85" s="205"/>
      <c r="F85" s="205"/>
      <c r="G85" s="205"/>
      <c r="H85" s="205"/>
      <c r="I85" s="84">
        <v>296</v>
      </c>
      <c r="J85" s="84">
        <v>291</v>
      </c>
      <c r="K85" s="84">
        <v>5</v>
      </c>
      <c r="L85" s="84">
        <v>0</v>
      </c>
    </row>
    <row r="86" spans="1:12" s="86" customFormat="1" ht="26.25" customHeight="1">
      <c r="A86" s="99" t="s">
        <v>131</v>
      </c>
      <c r="B86" s="205" t="s">
        <v>226</v>
      </c>
      <c r="C86" s="205"/>
      <c r="D86" s="205"/>
      <c r="E86" s="205"/>
      <c r="F86" s="205"/>
      <c r="G86" s="205"/>
      <c r="H86" s="205"/>
      <c r="I86" s="84">
        <v>296</v>
      </c>
      <c r="J86" s="84">
        <v>288</v>
      </c>
      <c r="K86" s="84">
        <v>8</v>
      </c>
      <c r="L86" s="84">
        <v>0</v>
      </c>
    </row>
    <row r="87" spans="1:12" ht="26.25" customHeight="1">
      <c r="A87" s="99" t="s">
        <v>132</v>
      </c>
      <c r="B87" s="205" t="s">
        <v>227</v>
      </c>
      <c r="C87" s="205"/>
      <c r="D87" s="205"/>
      <c r="E87" s="205"/>
      <c r="F87" s="205"/>
      <c r="G87" s="205"/>
      <c r="H87" s="205"/>
      <c r="I87" s="84">
        <v>296</v>
      </c>
      <c r="J87" s="84">
        <v>291</v>
      </c>
      <c r="K87" s="84">
        <v>5</v>
      </c>
      <c r="L87" s="84">
        <v>0</v>
      </c>
    </row>
    <row r="88" spans="1:12" ht="26.25" customHeight="1">
      <c r="A88" s="99" t="s">
        <v>133</v>
      </c>
      <c r="B88" s="205" t="s">
        <v>228</v>
      </c>
      <c r="C88" s="205"/>
      <c r="D88" s="205"/>
      <c r="E88" s="205"/>
      <c r="F88" s="205"/>
      <c r="G88" s="205"/>
      <c r="H88" s="205"/>
      <c r="I88" s="84">
        <v>296</v>
      </c>
      <c r="J88" s="84">
        <v>290</v>
      </c>
      <c r="K88" s="84">
        <v>6</v>
      </c>
      <c r="L88" s="84">
        <v>0</v>
      </c>
    </row>
    <row r="89" spans="1:12" ht="26.25" customHeight="1">
      <c r="A89" s="99" t="s">
        <v>134</v>
      </c>
      <c r="B89" s="205" t="s">
        <v>229</v>
      </c>
      <c r="C89" s="205"/>
      <c r="D89" s="205"/>
      <c r="E89" s="205"/>
      <c r="F89" s="205"/>
      <c r="G89" s="205"/>
      <c r="H89" s="205"/>
      <c r="I89" s="84">
        <v>296</v>
      </c>
      <c r="J89" s="84">
        <v>286</v>
      </c>
      <c r="K89" s="84">
        <v>10</v>
      </c>
      <c r="L89" s="84">
        <v>0</v>
      </c>
    </row>
    <row r="90" spans="1:12" ht="26.25" customHeight="1">
      <c r="A90" s="99" t="s">
        <v>135</v>
      </c>
      <c r="B90" s="205" t="s">
        <v>230</v>
      </c>
      <c r="C90" s="205"/>
      <c r="D90" s="205"/>
      <c r="E90" s="205"/>
      <c r="F90" s="205"/>
      <c r="G90" s="205"/>
      <c r="H90" s="205"/>
      <c r="I90" s="84">
        <v>296</v>
      </c>
      <c r="J90" s="84">
        <v>18</v>
      </c>
      <c r="K90" s="84">
        <v>1</v>
      </c>
      <c r="L90" s="84">
        <v>277</v>
      </c>
    </row>
    <row r="91" spans="1:12" ht="26.25" customHeight="1">
      <c r="A91" s="99"/>
      <c r="B91" s="204" t="s">
        <v>5</v>
      </c>
      <c r="C91" s="204"/>
      <c r="D91" s="204"/>
      <c r="E91" s="204"/>
      <c r="F91" s="204"/>
      <c r="G91" s="204"/>
      <c r="H91" s="204"/>
      <c r="I91" s="84"/>
      <c r="J91" s="84"/>
      <c r="K91" s="84"/>
      <c r="L91" s="84"/>
    </row>
    <row r="92" spans="1:12" ht="26.25" customHeight="1">
      <c r="A92" s="99" t="s">
        <v>136</v>
      </c>
      <c r="B92" s="205" t="s">
        <v>231</v>
      </c>
      <c r="C92" s="205"/>
      <c r="D92" s="205"/>
      <c r="E92" s="205"/>
      <c r="F92" s="205"/>
      <c r="G92" s="205"/>
      <c r="H92" s="205"/>
      <c r="I92" s="84">
        <v>296</v>
      </c>
      <c r="J92" s="84">
        <v>287</v>
      </c>
      <c r="K92" s="84">
        <v>9</v>
      </c>
      <c r="L92" s="84">
        <v>0</v>
      </c>
    </row>
    <row r="93" spans="1:12" ht="26.25" customHeight="1">
      <c r="A93" s="99" t="s">
        <v>137</v>
      </c>
      <c r="B93" s="205" t="s">
        <v>232</v>
      </c>
      <c r="C93" s="205"/>
      <c r="D93" s="205"/>
      <c r="E93" s="205"/>
      <c r="F93" s="205"/>
      <c r="G93" s="205"/>
      <c r="H93" s="205"/>
      <c r="I93" s="84">
        <v>296</v>
      </c>
      <c r="J93" s="84">
        <v>273</v>
      </c>
      <c r="K93" s="84">
        <v>23</v>
      </c>
      <c r="L93" s="84">
        <v>0</v>
      </c>
    </row>
    <row r="94" spans="1:12" ht="26.25" customHeight="1">
      <c r="A94" s="99" t="s">
        <v>138</v>
      </c>
      <c r="B94" s="205" t="s">
        <v>233</v>
      </c>
      <c r="C94" s="205"/>
      <c r="D94" s="205"/>
      <c r="E94" s="205"/>
      <c r="F94" s="205"/>
      <c r="G94" s="205"/>
      <c r="H94" s="205"/>
      <c r="I94" s="84">
        <v>296</v>
      </c>
      <c r="J94" s="84">
        <v>285</v>
      </c>
      <c r="K94" s="84">
        <v>11</v>
      </c>
      <c r="L94" s="84">
        <v>0</v>
      </c>
    </row>
    <row r="95" spans="1:12" ht="26.25" customHeight="1">
      <c r="A95" s="99" t="s">
        <v>139</v>
      </c>
      <c r="B95" s="205" t="s">
        <v>234</v>
      </c>
      <c r="C95" s="205"/>
      <c r="D95" s="205"/>
      <c r="E95" s="205"/>
      <c r="F95" s="205"/>
      <c r="G95" s="205"/>
      <c r="H95" s="205"/>
      <c r="I95" s="84">
        <v>296</v>
      </c>
      <c r="J95" s="84">
        <v>296</v>
      </c>
      <c r="K95" s="84">
        <v>0</v>
      </c>
      <c r="L95" s="84">
        <v>0</v>
      </c>
    </row>
    <row r="96" spans="1:12" ht="26.25" customHeight="1">
      <c r="A96" s="99" t="s">
        <v>140</v>
      </c>
      <c r="B96" s="205" t="s">
        <v>235</v>
      </c>
      <c r="C96" s="205"/>
      <c r="D96" s="205"/>
      <c r="E96" s="205"/>
      <c r="F96" s="205"/>
      <c r="G96" s="205"/>
      <c r="H96" s="205"/>
      <c r="I96" s="84">
        <v>296</v>
      </c>
      <c r="J96" s="84">
        <v>18</v>
      </c>
      <c r="K96" s="84">
        <v>0</v>
      </c>
      <c r="L96" s="84">
        <v>278</v>
      </c>
    </row>
    <row r="97" spans="1:12" ht="26.25" customHeight="1">
      <c r="A97" s="99" t="s">
        <v>141</v>
      </c>
      <c r="B97" s="205" t="s">
        <v>236</v>
      </c>
      <c r="C97" s="205"/>
      <c r="D97" s="205"/>
      <c r="E97" s="205"/>
      <c r="F97" s="205"/>
      <c r="G97" s="205"/>
      <c r="H97" s="205"/>
      <c r="I97" s="84">
        <v>296</v>
      </c>
      <c r="J97" s="84">
        <v>289</v>
      </c>
      <c r="K97" s="84">
        <v>7</v>
      </c>
      <c r="L97" s="84">
        <v>0</v>
      </c>
    </row>
    <row r="98" spans="1:12" ht="26.25" customHeight="1">
      <c r="A98" s="99" t="s">
        <v>142</v>
      </c>
      <c r="B98" s="205" t="s">
        <v>237</v>
      </c>
      <c r="C98" s="205"/>
      <c r="D98" s="205"/>
      <c r="E98" s="205"/>
      <c r="F98" s="205"/>
      <c r="G98" s="205"/>
      <c r="H98" s="205"/>
      <c r="I98" s="84">
        <v>296</v>
      </c>
      <c r="J98" s="84">
        <v>296</v>
      </c>
      <c r="K98" s="84">
        <v>0</v>
      </c>
      <c r="L98" s="84">
        <v>0</v>
      </c>
    </row>
    <row r="99" spans="1:12" ht="26.25" customHeight="1">
      <c r="A99" s="99" t="s">
        <v>143</v>
      </c>
      <c r="B99" s="205" t="s">
        <v>238</v>
      </c>
      <c r="C99" s="205"/>
      <c r="D99" s="205"/>
      <c r="E99" s="205"/>
      <c r="F99" s="205"/>
      <c r="G99" s="205"/>
      <c r="H99" s="205"/>
      <c r="I99" s="84">
        <v>296</v>
      </c>
      <c r="J99" s="84">
        <v>156</v>
      </c>
      <c r="K99" s="84">
        <v>13</v>
      </c>
      <c r="L99" s="84">
        <v>127</v>
      </c>
    </row>
    <row r="100" spans="1:12" ht="26.25" customHeight="1">
      <c r="A100" s="99" t="s">
        <v>144</v>
      </c>
      <c r="B100" s="205" t="s">
        <v>239</v>
      </c>
      <c r="C100" s="205"/>
      <c r="D100" s="205"/>
      <c r="E100" s="205"/>
      <c r="F100" s="205"/>
      <c r="G100" s="205"/>
      <c r="H100" s="205"/>
      <c r="I100" s="84">
        <v>296</v>
      </c>
      <c r="J100" s="84">
        <v>155</v>
      </c>
      <c r="K100" s="84">
        <v>1</v>
      </c>
      <c r="L100" s="84">
        <v>140</v>
      </c>
    </row>
    <row r="101" spans="1:12" ht="26.25" customHeight="1">
      <c r="A101" s="99"/>
      <c r="B101" s="204" t="s">
        <v>6</v>
      </c>
      <c r="C101" s="204"/>
      <c r="D101" s="204"/>
      <c r="E101" s="204"/>
      <c r="F101" s="204"/>
      <c r="G101" s="204"/>
      <c r="H101" s="204"/>
      <c r="I101" s="84"/>
      <c r="J101" s="84"/>
      <c r="K101" s="84"/>
      <c r="L101" s="84"/>
    </row>
    <row r="102" spans="1:12" ht="26.25" customHeight="1">
      <c r="A102" s="99" t="s">
        <v>145</v>
      </c>
      <c r="B102" s="205" t="s">
        <v>240</v>
      </c>
      <c r="C102" s="205"/>
      <c r="D102" s="205"/>
      <c r="E102" s="205"/>
      <c r="F102" s="205"/>
      <c r="G102" s="205"/>
      <c r="H102" s="205"/>
      <c r="I102" s="84">
        <v>296</v>
      </c>
      <c r="J102" s="84">
        <v>296</v>
      </c>
      <c r="K102" s="84">
        <v>0</v>
      </c>
      <c r="L102" s="84">
        <v>0</v>
      </c>
    </row>
    <row r="103" spans="1:12" ht="26.25" customHeight="1">
      <c r="A103" s="99" t="s">
        <v>146</v>
      </c>
      <c r="B103" s="205" t="s">
        <v>241</v>
      </c>
      <c r="C103" s="205"/>
      <c r="D103" s="205"/>
      <c r="E103" s="205"/>
      <c r="F103" s="205"/>
      <c r="G103" s="205"/>
      <c r="H103" s="205"/>
      <c r="I103" s="84">
        <v>296</v>
      </c>
      <c r="J103" s="84">
        <v>294</v>
      </c>
      <c r="K103" s="84">
        <v>2</v>
      </c>
      <c r="L103" s="84">
        <v>0</v>
      </c>
    </row>
    <row r="104" spans="1:12" ht="26.25" customHeight="1">
      <c r="A104" s="99" t="s">
        <v>147</v>
      </c>
      <c r="B104" s="205" t="s">
        <v>242</v>
      </c>
      <c r="C104" s="205"/>
      <c r="D104" s="205"/>
      <c r="E104" s="205"/>
      <c r="F104" s="205"/>
      <c r="G104" s="205"/>
      <c r="H104" s="205"/>
      <c r="I104" s="84">
        <v>296</v>
      </c>
      <c r="J104" s="84">
        <v>294</v>
      </c>
      <c r="K104" s="84">
        <v>2</v>
      </c>
      <c r="L104" s="84">
        <v>0</v>
      </c>
    </row>
    <row r="105" spans="1:12" ht="26.25" customHeight="1">
      <c r="A105" s="99" t="s">
        <v>148</v>
      </c>
      <c r="B105" s="205" t="s">
        <v>243</v>
      </c>
      <c r="C105" s="205"/>
      <c r="D105" s="205"/>
      <c r="E105" s="205"/>
      <c r="F105" s="205"/>
      <c r="G105" s="205"/>
      <c r="H105" s="205"/>
      <c r="I105" s="84">
        <v>296</v>
      </c>
      <c r="J105" s="84">
        <v>296</v>
      </c>
      <c r="K105" s="84">
        <v>0</v>
      </c>
      <c r="L105" s="84">
        <v>0</v>
      </c>
    </row>
    <row r="106" spans="1:12" ht="26.25" customHeight="1">
      <c r="A106" s="99" t="s">
        <v>149</v>
      </c>
      <c r="B106" s="205" t="s">
        <v>244</v>
      </c>
      <c r="C106" s="205"/>
      <c r="D106" s="205"/>
      <c r="E106" s="205"/>
      <c r="F106" s="205"/>
      <c r="G106" s="205"/>
      <c r="H106" s="205"/>
      <c r="I106" s="84">
        <v>296</v>
      </c>
      <c r="J106" s="84">
        <v>295</v>
      </c>
      <c r="K106" s="84">
        <v>1</v>
      </c>
      <c r="L106" s="84">
        <v>0</v>
      </c>
    </row>
    <row r="107" spans="1:12" ht="26.25" customHeight="1">
      <c r="A107" s="99" t="s">
        <v>150</v>
      </c>
      <c r="B107" s="205" t="s">
        <v>272</v>
      </c>
      <c r="C107" s="205"/>
      <c r="D107" s="205"/>
      <c r="E107" s="205"/>
      <c r="F107" s="205"/>
      <c r="G107" s="205"/>
      <c r="H107" s="205"/>
      <c r="I107" s="84">
        <v>296</v>
      </c>
      <c r="J107" s="84">
        <v>293</v>
      </c>
      <c r="K107" s="84">
        <v>3</v>
      </c>
      <c r="L107" s="84">
        <v>0</v>
      </c>
    </row>
    <row r="108" spans="1:12" ht="26.25" customHeight="1">
      <c r="A108" s="99" t="s">
        <v>151</v>
      </c>
      <c r="B108" s="205" t="s">
        <v>245</v>
      </c>
      <c r="C108" s="205"/>
      <c r="D108" s="205"/>
      <c r="E108" s="205"/>
      <c r="F108" s="205"/>
      <c r="G108" s="205"/>
      <c r="H108" s="205"/>
      <c r="I108" s="84">
        <v>296</v>
      </c>
      <c r="J108" s="84">
        <v>292</v>
      </c>
      <c r="K108" s="84">
        <v>4</v>
      </c>
      <c r="L108" s="84">
        <v>0</v>
      </c>
    </row>
    <row r="109" spans="1:12" ht="26.25" customHeight="1">
      <c r="A109" s="99" t="s">
        <v>152</v>
      </c>
      <c r="B109" s="205" t="s">
        <v>246</v>
      </c>
      <c r="C109" s="205"/>
      <c r="D109" s="205"/>
      <c r="E109" s="205"/>
      <c r="F109" s="205"/>
      <c r="G109" s="205"/>
      <c r="H109" s="205"/>
      <c r="I109" s="84">
        <v>296</v>
      </c>
      <c r="J109" s="84">
        <v>291</v>
      </c>
      <c r="K109" s="84">
        <v>5</v>
      </c>
      <c r="L109" s="84">
        <v>0</v>
      </c>
    </row>
    <row r="110" spans="1:12" ht="26.25" customHeight="1">
      <c r="A110" s="99" t="s">
        <v>153</v>
      </c>
      <c r="B110" s="205" t="s">
        <v>247</v>
      </c>
      <c r="C110" s="205"/>
      <c r="D110" s="205"/>
      <c r="E110" s="205"/>
      <c r="F110" s="205"/>
      <c r="G110" s="205"/>
      <c r="H110" s="205"/>
      <c r="I110" s="84">
        <v>296</v>
      </c>
      <c r="J110" s="84">
        <v>290</v>
      </c>
      <c r="K110" s="84">
        <v>6</v>
      </c>
      <c r="L110" s="84">
        <v>0</v>
      </c>
    </row>
    <row r="111" spans="1:12" ht="26.25" customHeight="1">
      <c r="A111" s="99" t="s">
        <v>154</v>
      </c>
      <c r="B111" s="205" t="s">
        <v>248</v>
      </c>
      <c r="C111" s="205"/>
      <c r="D111" s="205"/>
      <c r="E111" s="205"/>
      <c r="F111" s="205"/>
      <c r="G111" s="205"/>
      <c r="H111" s="205"/>
      <c r="I111" s="84">
        <v>296</v>
      </c>
      <c r="J111" s="84">
        <v>291</v>
      </c>
      <c r="K111" s="84">
        <v>5</v>
      </c>
      <c r="L111" s="84">
        <v>0</v>
      </c>
    </row>
    <row r="112" spans="1:12" ht="26.25" customHeight="1">
      <c r="A112" s="99" t="s">
        <v>155</v>
      </c>
      <c r="B112" s="205" t="s">
        <v>249</v>
      </c>
      <c r="C112" s="205"/>
      <c r="D112" s="205"/>
      <c r="E112" s="205"/>
      <c r="F112" s="205"/>
      <c r="G112" s="205"/>
      <c r="H112" s="205"/>
      <c r="I112" s="84">
        <v>296</v>
      </c>
      <c r="J112" s="84">
        <v>292</v>
      </c>
      <c r="K112" s="84">
        <v>4</v>
      </c>
      <c r="L112" s="84">
        <v>0</v>
      </c>
    </row>
    <row r="113" spans="1:12" ht="3.75" customHeight="1">
      <c r="A113" s="99"/>
      <c r="B113" s="104"/>
      <c r="C113" s="103"/>
      <c r="D113" s="103"/>
      <c r="E113" s="103"/>
      <c r="F113" s="103"/>
      <c r="G113" s="103"/>
      <c r="H113" s="100"/>
      <c r="I113" s="100"/>
      <c r="J113" s="100"/>
      <c r="K113" s="100"/>
      <c r="L113" s="100"/>
    </row>
    <row r="114" spans="1:12" ht="12.75">
      <c r="A114" s="101"/>
      <c r="L114" s="102" t="s">
        <v>47</v>
      </c>
    </row>
    <row r="115" spans="1:12" ht="11.25" customHeight="1">
      <c r="A115" s="101"/>
      <c r="B115" s="206" t="s">
        <v>255</v>
      </c>
      <c r="C115" s="206"/>
      <c r="D115" s="206"/>
      <c r="E115" s="206"/>
      <c r="F115" s="206"/>
      <c r="G115" s="206"/>
      <c r="H115" s="206"/>
      <c r="I115" s="206"/>
      <c r="J115" s="206"/>
      <c r="K115" s="206"/>
      <c r="L115" s="206"/>
    </row>
    <row r="116" spans="1:12" ht="11.25" customHeight="1">
      <c r="A116" s="101"/>
      <c r="B116" s="206"/>
      <c r="C116" s="206"/>
      <c r="D116" s="206"/>
      <c r="E116" s="206"/>
      <c r="F116" s="206"/>
      <c r="G116" s="206"/>
      <c r="H116" s="206"/>
      <c r="I116" s="206"/>
      <c r="J116" s="206"/>
      <c r="K116" s="206"/>
      <c r="L116" s="206"/>
    </row>
    <row r="117" spans="1:12" ht="11.25" customHeight="1">
      <c r="A117" s="101"/>
      <c r="B117" s="206"/>
      <c r="C117" s="206"/>
      <c r="D117" s="206"/>
      <c r="E117" s="206"/>
      <c r="F117" s="206"/>
      <c r="G117" s="206"/>
      <c r="H117" s="206"/>
      <c r="I117" s="206"/>
      <c r="J117" s="206"/>
      <c r="K117" s="206"/>
      <c r="L117" s="206"/>
    </row>
    <row r="118" spans="2:12" ht="11.25" customHeight="1">
      <c r="B118" s="206"/>
      <c r="C118" s="206"/>
      <c r="D118" s="206"/>
      <c r="E118" s="206"/>
      <c r="F118" s="206"/>
      <c r="G118" s="206"/>
      <c r="H118" s="206"/>
      <c r="I118" s="206"/>
      <c r="J118" s="206"/>
      <c r="K118" s="206"/>
      <c r="L118" s="206"/>
    </row>
    <row r="119" spans="2:12" ht="10.5" customHeight="1">
      <c r="B119" s="207" t="s">
        <v>257</v>
      </c>
      <c r="C119" s="207"/>
      <c r="D119" s="207"/>
      <c r="E119" s="207"/>
      <c r="F119" s="207"/>
      <c r="G119" s="207"/>
      <c r="H119" s="207"/>
      <c r="I119" s="207"/>
      <c r="J119" s="207"/>
      <c r="K119" s="207"/>
      <c r="L119" s="207"/>
    </row>
    <row r="120" spans="2:12" ht="10.5" customHeight="1">
      <c r="B120" s="207"/>
      <c r="C120" s="207"/>
      <c r="D120" s="207"/>
      <c r="E120" s="207"/>
      <c r="F120" s="207"/>
      <c r="G120" s="207"/>
      <c r="H120" s="207"/>
      <c r="I120" s="207"/>
      <c r="J120" s="207"/>
      <c r="K120" s="207"/>
      <c r="L120" s="207"/>
    </row>
    <row r="121" spans="2:12" ht="10.5" customHeight="1">
      <c r="B121" s="207"/>
      <c r="C121" s="207"/>
      <c r="D121" s="207"/>
      <c r="E121" s="207"/>
      <c r="F121" s="207"/>
      <c r="G121" s="207"/>
      <c r="H121" s="207"/>
      <c r="I121" s="207"/>
      <c r="J121" s="207"/>
      <c r="K121" s="207"/>
      <c r="L121" s="207"/>
    </row>
    <row r="122" ht="12.75">
      <c r="B122" s="57" t="s">
        <v>256</v>
      </c>
    </row>
  </sheetData>
  <sheetProtection sheet="1"/>
  <mergeCells count="112">
    <mergeCell ref="B111:H111"/>
    <mergeCell ref="B112:H112"/>
    <mergeCell ref="B115:L118"/>
    <mergeCell ref="B119:L121"/>
    <mergeCell ref="B105:H105"/>
    <mergeCell ref="B106:H106"/>
    <mergeCell ref="B107:H107"/>
    <mergeCell ref="B108:H108"/>
    <mergeCell ref="B109:H109"/>
    <mergeCell ref="B110:H110"/>
    <mergeCell ref="B99:H99"/>
    <mergeCell ref="B100:H100"/>
    <mergeCell ref="B101:H101"/>
    <mergeCell ref="B102:H102"/>
    <mergeCell ref="B103:H103"/>
    <mergeCell ref="B104:H104"/>
    <mergeCell ref="B93:H93"/>
    <mergeCell ref="B94:H94"/>
    <mergeCell ref="B95:H95"/>
    <mergeCell ref="B96:H96"/>
    <mergeCell ref="B97:H97"/>
    <mergeCell ref="B98:H98"/>
    <mergeCell ref="B87:H87"/>
    <mergeCell ref="B88:H88"/>
    <mergeCell ref="B89:H89"/>
    <mergeCell ref="B90:H90"/>
    <mergeCell ref="B91:H91"/>
    <mergeCell ref="B92:H92"/>
    <mergeCell ref="B81:H81"/>
    <mergeCell ref="B82:H82"/>
    <mergeCell ref="B83:H83"/>
    <mergeCell ref="B84:H84"/>
    <mergeCell ref="B85:H85"/>
    <mergeCell ref="B86:H86"/>
    <mergeCell ref="B75:H75"/>
    <mergeCell ref="B76:H76"/>
    <mergeCell ref="B77:H77"/>
    <mergeCell ref="B78:H78"/>
    <mergeCell ref="B79:H79"/>
    <mergeCell ref="B80:H80"/>
    <mergeCell ref="B69:H69"/>
    <mergeCell ref="B70:H70"/>
    <mergeCell ref="B71:H71"/>
    <mergeCell ref="B72:H72"/>
    <mergeCell ref="B73:H73"/>
    <mergeCell ref="B74:H74"/>
    <mergeCell ref="B63:H63"/>
    <mergeCell ref="B64:H64"/>
    <mergeCell ref="B65:H65"/>
    <mergeCell ref="B66:H66"/>
    <mergeCell ref="B67:H67"/>
    <mergeCell ref="B68:H68"/>
    <mergeCell ref="B57:H57"/>
    <mergeCell ref="B58:H58"/>
    <mergeCell ref="B59:H59"/>
    <mergeCell ref="B60:H60"/>
    <mergeCell ref="B61:H61"/>
    <mergeCell ref="B62:H62"/>
    <mergeCell ref="B51:H51"/>
    <mergeCell ref="B52:H52"/>
    <mergeCell ref="B53:H53"/>
    <mergeCell ref="B54:H54"/>
    <mergeCell ref="B55:H55"/>
    <mergeCell ref="B56:H56"/>
    <mergeCell ref="B45:H45"/>
    <mergeCell ref="B46:H46"/>
    <mergeCell ref="B47:H47"/>
    <mergeCell ref="B48:H48"/>
    <mergeCell ref="B49:H49"/>
    <mergeCell ref="B50:H50"/>
    <mergeCell ref="B39:H39"/>
    <mergeCell ref="B40:H40"/>
    <mergeCell ref="B41:H41"/>
    <mergeCell ref="B42:H42"/>
    <mergeCell ref="B43:H43"/>
    <mergeCell ref="B44:H44"/>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C5:G5"/>
    <mergeCell ref="I5:I6"/>
    <mergeCell ref="J5:J6"/>
    <mergeCell ref="K5:K6"/>
    <mergeCell ref="L5:L6"/>
    <mergeCell ref="B8:H8"/>
  </mergeCells>
  <printOptions/>
  <pageMargins left="0.75" right="0.75" top="1" bottom="1" header="0.5" footer="0.5"/>
  <pageSetup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tabColor indexed="42"/>
  </sheetPr>
  <dimension ref="B1:AI41"/>
  <sheetViews>
    <sheetView showGridLines="0" workbookViewId="0" topLeftCell="A1">
      <selection activeCell="A1" sqref="A1"/>
    </sheetView>
  </sheetViews>
  <sheetFormatPr defaultColWidth="9.140625" defaultRowHeight="12.75"/>
  <cols>
    <col min="1" max="1" width="3.421875" style="79" customWidth="1"/>
    <col min="2" max="2" width="16.00390625" style="43" customWidth="1"/>
    <col min="3" max="3" width="22.8515625" style="79" customWidth="1"/>
    <col min="4" max="4" width="2.28125" style="43" customWidth="1"/>
    <col min="5" max="5" width="2.57421875" style="43" customWidth="1"/>
    <col min="6" max="6" width="1.57421875" style="79" customWidth="1"/>
    <col min="7" max="7" width="10.8515625" style="43" customWidth="1"/>
    <col min="8" max="8" width="12.421875" style="43" customWidth="1"/>
    <col min="9" max="9" width="12.140625" style="43" customWidth="1"/>
    <col min="10" max="10" width="2.00390625" style="43" customWidth="1"/>
    <col min="11" max="11" width="12.28125" style="43" customWidth="1"/>
    <col min="12" max="12" width="14.57421875" style="43" customWidth="1"/>
    <col min="13" max="13" width="10.140625" style="43" customWidth="1"/>
    <col min="14" max="14" width="9.57421875" style="71" customWidth="1"/>
    <col min="15" max="15" width="12.00390625" style="43" customWidth="1"/>
    <col min="16" max="16" width="10.00390625" style="43" customWidth="1"/>
    <col min="17" max="17" width="9.140625" style="79" customWidth="1"/>
    <col min="18" max="16384" width="9.140625" style="43" customWidth="1"/>
  </cols>
  <sheetData>
    <row r="1" spans="2:16" s="79" customFormat="1" ht="14.25" customHeight="1">
      <c r="B1" s="44" t="s">
        <v>291</v>
      </c>
      <c r="C1" s="75"/>
      <c r="D1" s="75"/>
      <c r="E1" s="75"/>
      <c r="F1" s="75"/>
      <c r="G1" s="75"/>
      <c r="H1" s="75"/>
      <c r="I1" s="75"/>
      <c r="J1" s="75"/>
      <c r="K1" s="75"/>
      <c r="L1" s="75"/>
      <c r="M1" s="75"/>
      <c r="N1" s="76"/>
      <c r="O1" s="43"/>
      <c r="P1" s="43"/>
    </row>
    <row r="2" spans="2:16" s="79" customFormat="1" ht="14.25" customHeight="1">
      <c r="B2" s="44"/>
      <c r="C2" s="75"/>
      <c r="D2" s="75"/>
      <c r="E2" s="75"/>
      <c r="F2" s="75"/>
      <c r="G2" s="75"/>
      <c r="H2" s="43"/>
      <c r="I2" s="135"/>
      <c r="J2" s="135"/>
      <c r="K2" s="135"/>
      <c r="L2" s="75"/>
      <c r="M2" s="75"/>
      <c r="N2" s="76"/>
      <c r="O2" s="43"/>
      <c r="P2" s="43"/>
    </row>
    <row r="3" spans="2:14" s="79" customFormat="1" ht="25.5" customHeight="1">
      <c r="B3" s="134"/>
      <c r="C3" s="134"/>
      <c r="D3" s="134"/>
      <c r="E3" s="134"/>
      <c r="F3" s="134"/>
      <c r="G3" s="187" t="s">
        <v>11</v>
      </c>
      <c r="H3" s="188" t="s">
        <v>269</v>
      </c>
      <c r="I3" s="188"/>
      <c r="J3" s="151"/>
      <c r="K3" s="188" t="s">
        <v>270</v>
      </c>
      <c r="L3" s="188"/>
      <c r="M3" s="152"/>
      <c r="N3" s="152"/>
    </row>
    <row r="4" spans="2:12" s="79" customFormat="1" ht="18" customHeight="1">
      <c r="B4" s="78"/>
      <c r="C4" s="106"/>
      <c r="D4" s="106"/>
      <c r="E4" s="106"/>
      <c r="G4" s="191"/>
      <c r="H4" s="187" t="s">
        <v>288</v>
      </c>
      <c r="I4" s="187" t="s">
        <v>289</v>
      </c>
      <c r="J4" s="136"/>
      <c r="K4" s="187" t="s">
        <v>288</v>
      </c>
      <c r="L4" s="187" t="s">
        <v>289</v>
      </c>
    </row>
    <row r="5" spans="2:21" ht="15" customHeight="1">
      <c r="B5" s="80"/>
      <c r="C5" s="80"/>
      <c r="D5" s="80"/>
      <c r="E5" s="80"/>
      <c r="F5" s="80"/>
      <c r="G5" s="192"/>
      <c r="H5" s="213"/>
      <c r="I5" s="190"/>
      <c r="J5" s="130"/>
      <c r="K5" s="190"/>
      <c r="L5" s="190"/>
      <c r="M5" s="79"/>
      <c r="N5" s="43"/>
      <c r="Q5" s="43"/>
      <c r="R5" s="92"/>
      <c r="S5" s="92"/>
      <c r="T5" s="79"/>
      <c r="U5" s="79"/>
    </row>
    <row r="6" spans="2:21" ht="19.5" customHeight="1">
      <c r="B6" s="212" t="s">
        <v>290</v>
      </c>
      <c r="C6" s="212"/>
      <c r="D6" s="212"/>
      <c r="E6" s="212"/>
      <c r="F6" s="212"/>
      <c r="G6" s="84">
        <v>11</v>
      </c>
      <c r="H6" s="108">
        <v>6</v>
      </c>
      <c r="I6" s="108">
        <v>5</v>
      </c>
      <c r="K6" s="141">
        <f>(H6/G6)*100</f>
        <v>54.54545454545454</v>
      </c>
      <c r="L6" s="141">
        <f>(I6/G6)*100</f>
        <v>45.45454545454545</v>
      </c>
      <c r="M6" s="92"/>
      <c r="N6" s="43"/>
      <c r="Q6" s="43"/>
      <c r="S6" s="92"/>
      <c r="T6" s="92"/>
      <c r="U6" s="79"/>
    </row>
    <row r="7" spans="2:21" ht="17.25" customHeight="1">
      <c r="B7" s="184" t="s">
        <v>303</v>
      </c>
      <c r="C7" s="184"/>
      <c r="D7" s="184"/>
      <c r="E7" s="184"/>
      <c r="F7" s="184"/>
      <c r="G7" s="85">
        <v>59</v>
      </c>
      <c r="H7" s="108">
        <v>38</v>
      </c>
      <c r="I7" s="108">
        <v>21</v>
      </c>
      <c r="J7" s="138"/>
      <c r="K7" s="141">
        <f>(H7/G7)*100</f>
        <v>64.40677966101694</v>
      </c>
      <c r="L7" s="141">
        <f>(I7/G7)*100</f>
        <v>35.59322033898305</v>
      </c>
      <c r="M7" s="79"/>
      <c r="N7" s="43"/>
      <c r="Q7" s="43"/>
      <c r="S7" s="79"/>
      <c r="T7" s="79"/>
      <c r="U7" s="79"/>
    </row>
    <row r="8" spans="2:21" ht="17.25" customHeight="1">
      <c r="B8" s="154" t="s">
        <v>292</v>
      </c>
      <c r="C8" s="147"/>
      <c r="D8" s="147"/>
      <c r="E8" s="147"/>
      <c r="F8" s="147"/>
      <c r="G8" s="100">
        <v>70</v>
      </c>
      <c r="H8" s="109">
        <v>44</v>
      </c>
      <c r="I8" s="109">
        <v>26</v>
      </c>
      <c r="J8" s="111"/>
      <c r="K8" s="142">
        <f>(H8/G8)*100</f>
        <v>62.857142857142854</v>
      </c>
      <c r="L8" s="142">
        <f>(I8/G8)*100</f>
        <v>37.142857142857146</v>
      </c>
      <c r="M8" s="79"/>
      <c r="N8" s="43"/>
      <c r="Q8" s="43"/>
      <c r="S8" s="79"/>
      <c r="T8" s="79"/>
      <c r="U8" s="79"/>
    </row>
    <row r="9" spans="2:17" ht="18" customHeight="1">
      <c r="B9" s="137"/>
      <c r="C9" s="82"/>
      <c r="D9" s="82"/>
      <c r="E9" s="82"/>
      <c r="F9" s="82"/>
      <c r="G9" s="82"/>
      <c r="H9" s="82"/>
      <c r="I9" s="82"/>
      <c r="K9" s="131" t="s">
        <v>47</v>
      </c>
      <c r="L9" s="131"/>
      <c r="M9" s="131"/>
      <c r="N9" s="79"/>
      <c r="Q9" s="43"/>
    </row>
    <row r="10" spans="2:14" ht="18.75" customHeight="1">
      <c r="B10" s="57" t="s">
        <v>305</v>
      </c>
      <c r="C10" s="82"/>
      <c r="D10" s="48"/>
      <c r="E10" s="48"/>
      <c r="F10" s="82"/>
      <c r="G10" s="48"/>
      <c r="H10" s="48"/>
      <c r="I10" s="48"/>
      <c r="J10" s="48"/>
      <c r="K10" s="48"/>
      <c r="L10" s="48"/>
      <c r="M10" s="48"/>
      <c r="N10" s="87"/>
    </row>
    <row r="11" spans="2:14" ht="18" customHeight="1">
      <c r="B11" s="57" t="s">
        <v>259</v>
      </c>
      <c r="G11" s="48"/>
      <c r="H11" s="48"/>
      <c r="I11" s="48"/>
      <c r="J11" s="48"/>
      <c r="K11" s="48"/>
      <c r="L11" s="48"/>
      <c r="M11" s="48"/>
      <c r="N11" s="87"/>
    </row>
    <row r="12" spans="2:16" ht="27.75" customHeight="1">
      <c r="B12" s="195"/>
      <c r="C12" s="195"/>
      <c r="D12" s="195"/>
      <c r="E12" s="195"/>
      <c r="F12" s="195"/>
      <c r="G12" s="195"/>
      <c r="H12" s="195"/>
      <c r="I12" s="195"/>
      <c r="J12" s="195"/>
      <c r="K12" s="195"/>
      <c r="L12" s="195"/>
      <c r="M12" s="195"/>
      <c r="N12" s="195"/>
      <c r="O12" s="195"/>
      <c r="P12" s="195"/>
    </row>
    <row r="13" spans="2:16" ht="21.75" customHeight="1">
      <c r="B13" s="79"/>
      <c r="D13" s="79"/>
      <c r="E13" s="79"/>
      <c r="G13" s="79"/>
      <c r="H13" s="79"/>
      <c r="I13" s="79"/>
      <c r="J13" s="79"/>
      <c r="K13" s="79"/>
      <c r="L13" s="79"/>
      <c r="M13" s="79"/>
      <c r="N13" s="140"/>
      <c r="O13" s="79"/>
      <c r="P13" s="79"/>
    </row>
    <row r="14" spans="2:16" ht="27" customHeight="1">
      <c r="B14" s="153"/>
      <c r="D14" s="79"/>
      <c r="E14" s="79"/>
      <c r="G14" s="79"/>
      <c r="H14" s="79"/>
      <c r="I14" s="79"/>
      <c r="J14" s="79"/>
      <c r="K14" s="79"/>
      <c r="L14" s="79"/>
      <c r="M14" s="79"/>
      <c r="N14" s="140"/>
      <c r="O14" s="79"/>
      <c r="P14" s="79"/>
    </row>
    <row r="15" spans="2:16" ht="15">
      <c r="B15" s="153"/>
      <c r="D15" s="79"/>
      <c r="E15" s="79"/>
      <c r="G15" s="79"/>
      <c r="H15" s="79"/>
      <c r="I15" s="79"/>
      <c r="J15" s="79"/>
      <c r="K15" s="79"/>
      <c r="L15" s="79"/>
      <c r="M15" s="79"/>
      <c r="N15" s="140"/>
      <c r="O15" s="79"/>
      <c r="P15" s="79"/>
    </row>
    <row r="16" spans="2:16" ht="12.75">
      <c r="B16" s="148"/>
      <c r="C16" s="148"/>
      <c r="D16" s="148"/>
      <c r="E16" s="148"/>
      <c r="F16" s="148"/>
      <c r="G16" s="194"/>
      <c r="H16" s="211"/>
      <c r="I16" s="211"/>
      <c r="J16" s="211"/>
      <c r="K16" s="211"/>
      <c r="L16" s="148"/>
      <c r="M16" s="211"/>
      <c r="N16" s="211"/>
      <c r="O16" s="211"/>
      <c r="P16" s="211"/>
    </row>
    <row r="17" spans="2:16" ht="12.75">
      <c r="B17" s="78"/>
      <c r="C17" s="106"/>
      <c r="D17" s="106"/>
      <c r="E17" s="106"/>
      <c r="G17" s="210"/>
      <c r="H17" s="193"/>
      <c r="I17" s="193"/>
      <c r="J17" s="194"/>
      <c r="K17" s="193"/>
      <c r="L17" s="136"/>
      <c r="M17" s="193"/>
      <c r="N17" s="193"/>
      <c r="O17" s="194"/>
      <c r="P17" s="193"/>
    </row>
    <row r="18" spans="2:29" ht="12.75">
      <c r="B18" s="82"/>
      <c r="C18" s="82"/>
      <c r="D18" s="82"/>
      <c r="E18" s="82"/>
      <c r="F18" s="82"/>
      <c r="G18" s="210"/>
      <c r="H18" s="193"/>
      <c r="I18" s="209"/>
      <c r="J18" s="209"/>
      <c r="K18" s="209"/>
      <c r="L18" s="136"/>
      <c r="M18" s="209"/>
      <c r="N18" s="209"/>
      <c r="O18" s="209"/>
      <c r="P18" s="209"/>
      <c r="Q18" s="139"/>
      <c r="R18" s="79"/>
      <c r="U18" s="79"/>
      <c r="AC18" s="71"/>
    </row>
    <row r="19" spans="2:29" ht="16.5" customHeight="1">
      <c r="B19" s="184"/>
      <c r="C19" s="184"/>
      <c r="D19" s="184"/>
      <c r="E19" s="184"/>
      <c r="F19" s="184"/>
      <c r="G19" s="124"/>
      <c r="H19" s="124"/>
      <c r="I19" s="124"/>
      <c r="J19" s="124"/>
      <c r="K19" s="124"/>
      <c r="L19" s="79"/>
      <c r="M19" s="149"/>
      <c r="N19" s="149"/>
      <c r="O19" s="149"/>
      <c r="P19" s="108"/>
      <c r="Q19" s="139"/>
      <c r="R19" s="79"/>
      <c r="U19" s="79"/>
      <c r="AC19" s="71"/>
    </row>
    <row r="20" spans="2:35" ht="21" customHeight="1">
      <c r="B20" s="184"/>
      <c r="C20" s="184"/>
      <c r="D20" s="184"/>
      <c r="E20" s="184"/>
      <c r="F20" s="184"/>
      <c r="G20" s="124"/>
      <c r="H20" s="124"/>
      <c r="I20" s="124"/>
      <c r="J20" s="124"/>
      <c r="K20" s="124"/>
      <c r="L20" s="79"/>
      <c r="M20" s="149"/>
      <c r="N20" s="149"/>
      <c r="O20" s="149"/>
      <c r="P20" s="108"/>
      <c r="Q20" s="139"/>
      <c r="R20" s="79"/>
      <c r="S20" s="79"/>
      <c r="T20" s="79"/>
      <c r="U20" s="79"/>
      <c r="V20" s="79"/>
      <c r="W20" s="79"/>
      <c r="X20" s="79"/>
      <c r="Y20" s="79"/>
      <c r="Z20" s="79"/>
      <c r="AA20" s="79"/>
      <c r="AB20" s="79"/>
      <c r="AC20" s="140"/>
      <c r="AD20" s="79"/>
      <c r="AE20" s="79"/>
      <c r="AF20" s="79"/>
      <c r="AG20" s="79"/>
      <c r="AH20" s="79"/>
      <c r="AI20" s="79"/>
    </row>
    <row r="21" spans="2:35" ht="23.25" customHeight="1">
      <c r="B21" s="184"/>
      <c r="C21" s="184"/>
      <c r="D21" s="184"/>
      <c r="E21" s="184"/>
      <c r="F21" s="184"/>
      <c r="G21" s="124"/>
      <c r="H21" s="124"/>
      <c r="I21" s="124"/>
      <c r="J21" s="124"/>
      <c r="K21" s="124"/>
      <c r="L21" s="79"/>
      <c r="M21" s="149"/>
      <c r="N21" s="149"/>
      <c r="O21" s="149"/>
      <c r="P21" s="108"/>
      <c r="Q21" s="78"/>
      <c r="R21" s="106"/>
      <c r="S21" s="106"/>
      <c r="T21" s="106"/>
      <c r="U21" s="79"/>
      <c r="V21" s="194"/>
      <c r="W21" s="193"/>
      <c r="X21" s="193"/>
      <c r="Y21" s="193"/>
      <c r="Z21" s="193"/>
      <c r="AA21" s="194"/>
      <c r="AB21" s="194"/>
      <c r="AC21" s="193"/>
      <c r="AD21" s="193"/>
      <c r="AE21" s="79"/>
      <c r="AF21" s="79"/>
      <c r="AG21" s="79"/>
      <c r="AH21" s="79"/>
      <c r="AI21" s="79"/>
    </row>
    <row r="22" spans="2:35" ht="21.75" customHeight="1">
      <c r="B22" s="184"/>
      <c r="C22" s="184"/>
      <c r="D22" s="184"/>
      <c r="E22" s="184"/>
      <c r="F22" s="184"/>
      <c r="G22" s="124"/>
      <c r="H22" s="124"/>
      <c r="I22" s="124"/>
      <c r="J22" s="124"/>
      <c r="K22" s="124"/>
      <c r="L22" s="92"/>
      <c r="M22" s="149"/>
      <c r="N22" s="149"/>
      <c r="O22" s="149"/>
      <c r="P22" s="108"/>
      <c r="Q22" s="82"/>
      <c r="R22" s="82"/>
      <c r="S22" s="82"/>
      <c r="T22" s="82"/>
      <c r="U22" s="82"/>
      <c r="V22" s="194"/>
      <c r="W22" s="193"/>
      <c r="X22" s="193"/>
      <c r="Y22" s="193"/>
      <c r="Z22" s="193"/>
      <c r="AA22" s="194"/>
      <c r="AB22" s="194"/>
      <c r="AC22" s="193"/>
      <c r="AD22" s="193"/>
      <c r="AE22" s="79"/>
      <c r="AF22" s="79"/>
      <c r="AG22" s="79"/>
      <c r="AH22" s="79"/>
      <c r="AI22" s="79"/>
    </row>
    <row r="23" spans="2:35" ht="16.5" customHeight="1">
      <c r="B23" s="184"/>
      <c r="C23" s="184"/>
      <c r="D23" s="184"/>
      <c r="E23" s="184"/>
      <c r="F23" s="184"/>
      <c r="G23" s="124"/>
      <c r="H23" s="124"/>
      <c r="I23" s="124"/>
      <c r="J23" s="124"/>
      <c r="K23" s="124"/>
      <c r="L23" s="79"/>
      <c r="M23" s="149"/>
      <c r="N23" s="149"/>
      <c r="O23" s="149"/>
      <c r="P23" s="108"/>
      <c r="R23" s="79"/>
      <c r="S23" s="79"/>
      <c r="T23" s="79"/>
      <c r="U23" s="79"/>
      <c r="V23" s="79"/>
      <c r="W23" s="79"/>
      <c r="X23" s="79"/>
      <c r="Y23" s="79"/>
      <c r="Z23" s="79"/>
      <c r="AA23" s="79"/>
      <c r="AB23" s="79"/>
      <c r="AC23" s="79"/>
      <c r="AD23" s="79"/>
      <c r="AE23" s="79"/>
      <c r="AF23" s="79"/>
      <c r="AG23" s="79"/>
      <c r="AH23" s="79"/>
      <c r="AI23" s="79"/>
    </row>
    <row r="24" spans="2:35" ht="26.25" customHeight="1">
      <c r="B24" s="184"/>
      <c r="C24" s="184"/>
      <c r="D24" s="184"/>
      <c r="E24" s="184"/>
      <c r="F24" s="184"/>
      <c r="G24" s="124"/>
      <c r="H24" s="124"/>
      <c r="I24" s="124"/>
      <c r="J24" s="124"/>
      <c r="K24" s="124"/>
      <c r="L24" s="108"/>
      <c r="M24" s="149"/>
      <c r="N24" s="149"/>
      <c r="O24" s="149"/>
      <c r="P24" s="108"/>
      <c r="R24" s="79"/>
      <c r="S24" s="79"/>
      <c r="T24" s="79"/>
      <c r="U24" s="79"/>
      <c r="V24" s="79"/>
      <c r="W24" s="79"/>
      <c r="X24" s="79"/>
      <c r="Y24" s="79"/>
      <c r="Z24" s="79"/>
      <c r="AA24" s="79"/>
      <c r="AB24" s="79"/>
      <c r="AC24" s="79"/>
      <c r="AD24" s="79"/>
      <c r="AE24" s="79"/>
      <c r="AF24" s="79"/>
      <c r="AG24" s="79"/>
      <c r="AH24" s="79"/>
      <c r="AI24" s="79"/>
    </row>
    <row r="25" spans="2:16" ht="19.5" customHeight="1">
      <c r="B25" s="184"/>
      <c r="C25" s="184"/>
      <c r="D25" s="184"/>
      <c r="E25" s="184"/>
      <c r="F25" s="184"/>
      <c r="G25" s="124"/>
      <c r="H25" s="124"/>
      <c r="I25" s="124"/>
      <c r="J25" s="124"/>
      <c r="K25" s="124"/>
      <c r="L25" s="108"/>
      <c r="M25" s="149"/>
      <c r="N25" s="149"/>
      <c r="O25" s="149"/>
      <c r="P25" s="108"/>
    </row>
    <row r="26" spans="2:16" ht="24.75" customHeight="1">
      <c r="B26" s="117"/>
      <c r="C26" s="117"/>
      <c r="D26" s="117"/>
      <c r="E26" s="117"/>
      <c r="F26" s="117"/>
      <c r="G26" s="124"/>
      <c r="H26" s="124"/>
      <c r="I26" s="127"/>
      <c r="J26" s="124"/>
      <c r="K26" s="82"/>
      <c r="L26" s="79"/>
      <c r="M26" s="79"/>
      <c r="N26" s="131"/>
      <c r="O26" s="131"/>
      <c r="P26" s="131"/>
    </row>
    <row r="27" spans="2:16" ht="24" customHeight="1">
      <c r="B27" s="150"/>
      <c r="D27" s="79"/>
      <c r="E27" s="79"/>
      <c r="G27" s="79"/>
      <c r="H27" s="79"/>
      <c r="I27" s="79"/>
      <c r="J27" s="79"/>
      <c r="K27" s="79"/>
      <c r="L27" s="79"/>
      <c r="M27" s="79"/>
      <c r="N27" s="140"/>
      <c r="O27" s="79"/>
      <c r="P27" s="79"/>
    </row>
    <row r="28" spans="2:16" ht="21" customHeight="1">
      <c r="B28" s="150"/>
      <c r="D28" s="79"/>
      <c r="E28" s="79"/>
      <c r="G28" s="79"/>
      <c r="H28" s="79"/>
      <c r="I28" s="79"/>
      <c r="J28" s="79"/>
      <c r="K28" s="79"/>
      <c r="L28" s="79"/>
      <c r="M28" s="79"/>
      <c r="N28" s="140"/>
      <c r="O28" s="79"/>
      <c r="P28" s="79"/>
    </row>
    <row r="29" spans="2:16" ht="13.5" customHeight="1">
      <c r="B29" s="208"/>
      <c r="C29" s="208"/>
      <c r="D29" s="208"/>
      <c r="E29" s="208"/>
      <c r="F29" s="208"/>
      <c r="G29" s="208"/>
      <c r="H29" s="208"/>
      <c r="I29" s="208"/>
      <c r="J29" s="208"/>
      <c r="K29" s="208"/>
      <c r="L29" s="208"/>
      <c r="M29" s="208"/>
      <c r="N29" s="208"/>
      <c r="O29" s="208"/>
      <c r="P29" s="208"/>
    </row>
    <row r="30" spans="2:16" ht="22.5" customHeight="1">
      <c r="B30" s="79"/>
      <c r="D30" s="79"/>
      <c r="E30" s="79"/>
      <c r="G30" s="79"/>
      <c r="H30" s="79"/>
      <c r="I30" s="79"/>
      <c r="J30" s="79"/>
      <c r="K30" s="79"/>
      <c r="L30" s="79"/>
      <c r="M30" s="79"/>
      <c r="N30" s="140"/>
      <c r="O30" s="79"/>
      <c r="P30" s="79"/>
    </row>
    <row r="31" spans="2:17" ht="12.75" customHeight="1">
      <c r="B31" s="79"/>
      <c r="D31" s="79"/>
      <c r="E31" s="79"/>
      <c r="G31" s="79"/>
      <c r="H31" s="79"/>
      <c r="I31" s="79"/>
      <c r="J31" s="79"/>
      <c r="K31" s="79"/>
      <c r="L31" s="79"/>
      <c r="M31" s="79"/>
      <c r="N31" s="140"/>
      <c r="O31" s="79"/>
      <c r="P31" s="79"/>
      <c r="Q31" s="43"/>
    </row>
    <row r="32" spans="2:16" ht="25.5" customHeight="1">
      <c r="B32" s="79"/>
      <c r="D32" s="79"/>
      <c r="E32" s="79"/>
      <c r="G32" s="79"/>
      <c r="H32" s="79"/>
      <c r="I32" s="79"/>
      <c r="J32" s="79"/>
      <c r="K32" s="79"/>
      <c r="L32" s="79"/>
      <c r="M32" s="79"/>
      <c r="N32" s="140"/>
      <c r="O32" s="79"/>
      <c r="P32" s="79"/>
    </row>
    <row r="33" spans="2:6" ht="12.75">
      <c r="B33" s="184"/>
      <c r="C33" s="184"/>
      <c r="D33" s="184"/>
      <c r="E33" s="184"/>
      <c r="F33" s="184"/>
    </row>
    <row r="34" spans="2:6" ht="12.75">
      <c r="B34" s="184"/>
      <c r="C34" s="184"/>
      <c r="D34" s="184"/>
      <c r="E34" s="184"/>
      <c r="F34" s="184"/>
    </row>
    <row r="35" spans="2:6" ht="12.75">
      <c r="B35" s="184"/>
      <c r="C35" s="184"/>
      <c r="D35" s="184"/>
      <c r="E35" s="184"/>
      <c r="F35" s="184"/>
    </row>
    <row r="36" spans="2:6" ht="12.75">
      <c r="B36" s="184"/>
      <c r="C36" s="184"/>
      <c r="D36" s="184"/>
      <c r="E36" s="184"/>
      <c r="F36" s="184"/>
    </row>
    <row r="37" spans="2:6" ht="12.75">
      <c r="B37" s="184"/>
      <c r="C37" s="184"/>
      <c r="D37" s="184"/>
      <c r="E37" s="184"/>
      <c r="F37" s="184"/>
    </row>
    <row r="38" spans="2:6" ht="12.75">
      <c r="B38" s="184"/>
      <c r="C38" s="184"/>
      <c r="D38" s="184"/>
      <c r="E38" s="184"/>
      <c r="F38" s="184"/>
    </row>
    <row r="39" spans="2:6" ht="12.75">
      <c r="B39" s="184"/>
      <c r="C39" s="184"/>
      <c r="D39" s="184"/>
      <c r="E39" s="184"/>
      <c r="F39" s="184"/>
    </row>
    <row r="40" spans="2:5" ht="12.75">
      <c r="B40" s="79"/>
      <c r="D40" s="79"/>
      <c r="E40" s="79"/>
    </row>
    <row r="41" spans="2:5" ht="12.75">
      <c r="B41" s="79"/>
      <c r="D41" s="79"/>
      <c r="E41" s="79"/>
    </row>
  </sheetData>
  <sheetProtection sheet="1"/>
  <mergeCells count="41">
    <mergeCell ref="L4:L5"/>
    <mergeCell ref="B6:F6"/>
    <mergeCell ref="B7:F7"/>
    <mergeCell ref="G3:G5"/>
    <mergeCell ref="H4:H5"/>
    <mergeCell ref="I4:I5"/>
    <mergeCell ref="K4:K5"/>
    <mergeCell ref="B12:P12"/>
    <mergeCell ref="G16:G18"/>
    <mergeCell ref="H16:K16"/>
    <mergeCell ref="M16:P16"/>
    <mergeCell ref="H17:H18"/>
    <mergeCell ref="I17:I18"/>
    <mergeCell ref="J17:J18"/>
    <mergeCell ref="K17:K18"/>
    <mergeCell ref="M17:M18"/>
    <mergeCell ref="N17:N18"/>
    <mergeCell ref="O17:O18"/>
    <mergeCell ref="P17:P18"/>
    <mergeCell ref="B19:F19"/>
    <mergeCell ref="B20:F20"/>
    <mergeCell ref="B21:F21"/>
    <mergeCell ref="V21:V22"/>
    <mergeCell ref="B34:F34"/>
    <mergeCell ref="B35:F35"/>
    <mergeCell ref="W21:X22"/>
    <mergeCell ref="Y21:Z22"/>
    <mergeCell ref="AA21:AB22"/>
    <mergeCell ref="AC21:AD22"/>
    <mergeCell ref="B22:F22"/>
    <mergeCell ref="B23:F23"/>
    <mergeCell ref="B36:F36"/>
    <mergeCell ref="B37:F37"/>
    <mergeCell ref="B38:F38"/>
    <mergeCell ref="B39:F39"/>
    <mergeCell ref="H3:I3"/>
    <mergeCell ref="K3:L3"/>
    <mergeCell ref="B24:F24"/>
    <mergeCell ref="B25:F25"/>
    <mergeCell ref="B29:P29"/>
    <mergeCell ref="B33:F33"/>
  </mergeCells>
  <printOptions/>
  <pageMargins left="0.75" right="0.75"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Independent Schools Official Statistics Template</dc:title>
  <dc:subject/>
  <dc:creator>wwang</dc:creator>
  <cp:keywords/>
  <dc:description/>
  <cp:lastModifiedBy>Jon Plomer</cp:lastModifiedBy>
  <cp:lastPrinted>2011-12-01T11:58:30Z</cp:lastPrinted>
  <dcterms:created xsi:type="dcterms:W3CDTF">2010-12-22T12:01:50Z</dcterms:created>
  <dcterms:modified xsi:type="dcterms:W3CDTF">2014-11-28T16:06:28Z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CS_List">
    <vt:lpwstr>Gather and Disseminate Knowledge: Inspection and Regulation</vt:lpwstr>
  </property>
  <property fmtid="{D5CDD505-2E9C-101B-9397-08002B2CF9AE}" pid="3" name="OfstedESD">
    <vt:lpwstr/>
  </property>
  <property fmtid="{D5CDD505-2E9C-101B-9397-08002B2CF9AE}" pid="4" name="ContentType">
    <vt:lpwstr>Ofsted Base Document</vt:lpwstr>
  </property>
  <property fmtid="{D5CDD505-2E9C-101B-9397-08002B2CF9AE}" pid="5" name="DatePublished">
    <vt:lpwstr>2011-07-29T17:00:00Z</vt:lpwstr>
  </property>
  <property fmtid="{D5CDD505-2E9C-101B-9397-08002B2CF9AE}" pid="6" name="RetentionPolicy">
    <vt:lpwstr>3</vt:lpwstr>
  </property>
  <property fmtid="{D5CDD505-2E9C-101B-9397-08002B2CF9AE}" pid="7" name="RightsManagementText">
    <vt:lpwstr>NOT PROTECTIVELY MARKED</vt:lpwstr>
  </property>
  <property fmtid="{D5CDD505-2E9C-101B-9397-08002B2CF9AE}" pid="8" name="Language">
    <vt:lpwstr>English</vt:lpwstr>
  </property>
  <property fmtid="{D5CDD505-2E9C-101B-9397-08002B2CF9AE}" pid="9" name="Statistical content">
    <vt:lpwstr>Independent schools inspections and outcomes</vt:lpwstr>
  </property>
  <property fmtid="{D5CDD505-2E9C-101B-9397-08002B2CF9AE}" pid="10" name="Quarter">
    <vt:lpwstr>NA</vt:lpwstr>
  </property>
  <property fmtid="{D5CDD505-2E9C-101B-9397-08002B2CF9AE}" pid="11" name="Document type">
    <vt:lpwstr>Statistical note</vt:lpwstr>
  </property>
  <property fmtid="{D5CDD505-2E9C-101B-9397-08002B2CF9AE}" pid="12" name="Subject">
    <vt:lpwstr/>
  </property>
  <property fmtid="{D5CDD505-2E9C-101B-9397-08002B2CF9AE}" pid="13" name="Keywords">
    <vt:lpwstr/>
  </property>
  <property fmtid="{D5CDD505-2E9C-101B-9397-08002B2CF9AE}" pid="14" name="_Author">
    <vt:lpwstr>wwang</vt:lpwstr>
  </property>
  <property fmtid="{D5CDD505-2E9C-101B-9397-08002B2CF9AE}" pid="15" name="_Category">
    <vt:lpwstr/>
  </property>
  <property fmtid="{D5CDD505-2E9C-101B-9397-08002B2CF9AE}" pid="16" name="Categories">
    <vt:lpwstr/>
  </property>
  <property fmtid="{D5CDD505-2E9C-101B-9397-08002B2CF9AE}" pid="17" name="Approval Level">
    <vt:lpwstr/>
  </property>
  <property fmtid="{D5CDD505-2E9C-101B-9397-08002B2CF9AE}" pid="18" name="_Comments">
    <vt:lpwstr/>
  </property>
  <property fmtid="{D5CDD505-2E9C-101B-9397-08002B2CF9AE}" pid="19" name="Assigned To">
    <vt:lpwstr/>
  </property>
  <property fmtid="{D5CDD505-2E9C-101B-9397-08002B2CF9AE}" pid="20" name="_DCDateModified">
    <vt:lpwstr/>
  </property>
  <property fmtid="{D5CDD505-2E9C-101B-9397-08002B2CF9AE}" pid="21" name="_DCDateCreated">
    <vt:lpwstr/>
  </property>
</Properties>
</file>