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14235" tabRatio="854" activeTab="5"/>
  </bookViews>
  <sheets>
    <sheet name="Index of Tables" sheetId="16" r:id="rId1"/>
    <sheet name="Table 1" sheetId="1" r:id="rId2"/>
    <sheet name="Table 2" sheetId="19" r:id="rId3"/>
    <sheet name="Table 3" sheetId="5" r:id="rId4"/>
    <sheet name="Table 4" sheetId="20" r:id="rId5"/>
    <sheet name="Table 5" sheetId="31" r:id="rId6"/>
  </sheets>
  <externalReferences>
    <externalReference r:id="rId7"/>
    <externalReference r:id="rId8"/>
  </externalReferences>
  <definedNames>
    <definedName name="court">'[1]region county and court'!$A$2:$E$278</definedName>
    <definedName name="last">[2]old!$A$1:$D$278</definedName>
    <definedName name="lastsocprv">[2]old!$A$1:$G$278</definedName>
    <definedName name="list">#REF!</definedName>
    <definedName name="list1">#REF!</definedName>
    <definedName name="new">[2]new!$A$1:$D$278</definedName>
    <definedName name="newsocprv">[2]new!$A$1:$G$278</definedName>
    <definedName name="_xlnm.Print_Area" localSheetId="0">'Index of Tables'!$A$1:$E$7</definedName>
    <definedName name="_xlnm.Print_Area" localSheetId="1">'Table 1'!$A$1:$K$62</definedName>
    <definedName name="_xlnm.Print_Area" localSheetId="3">'Table 3'!$A$1:$J$58</definedName>
    <definedName name="_xlnm.Print_Area" localSheetId="5">'Table 5'!$A$1:$G$48</definedName>
    <definedName name="Z_12D8D96C_42E0_46B1_AE62_3F9188E0C545_.wvu.PrintArea" localSheetId="1" hidden="1">'Table 1'!$A$1:$K$62</definedName>
    <definedName name="Z_12D8D96C_42E0_46B1_AE62_3F9188E0C545_.wvu.PrintArea" localSheetId="3" hidden="1">'Table 3'!$A$1:$J$69</definedName>
    <definedName name="Z_12D8D96C_42E0_46B1_AE62_3F9188E0C545_.wvu.PrintArea" localSheetId="5" hidden="1">'Table 5'!$A$1:$G$59</definedName>
    <definedName name="Z_BD5C3363_A7D5_487E_91FF_03650A351B22_.wvu.PrintArea" localSheetId="1" hidden="1">'Table 1'!$A$1:$K$62</definedName>
    <definedName name="Z_BD5C3363_A7D5_487E_91FF_03650A351B22_.wvu.PrintArea" localSheetId="3" hidden="1">'Table 3'!$A$1:$J$69</definedName>
    <definedName name="Z_BD5C3363_A7D5_487E_91FF_03650A351B22_.wvu.PrintArea" localSheetId="5" hidden="1">'Table 5'!$A$1:$G$59</definedName>
  </definedNames>
  <calcPr calcId="114210"/>
  <customWorkbookViews>
    <customWorkbookView name="tshu - Personal View" guid="{BD5C3363-A7D5-487E-91FF-03650A351B22}" mergeInterval="0" personalView="1" maximized="1" windowWidth="1266" windowHeight="793" activeSheetId="8"/>
    <customWorkbookView name="amews - Personal View" guid="{12D8D96C-42E0-46B1-AE62-3F9188E0C545}" mergeInterval="0" personalView="1" maximized="1" windowWidth="1063" windowHeight="821" activeSheetId="1"/>
  </customWorkbookViews>
</workbook>
</file>

<file path=xl/calcChain.xml><?xml version="1.0" encoding="utf-8"?>
<calcChain xmlns="http://schemas.openxmlformats.org/spreadsheetml/2006/main">
  <c r="G16" i="31"/>
  <c r="G17"/>
  <c r="G18"/>
  <c r="G19"/>
  <c r="G22"/>
  <c r="G23"/>
  <c r="G24"/>
  <c r="G25"/>
  <c r="G26"/>
  <c r="G27"/>
  <c r="G28"/>
  <c r="G29"/>
  <c r="G30"/>
  <c r="G31"/>
  <c r="G32"/>
  <c r="G33"/>
  <c r="G34"/>
  <c r="G35"/>
  <c r="G36"/>
  <c r="G37"/>
  <c r="G38"/>
  <c r="G39"/>
  <c r="G40"/>
  <c r="G41"/>
  <c r="G42"/>
  <c r="D32" i="1"/>
  <c r="M6" i="20"/>
  <c r="M7"/>
  <c r="M8"/>
  <c r="M9"/>
  <c r="M10"/>
  <c r="M11"/>
  <c r="M12"/>
  <c r="M13"/>
  <c r="M14"/>
  <c r="M15"/>
  <c r="M16"/>
  <c r="M17"/>
  <c r="M18"/>
  <c r="M19"/>
  <c r="L19"/>
  <c r="L18"/>
  <c r="L17"/>
  <c r="L16"/>
  <c r="L15"/>
  <c r="I6"/>
  <c r="I7"/>
  <c r="I8"/>
  <c r="I9"/>
  <c r="I10"/>
  <c r="I11"/>
  <c r="I12"/>
  <c r="I13"/>
  <c r="I14"/>
  <c r="I15"/>
  <c r="I16"/>
  <c r="I17"/>
  <c r="I18"/>
  <c r="I19"/>
  <c r="H19"/>
  <c r="H18"/>
  <c r="H17"/>
  <c r="H16"/>
  <c r="H15"/>
  <c r="E6"/>
  <c r="E7"/>
  <c r="E8"/>
  <c r="E9"/>
  <c r="E10"/>
  <c r="E11"/>
  <c r="E12"/>
  <c r="E13"/>
  <c r="E14"/>
  <c r="E15"/>
  <c r="E16"/>
  <c r="E17"/>
  <c r="E18"/>
  <c r="E19"/>
  <c r="D19"/>
  <c r="D18"/>
  <c r="D17"/>
  <c r="D16"/>
  <c r="D15"/>
  <c r="M22"/>
  <c r="M23"/>
  <c r="M24"/>
  <c r="M25"/>
  <c r="M26"/>
  <c r="M27"/>
  <c r="M28"/>
  <c r="M29"/>
  <c r="M30"/>
  <c r="M31"/>
  <c r="M32"/>
  <c r="M33"/>
  <c r="M34"/>
  <c r="M35"/>
  <c r="M36"/>
  <c r="M37"/>
  <c r="M38"/>
  <c r="M39"/>
  <c r="M40"/>
  <c r="M41"/>
  <c r="M42"/>
  <c r="I22"/>
  <c r="I23"/>
  <c r="I24"/>
  <c r="I25"/>
  <c r="I26"/>
  <c r="I27"/>
  <c r="I28"/>
  <c r="I29"/>
  <c r="I30"/>
  <c r="I31"/>
  <c r="I32"/>
  <c r="I33"/>
  <c r="I34"/>
  <c r="I35"/>
  <c r="I36"/>
  <c r="I37"/>
  <c r="I38"/>
  <c r="I39"/>
  <c r="I40"/>
  <c r="I41"/>
  <c r="I42"/>
  <c r="E22"/>
  <c r="E23"/>
  <c r="E24"/>
  <c r="E25"/>
  <c r="E26"/>
  <c r="E27"/>
  <c r="E28"/>
  <c r="E29"/>
  <c r="E30"/>
  <c r="E31"/>
  <c r="E32"/>
  <c r="E33"/>
  <c r="E34"/>
  <c r="E35"/>
  <c r="E36"/>
  <c r="E37"/>
  <c r="E38"/>
  <c r="E39"/>
  <c r="E40"/>
  <c r="E41"/>
  <c r="E42"/>
  <c r="O7" i="19"/>
  <c r="O8"/>
  <c r="O9"/>
  <c r="O10"/>
  <c r="O11"/>
  <c r="O12"/>
  <c r="O13"/>
  <c r="O14"/>
  <c r="O15"/>
  <c r="O16"/>
  <c r="O17"/>
  <c r="O18"/>
  <c r="O19"/>
  <c r="O20"/>
  <c r="J7"/>
  <c r="J8"/>
  <c r="J9"/>
  <c r="J10"/>
  <c r="J11"/>
  <c r="J12"/>
  <c r="J13"/>
  <c r="J14"/>
  <c r="J15"/>
  <c r="J16"/>
  <c r="J17"/>
  <c r="J18"/>
  <c r="J19"/>
  <c r="J20"/>
  <c r="E7"/>
  <c r="E8"/>
  <c r="E9"/>
  <c r="E10"/>
  <c r="E11"/>
  <c r="E12"/>
  <c r="E13"/>
  <c r="E14"/>
  <c r="E15"/>
  <c r="E16"/>
  <c r="E17"/>
  <c r="E18"/>
  <c r="E19"/>
  <c r="E20"/>
  <c r="N20"/>
  <c r="N19"/>
  <c r="N18"/>
  <c r="N17"/>
  <c r="N16"/>
  <c r="I20"/>
  <c r="I19"/>
  <c r="I18"/>
  <c r="I17"/>
  <c r="I16"/>
  <c r="D20"/>
  <c r="D19"/>
  <c r="D18"/>
  <c r="D17"/>
  <c r="D16"/>
  <c r="C20"/>
  <c r="C19"/>
  <c r="C18"/>
  <c r="C17"/>
  <c r="C16"/>
  <c r="O23"/>
  <c r="O24"/>
  <c r="O25"/>
  <c r="O26"/>
  <c r="O27"/>
  <c r="O28"/>
  <c r="O29"/>
  <c r="O30"/>
  <c r="O31"/>
  <c r="O32"/>
  <c r="O33"/>
  <c r="O34"/>
  <c r="O35"/>
  <c r="O36"/>
  <c r="O37"/>
  <c r="O38"/>
  <c r="O39"/>
  <c r="O40"/>
  <c r="O41"/>
  <c r="O42"/>
  <c r="O43"/>
  <c r="J23"/>
  <c r="J24"/>
  <c r="J25"/>
  <c r="J26"/>
  <c r="J27"/>
  <c r="J28"/>
  <c r="J29"/>
  <c r="J30"/>
  <c r="J31"/>
  <c r="J32"/>
  <c r="J33"/>
  <c r="J34"/>
  <c r="J35"/>
  <c r="J36"/>
  <c r="J37"/>
  <c r="J38"/>
  <c r="J39"/>
  <c r="J40"/>
  <c r="J41"/>
  <c r="J42"/>
  <c r="J43"/>
  <c r="E23"/>
  <c r="E24"/>
  <c r="E25"/>
  <c r="E26"/>
  <c r="E27"/>
  <c r="E28"/>
  <c r="E29"/>
  <c r="E30"/>
  <c r="E31"/>
  <c r="E32"/>
  <c r="E33"/>
  <c r="E34"/>
  <c r="E35"/>
  <c r="E36"/>
  <c r="E37"/>
  <c r="E38"/>
  <c r="E39"/>
  <c r="E40"/>
  <c r="E41"/>
  <c r="E42"/>
  <c r="E43"/>
  <c r="E29" i="5"/>
  <c r="F29"/>
  <c r="G29"/>
  <c r="H29"/>
  <c r="I29"/>
  <c r="J29"/>
  <c r="H51"/>
  <c r="H50"/>
  <c r="H52"/>
  <c r="J32" i="1"/>
  <c r="I32"/>
  <c r="H32"/>
  <c r="H31"/>
  <c r="G32"/>
  <c r="G31"/>
  <c r="E31"/>
  <c r="F31"/>
  <c r="E32"/>
  <c r="F32"/>
  <c r="H53"/>
  <c r="H54"/>
  <c r="H55"/>
  <c r="E19" i="31"/>
  <c r="F19"/>
  <c r="E18"/>
  <c r="F18"/>
  <c r="E17"/>
  <c r="F17"/>
  <c r="E16"/>
  <c r="F16"/>
  <c r="F15"/>
  <c r="E15"/>
  <c r="D15"/>
  <c r="D16"/>
  <c r="D17"/>
  <c r="D18"/>
  <c r="D19"/>
  <c r="G21"/>
  <c r="G15"/>
  <c r="H28" i="5"/>
  <c r="H27"/>
  <c r="H26"/>
  <c r="H25"/>
  <c r="H24"/>
  <c r="H23"/>
  <c r="H22"/>
  <c r="H21"/>
  <c r="H20"/>
  <c r="H19"/>
  <c r="H18"/>
  <c r="H17"/>
  <c r="H16"/>
  <c r="H15"/>
  <c r="H49"/>
  <c r="H48"/>
  <c r="H47"/>
  <c r="H46"/>
  <c r="H45"/>
  <c r="H44"/>
  <c r="H43"/>
  <c r="H42"/>
  <c r="H41"/>
  <c r="H40"/>
  <c r="H39"/>
  <c r="H38"/>
  <c r="H37"/>
  <c r="H36"/>
  <c r="H35"/>
  <c r="H34"/>
  <c r="H33"/>
  <c r="H32"/>
  <c r="H31"/>
  <c r="H30" i="1"/>
  <c r="H29"/>
  <c r="H28"/>
  <c r="H27"/>
  <c r="H26"/>
  <c r="H25"/>
  <c r="H24"/>
  <c r="H23"/>
  <c r="H22"/>
  <c r="H21"/>
  <c r="H20"/>
  <c r="H19"/>
  <c r="H18"/>
  <c r="H52"/>
  <c r="H51"/>
  <c r="H50"/>
  <c r="H49"/>
  <c r="H48"/>
  <c r="H47"/>
  <c r="H46"/>
  <c r="H45"/>
  <c r="H44"/>
  <c r="H43"/>
  <c r="H42"/>
  <c r="H41"/>
  <c r="H40"/>
  <c r="H39"/>
  <c r="H38"/>
  <c r="H37"/>
  <c r="H36"/>
  <c r="H35"/>
  <c r="H34"/>
  <c r="C19" i="20"/>
  <c r="M21"/>
  <c r="E22" i="19"/>
  <c r="D29" i="5"/>
  <c r="D28"/>
  <c r="D27"/>
  <c r="D26"/>
  <c r="D25"/>
  <c r="D28" i="1"/>
  <c r="D29"/>
  <c r="D30"/>
  <c r="D31"/>
  <c r="C18" i="20"/>
  <c r="C17"/>
  <c r="C16"/>
  <c r="C15"/>
  <c r="K31" i="1"/>
  <c r="K30"/>
  <c r="K29"/>
  <c r="K28"/>
  <c r="M5" i="20"/>
  <c r="I21"/>
  <c r="I5"/>
  <c r="E5"/>
  <c r="E21"/>
  <c r="O22" i="19"/>
  <c r="O6"/>
  <c r="J22"/>
  <c r="J6"/>
  <c r="E6"/>
</calcChain>
</file>

<file path=xl/sharedStrings.xml><?xml version="1.0" encoding="utf-8"?>
<sst xmlns="http://schemas.openxmlformats.org/spreadsheetml/2006/main" count="536" uniqueCount="289">
  <si>
    <t>Statistics on mortgage and landlord possession actions in the county courts in England and Wales</t>
  </si>
  <si>
    <t>Table 1</t>
  </si>
  <si>
    <t>Table 2</t>
  </si>
  <si>
    <t>Table 3</t>
  </si>
  <si>
    <t>Table 4</t>
  </si>
  <si>
    <t>Total</t>
  </si>
  <si>
    <t>Notes:</t>
  </si>
  <si>
    <t xml:space="preserve"> </t>
  </si>
  <si>
    <t xml:space="preserve"> Year</t>
  </si>
  <si>
    <t xml:space="preserve"> Quarter</t>
  </si>
  <si>
    <t>Claims Issued</t>
  </si>
  <si>
    <t xml:space="preserve"> Q1</t>
  </si>
  <si>
    <t xml:space="preserve"> Q2</t>
  </si>
  <si>
    <t xml:space="preserve"> Q3</t>
  </si>
  <si>
    <t xml:space="preserve"> Q4</t>
  </si>
  <si>
    <t xml:space="preserve">Source: </t>
  </si>
  <si>
    <t>HM Courts and Tribunals Service CaseMan, Possession Claim OnLine (PCOL) and Council of Mortgage Lenders (CML)</t>
  </si>
  <si>
    <t>HM Courts and Tribunals Service CaseMan and Possession Claim OnLine (PCOL)</t>
  </si>
  <si>
    <t xml:space="preserve"> Q1 </t>
  </si>
  <si>
    <t>Suspended</t>
  </si>
  <si>
    <r>
      <t>1</t>
    </r>
    <r>
      <rPr>
        <sz val="10"/>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</si>
  <si>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 xml:space="preserve"> Properties taken into possession</t>
    </r>
    <r>
      <rPr>
        <b/>
        <vertAlign val="superscript"/>
        <sz val="10"/>
        <rFont val="Arial"/>
        <family val="2"/>
      </rPr>
      <t>2</t>
    </r>
  </si>
  <si>
    <t>Outright</t>
  </si>
  <si>
    <t xml:space="preserve"> Q2 </t>
  </si>
  <si>
    <t>Claims</t>
  </si>
  <si>
    <t>Period covered</t>
  </si>
  <si>
    <t>National Statistics</t>
  </si>
  <si>
    <t>Last updated</t>
  </si>
  <si>
    <t>Mortgage possession actions in the county courts of England and Wales</t>
  </si>
  <si>
    <t>Mortgage possession claims that lead to orders, warrants, and repossessions in the county courts of England and Wales</t>
  </si>
  <si>
    <t>Landlord possession actions in the county courts of England and Wales</t>
  </si>
  <si>
    <t>Y, except for  "Properties taken into possession"</t>
  </si>
  <si>
    <t>Y</t>
  </si>
  <si>
    <t xml:space="preserve"> Q3 </t>
  </si>
  <si>
    <t>Q1</t>
  </si>
  <si>
    <t xml:space="preserve">HM Courts and Tribunals Service CaseMan and Possession Claim OnLine (PCOL) </t>
  </si>
  <si>
    <r>
      <t>2</t>
    </r>
    <r>
      <rPr>
        <sz val="9"/>
        <rFont val="Arial"/>
        <family val="2"/>
      </rPr>
      <t xml:space="preserve"> Council of Mortgage Lenders (CML) statistics for the latest quarter are unavailable prior to this bulletin being published as the MoJ does not have pre-release access to them. Please also note this figure relates to repossessions made in the United Kingdom whereas all other statistics in this bulletin relate to England and Wales. It should also be noted that these figures are rounded by the CML to the nearest hundred. Please see the CML website http://www.cml.org.uk/cml/statistics for more information about these statistics.</t>
    </r>
  </si>
  <si>
    <r>
      <t>2</t>
    </r>
    <r>
      <rPr>
        <sz val="10"/>
        <rFont val="Arial"/>
      </rPr>
      <t xml:space="preserve"> Lower and upper limits are only shown where the difference between them is one percentage point or more</t>
    </r>
  </si>
  <si>
    <t xml:space="preserve"> Q4 </t>
  </si>
  <si>
    <t xml:space="preserve">Orders </t>
  </si>
  <si>
    <t xml:space="preserve">Warrants </t>
  </si>
  <si>
    <t xml:space="preserve">Repossessions by county court bailiffs </t>
  </si>
  <si>
    <r>
      <t xml:space="preserve">1 </t>
    </r>
    <r>
      <rPr>
        <sz val="9"/>
        <rFont val="Arial"/>
        <family val="2"/>
      </rPr>
      <t>Data relating to 1999 onwards are sourced from county court administrative systems and exclude duplicate observations. Data prior to 1999 are sourced from manual counts made by court staff.</t>
    </r>
  </si>
  <si>
    <t>Q2</t>
  </si>
  <si>
    <t>Claims leading to orders</t>
  </si>
  <si>
    <t>Actual number to date</t>
  </si>
  <si>
    <t>% to date</t>
  </si>
  <si>
    <t>Estimate of final %</t>
  </si>
  <si>
    <t>Lower and upper limit of estimate</t>
  </si>
  <si>
    <t>Claims leading to warrants</t>
  </si>
  <si>
    <t>Quarter</t>
  </si>
  <si>
    <t>Claims leading to repossessions by county court bailiffs</t>
  </si>
  <si>
    <t>Data available in CSV</t>
  </si>
  <si>
    <t>N</t>
  </si>
  <si>
    <t>Landlord possession claims that lead to orders, warrants, and repossessions in the county courts of England and Wales</t>
  </si>
  <si>
    <t>Q3</t>
  </si>
  <si>
    <r>
      <t xml:space="preserve">1 </t>
    </r>
    <r>
      <rPr>
        <sz val="10"/>
        <rFont val="Arial"/>
        <family val="2"/>
      </rPr>
      <t>For details of the estimation methodology, please see A Guide to Court and Administrative Justice Statistics.</t>
    </r>
  </si>
  <si>
    <t>1 For details of the estimation methodology, please see A Guide to Court and Administrative Justice Statistics.</t>
  </si>
  <si>
    <t>..</t>
  </si>
  <si>
    <t>Q4</t>
  </si>
  <si>
    <t>Index</t>
  </si>
  <si>
    <t>66.9 - 66.9</t>
  </si>
  <si>
    <t>64.5 - 64.5</t>
  </si>
  <si>
    <t>65.7 - 65.7</t>
  </si>
  <si>
    <t>65.8 - 65.8</t>
  </si>
  <si>
    <t>65.3 - 65.3</t>
  </si>
  <si>
    <t>66.3 - 66.3</t>
  </si>
  <si>
    <t>64.6 - 64.7</t>
  </si>
  <si>
    <t>67.8 - 67.8</t>
  </si>
  <si>
    <t>66.8 - 66.9</t>
  </si>
  <si>
    <t>17.7 - 17.7</t>
  </si>
  <si>
    <t>18.5 - 18.5</t>
  </si>
  <si>
    <t>19.5 - 19.5</t>
  </si>
  <si>
    <t>19.4 - 19.4</t>
  </si>
  <si>
    <t>19.8 - 19.8</t>
  </si>
  <si>
    <t>20.3 - 20.3</t>
  </si>
  <si>
    <t>20.3 - 20.4</t>
  </si>
  <si>
    <t>35.3 - 35.3</t>
  </si>
  <si>
    <t>35.8 - 35.8</t>
  </si>
  <si>
    <t>36.3 - 36.3</t>
  </si>
  <si>
    <t>36.2 - 36.3</t>
  </si>
  <si>
    <t>35.9 - 35.9</t>
  </si>
  <si>
    <t>34.4 - 34.4</t>
  </si>
  <si>
    <t>67.9 - 67.9</t>
  </si>
  <si>
    <t>62.1 - 62.1</t>
  </si>
  <si>
    <t>61.8 - 61.8</t>
  </si>
  <si>
    <t>63.2 - 63.2</t>
  </si>
  <si>
    <t>66.1 - 66.1</t>
  </si>
  <si>
    <t>68.9 - 68.9</t>
  </si>
  <si>
    <t>20.7 - 20.7</t>
  </si>
  <si>
    <t>14.7 - 14.7</t>
  </si>
  <si>
    <t>11.6 - 11.6</t>
  </si>
  <si>
    <t>10.7 - 10.7</t>
  </si>
  <si>
    <t>13.9 - 13.9</t>
  </si>
  <si>
    <t>44 - 44</t>
  </si>
  <si>
    <t>40.9 - 40.9</t>
  </si>
  <si>
    <t>36.8 - 36.8</t>
  </si>
  <si>
    <t>33.2 - 33.2</t>
  </si>
  <si>
    <t>39.4 - 39.4</t>
  </si>
  <si>
    <t>40.2 - 40.3</t>
  </si>
  <si>
    <t>43.6 - 43.6</t>
  </si>
  <si>
    <t>67.4 - 67.4</t>
  </si>
  <si>
    <t>69.1 - 69.2</t>
  </si>
  <si>
    <t>69.4 - 69.6</t>
  </si>
  <si>
    <t>33.5 - 33.5</t>
  </si>
  <si>
    <t>34.5 - 34.6</t>
  </si>
  <si>
    <t>37.6 - 37.8</t>
  </si>
  <si>
    <t>21.2 - 21.2</t>
  </si>
  <si>
    <t>19.6 - 19.7</t>
  </si>
  <si>
    <t>21.4 - 21.5</t>
  </si>
  <si>
    <t>22.6 - 22.8</t>
  </si>
  <si>
    <t>72.6 - 72.7</t>
  </si>
  <si>
    <t>69.3 - 69.5</t>
  </si>
  <si>
    <t>33.1 - 33.1</t>
  </si>
  <si>
    <t>18.2 - 18.2</t>
  </si>
  <si>
    <t>24.3 - 24.4</t>
  </si>
  <si>
    <t>66.6 - 66.7</t>
  </si>
  <si>
    <t>67.1 - 67.2</t>
  </si>
  <si>
    <t>66.5 - 66.6</t>
  </si>
  <si>
    <t>67.5 - 67.6</t>
  </si>
  <si>
    <t>69.3 - 69.4</t>
  </si>
  <si>
    <t>68.2 - 68.4</t>
  </si>
  <si>
    <t>69.6 - 69.7</t>
  </si>
  <si>
    <t>68.4 - 68.6</t>
  </si>
  <si>
    <t>69.9 - 70.2</t>
  </si>
  <si>
    <t>34.6 - 34.8</t>
  </si>
  <si>
    <t>34.7 - 34.9</t>
  </si>
  <si>
    <t>35.5 - 35.7</t>
  </si>
  <si>
    <t>36.7 - 36.9</t>
  </si>
  <si>
    <t>36.3 - 36.6</t>
  </si>
  <si>
    <t>38.1 - 38.5</t>
  </si>
  <si>
    <t>37.7 - 38.2</t>
  </si>
  <si>
    <t>37.5 - 38.1</t>
  </si>
  <si>
    <t>19.2 - 19.3</t>
  </si>
  <si>
    <t>19.8 - 19.9</t>
  </si>
  <si>
    <t>19.2 - 19.4</t>
  </si>
  <si>
    <t>20.1 - 20.3</t>
  </si>
  <si>
    <t>22.1 - 22.4</t>
  </si>
  <si>
    <t>22.5 - 22.9</t>
  </si>
  <si>
    <t>22.8 - 23.2</t>
  </si>
  <si>
    <t>23.6 - 24.1</t>
  </si>
  <si>
    <t>22.4 - 23.4</t>
  </si>
  <si>
    <t>75.6 - 75.7</t>
  </si>
  <si>
    <t>72.5 - 72.5</t>
  </si>
  <si>
    <t>73.7 - 73.8</t>
  </si>
  <si>
    <t>71.9 - 72.1</t>
  </si>
  <si>
    <t>70.3 - 70.6</t>
  </si>
  <si>
    <t>Accelerated</t>
  </si>
  <si>
    <t>Landlord type</t>
  </si>
  <si>
    <t>Private</t>
  </si>
  <si>
    <t>Social</t>
  </si>
  <si>
    <t>Types of landlord</t>
  </si>
  <si>
    <t xml:space="preserve">Accelerated - Used when the tenant is near the end of the their lease. It is not possible to split this into private and social landlords. </t>
  </si>
  <si>
    <t xml:space="preserve">Private Landlord - Standard claims that relate to private landlords (both individuals and private companies). </t>
  </si>
  <si>
    <t>Social Landlord - Standard claims that relate to social landlords, this includes local authorities and housing associations.</t>
  </si>
  <si>
    <t>Table 5</t>
  </si>
  <si>
    <t>Landlord possession claims in the county courts of England and Wales by type of procedure and landlord</t>
  </si>
  <si>
    <r>
      <t>Table 1: Mortgage possession workload in the county courts of England and Wales,</t>
    </r>
    <r>
      <rPr>
        <b/>
        <vertAlign val="superscript"/>
        <sz val="12"/>
        <rFont val="Arial"/>
        <family val="2"/>
      </rPr>
      <t xml:space="preserve"> </t>
    </r>
    <r>
      <rPr>
        <b/>
        <sz val="12"/>
        <color indexed="8"/>
        <rFont val="Arial"/>
        <family val="2"/>
      </rPr>
      <t>1990 - 2014 Q2</t>
    </r>
  </si>
  <si>
    <t>Quarter 2: April to June 2014</t>
  </si>
  <si>
    <t>1990 - 2014 Q2</t>
  </si>
  <si>
    <t>1999 - 2014 Q2</t>
  </si>
  <si>
    <t>Table 2: Mortgage possession claims that lead to orders, warrants, and repossessions in the county courts of England and Wales, 1999 - 2014 Q2</t>
  </si>
  <si>
    <r>
      <t xml:space="preserve">Table 3: Landlord possession actions in the county courts of England and Wales, </t>
    </r>
    <r>
      <rPr>
        <b/>
        <sz val="12"/>
        <color indexed="8"/>
        <rFont val="Arial"/>
        <family val="2"/>
      </rPr>
      <t>1990 - 2014 Q2</t>
    </r>
  </si>
  <si>
    <t>Table 4: Landlord possession claims that lead to orders, warrants, and repossessions in the county courts of England and Wales, 1999 - 2014 Q2</t>
  </si>
  <si>
    <r>
      <t xml:space="preserve">Table 5: Landlord possession claims in the county courts of England and Wales by type of procedure and landlord, </t>
    </r>
    <r>
      <rPr>
        <b/>
        <sz val="12"/>
        <color indexed="8"/>
        <rFont val="Arial"/>
        <family val="2"/>
      </rPr>
      <t>1999 - 2014 Q2</t>
    </r>
  </si>
  <si>
    <t>74.2 - 74.2</t>
  </si>
  <si>
    <t>73 - 73</t>
  </si>
  <si>
    <t>74 - 74.1</t>
  </si>
  <si>
    <t>75 - 75.1</t>
  </si>
  <si>
    <t>74.9 - 75</t>
  </si>
  <si>
    <t>73.6 - 73.7</t>
  </si>
  <si>
    <t>45.7 - 45.9</t>
  </si>
  <si>
    <t>28.1 - 28.4</t>
  </si>
  <si>
    <t>66.8 - 66.8</t>
  </si>
  <si>
    <t>68.4 - 68.5</t>
  </si>
  <si>
    <t>21.8 - 22</t>
  </si>
  <si>
    <t>24.5 - 24.9</t>
  </si>
  <si>
    <t>67 - 67.1</t>
  </si>
  <si>
    <t>73.9 - 73.9</t>
  </si>
  <si>
    <t>74.8 - 74.8</t>
  </si>
  <si>
    <t>69.2 - 69.4</t>
  </si>
  <si>
    <t>65.9 - 66.5</t>
  </si>
  <si>
    <t>46 - 46.1</t>
  </si>
  <si>
    <t>47.8 - 48.3</t>
  </si>
  <si>
    <t>43.6 - 44.3</t>
  </si>
  <si>
    <t>38.9 - 40.2</t>
  </si>
  <si>
    <t>37 - 38.8</t>
  </si>
  <si>
    <t>27.4 - 27.5</t>
  </si>
  <si>
    <t>28.1 - 28.3</t>
  </si>
  <si>
    <t>28 - 28.4</t>
  </si>
  <si>
    <t>24.8 - 25.5</t>
  </si>
  <si>
    <t>22.1 - 23</t>
  </si>
  <si>
    <t>20.3 - 21.8</t>
  </si>
  <si>
    <t>66 - 66</t>
  </si>
  <si>
    <t>67.9 - 68</t>
  </si>
  <si>
    <t>70.2 - 70.6</t>
  </si>
  <si>
    <t>39 - 39.3</t>
  </si>
  <si>
    <t>38.5 - 39.5</t>
  </si>
  <si>
    <t>20 - 20</t>
  </si>
  <si>
    <t>23.7 - 24</t>
  </si>
  <si>
    <t>23.2 - 23.6</t>
  </si>
  <si>
    <t>72.9 - 73</t>
  </si>
  <si>
    <t>71 - 71.2</t>
  </si>
  <si>
    <t>69.6 - 69.9</t>
  </si>
  <si>
    <t>68.7 - 69.1</t>
  </si>
  <si>
    <t>67.8 - 68.3</t>
  </si>
  <si>
    <t>67.2 - 67.8</t>
  </si>
  <si>
    <t>65.5 - 66.4</t>
  </si>
  <si>
    <t>65.6 - 66.9</t>
  </si>
  <si>
    <t>63.9 - 65.8</t>
  </si>
  <si>
    <t>61 - 63.8</t>
  </si>
  <si>
    <t>63.7 - 75.9</t>
  </si>
  <si>
    <t>46.7 - 47.1</t>
  </si>
  <si>
    <t>45.5 - 45.9</t>
  </si>
  <si>
    <t>44.4 - 44.9</t>
  </si>
  <si>
    <t>45.8 - 46.4</t>
  </si>
  <si>
    <t>46.8 - 47.5</t>
  </si>
  <si>
    <t>48.4 - 49.1</t>
  </si>
  <si>
    <t>47.6 - 48.6</t>
  </si>
  <si>
    <t>47.8 - 48.8</t>
  </si>
  <si>
    <t>45 - 46.1</t>
  </si>
  <si>
    <t>44.3 - 45.6</t>
  </si>
  <si>
    <t>42.8 - 44.4</t>
  </si>
  <si>
    <t>40.6 - 42.3</t>
  </si>
  <si>
    <t>39.1 - 41.2</t>
  </si>
  <si>
    <t>38.2 - 40.6</t>
  </si>
  <si>
    <t>38.8 - 41.4</t>
  </si>
  <si>
    <t>37.1 - 39.9</t>
  </si>
  <si>
    <t>35.9 - 38.9</t>
  </si>
  <si>
    <t>34.7 - 38.2</t>
  </si>
  <si>
    <t>36.4 - 40.2</t>
  </si>
  <si>
    <t>36.9 - 41.6</t>
  </si>
  <si>
    <t>36.1 - 43.6</t>
  </si>
  <si>
    <t>35.3 - 46</t>
  </si>
  <si>
    <t>28.6 - 28.9</t>
  </si>
  <si>
    <t>27.4 - 27.8</t>
  </si>
  <si>
    <t>27.8 - 28.4</t>
  </si>
  <si>
    <t>28.1 - 28.8</t>
  </si>
  <si>
    <t>29 - 29.8</t>
  </si>
  <si>
    <t>27.2 - 28.1</t>
  </si>
  <si>
    <t>27.1 - 28.1</t>
  </si>
  <si>
    <t>25.4 - 26.6</t>
  </si>
  <si>
    <t>24.3 - 25.6</t>
  </si>
  <si>
    <t>22.8 - 24.2</t>
  </si>
  <si>
    <t>21.6 - 23.1</t>
  </si>
  <si>
    <t>21.7 - 23.5</t>
  </si>
  <si>
    <t>21.9 - 23.8</t>
  </si>
  <si>
    <t>21.6 - 23.5</t>
  </si>
  <si>
    <t>19.9 - 22.2</t>
  </si>
  <si>
    <t>19.3 - 21.9</t>
  </si>
  <si>
    <t>19.7 - 22.9</t>
  </si>
  <si>
    <t>19.1 - 22.9</t>
  </si>
  <si>
    <t>17.5 - 24.6</t>
  </si>
  <si>
    <t>14.7 - 25.5</t>
  </si>
  <si>
    <t>19.9 - 20.1</t>
  </si>
  <si>
    <t>21.6 - 21.8</t>
  </si>
  <si>
    <t>21.7 - 22</t>
  </si>
  <si>
    <t>23.1 - 23.5</t>
  </si>
  <si>
    <t>22.7 - 23.1</t>
  </si>
  <si>
    <t>23.8 - 24.3</t>
  </si>
  <si>
    <t>23 - 23.6</t>
  </si>
  <si>
    <t>24.2 - 24.9</t>
  </si>
  <si>
    <t>22.6 - 23.4</t>
  </si>
  <si>
    <t>21.1 - 23.2</t>
  </si>
  <si>
    <t>17.6 - 23.6</t>
  </si>
  <si>
    <t>33.3 - 33.4</t>
  </si>
  <si>
    <t>34.3 - 34.5</t>
  </si>
  <si>
    <t>37.4 - 37.7</t>
  </si>
  <si>
    <t>36.3 - 36.7</t>
  </si>
  <si>
    <t>37.8 - 38.2</t>
  </si>
  <si>
    <t>39.7 - 40.4</t>
  </si>
  <si>
    <t>38.7 - 39.5</t>
  </si>
  <si>
    <t>39.3 - 40.3</t>
  </si>
  <si>
    <t>37.7 - 38.9</t>
  </si>
  <si>
    <t>39.5 - 40.9</t>
  </si>
  <si>
    <t>38 - 39.9</t>
  </si>
  <si>
    <t>37.5 - 40</t>
  </si>
  <si>
    <t>36.8 - 40.7</t>
  </si>
  <si>
    <t>34.3 - 42.1</t>
  </si>
  <si>
    <t>68.8 - 69</t>
  </si>
  <si>
    <t>70 - 70.3</t>
  </si>
  <si>
    <t>69.8 - 70.2</t>
  </si>
  <si>
    <t>70.5 - 71</t>
  </si>
  <si>
    <t>70.7 - 71.3</t>
  </si>
  <si>
    <t>69.5 - 70.3</t>
  </si>
  <si>
    <t>69.1 - 70.5</t>
  </si>
  <si>
    <t>68.8 - 75.1</t>
  </si>
  <si>
    <t>July 2014</t>
  </si>
  <si>
    <t>August 2014 except for "Properties taken into possession" which was updated in May 2014</t>
  </si>
</sst>
</file>

<file path=xl/styles.xml><?xml version="1.0" encoding="utf-8"?>
<styleSheet xmlns="http://schemas.openxmlformats.org/spreadsheetml/2006/main">
  <numFmts count="6">
    <numFmt numFmtId="43" formatCode="_-* #,##0.00_-;\-* #,##0.00_-;_-* &quot;-&quot;??_-;_-@_-"/>
    <numFmt numFmtId="164" formatCode="#,##0.0"/>
    <numFmt numFmtId="165" formatCode="0.0"/>
    <numFmt numFmtId="166" formatCode="0.0%"/>
    <numFmt numFmtId="167" formatCode="_-* #,##0_-;\-* #,##0_-;_-* &quot;-&quot;??_-;_-@_-"/>
    <numFmt numFmtId="168" formatCode="#,##0.0000"/>
  </numFmts>
  <fonts count="20">
    <font>
      <sz val="10"/>
      <name val="Arial"/>
    </font>
    <font>
      <sz val="10"/>
      <name val="Arial"/>
    </font>
    <font>
      <b/>
      <sz val="10"/>
      <name val="Arial"/>
      <family val="2"/>
    </font>
    <font>
      <sz val="10"/>
      <name val="Arial"/>
      <family val="2"/>
    </font>
    <font>
      <sz val="9"/>
      <name val="Arial"/>
      <family val="2"/>
    </font>
    <font>
      <sz val="8"/>
      <name val="Arial"/>
      <family val="2"/>
    </font>
    <font>
      <u/>
      <sz val="10"/>
      <color indexed="12"/>
      <name val="Arial"/>
    </font>
    <font>
      <sz val="10"/>
      <color indexed="8"/>
      <name val="Arial"/>
      <family val="2"/>
    </font>
    <font>
      <sz val="10"/>
      <color indexed="8"/>
      <name val="Arial"/>
    </font>
    <font>
      <sz val="8"/>
      <name val="Arial"/>
    </font>
    <font>
      <b/>
      <sz val="11"/>
      <name val="Arial"/>
      <family val="2"/>
    </font>
    <font>
      <b/>
      <vertAlign val="superscript"/>
      <sz val="10"/>
      <name val="Arial"/>
      <family val="2"/>
    </font>
    <font>
      <b/>
      <sz val="12"/>
      <name val="Arial"/>
      <family val="2"/>
    </font>
    <font>
      <vertAlign val="superscript"/>
      <sz val="10"/>
      <name val="Arial"/>
      <family val="2"/>
    </font>
    <font>
      <vertAlign val="superscript"/>
      <sz val="10"/>
      <name val="Arial"/>
    </font>
    <font>
      <vertAlign val="superscript"/>
      <sz val="9"/>
      <name val="Arial"/>
      <family val="2"/>
    </font>
    <font>
      <sz val="9"/>
      <name val="Arial"/>
    </font>
    <font>
      <b/>
      <vertAlign val="superscript"/>
      <sz val="12"/>
      <name val="Arial"/>
      <family val="2"/>
    </font>
    <font>
      <b/>
      <sz val="12"/>
      <color indexed="8"/>
      <name val="Arial"/>
      <family val="2"/>
    </font>
    <font>
      <sz val="10"/>
      <name val="Times New Roman"/>
      <family val="1"/>
    </font>
  </fonts>
  <fills count="2">
    <fill>
      <patternFill patternType="none"/>
    </fill>
    <fill>
      <patternFill patternType="gray125"/>
    </fill>
  </fills>
  <borders count="12">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bottom style="dashed">
        <color indexed="64"/>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style="thin">
        <color indexed="64"/>
      </bottom>
      <diagonal/>
    </border>
    <border>
      <left style="thin">
        <color indexed="22"/>
      </left>
      <right/>
      <top style="thin">
        <color indexed="22"/>
      </top>
      <bottom style="thin">
        <color indexed="22"/>
      </bottom>
      <diagonal/>
    </border>
    <border>
      <left/>
      <right/>
      <top style="thin">
        <color indexed="64"/>
      </top>
      <bottom/>
      <diagonal/>
    </border>
    <border>
      <left/>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 fillId="0" borderId="0" applyFont="0" applyFill="0" applyBorder="0" applyAlignment="0" applyProtection="0"/>
  </cellStyleXfs>
  <cellXfs count="201">
    <xf numFmtId="0" fontId="0" fillId="0" borderId="0" xfId="0"/>
    <xf numFmtId="0" fontId="2" fillId="0" borderId="0" xfId="0" applyFont="1" applyAlignment="1"/>
    <xf numFmtId="0" fontId="5" fillId="0" borderId="0" xfId="0" applyFont="1" applyFill="1" applyAlignment="1"/>
    <xf numFmtId="3" fontId="0" fillId="0" borderId="0" xfId="0" applyNumberFormat="1" applyFill="1" applyBorder="1"/>
    <xf numFmtId="3" fontId="5" fillId="0" borderId="0" xfId="0" applyNumberFormat="1" applyFont="1" applyFill="1" applyAlignment="1"/>
    <xf numFmtId="0" fontId="0" fillId="0" borderId="0" xfId="0" applyAlignment="1">
      <alignment wrapText="1"/>
    </xf>
    <xf numFmtId="3" fontId="1" fillId="0" borderId="0" xfId="0" applyNumberFormat="1" applyFont="1" applyFill="1"/>
    <xf numFmtId="3" fontId="0" fillId="0" borderId="0" xfId="0" applyNumberFormat="1" applyFill="1"/>
    <xf numFmtId="0" fontId="3" fillId="0" borderId="0" xfId="0" applyFont="1" applyAlignment="1">
      <alignment horizontal="right" indent="1"/>
    </xf>
    <xf numFmtId="3" fontId="0" fillId="0" borderId="0" xfId="0" applyNumberFormat="1" applyFill="1" applyAlignment="1">
      <alignment horizontal="right"/>
    </xf>
    <xf numFmtId="0" fontId="12" fillId="0" borderId="0" xfId="0" applyFont="1" applyAlignment="1">
      <alignment vertical="top"/>
    </xf>
    <xf numFmtId="0" fontId="2" fillId="0" borderId="0" xfId="0" applyFont="1" applyAlignment="1">
      <alignment vertical="top"/>
    </xf>
    <xf numFmtId="0" fontId="2" fillId="0" borderId="0" xfId="0" applyFont="1" applyAlignment="1">
      <alignment horizontal="left" vertical="center"/>
    </xf>
    <xf numFmtId="0" fontId="6" fillId="0" borderId="0" xfId="2" applyFont="1" applyAlignment="1" applyProtection="1">
      <alignment horizontal="left" vertical="center"/>
    </xf>
    <xf numFmtId="3" fontId="3" fillId="0" borderId="0" xfId="3" applyNumberFormat="1" applyFont="1" applyFill="1" applyAlignment="1">
      <alignment horizontal="right"/>
    </xf>
    <xf numFmtId="0" fontId="6" fillId="0" borderId="0" xfId="2" applyFont="1" applyAlignment="1" applyProtection="1"/>
    <xf numFmtId="0" fontId="2" fillId="0" borderId="0" xfId="3" applyFont="1" applyFill="1" applyAlignment="1">
      <alignment horizontal="right" vertical="top" wrapText="1"/>
    </xf>
    <xf numFmtId="0" fontId="6" fillId="0" borderId="0" xfId="2" applyFont="1" applyAlignment="1" applyProtection="1">
      <alignment vertical="center"/>
    </xf>
    <xf numFmtId="0" fontId="0" fillId="0" borderId="0" xfId="0" applyAlignment="1">
      <alignment horizontal="right" wrapText="1"/>
    </xf>
    <xf numFmtId="49" fontId="0" fillId="0" borderId="0" xfId="0" applyNumberFormat="1" applyAlignment="1">
      <alignment horizontal="right" wrapText="1"/>
    </xf>
    <xf numFmtId="0" fontId="0" fillId="0" borderId="2" xfId="0" applyFill="1" applyBorder="1"/>
    <xf numFmtId="0" fontId="0" fillId="0" borderId="0" xfId="0" applyFill="1"/>
    <xf numFmtId="0" fontId="0" fillId="0" borderId="0" xfId="0" applyFill="1" applyBorder="1"/>
    <xf numFmtId="3" fontId="7" fillId="0" borderId="0" xfId="0" applyNumberFormat="1" applyFont="1" applyFill="1" applyBorder="1" applyAlignment="1">
      <alignment horizontal="right" vertical="top" wrapText="1"/>
    </xf>
    <xf numFmtId="0" fontId="0" fillId="0" borderId="0" xfId="0" applyAlignment="1">
      <alignment horizontal="right" vertical="center" wrapText="1"/>
    </xf>
    <xf numFmtId="0" fontId="8" fillId="0" borderId="0" xfId="0" applyFont="1" applyFill="1" applyBorder="1" applyAlignment="1"/>
    <xf numFmtId="165" fontId="0" fillId="0" borderId="0" xfId="0" applyNumberFormat="1" applyFill="1" applyBorder="1" applyAlignment="1">
      <alignment horizontal="right" wrapText="1"/>
    </xf>
    <xf numFmtId="165" fontId="0" fillId="0" borderId="0" xfId="0" applyNumberFormat="1" applyFill="1" applyBorder="1"/>
    <xf numFmtId="165" fontId="0" fillId="0" borderId="0" xfId="0" applyNumberFormat="1" applyFill="1" applyBorder="1" applyAlignment="1">
      <alignment horizontal="right"/>
    </xf>
    <xf numFmtId="0" fontId="8" fillId="0" borderId="0" xfId="0" applyFont="1" applyFill="1" applyBorder="1" applyAlignment="1">
      <alignment horizontal="left" indent="1"/>
    </xf>
    <xf numFmtId="0" fontId="7" fillId="0" borderId="0" xfId="0" applyFont="1" applyFill="1" applyBorder="1"/>
    <xf numFmtId="0" fontId="0" fillId="0" borderId="0" xfId="0" applyFill="1" applyBorder="1" applyAlignment="1">
      <alignment horizontal="right"/>
    </xf>
    <xf numFmtId="0" fontId="2" fillId="0" borderId="0" xfId="0" applyFont="1" applyFill="1" applyBorder="1" applyAlignment="1">
      <alignment horizontal="right" vertical="center" wrapText="1"/>
    </xf>
    <xf numFmtId="3" fontId="8" fillId="0" borderId="0" xfId="12" applyNumberFormat="1" applyFont="1" applyFill="1" applyBorder="1" applyAlignment="1">
      <alignment horizontal="right" wrapText="1"/>
    </xf>
    <xf numFmtId="165" fontId="0" fillId="0" borderId="0" xfId="0" applyNumberFormat="1" applyFill="1"/>
    <xf numFmtId="165" fontId="0" fillId="0" borderId="0" xfId="0" applyNumberFormat="1" applyFill="1" applyAlignment="1">
      <alignment horizontal="right"/>
    </xf>
    <xf numFmtId="0" fontId="0" fillId="0" borderId="0" xfId="0" applyFill="1" applyAlignment="1">
      <alignment horizontal="right"/>
    </xf>
    <xf numFmtId="3" fontId="0" fillId="0" borderId="0" xfId="0" applyNumberFormat="1" applyFill="1" applyBorder="1" applyAlignment="1">
      <alignment horizontal="right"/>
    </xf>
    <xf numFmtId="3" fontId="0" fillId="0" borderId="2" xfId="0" applyNumberFormat="1" applyFill="1" applyBorder="1"/>
    <xf numFmtId="0" fontId="6" fillId="0" borderId="2" xfId="2" applyFont="1" applyFill="1" applyBorder="1" applyAlignment="1" applyProtection="1"/>
    <xf numFmtId="0" fontId="2" fillId="0" borderId="0" xfId="0" applyFont="1" applyFill="1"/>
    <xf numFmtId="0" fontId="2" fillId="0" borderId="0" xfId="0" applyFont="1" applyFill="1" applyBorder="1"/>
    <xf numFmtId="0" fontId="0" fillId="0" borderId="2" xfId="0" applyFill="1" applyBorder="1" applyAlignment="1">
      <alignment horizontal="right" vertical="center" wrapText="1"/>
    </xf>
    <xf numFmtId="0" fontId="2" fillId="0" borderId="2" xfId="0" applyFont="1" applyFill="1" applyBorder="1" applyAlignment="1">
      <alignment horizontal="center" vertical="center" wrapText="1"/>
    </xf>
    <xf numFmtId="0" fontId="0" fillId="0" borderId="3" xfId="0" applyFill="1" applyBorder="1"/>
    <xf numFmtId="3" fontId="0" fillId="0" borderId="3" xfId="0" applyNumberFormat="1" applyFill="1" applyBorder="1" applyAlignment="1">
      <alignment horizontal="right"/>
    </xf>
    <xf numFmtId="3" fontId="0" fillId="0" borderId="3" xfId="0" applyNumberFormat="1" applyFill="1" applyBorder="1"/>
    <xf numFmtId="0" fontId="0" fillId="0" borderId="3" xfId="0" applyFill="1" applyBorder="1" applyAlignment="1">
      <alignment horizontal="right"/>
    </xf>
    <xf numFmtId="0" fontId="14" fillId="0" borderId="0" xfId="0" applyFont="1" applyFill="1" applyAlignment="1">
      <alignment horizontal="left"/>
    </xf>
    <xf numFmtId="0" fontId="8"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xf numFmtId="2" fontId="0" fillId="0" borderId="0" xfId="0" applyNumberFormat="1" applyFill="1" applyBorder="1"/>
    <xf numFmtId="3" fontId="3" fillId="0" borderId="0" xfId="0" applyNumberFormat="1" applyFont="1" applyFill="1" applyBorder="1"/>
    <xf numFmtId="9" fontId="3" fillId="0" borderId="0" xfId="15" applyFont="1" applyFill="1" applyBorder="1" applyAlignment="1">
      <alignment horizontal="center"/>
    </xf>
    <xf numFmtId="9" fontId="0" fillId="0" borderId="0" xfId="0" applyNumberFormat="1" applyFill="1" applyBorder="1"/>
    <xf numFmtId="9" fontId="0" fillId="0" borderId="0" xfId="15" applyFont="1" applyFill="1"/>
    <xf numFmtId="9" fontId="0" fillId="0" borderId="0" xfId="0" applyNumberFormat="1" applyFill="1"/>
    <xf numFmtId="0" fontId="0" fillId="0" borderId="0" xfId="0" applyFill="1" applyAlignment="1">
      <alignment wrapText="1"/>
    </xf>
    <xf numFmtId="0" fontId="3" fillId="0" borderId="0" xfId="0" applyFont="1" applyFill="1" applyBorder="1" applyAlignment="1">
      <alignment horizontal="right" vertical="center"/>
    </xf>
    <xf numFmtId="0" fontId="2" fillId="0" borderId="0" xfId="0" applyFont="1" applyFill="1" applyBorder="1" applyAlignment="1">
      <alignment horizontal="right" vertical="center"/>
    </xf>
    <xf numFmtId="3" fontId="3" fillId="0" borderId="0" xfId="0" applyNumberFormat="1" applyFont="1" applyFill="1" applyBorder="1" applyAlignment="1">
      <alignment horizontal="right" vertical="center" wrapText="1"/>
    </xf>
    <xf numFmtId="0" fontId="2" fillId="0" borderId="0" xfId="0" applyFont="1" applyFill="1" applyBorder="1" applyAlignment="1">
      <alignment wrapText="1"/>
    </xf>
    <xf numFmtId="9" fontId="1" fillId="0" borderId="0" xfId="15" applyFont="1" applyFill="1"/>
    <xf numFmtId="0" fontId="14" fillId="0" borderId="0" xfId="0" applyFont="1" applyFill="1" applyBorder="1" applyAlignment="1">
      <alignment horizontal="left"/>
    </xf>
    <xf numFmtId="9" fontId="1" fillId="0" borderId="0" xfId="15" applyFont="1" applyFill="1" applyBorder="1"/>
    <xf numFmtId="9" fontId="1" fillId="0" borderId="3" xfId="15" applyFont="1" applyFill="1" applyBorder="1"/>
    <xf numFmtId="3" fontId="8" fillId="0" borderId="0" xfId="0" applyNumberFormat="1" applyFont="1" applyFill="1" applyBorder="1"/>
    <xf numFmtId="166" fontId="0" fillId="0" borderId="0" xfId="0" applyNumberFormat="1" applyFill="1" applyBorder="1"/>
    <xf numFmtId="9" fontId="0" fillId="0" borderId="0" xfId="15" applyFont="1" applyFill="1" applyBorder="1"/>
    <xf numFmtId="0" fontId="16" fillId="0" borderId="0" xfId="0" applyFont="1" applyFill="1"/>
    <xf numFmtId="0" fontId="0" fillId="0" borderId="0" xfId="0" applyFill="1" applyBorder="1" applyAlignment="1"/>
    <xf numFmtId="0" fontId="0" fillId="0" borderId="2" xfId="0" applyFill="1" applyBorder="1" applyAlignment="1"/>
    <xf numFmtId="0" fontId="0" fillId="0" borderId="2" xfId="0" applyFill="1" applyBorder="1" applyAlignment="1">
      <alignment horizontal="right"/>
    </xf>
    <xf numFmtId="3" fontId="2" fillId="0" borderId="2" xfId="0" applyNumberFormat="1" applyFont="1" applyFill="1" applyBorder="1" applyAlignment="1">
      <alignment horizontal="right" vertical="center" wrapText="1"/>
    </xf>
    <xf numFmtId="0" fontId="2" fillId="0" borderId="2" xfId="0" applyFont="1" applyFill="1" applyBorder="1" applyAlignment="1">
      <alignment horizontal="right" vertical="center"/>
    </xf>
    <xf numFmtId="0" fontId="2" fillId="0" borderId="2" xfId="0" applyFont="1" applyFill="1" applyBorder="1" applyAlignment="1">
      <alignment horizontal="right" vertical="center" wrapText="1"/>
    </xf>
    <xf numFmtId="0" fontId="0" fillId="0" borderId="0" xfId="0" applyFill="1" applyAlignment="1"/>
    <xf numFmtId="0" fontId="7" fillId="0" borderId="0" xfId="0" applyFont="1" applyFill="1" applyBorder="1" applyAlignment="1"/>
    <xf numFmtId="0" fontId="13" fillId="0" borderId="0" xfId="0" applyFont="1" applyFill="1"/>
    <xf numFmtId="0" fontId="0" fillId="0" borderId="0" xfId="0" applyFill="1" applyBorder="1" applyAlignment="1">
      <alignment horizontal="left" indent="1"/>
    </xf>
    <xf numFmtId="0" fontId="7" fillId="0" borderId="0" xfId="0" applyFont="1" applyFill="1" applyBorder="1" applyAlignment="1">
      <alignment horizontal="left" indent="1"/>
    </xf>
    <xf numFmtId="168" fontId="7" fillId="0" borderId="0" xfId="0" applyNumberFormat="1" applyFont="1" applyFill="1" applyBorder="1" applyAlignment="1">
      <alignment horizontal="right" vertical="top" wrapText="1"/>
    </xf>
    <xf numFmtId="3" fontId="8" fillId="0" borderId="1" xfId="10" applyNumberFormat="1" applyFont="1" applyFill="1" applyBorder="1" applyAlignment="1">
      <alignment horizontal="right" wrapText="1"/>
    </xf>
    <xf numFmtId="3" fontId="8" fillId="0" borderId="1" xfId="12" applyNumberFormat="1" applyFont="1" applyFill="1" applyBorder="1" applyAlignment="1">
      <alignment horizontal="right" wrapText="1"/>
    </xf>
    <xf numFmtId="3" fontId="0" fillId="0" borderId="0" xfId="0" applyNumberFormat="1"/>
    <xf numFmtId="164" fontId="2" fillId="0" borderId="2" xfId="0" applyNumberFormat="1" applyFont="1" applyFill="1" applyBorder="1" applyAlignment="1">
      <alignment horizontal="right" vertical="center" wrapText="1"/>
    </xf>
    <xf numFmtId="164" fontId="0" fillId="0" borderId="0" xfId="0" applyNumberFormat="1" applyFill="1" applyBorder="1"/>
    <xf numFmtId="164" fontId="0" fillId="0" borderId="0" xfId="0" applyNumberFormat="1" applyFill="1" applyAlignment="1">
      <alignment horizontal="right"/>
    </xf>
    <xf numFmtId="0" fontId="0" fillId="0" borderId="0" xfId="0" applyFill="1" applyAlignment="1">
      <alignment horizontal="right" wrapText="1"/>
    </xf>
    <xf numFmtId="0" fontId="2" fillId="0" borderId="0" xfId="0" applyFont="1"/>
    <xf numFmtId="10" fontId="0" fillId="0" borderId="0" xfId="0" applyNumberFormat="1" applyFill="1"/>
    <xf numFmtId="10" fontId="2" fillId="0" borderId="0" xfId="0" applyNumberFormat="1" applyFont="1" applyFill="1"/>
    <xf numFmtId="10" fontId="2" fillId="0" borderId="0" xfId="0" applyNumberFormat="1" applyFont="1" applyFill="1" applyBorder="1"/>
    <xf numFmtId="168" fontId="0" fillId="0" borderId="0" xfId="0" applyNumberFormat="1" applyFill="1" applyBorder="1" applyAlignment="1">
      <alignment horizontal="right"/>
    </xf>
    <xf numFmtId="9" fontId="1" fillId="0" borderId="0" xfId="15" applyFill="1" applyBorder="1" applyAlignment="1">
      <alignment horizontal="right"/>
    </xf>
    <xf numFmtId="9" fontId="1" fillId="0" borderId="0" xfId="15" applyFill="1"/>
    <xf numFmtId="0" fontId="6" fillId="0" borderId="0" xfId="2" applyAlignment="1" applyProtection="1">
      <alignment horizontal="left" vertical="center" wrapText="1"/>
    </xf>
    <xf numFmtId="0" fontId="0" fillId="0" borderId="0" xfId="0" applyAlignment="1">
      <alignment horizontal="right" vertical="center"/>
    </xf>
    <xf numFmtId="3" fontId="8" fillId="0" borderId="0" xfId="10" applyNumberFormat="1" applyFont="1" applyFill="1" applyBorder="1" applyAlignment="1">
      <alignment horizontal="right" wrapText="1"/>
    </xf>
    <xf numFmtId="3" fontId="0" fillId="0" borderId="0" xfId="0" applyNumberFormat="1" applyBorder="1"/>
    <xf numFmtId="167" fontId="8" fillId="0" borderId="0" xfId="1" applyNumberFormat="1" applyFont="1" applyFill="1" applyBorder="1" applyAlignment="1">
      <alignment horizontal="right" wrapText="1"/>
    </xf>
    <xf numFmtId="167" fontId="0" fillId="0" borderId="0" xfId="1" applyNumberFormat="1" applyFont="1" applyFill="1" applyBorder="1" applyAlignment="1">
      <alignment horizontal="right"/>
    </xf>
    <xf numFmtId="167" fontId="8" fillId="0" borderId="0" xfId="1" applyNumberFormat="1" applyFont="1" applyFill="1" applyBorder="1" applyAlignment="1">
      <alignment horizontal="right"/>
    </xf>
    <xf numFmtId="167" fontId="0" fillId="0" borderId="0" xfId="1" applyNumberFormat="1" applyFont="1" applyFill="1" applyBorder="1"/>
    <xf numFmtId="0" fontId="6" fillId="0" borderId="0" xfId="2" applyFont="1" applyFill="1" applyBorder="1" applyAlignment="1" applyProtection="1"/>
    <xf numFmtId="0" fontId="2" fillId="0" borderId="0" xfId="0" applyFont="1" applyFill="1" applyBorder="1" applyAlignment="1">
      <alignment horizontal="center" vertical="center" wrapText="1"/>
    </xf>
    <xf numFmtId="0" fontId="12" fillId="0" borderId="0" xfId="0" applyFont="1" applyFill="1" applyBorder="1" applyAlignment="1">
      <alignment vertical="top"/>
    </xf>
    <xf numFmtId="0" fontId="10" fillId="0" borderId="0" xfId="0" applyFont="1" applyFill="1" applyBorder="1"/>
    <xf numFmtId="167" fontId="0" fillId="0" borderId="0" xfId="1" applyNumberFormat="1" applyFont="1" applyFill="1"/>
    <xf numFmtId="3" fontId="8" fillId="0" borderId="1" xfId="4" applyNumberFormat="1" applyFont="1" applyFill="1" applyBorder="1" applyAlignment="1">
      <alignment horizontal="right" wrapText="1"/>
    </xf>
    <xf numFmtId="0" fontId="8" fillId="0" borderId="1" xfId="12" applyFont="1" applyFill="1" applyBorder="1" applyAlignment="1">
      <alignment horizontal="right" wrapText="1"/>
    </xf>
    <xf numFmtId="3" fontId="8" fillId="0" borderId="1" xfId="13" applyNumberFormat="1" applyFont="1" applyFill="1" applyBorder="1" applyAlignment="1">
      <alignment horizontal="right" wrapText="1"/>
    </xf>
    <xf numFmtId="4" fontId="0" fillId="0" borderId="0" xfId="0" applyNumberFormat="1" applyFill="1"/>
    <xf numFmtId="3" fontId="8" fillId="0" borderId="4" xfId="12" applyNumberFormat="1" applyFont="1" applyFill="1" applyBorder="1" applyAlignment="1">
      <alignment horizontal="right" wrapText="1"/>
    </xf>
    <xf numFmtId="0" fontId="0" fillId="0" borderId="0" xfId="0" applyFill="1" applyBorder="1" applyAlignment="1">
      <alignment horizontal="left"/>
    </xf>
    <xf numFmtId="0" fontId="8" fillId="0" borderId="0" xfId="0" applyFont="1" applyFill="1" applyBorder="1" applyAlignment="1">
      <alignment horizontal="left"/>
    </xf>
    <xf numFmtId="0" fontId="7" fillId="0" borderId="0" xfId="0" applyFont="1" applyFill="1" applyBorder="1" applyAlignment="1">
      <alignment horizontal="left"/>
    </xf>
    <xf numFmtId="0" fontId="8" fillId="0" borderId="2" xfId="0" applyFont="1" applyFill="1" applyBorder="1" applyAlignment="1">
      <alignment horizontal="left"/>
    </xf>
    <xf numFmtId="3" fontId="8" fillId="0" borderId="5" xfId="12" applyNumberFormat="1" applyFont="1" applyFill="1" applyBorder="1" applyAlignment="1">
      <alignment horizontal="right" wrapText="1"/>
    </xf>
    <xf numFmtId="0" fontId="3" fillId="0" borderId="2" xfId="0" applyFont="1" applyFill="1" applyBorder="1" applyAlignment="1">
      <alignment horizontal="right"/>
    </xf>
    <xf numFmtId="0" fontId="3" fillId="0" borderId="2" xfId="0" applyFont="1" applyFill="1" applyBorder="1" applyAlignment="1">
      <alignment horizontal="left"/>
    </xf>
    <xf numFmtId="3" fontId="8" fillId="0" borderId="6" xfId="4" applyNumberFormat="1" applyFont="1" applyFill="1" applyBorder="1" applyAlignment="1">
      <alignment horizontal="right" wrapText="1"/>
    </xf>
    <xf numFmtId="3" fontId="8" fillId="0" borderId="6" xfId="12" applyNumberFormat="1" applyFont="1" applyFill="1" applyBorder="1" applyAlignment="1">
      <alignment horizontal="right" wrapText="1"/>
    </xf>
    <xf numFmtId="3" fontId="8" fillId="0" borderId="6" xfId="13" applyNumberFormat="1" applyFont="1" applyFill="1" applyBorder="1" applyAlignment="1">
      <alignment horizontal="right" wrapText="1"/>
    </xf>
    <xf numFmtId="3" fontId="8" fillId="0" borderId="6" xfId="11" applyNumberFormat="1" applyFont="1" applyFill="1" applyBorder="1" applyAlignment="1">
      <alignment horizontal="right" wrapText="1"/>
    </xf>
    <xf numFmtId="3" fontId="8" fillId="0" borderId="0" xfId="4" applyNumberFormat="1" applyFont="1" applyFill="1" applyBorder="1" applyAlignment="1">
      <alignment horizontal="right" wrapText="1"/>
    </xf>
    <xf numFmtId="3" fontId="8" fillId="0" borderId="0" xfId="13" applyNumberFormat="1" applyFont="1" applyFill="1" applyBorder="1" applyAlignment="1">
      <alignment horizontal="right" wrapText="1"/>
    </xf>
    <xf numFmtId="3" fontId="8" fillId="0" borderId="0" xfId="11" applyNumberFormat="1" applyFont="1" applyFill="1" applyBorder="1" applyAlignment="1">
      <alignment horizontal="right" wrapText="1"/>
    </xf>
    <xf numFmtId="0" fontId="8" fillId="0" borderId="7" xfId="12" applyFont="1" applyFill="1" applyBorder="1" applyAlignment="1">
      <alignment horizontal="right" wrapText="1"/>
    </xf>
    <xf numFmtId="0" fontId="8" fillId="0" borderId="2" xfId="0" applyFont="1" applyFill="1" applyBorder="1"/>
    <xf numFmtId="3" fontId="8" fillId="0" borderId="8" xfId="4" applyNumberFormat="1" applyFont="1" applyFill="1" applyBorder="1" applyAlignment="1">
      <alignment horizontal="right" wrapText="1"/>
    </xf>
    <xf numFmtId="3" fontId="8" fillId="0" borderId="8" xfId="12" applyNumberFormat="1" applyFont="1" applyFill="1" applyBorder="1" applyAlignment="1">
      <alignment horizontal="right" wrapText="1"/>
    </xf>
    <xf numFmtId="3" fontId="0" fillId="0" borderId="2" xfId="0" applyNumberFormat="1" applyBorder="1"/>
    <xf numFmtId="3" fontId="8" fillId="0" borderId="8" xfId="13" applyNumberFormat="1" applyFont="1" applyFill="1" applyBorder="1" applyAlignment="1">
      <alignment horizontal="right" wrapText="1"/>
    </xf>
    <xf numFmtId="3" fontId="8" fillId="0" borderId="8" xfId="11" applyNumberFormat="1" applyFont="1" applyFill="1" applyBorder="1" applyAlignment="1">
      <alignment horizontal="right" wrapText="1"/>
    </xf>
    <xf numFmtId="3" fontId="8" fillId="0" borderId="1" xfId="14" applyNumberFormat="1" applyFont="1" applyFill="1" applyBorder="1" applyAlignment="1">
      <alignment horizontal="right" wrapText="1"/>
    </xf>
    <xf numFmtId="0" fontId="3" fillId="0" borderId="0" xfId="0"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right"/>
    </xf>
    <xf numFmtId="164" fontId="3" fillId="0" borderId="0" xfId="0" applyNumberFormat="1" applyFont="1" applyFill="1" applyAlignment="1">
      <alignment horizontal="right"/>
    </xf>
    <xf numFmtId="165" fontId="3" fillId="0" borderId="0" xfId="0" applyNumberFormat="1" applyFont="1" applyFill="1" applyAlignment="1">
      <alignment horizontal="right"/>
    </xf>
    <xf numFmtId="3" fontId="8" fillId="0" borderId="1" xfId="7" applyNumberFormat="1" applyFont="1" applyFill="1" applyBorder="1" applyAlignment="1">
      <alignment horizontal="right" wrapText="1"/>
    </xf>
    <xf numFmtId="3" fontId="8" fillId="0" borderId="1" xfId="5" applyNumberFormat="1" applyFont="1" applyFill="1" applyBorder="1" applyAlignment="1">
      <alignment horizontal="right" wrapText="1"/>
    </xf>
    <xf numFmtId="164" fontId="0" fillId="0" borderId="0" xfId="0" applyNumberFormat="1" applyFill="1" applyBorder="1" applyAlignment="1">
      <alignment horizontal="right"/>
    </xf>
    <xf numFmtId="3" fontId="8" fillId="0" borderId="6" xfId="7" applyNumberFormat="1" applyFont="1" applyFill="1" applyBorder="1" applyAlignment="1">
      <alignment horizontal="right" wrapText="1"/>
    </xf>
    <xf numFmtId="3" fontId="8" fillId="0" borderId="6" xfId="5" applyNumberFormat="1" applyFont="1" applyFill="1" applyBorder="1" applyAlignment="1">
      <alignment horizontal="right" wrapText="1"/>
    </xf>
    <xf numFmtId="3" fontId="8" fillId="0" borderId="0" xfId="7" applyNumberFormat="1" applyFont="1" applyFill="1" applyBorder="1" applyAlignment="1">
      <alignment horizontal="right" wrapText="1"/>
    </xf>
    <xf numFmtId="3" fontId="8" fillId="0" borderId="0" xfId="5" applyNumberFormat="1" applyFont="1" applyFill="1" applyBorder="1" applyAlignment="1">
      <alignment horizontal="right" wrapText="1"/>
    </xf>
    <xf numFmtId="0" fontId="8" fillId="0" borderId="2" xfId="0" applyFont="1" applyFill="1" applyBorder="1" applyAlignment="1"/>
    <xf numFmtId="165" fontId="0" fillId="0" borderId="2" xfId="0" applyNumberFormat="1" applyFill="1" applyBorder="1" applyAlignment="1">
      <alignment horizontal="right" wrapText="1"/>
    </xf>
    <xf numFmtId="165" fontId="0" fillId="0" borderId="2" xfId="0" applyNumberFormat="1" applyFill="1" applyBorder="1"/>
    <xf numFmtId="3" fontId="8" fillId="0" borderId="8" xfId="7" applyNumberFormat="1" applyFont="1" applyFill="1" applyBorder="1" applyAlignment="1">
      <alignment horizontal="right" wrapText="1"/>
    </xf>
    <xf numFmtId="3" fontId="8" fillId="0" borderId="8" xfId="5" applyNumberFormat="1" applyFont="1" applyFill="1" applyBorder="1" applyAlignment="1">
      <alignment horizontal="right" wrapText="1"/>
    </xf>
    <xf numFmtId="164" fontId="0" fillId="0" borderId="2" xfId="0" applyNumberFormat="1" applyFill="1" applyBorder="1"/>
    <xf numFmtId="164" fontId="0" fillId="0" borderId="2" xfId="0" applyNumberFormat="1" applyFill="1" applyBorder="1" applyAlignment="1">
      <alignment horizontal="right"/>
    </xf>
    <xf numFmtId="3" fontId="8" fillId="0" borderId="6" xfId="9" applyNumberFormat="1" applyFont="1" applyFill="1" applyBorder="1" applyAlignment="1">
      <alignment horizontal="right" wrapText="1"/>
    </xf>
    <xf numFmtId="3" fontId="8" fillId="0" borderId="0" xfId="9" applyNumberFormat="1" applyFont="1" applyFill="1" applyBorder="1" applyAlignment="1">
      <alignment horizontal="right" wrapText="1"/>
    </xf>
    <xf numFmtId="167" fontId="0" fillId="0" borderId="2" xfId="1" applyNumberFormat="1" applyFont="1" applyFill="1" applyBorder="1"/>
    <xf numFmtId="3" fontId="8" fillId="0" borderId="8" xfId="9" applyNumberFormat="1" applyFont="1" applyFill="1" applyBorder="1" applyAlignment="1">
      <alignment horizontal="right" wrapText="1"/>
    </xf>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3" fontId="8" fillId="0" borderId="0" xfId="14" applyNumberFormat="1" applyFont="1" applyFill="1" applyBorder="1" applyAlignment="1">
      <alignment horizontal="right" wrapText="1"/>
    </xf>
    <xf numFmtId="3" fontId="8" fillId="0" borderId="0" xfId="8" applyNumberFormat="1" applyFont="1" applyFill="1" applyBorder="1" applyAlignment="1">
      <alignment horizontal="right" wrapText="1"/>
    </xf>
    <xf numFmtId="3" fontId="8" fillId="0" borderId="0" xfId="6" applyNumberFormat="1" applyFont="1" applyFill="1" applyBorder="1" applyAlignment="1">
      <alignment horizontal="right" wrapText="1"/>
    </xf>
    <xf numFmtId="0" fontId="8" fillId="0" borderId="2" xfId="0" applyFont="1" applyFill="1" applyBorder="1" applyAlignment="1">
      <alignment horizontal="left" indent="1"/>
    </xf>
    <xf numFmtId="165" fontId="0" fillId="0" borderId="2" xfId="0" applyNumberFormat="1" applyFill="1" applyBorder="1" applyAlignment="1">
      <alignment horizontal="right"/>
    </xf>
    <xf numFmtId="3" fontId="8" fillId="0" borderId="9" xfId="8" applyNumberFormat="1" applyFont="1" applyFill="1" applyBorder="1" applyAlignment="1">
      <alignment horizontal="right" wrapText="1"/>
    </xf>
    <xf numFmtId="3" fontId="8" fillId="0" borderId="9" xfId="12" applyNumberFormat="1" applyFont="1" applyFill="1" applyBorder="1" applyAlignment="1">
      <alignment horizontal="right" wrapText="1"/>
    </xf>
    <xf numFmtId="164" fontId="0" fillId="0" borderId="10" xfId="0" applyNumberFormat="1" applyFill="1" applyBorder="1"/>
    <xf numFmtId="3" fontId="2" fillId="0" borderId="0" xfId="0" applyNumberFormat="1" applyFont="1" applyFill="1" applyBorder="1" applyAlignment="1">
      <alignment horizontal="right" vertical="center" wrapText="1"/>
    </xf>
    <xf numFmtId="49" fontId="0" fillId="0" borderId="0" xfId="0" applyNumberFormat="1" applyFill="1" applyAlignment="1">
      <alignment horizontal="right" wrapText="1"/>
    </xf>
    <xf numFmtId="49" fontId="0" fillId="0" borderId="0" xfId="0" applyNumberFormat="1" applyFill="1" applyAlignment="1">
      <alignment horizontal="right" vertical="center" wrapText="1"/>
    </xf>
    <xf numFmtId="0" fontId="15" fillId="0" borderId="0" xfId="0" applyFont="1" applyFill="1" applyAlignment="1">
      <alignment horizontal="left" vertical="top" wrapText="1"/>
    </xf>
    <xf numFmtId="0" fontId="4" fillId="0" borderId="0" xfId="0" applyFont="1" applyFill="1" applyAlignment="1">
      <alignment horizontal="left" vertical="top" wrapText="1"/>
    </xf>
    <xf numFmtId="0" fontId="2" fillId="0" borderId="0" xfId="0" applyFont="1" applyFill="1" applyBorder="1" applyAlignment="1">
      <alignment horizontal="right" vertical="center" wrapText="1"/>
    </xf>
    <xf numFmtId="0" fontId="0" fillId="0" borderId="2" xfId="0" applyFill="1" applyBorder="1" applyAlignment="1">
      <alignment horizontal="right" vertical="center" wrapText="1"/>
    </xf>
    <xf numFmtId="0" fontId="0" fillId="0" borderId="2" xfId="0" applyFill="1" applyBorder="1" applyAlignment="1">
      <alignment wrapText="1"/>
    </xf>
    <xf numFmtId="0" fontId="2" fillId="0" borderId="2" xfId="0" applyFont="1" applyFill="1" applyBorder="1" applyAlignment="1">
      <alignment horizontal="center" vertical="center" wrapText="1"/>
    </xf>
    <xf numFmtId="0" fontId="14" fillId="0" borderId="0" xfId="0" applyFont="1" applyFill="1" applyAlignment="1">
      <alignment horizontal="left" wrapText="1"/>
    </xf>
    <xf numFmtId="0" fontId="0" fillId="0" borderId="0" xfId="0" applyFill="1" applyAlignment="1">
      <alignment horizontal="left" wrapText="1"/>
    </xf>
    <xf numFmtId="0" fontId="12" fillId="0" borderId="0" xfId="0" applyFont="1" applyFill="1" applyBorder="1" applyAlignment="1">
      <alignment wrapText="1"/>
    </xf>
    <xf numFmtId="0" fontId="0" fillId="0" borderId="0" xfId="0" applyFill="1" applyBorder="1" applyAlignment="1">
      <alignment wrapText="1"/>
    </xf>
    <xf numFmtId="3" fontId="2" fillId="0" borderId="2" xfId="0" applyNumberFormat="1" applyFont="1" applyFill="1" applyBorder="1" applyAlignment="1">
      <alignment horizontal="center" vertical="center" wrapText="1"/>
    </xf>
    <xf numFmtId="0" fontId="13" fillId="0" borderId="0" xfId="0" applyFont="1" applyFill="1" applyAlignment="1">
      <alignment horizontal="left" vertical="top" wrapText="1"/>
    </xf>
    <xf numFmtId="0" fontId="3" fillId="0" borderId="0" xfId="0" applyFont="1" applyFill="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vertical="top" wrapText="1"/>
    </xf>
    <xf numFmtId="0" fontId="12" fillId="0" borderId="0" xfId="0" applyFont="1" applyFill="1" applyAlignment="1">
      <alignment wrapText="1"/>
    </xf>
    <xf numFmtId="0" fontId="0" fillId="0" borderId="0" xfId="0" applyFill="1" applyAlignment="1">
      <alignment wrapText="1"/>
    </xf>
    <xf numFmtId="3"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right" vertical="center" wrapText="1"/>
    </xf>
    <xf numFmtId="0" fontId="0" fillId="0" borderId="0" xfId="0" applyFill="1" applyBorder="1" applyAlignment="1">
      <alignment horizontal="right" vertical="center" wrapText="1"/>
    </xf>
    <xf numFmtId="0" fontId="2" fillId="0" borderId="10" xfId="0" applyFont="1" applyFill="1" applyBorder="1" applyAlignment="1">
      <alignment vertical="center" wrapText="1"/>
    </xf>
    <xf numFmtId="0" fontId="0" fillId="0" borderId="0" xfId="0" applyFill="1" applyBorder="1" applyAlignment="1">
      <alignment vertical="center" wrapText="1"/>
    </xf>
    <xf numFmtId="0" fontId="12" fillId="0" borderId="0" xfId="0" applyFont="1" applyFill="1" applyAlignment="1">
      <alignment vertical="top" wrapText="1"/>
    </xf>
    <xf numFmtId="0" fontId="0" fillId="0" borderId="0" xfId="0" applyFill="1" applyAlignment="1">
      <alignment vertical="top"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wrapText="1"/>
    </xf>
  </cellXfs>
  <cellStyles count="16">
    <cellStyle name="Comma" xfId="1" builtinId="3"/>
    <cellStyle name="Hyperlink" xfId="2" builtinId="8"/>
    <cellStyle name="Normal" xfId="0" builtinId="0"/>
    <cellStyle name="Normal 2" xfId="3"/>
    <cellStyle name="Normal_Claims" xfId="4"/>
    <cellStyle name="Normal_Claims to possessions Q" xfId="5"/>
    <cellStyle name="Normal_Claims to possessions Y " xfId="6"/>
    <cellStyle name="Normal_Claims to warrants Q" xfId="7"/>
    <cellStyle name="Normal_Claims to warrants Y" xfId="8"/>
    <cellStyle name="Normal_Landlord orders Q" xfId="9"/>
    <cellStyle name="Normal_National headline figures" xfId="10"/>
    <cellStyle name="Normal_Possessions Q" xfId="11"/>
    <cellStyle name="Normal_Sheet1" xfId="12"/>
    <cellStyle name="Normal_Sheet2" xfId="13"/>
    <cellStyle name="Normal_Sheet3" xfId="14"/>
    <cellStyle name="Percent" xfId="15"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pageSetUpPr fitToPage="1"/>
  </sheetPr>
  <dimension ref="A1:F13"/>
  <sheetViews>
    <sheetView workbookViewId="0">
      <selection activeCell="E13" sqref="E13"/>
    </sheetView>
  </sheetViews>
  <sheetFormatPr defaultRowHeight="12.75"/>
  <cols>
    <col min="1" max="1" width="9.5703125" customWidth="1"/>
    <col min="2" max="2" width="102.85546875" customWidth="1"/>
    <col min="3" max="3" width="15" style="5" bestFit="1" customWidth="1"/>
    <col min="4" max="4" width="13.42578125" style="18" customWidth="1"/>
    <col min="5" max="5" width="20.5703125" style="5" bestFit="1" customWidth="1"/>
    <col min="6" max="6" width="13.140625" customWidth="1"/>
  </cols>
  <sheetData>
    <row r="1" spans="1:6" ht="15.75">
      <c r="A1" s="10" t="s">
        <v>0</v>
      </c>
      <c r="B1" s="1"/>
    </row>
    <row r="2" spans="1:6" ht="38.25">
      <c r="A2" s="11" t="s">
        <v>158</v>
      </c>
      <c r="B2" s="1"/>
      <c r="C2" s="16" t="s">
        <v>25</v>
      </c>
      <c r="D2" s="16" t="s">
        <v>26</v>
      </c>
      <c r="E2" s="16" t="s">
        <v>27</v>
      </c>
      <c r="F2" s="16" t="s">
        <v>52</v>
      </c>
    </row>
    <row r="3" spans="1:6" ht="7.5" customHeight="1">
      <c r="A3" s="1"/>
      <c r="B3" s="1"/>
    </row>
    <row r="4" spans="1:6" ht="66.75" customHeight="1">
      <c r="A4" s="12" t="s">
        <v>1</v>
      </c>
      <c r="B4" s="13" t="s">
        <v>28</v>
      </c>
      <c r="C4" s="24" t="s">
        <v>159</v>
      </c>
      <c r="D4" s="18" t="s">
        <v>31</v>
      </c>
      <c r="E4" s="90" t="s">
        <v>288</v>
      </c>
      <c r="F4" s="18" t="s">
        <v>31</v>
      </c>
    </row>
    <row r="5" spans="1:6" ht="14.25" customHeight="1">
      <c r="A5" s="12" t="s">
        <v>2</v>
      </c>
      <c r="B5" s="15" t="s">
        <v>29</v>
      </c>
      <c r="C5" s="18" t="s">
        <v>160</v>
      </c>
      <c r="D5" s="90" t="s">
        <v>32</v>
      </c>
      <c r="E5" s="172" t="s">
        <v>287</v>
      </c>
      <c r="F5" s="36" t="s">
        <v>53</v>
      </c>
    </row>
    <row r="6" spans="1:6">
      <c r="A6" s="12" t="s">
        <v>3</v>
      </c>
      <c r="B6" s="17" t="s">
        <v>30</v>
      </c>
      <c r="C6" s="18" t="s">
        <v>159</v>
      </c>
      <c r="D6" s="90" t="s">
        <v>32</v>
      </c>
      <c r="E6" s="172" t="s">
        <v>287</v>
      </c>
      <c r="F6" s="36" t="s">
        <v>32</v>
      </c>
    </row>
    <row r="7" spans="1:6" ht="12.75" customHeight="1">
      <c r="A7" s="12" t="s">
        <v>4</v>
      </c>
      <c r="B7" s="15" t="s">
        <v>54</v>
      </c>
      <c r="C7" s="18" t="s">
        <v>160</v>
      </c>
      <c r="D7" s="90" t="s">
        <v>32</v>
      </c>
      <c r="E7" s="172" t="s">
        <v>287</v>
      </c>
      <c r="F7" s="36" t="s">
        <v>53</v>
      </c>
    </row>
    <row r="8" spans="1:6">
      <c r="A8" s="12" t="s">
        <v>155</v>
      </c>
      <c r="B8" s="98" t="s">
        <v>156</v>
      </c>
      <c r="C8" s="24" t="s">
        <v>160</v>
      </c>
      <c r="D8" s="24" t="s">
        <v>32</v>
      </c>
      <c r="E8" s="173" t="s">
        <v>287</v>
      </c>
      <c r="F8" s="99" t="s">
        <v>32</v>
      </c>
    </row>
    <row r="9" spans="1:6">
      <c r="A9" s="12"/>
      <c r="B9" s="17"/>
      <c r="C9" s="18"/>
      <c r="E9" s="19"/>
    </row>
    <row r="10" spans="1:6">
      <c r="A10" s="8"/>
    </row>
    <row r="11" spans="1:6">
      <c r="A11" s="8"/>
    </row>
    <row r="12" spans="1:6">
      <c r="A12" s="8"/>
    </row>
    <row r="13" spans="1:6">
      <c r="A13" s="8"/>
    </row>
  </sheetData>
  <phoneticPr fontId="9" type="noConversion"/>
  <hyperlinks>
    <hyperlink ref="B4" location="'Table 1'!A1" display="Mortgage possession actions in the county courts of England and Wales, 1990 - 2012 Q3"/>
    <hyperlink ref="B6" location="'Table 3'!A1" display="Landlord possession actions in the county courts of England and Wales, 1990 - 2012 Q3"/>
    <hyperlink ref="B5" location="'Table 2'!A1" display="Estimate percentages of mortgage possession claims that lead to orders in the county courts of England and Wales, 2000 - 2012 Q3"/>
    <hyperlink ref="B7" location="'Table 4'!A1" display="Estimate percentages of landlord possession claims that lead to orders in the county courts of England and Wales, 2000 - 2012 Q3"/>
    <hyperlink ref="B8" location="'Table 5'!A1" display="Landlord possession claims in the county courts of England and Wales by type of procedure and landlord"/>
  </hyperlinks>
  <pageMargins left="0.59055118110236227" right="0.59055118110236227" top="0.78740157480314965" bottom="0.78740157480314965" header="0.39370078740157483" footer="0.39370078740157483"/>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78"/>
  <sheetViews>
    <sheetView topLeftCell="A13" zoomScale="85" zoomScaleNormal="100" workbookViewId="0">
      <selection activeCell="M30" sqref="M30"/>
    </sheetView>
  </sheetViews>
  <sheetFormatPr defaultRowHeight="12.75"/>
  <cols>
    <col min="1" max="1" width="8.5703125" style="21" customWidth="1"/>
    <col min="2" max="2" width="1.42578125" style="21" customWidth="1"/>
    <col min="3" max="3" width="8.42578125" style="21" bestFit="1" customWidth="1"/>
    <col min="4" max="4" width="10" style="21" customWidth="1"/>
    <col min="5" max="5" width="1.42578125" style="21" customWidth="1"/>
    <col min="6" max="6" width="10.5703125" style="21" customWidth="1"/>
    <col min="7" max="7" width="12.28515625" style="21" customWidth="1"/>
    <col min="8" max="8" width="10.140625" style="21" customWidth="1"/>
    <col min="9" max="9" width="11.85546875" style="21" customWidth="1"/>
    <col min="10" max="10" width="18.5703125" style="21" customWidth="1"/>
    <col min="11" max="11" width="23.5703125" style="21" customWidth="1"/>
    <col min="12" max="16384" width="9.140625" style="21"/>
  </cols>
  <sheetData>
    <row r="1" spans="1:13" ht="18.75">
      <c r="A1" s="108" t="s">
        <v>157</v>
      </c>
      <c r="B1" s="109"/>
      <c r="C1" s="22"/>
      <c r="D1" s="22"/>
      <c r="E1" s="22"/>
      <c r="F1" s="22"/>
      <c r="G1" s="22"/>
      <c r="H1" s="22"/>
      <c r="I1" s="22"/>
      <c r="J1" s="22"/>
      <c r="K1" s="22"/>
    </row>
    <row r="2" spans="1:13">
      <c r="A2" s="106" t="s">
        <v>60</v>
      </c>
      <c r="B2" s="22"/>
      <c r="C2" s="22"/>
      <c r="D2" s="22"/>
      <c r="E2" s="22"/>
      <c r="F2" s="22"/>
      <c r="G2" s="22"/>
      <c r="H2" s="22"/>
      <c r="I2" s="22"/>
      <c r="J2" s="22"/>
      <c r="K2" s="22"/>
    </row>
    <row r="3" spans="1:13">
      <c r="A3" s="39"/>
      <c r="B3" s="20"/>
      <c r="C3" s="20"/>
      <c r="D3" s="20"/>
      <c r="E3" s="20"/>
      <c r="F3" s="20"/>
      <c r="G3" s="20"/>
      <c r="H3" s="20"/>
      <c r="I3" s="20"/>
      <c r="J3" s="20"/>
      <c r="K3" s="20"/>
    </row>
    <row r="4" spans="1:13" ht="17.25" customHeight="1">
      <c r="A4" s="176" t="s">
        <v>8</v>
      </c>
      <c r="B4" s="176"/>
      <c r="C4" s="176" t="s">
        <v>9</v>
      </c>
      <c r="D4" s="176" t="s">
        <v>10</v>
      </c>
      <c r="E4" s="32"/>
      <c r="F4" s="179" t="s">
        <v>39</v>
      </c>
      <c r="G4" s="179"/>
      <c r="H4" s="179"/>
      <c r="I4" s="176" t="s">
        <v>40</v>
      </c>
      <c r="J4" s="176" t="s">
        <v>41</v>
      </c>
      <c r="K4" s="176" t="s">
        <v>21</v>
      </c>
    </row>
    <row r="5" spans="1:13" ht="25.5" customHeight="1">
      <c r="A5" s="177"/>
      <c r="B5" s="178"/>
      <c r="C5" s="177"/>
      <c r="D5" s="177"/>
      <c r="E5" s="42"/>
      <c r="F5" s="43" t="s">
        <v>22</v>
      </c>
      <c r="G5" s="43" t="s">
        <v>19</v>
      </c>
      <c r="H5" s="43" t="s">
        <v>5</v>
      </c>
      <c r="I5" s="177"/>
      <c r="J5" s="177"/>
      <c r="K5" s="177"/>
    </row>
    <row r="6" spans="1:13" ht="12.75" customHeight="1">
      <c r="A6" s="60">
        <v>1987</v>
      </c>
      <c r="C6" s="61"/>
      <c r="D6" s="62">
        <v>79160</v>
      </c>
      <c r="E6" s="32"/>
      <c r="F6" s="32"/>
      <c r="G6" s="32"/>
      <c r="H6" s="62">
        <v>48414</v>
      </c>
      <c r="I6" s="32"/>
      <c r="J6" s="63"/>
      <c r="K6" s="14">
        <v>26400</v>
      </c>
      <c r="M6" s="22"/>
    </row>
    <row r="7" spans="1:13" ht="12.75" customHeight="1">
      <c r="A7" s="60">
        <v>1988</v>
      </c>
      <c r="C7" s="61"/>
      <c r="D7" s="62">
        <v>72655</v>
      </c>
      <c r="E7" s="32"/>
      <c r="F7" s="32"/>
      <c r="G7" s="32"/>
      <c r="H7" s="62">
        <v>47769</v>
      </c>
      <c r="I7" s="32"/>
      <c r="J7" s="63"/>
      <c r="K7" s="14">
        <v>18500</v>
      </c>
      <c r="M7" s="22"/>
    </row>
    <row r="8" spans="1:13" ht="12.75" customHeight="1">
      <c r="A8" s="60">
        <v>1989</v>
      </c>
      <c r="C8" s="61"/>
      <c r="D8" s="62">
        <v>91309</v>
      </c>
      <c r="E8" s="32"/>
      <c r="F8" s="32"/>
      <c r="G8" s="32"/>
      <c r="H8" s="62">
        <v>53066</v>
      </c>
      <c r="I8" s="32"/>
      <c r="J8" s="63"/>
      <c r="K8" s="14">
        <v>15800</v>
      </c>
      <c r="M8" s="22"/>
    </row>
    <row r="9" spans="1:13">
      <c r="A9" s="21">
        <v>1990</v>
      </c>
      <c r="C9" s="21" t="s">
        <v>7</v>
      </c>
      <c r="D9" s="7">
        <v>145350</v>
      </c>
      <c r="E9" s="7"/>
      <c r="F9" s="7">
        <v>54718</v>
      </c>
      <c r="G9" s="7">
        <v>48790</v>
      </c>
      <c r="H9" s="7">
        <v>103508</v>
      </c>
      <c r="I9" s="64"/>
      <c r="K9" s="7">
        <v>43900</v>
      </c>
      <c r="M9" s="22"/>
    </row>
    <row r="10" spans="1:13">
      <c r="A10" s="21">
        <v>1991</v>
      </c>
      <c r="C10" s="21" t="s">
        <v>7</v>
      </c>
      <c r="D10" s="7">
        <v>186649</v>
      </c>
      <c r="E10" s="7"/>
      <c r="F10" s="7">
        <v>73859</v>
      </c>
      <c r="G10" s="7">
        <v>69046</v>
      </c>
      <c r="H10" s="7">
        <v>142905</v>
      </c>
      <c r="I10" s="64"/>
      <c r="K10" s="7">
        <v>75500</v>
      </c>
      <c r="M10" s="22"/>
    </row>
    <row r="11" spans="1:13">
      <c r="A11" s="21">
        <v>1992</v>
      </c>
      <c r="C11" s="21" t="s">
        <v>7</v>
      </c>
      <c r="D11" s="7">
        <v>142162</v>
      </c>
      <c r="E11" s="7"/>
      <c r="F11" s="7">
        <v>58654</v>
      </c>
      <c r="G11" s="7">
        <v>68227</v>
      </c>
      <c r="H11" s="7">
        <v>126881</v>
      </c>
      <c r="I11" s="64"/>
      <c r="K11" s="7">
        <v>68600</v>
      </c>
      <c r="M11" s="22"/>
    </row>
    <row r="12" spans="1:13">
      <c r="A12" s="21">
        <v>1993</v>
      </c>
      <c r="C12" s="21" t="s">
        <v>7</v>
      </c>
      <c r="D12" s="7">
        <v>116181</v>
      </c>
      <c r="E12" s="7"/>
      <c r="F12" s="7">
        <v>43017</v>
      </c>
      <c r="G12" s="7">
        <v>62266</v>
      </c>
      <c r="H12" s="7">
        <v>105283</v>
      </c>
      <c r="I12" s="64"/>
      <c r="K12" s="7">
        <v>58600</v>
      </c>
      <c r="M12" s="22"/>
    </row>
    <row r="13" spans="1:13">
      <c r="A13" s="21">
        <v>1994</v>
      </c>
      <c r="C13" s="21" t="s">
        <v>7</v>
      </c>
      <c r="D13" s="7">
        <v>87958</v>
      </c>
      <c r="E13" s="7"/>
      <c r="F13" s="7">
        <v>32137</v>
      </c>
      <c r="G13" s="7">
        <v>45544</v>
      </c>
      <c r="H13" s="7">
        <v>77681</v>
      </c>
      <c r="I13" s="64"/>
      <c r="K13" s="7">
        <v>49200</v>
      </c>
      <c r="M13" s="22"/>
    </row>
    <row r="14" spans="1:13">
      <c r="A14" s="21">
        <v>1995</v>
      </c>
      <c r="C14" s="21" t="s">
        <v>7</v>
      </c>
      <c r="D14" s="7">
        <v>84170</v>
      </c>
      <c r="E14" s="7"/>
      <c r="F14" s="7">
        <v>30535</v>
      </c>
      <c r="G14" s="7">
        <v>44723</v>
      </c>
      <c r="H14" s="7">
        <v>75258</v>
      </c>
      <c r="I14" s="64"/>
      <c r="K14" s="7">
        <v>49400</v>
      </c>
      <c r="M14" s="22"/>
    </row>
    <row r="15" spans="1:13">
      <c r="A15" s="21">
        <v>1996</v>
      </c>
      <c r="B15" s="22"/>
      <c r="C15" s="21" t="s">
        <v>7</v>
      </c>
      <c r="D15" s="7">
        <v>79858</v>
      </c>
      <c r="E15" s="7"/>
      <c r="F15" s="7">
        <v>27775</v>
      </c>
      <c r="G15" s="7">
        <v>43428</v>
      </c>
      <c r="H15" s="7">
        <v>71203</v>
      </c>
      <c r="I15" s="64"/>
      <c r="K15" s="7">
        <v>42600</v>
      </c>
      <c r="M15" s="22"/>
    </row>
    <row r="16" spans="1:13" ht="14.25">
      <c r="A16" s="22">
        <v>1997</v>
      </c>
      <c r="B16" s="65"/>
      <c r="C16" s="22" t="s">
        <v>7</v>
      </c>
      <c r="D16" s="3">
        <v>67073</v>
      </c>
      <c r="E16" s="3"/>
      <c r="F16" s="3">
        <v>22524</v>
      </c>
      <c r="G16" s="3">
        <v>34632</v>
      </c>
      <c r="H16" s="3">
        <v>57156</v>
      </c>
      <c r="I16" s="66"/>
      <c r="J16" s="22"/>
      <c r="K16" s="7">
        <v>32800</v>
      </c>
      <c r="M16" s="22"/>
    </row>
    <row r="17" spans="1:20">
      <c r="A17" s="44">
        <v>1998</v>
      </c>
      <c r="C17" s="44" t="s">
        <v>7</v>
      </c>
      <c r="D17" s="46">
        <v>84836</v>
      </c>
      <c r="E17" s="46"/>
      <c r="F17" s="46">
        <v>25277</v>
      </c>
      <c r="G17" s="46">
        <v>40778</v>
      </c>
      <c r="H17" s="46">
        <v>66055</v>
      </c>
      <c r="I17" s="67"/>
      <c r="J17" s="44"/>
      <c r="K17" s="46">
        <v>33900</v>
      </c>
      <c r="M17" s="22"/>
    </row>
    <row r="18" spans="1:20" ht="14.25">
      <c r="A18" s="21">
        <v>1999</v>
      </c>
      <c r="B18" s="48">
        <v>1</v>
      </c>
      <c r="C18" s="21" t="s">
        <v>7</v>
      </c>
      <c r="D18" s="7">
        <v>77818</v>
      </c>
      <c r="E18" s="7"/>
      <c r="F18" s="85">
        <v>23408</v>
      </c>
      <c r="G18" s="85">
        <v>33568</v>
      </c>
      <c r="H18" s="86">
        <f>SUM(F18:G18)</f>
        <v>56976</v>
      </c>
      <c r="I18" s="9"/>
      <c r="K18" s="7">
        <v>29900</v>
      </c>
      <c r="M18" s="7"/>
      <c r="O18" s="7"/>
      <c r="P18" s="7"/>
      <c r="Q18" s="7"/>
      <c r="R18" s="9"/>
      <c r="T18" s="7"/>
    </row>
    <row r="19" spans="1:20">
      <c r="A19" s="21">
        <v>2000</v>
      </c>
      <c r="C19" s="21" t="s">
        <v>7</v>
      </c>
      <c r="D19" s="7">
        <v>70140</v>
      </c>
      <c r="E19" s="7"/>
      <c r="F19" s="85">
        <v>21562</v>
      </c>
      <c r="G19" s="85">
        <v>31324</v>
      </c>
      <c r="H19" s="86">
        <f t="shared" ref="H19:H30" si="0">SUM(F19:G19)</f>
        <v>52886</v>
      </c>
      <c r="I19" s="85">
        <v>34692</v>
      </c>
      <c r="J19" s="85">
        <v>12540</v>
      </c>
      <c r="K19" s="7">
        <v>22900</v>
      </c>
      <c r="M19" s="7"/>
      <c r="O19" s="7"/>
      <c r="P19" s="7"/>
      <c r="Q19" s="7"/>
      <c r="R19" s="7"/>
      <c r="S19" s="7"/>
      <c r="T19" s="7"/>
    </row>
    <row r="20" spans="1:20">
      <c r="A20" s="21">
        <v>2001</v>
      </c>
      <c r="C20" s="21" t="s">
        <v>7</v>
      </c>
      <c r="D20" s="7">
        <v>65555</v>
      </c>
      <c r="E20" s="7"/>
      <c r="F20" s="85">
        <v>19029</v>
      </c>
      <c r="G20" s="85">
        <v>29560</v>
      </c>
      <c r="H20" s="86">
        <f t="shared" si="0"/>
        <v>48589</v>
      </c>
      <c r="I20" s="85">
        <v>36998</v>
      </c>
      <c r="J20" s="85">
        <v>11813</v>
      </c>
      <c r="K20" s="7">
        <v>18200</v>
      </c>
      <c r="M20" s="7"/>
      <c r="O20" s="7"/>
      <c r="P20" s="7"/>
      <c r="Q20" s="7"/>
      <c r="R20" s="9"/>
      <c r="S20" s="7"/>
      <c r="T20" s="7"/>
    </row>
    <row r="21" spans="1:20">
      <c r="A21" s="21">
        <v>2002</v>
      </c>
      <c r="C21" s="21" t="s">
        <v>7</v>
      </c>
      <c r="D21" s="7">
        <v>62862</v>
      </c>
      <c r="E21" s="7"/>
      <c r="F21" s="85">
        <v>16656</v>
      </c>
      <c r="G21" s="85">
        <v>25127</v>
      </c>
      <c r="H21" s="86">
        <f t="shared" si="0"/>
        <v>41783</v>
      </c>
      <c r="I21" s="85">
        <v>34360</v>
      </c>
      <c r="J21" s="85">
        <v>8800</v>
      </c>
      <c r="K21" s="7">
        <v>12000</v>
      </c>
      <c r="M21" s="7"/>
      <c r="O21" s="7"/>
      <c r="P21" s="7"/>
      <c r="Q21" s="7"/>
      <c r="R21" s="7"/>
      <c r="S21" s="7"/>
      <c r="T21" s="7"/>
    </row>
    <row r="22" spans="1:20">
      <c r="A22" s="21">
        <v>2003</v>
      </c>
      <c r="C22" s="21" t="s">
        <v>7</v>
      </c>
      <c r="D22" s="7">
        <v>65373</v>
      </c>
      <c r="E22" s="7"/>
      <c r="F22" s="85">
        <v>16495</v>
      </c>
      <c r="G22" s="85">
        <v>24547</v>
      </c>
      <c r="H22" s="86">
        <f t="shared" si="0"/>
        <v>41042</v>
      </c>
      <c r="I22" s="85">
        <v>31481</v>
      </c>
      <c r="J22" s="85">
        <v>6692</v>
      </c>
      <c r="K22" s="7">
        <v>8500</v>
      </c>
      <c r="M22" s="7"/>
      <c r="O22" s="7"/>
      <c r="P22" s="7"/>
      <c r="Q22" s="7"/>
      <c r="R22" s="9"/>
      <c r="S22" s="7"/>
      <c r="T22" s="7"/>
    </row>
    <row r="23" spans="1:20">
      <c r="A23" s="21">
        <v>2004</v>
      </c>
      <c r="C23" s="21" t="s">
        <v>7</v>
      </c>
      <c r="D23" s="7">
        <v>76993</v>
      </c>
      <c r="E23" s="7"/>
      <c r="F23" s="85">
        <v>20048</v>
      </c>
      <c r="G23" s="85">
        <v>26639</v>
      </c>
      <c r="H23" s="86">
        <f t="shared" si="0"/>
        <v>46687</v>
      </c>
      <c r="I23" s="85">
        <v>33042</v>
      </c>
      <c r="J23" s="85">
        <v>7074</v>
      </c>
      <c r="K23" s="7">
        <v>8200</v>
      </c>
      <c r="M23" s="7"/>
      <c r="O23" s="7"/>
      <c r="P23" s="7"/>
      <c r="Q23" s="7"/>
      <c r="R23" s="9"/>
      <c r="S23" s="7"/>
      <c r="T23" s="7"/>
    </row>
    <row r="24" spans="1:20">
      <c r="A24" s="21">
        <v>2005</v>
      </c>
      <c r="C24" s="21" t="s">
        <v>7</v>
      </c>
      <c r="D24" s="7">
        <v>114733</v>
      </c>
      <c r="E24" s="7"/>
      <c r="F24" s="85">
        <v>32757</v>
      </c>
      <c r="G24" s="85">
        <v>38211</v>
      </c>
      <c r="H24" s="86">
        <f t="shared" si="0"/>
        <v>70968</v>
      </c>
      <c r="I24" s="85">
        <v>48513</v>
      </c>
      <c r="J24" s="85">
        <v>12794</v>
      </c>
      <c r="K24" s="7">
        <v>14500</v>
      </c>
      <c r="M24" s="7"/>
      <c r="O24" s="7"/>
      <c r="P24" s="7"/>
      <c r="Q24" s="7"/>
      <c r="R24" s="9"/>
      <c r="S24" s="7"/>
      <c r="T24" s="7"/>
    </row>
    <row r="25" spans="1:20">
      <c r="A25" s="21">
        <v>2006</v>
      </c>
      <c r="C25" s="21" t="s">
        <v>7</v>
      </c>
      <c r="D25" s="7">
        <v>131248</v>
      </c>
      <c r="E25" s="7"/>
      <c r="F25" s="85">
        <v>46288</v>
      </c>
      <c r="G25" s="85">
        <v>44895</v>
      </c>
      <c r="H25" s="86">
        <f t="shared" si="0"/>
        <v>91183</v>
      </c>
      <c r="I25" s="85">
        <v>66060</v>
      </c>
      <c r="J25" s="85">
        <v>20960</v>
      </c>
      <c r="K25" s="7">
        <v>21000</v>
      </c>
      <c r="M25" s="7"/>
      <c r="N25" s="22"/>
      <c r="O25" s="7"/>
      <c r="P25" s="7"/>
      <c r="Q25" s="7"/>
      <c r="R25" s="9"/>
      <c r="S25" s="7"/>
      <c r="T25" s="7"/>
    </row>
    <row r="26" spans="1:20">
      <c r="A26" s="21">
        <v>2007</v>
      </c>
      <c r="C26" s="21" t="s">
        <v>7</v>
      </c>
      <c r="D26" s="7">
        <v>137725</v>
      </c>
      <c r="E26" s="7"/>
      <c r="F26" s="85">
        <v>58250</v>
      </c>
      <c r="G26" s="85">
        <v>49259</v>
      </c>
      <c r="H26" s="86">
        <f t="shared" si="0"/>
        <v>107509</v>
      </c>
      <c r="I26" s="85">
        <v>73890</v>
      </c>
      <c r="J26" s="85">
        <v>23831</v>
      </c>
      <c r="K26" s="7">
        <v>25900</v>
      </c>
      <c r="M26" s="7"/>
      <c r="N26" s="22"/>
      <c r="O26" s="7"/>
      <c r="P26" s="7"/>
      <c r="Q26" s="7"/>
      <c r="R26" s="9"/>
      <c r="S26" s="7"/>
      <c r="T26" s="7"/>
    </row>
    <row r="27" spans="1:20">
      <c r="A27" s="21">
        <v>2008</v>
      </c>
      <c r="D27" s="7">
        <v>142741</v>
      </c>
      <c r="E27" s="7"/>
      <c r="F27" s="85">
        <v>70804</v>
      </c>
      <c r="G27" s="85">
        <v>61994</v>
      </c>
      <c r="H27" s="86">
        <f t="shared" si="0"/>
        <v>132798</v>
      </c>
      <c r="I27" s="85">
        <v>89748</v>
      </c>
      <c r="J27" s="85">
        <v>35792</v>
      </c>
      <c r="K27" s="7">
        <v>40000</v>
      </c>
      <c r="M27" s="7"/>
      <c r="N27" s="22"/>
      <c r="O27" s="7"/>
      <c r="P27" s="7"/>
      <c r="Q27" s="7"/>
      <c r="R27" s="9"/>
      <c r="S27" s="7"/>
      <c r="T27" s="7"/>
    </row>
    <row r="28" spans="1:20">
      <c r="A28" s="21">
        <v>2009</v>
      </c>
      <c r="C28" s="21" t="s">
        <v>7</v>
      </c>
      <c r="D28" s="23">
        <f>SUM(D34:D37)</f>
        <v>93533</v>
      </c>
      <c r="E28" s="23"/>
      <c r="F28" s="85">
        <v>44856</v>
      </c>
      <c r="G28" s="85">
        <v>38039</v>
      </c>
      <c r="H28" s="86">
        <f t="shared" si="0"/>
        <v>82895</v>
      </c>
      <c r="I28" s="85">
        <v>77461</v>
      </c>
      <c r="J28" s="85">
        <v>32457</v>
      </c>
      <c r="K28" s="23">
        <f>SUM(K34:K37)</f>
        <v>48300</v>
      </c>
      <c r="M28" s="83"/>
      <c r="N28" s="22"/>
      <c r="O28" s="7"/>
      <c r="P28" s="7"/>
      <c r="Q28" s="23"/>
      <c r="R28" s="9"/>
      <c r="S28" s="7"/>
      <c r="T28" s="7"/>
    </row>
    <row r="29" spans="1:20">
      <c r="A29" s="21">
        <v>2010</v>
      </c>
      <c r="C29" s="21" t="s">
        <v>7</v>
      </c>
      <c r="D29" s="7">
        <f>SUM(D38:D41)</f>
        <v>75431</v>
      </c>
      <c r="E29" s="7"/>
      <c r="F29" s="85">
        <v>32940</v>
      </c>
      <c r="G29" s="85">
        <v>29235</v>
      </c>
      <c r="H29" s="86">
        <f t="shared" si="0"/>
        <v>62175</v>
      </c>
      <c r="I29" s="85">
        <v>63532</v>
      </c>
      <c r="J29" s="85">
        <v>23612</v>
      </c>
      <c r="K29" s="7">
        <f>SUM(K38:K41)</f>
        <v>38100</v>
      </c>
      <c r="M29" s="7"/>
      <c r="N29" s="7"/>
      <c r="O29" s="6"/>
    </row>
    <row r="30" spans="1:20">
      <c r="A30" s="21">
        <v>2011</v>
      </c>
      <c r="D30" s="7">
        <f>SUM(D42:D45)</f>
        <v>73181</v>
      </c>
      <c r="E30" s="7"/>
      <c r="F30" s="85">
        <v>30190</v>
      </c>
      <c r="G30" s="85">
        <v>29697</v>
      </c>
      <c r="H30" s="86">
        <f t="shared" si="0"/>
        <v>59887</v>
      </c>
      <c r="I30" s="85">
        <v>65371</v>
      </c>
      <c r="J30" s="85">
        <v>25463</v>
      </c>
      <c r="K30" s="7">
        <f>SUM(K42:K45)</f>
        <v>37100</v>
      </c>
      <c r="M30" s="7"/>
      <c r="N30" s="7"/>
      <c r="O30" s="7"/>
    </row>
    <row r="31" spans="1:20">
      <c r="A31" s="21">
        <v>2012</v>
      </c>
      <c r="D31" s="7">
        <f>SUM(D46:D49)</f>
        <v>59877</v>
      </c>
      <c r="E31" s="7">
        <f>SUM(E46:E49)</f>
        <v>0</v>
      </c>
      <c r="F31" s="7">
        <f>SUM(F46:F49)</f>
        <v>24129</v>
      </c>
      <c r="G31" s="7">
        <f>SUM(G46:G49)</f>
        <v>23935</v>
      </c>
      <c r="H31" s="7">
        <f>SUM(H46:H49)</f>
        <v>48064</v>
      </c>
      <c r="I31" s="85">
        <v>59040</v>
      </c>
      <c r="J31" s="85">
        <v>19728</v>
      </c>
      <c r="K31" s="7">
        <f>SUM(K46:K49)</f>
        <v>34000</v>
      </c>
      <c r="M31" s="7"/>
      <c r="N31" s="7"/>
      <c r="O31" s="7"/>
    </row>
    <row r="32" spans="1:20">
      <c r="A32" s="36">
        <v>2013</v>
      </c>
      <c r="D32" s="7">
        <f t="shared" ref="D32:J32" si="1">SUM(D50:D53)</f>
        <v>53659</v>
      </c>
      <c r="E32" s="7">
        <f t="shared" si="1"/>
        <v>0</v>
      </c>
      <c r="F32" s="7">
        <f t="shared" si="1"/>
        <v>20718</v>
      </c>
      <c r="G32" s="7">
        <f t="shared" si="1"/>
        <v>19585</v>
      </c>
      <c r="H32" s="7">
        <f t="shared" si="1"/>
        <v>40303</v>
      </c>
      <c r="I32" s="7">
        <f t="shared" si="1"/>
        <v>52305</v>
      </c>
      <c r="J32" s="7">
        <f t="shared" si="1"/>
        <v>15692</v>
      </c>
      <c r="K32" s="7">
        <v>28900</v>
      </c>
      <c r="M32" s="7"/>
      <c r="N32" s="114"/>
      <c r="O32" s="7"/>
    </row>
    <row r="33" spans="1:20">
      <c r="A33" s="36"/>
      <c r="D33" s="7"/>
      <c r="E33" s="7"/>
      <c r="F33" s="33"/>
      <c r="G33" s="33"/>
      <c r="H33" s="86"/>
      <c r="I33" s="33"/>
      <c r="J33" s="33"/>
      <c r="K33" s="7"/>
      <c r="M33" s="7"/>
      <c r="N33" s="7"/>
      <c r="O33" s="7"/>
    </row>
    <row r="34" spans="1:20" ht="18.75" customHeight="1">
      <c r="A34" s="22">
        <v>2009</v>
      </c>
      <c r="B34" s="22"/>
      <c r="C34" s="22" t="s">
        <v>11</v>
      </c>
      <c r="D34" s="100">
        <v>23968</v>
      </c>
      <c r="E34" s="3"/>
      <c r="F34" s="33">
        <v>10610</v>
      </c>
      <c r="G34" s="33">
        <v>9210</v>
      </c>
      <c r="H34" s="101">
        <f t="shared" ref="H34:H55" si="2">F34+G34</f>
        <v>19820</v>
      </c>
      <c r="I34" s="33">
        <v>21350</v>
      </c>
      <c r="J34" s="33">
        <v>9284</v>
      </c>
      <c r="K34" s="3">
        <v>13000</v>
      </c>
      <c r="M34" s="3"/>
      <c r="N34" s="3"/>
      <c r="O34" s="3"/>
      <c r="P34" s="3"/>
      <c r="Q34" s="3"/>
      <c r="R34" s="3"/>
      <c r="S34" s="3"/>
      <c r="T34" s="3"/>
    </row>
    <row r="35" spans="1:20">
      <c r="A35" s="22"/>
      <c r="B35" s="22"/>
      <c r="C35" s="22" t="s">
        <v>12</v>
      </c>
      <c r="D35" s="100">
        <v>26419</v>
      </c>
      <c r="E35" s="3"/>
      <c r="F35" s="33">
        <v>11757</v>
      </c>
      <c r="G35" s="33">
        <v>10026</v>
      </c>
      <c r="H35" s="101">
        <f t="shared" si="2"/>
        <v>21783</v>
      </c>
      <c r="I35" s="33">
        <v>20087</v>
      </c>
      <c r="J35" s="33">
        <v>8040</v>
      </c>
      <c r="K35" s="3">
        <v>12000</v>
      </c>
      <c r="M35" s="3"/>
      <c r="N35" s="3"/>
      <c r="O35" s="3"/>
      <c r="P35" s="3"/>
      <c r="Q35" s="3"/>
      <c r="R35" s="3"/>
      <c r="S35" s="3"/>
      <c r="T35" s="3"/>
    </row>
    <row r="36" spans="1:20">
      <c r="A36" s="22"/>
      <c r="B36" s="22"/>
      <c r="C36" s="22" t="s">
        <v>13</v>
      </c>
      <c r="D36" s="100">
        <v>24938</v>
      </c>
      <c r="E36" s="3"/>
      <c r="F36" s="33">
        <v>13186</v>
      </c>
      <c r="G36" s="33">
        <v>10664</v>
      </c>
      <c r="H36" s="101">
        <f t="shared" si="2"/>
        <v>23850</v>
      </c>
      <c r="I36" s="33">
        <v>20057</v>
      </c>
      <c r="J36" s="33">
        <v>8157</v>
      </c>
      <c r="K36" s="3">
        <v>12400</v>
      </c>
      <c r="M36" s="3"/>
      <c r="N36" s="3"/>
      <c r="O36" s="3"/>
      <c r="P36" s="3"/>
      <c r="Q36" s="3"/>
      <c r="R36" s="3"/>
      <c r="S36" s="3"/>
      <c r="T36" s="3"/>
    </row>
    <row r="37" spans="1:20">
      <c r="A37" s="22"/>
      <c r="B37" s="22"/>
      <c r="C37" s="22" t="s">
        <v>14</v>
      </c>
      <c r="D37" s="100">
        <v>18208</v>
      </c>
      <c r="E37" s="3"/>
      <c r="F37" s="33">
        <v>9303</v>
      </c>
      <c r="G37" s="33">
        <v>8139</v>
      </c>
      <c r="H37" s="101">
        <f t="shared" si="2"/>
        <v>17442</v>
      </c>
      <c r="I37" s="33">
        <v>15967</v>
      </c>
      <c r="J37" s="33">
        <v>6976</v>
      </c>
      <c r="K37" s="3">
        <v>10900</v>
      </c>
      <c r="M37" s="3"/>
      <c r="N37" s="3"/>
      <c r="O37" s="3"/>
      <c r="P37" s="3"/>
      <c r="Q37" s="3"/>
      <c r="R37" s="3"/>
      <c r="S37" s="3"/>
      <c r="T37" s="3"/>
    </row>
    <row r="38" spans="1:20" ht="18.75" customHeight="1">
      <c r="A38" s="22">
        <v>2010</v>
      </c>
      <c r="B38" s="22"/>
      <c r="C38" s="22" t="s">
        <v>11</v>
      </c>
      <c r="D38" s="100">
        <v>18805</v>
      </c>
      <c r="E38" s="3"/>
      <c r="F38" s="33">
        <v>8322</v>
      </c>
      <c r="G38" s="33">
        <v>7225</v>
      </c>
      <c r="H38" s="101">
        <f t="shared" si="2"/>
        <v>15547</v>
      </c>
      <c r="I38" s="33">
        <v>16397</v>
      </c>
      <c r="J38" s="33">
        <v>6889</v>
      </c>
      <c r="K38" s="3">
        <v>10800</v>
      </c>
      <c r="M38" s="3"/>
      <c r="N38" s="3"/>
      <c r="O38" s="3"/>
      <c r="P38" s="3"/>
      <c r="Q38" s="3"/>
      <c r="R38" s="3"/>
      <c r="S38" s="3"/>
      <c r="T38" s="3"/>
    </row>
    <row r="39" spans="1:20">
      <c r="A39" s="22"/>
      <c r="B39" s="22"/>
      <c r="C39" s="22" t="s">
        <v>12</v>
      </c>
      <c r="D39" s="100">
        <v>18395</v>
      </c>
      <c r="E39" s="3"/>
      <c r="F39" s="33">
        <v>7959</v>
      </c>
      <c r="G39" s="33">
        <v>6804</v>
      </c>
      <c r="H39" s="101">
        <f t="shared" si="2"/>
        <v>14763</v>
      </c>
      <c r="I39" s="33">
        <v>16071</v>
      </c>
      <c r="J39" s="33">
        <v>5927</v>
      </c>
      <c r="K39" s="3">
        <v>9800</v>
      </c>
      <c r="M39" s="3"/>
      <c r="N39" s="3"/>
      <c r="O39" s="3"/>
      <c r="P39" s="3"/>
      <c r="Q39" s="3"/>
      <c r="R39" s="3"/>
      <c r="S39" s="3"/>
      <c r="T39" s="3"/>
    </row>
    <row r="40" spans="1:20">
      <c r="A40" s="22"/>
      <c r="B40" s="22"/>
      <c r="C40" s="22" t="s">
        <v>13</v>
      </c>
      <c r="D40" s="100">
        <v>20384</v>
      </c>
      <c r="E40" s="3"/>
      <c r="F40" s="33">
        <v>8849</v>
      </c>
      <c r="G40" s="33">
        <v>7799</v>
      </c>
      <c r="H40" s="101">
        <f t="shared" si="2"/>
        <v>16648</v>
      </c>
      <c r="I40" s="33">
        <v>16690</v>
      </c>
      <c r="J40" s="33">
        <v>5898</v>
      </c>
      <c r="K40" s="3">
        <v>9300</v>
      </c>
      <c r="M40" s="3"/>
      <c r="N40" s="3"/>
      <c r="O40" s="3"/>
      <c r="P40" s="3"/>
      <c r="Q40" s="3"/>
      <c r="R40" s="3"/>
      <c r="S40" s="3"/>
      <c r="T40" s="3"/>
    </row>
    <row r="41" spans="1:20">
      <c r="A41" s="22"/>
      <c r="B41" s="22"/>
      <c r="C41" s="22" t="s">
        <v>14</v>
      </c>
      <c r="D41" s="100">
        <v>17847</v>
      </c>
      <c r="E41" s="3"/>
      <c r="F41" s="33">
        <v>7810</v>
      </c>
      <c r="G41" s="33">
        <v>7407</v>
      </c>
      <c r="H41" s="101">
        <f t="shared" si="2"/>
        <v>15217</v>
      </c>
      <c r="I41" s="33">
        <v>14374</v>
      </c>
      <c r="J41" s="33">
        <v>4898</v>
      </c>
      <c r="K41" s="3">
        <v>8200</v>
      </c>
      <c r="M41" s="3"/>
      <c r="N41" s="3"/>
      <c r="O41" s="3"/>
      <c r="P41" s="3"/>
      <c r="Q41" s="3"/>
      <c r="R41" s="3"/>
      <c r="S41" s="3"/>
      <c r="T41" s="3"/>
    </row>
    <row r="42" spans="1:20" ht="18.75" customHeight="1">
      <c r="A42" s="22">
        <v>2011</v>
      </c>
      <c r="B42" s="22"/>
      <c r="C42" s="22" t="s">
        <v>11</v>
      </c>
      <c r="D42" s="100">
        <v>19608</v>
      </c>
      <c r="E42" s="3"/>
      <c r="F42" s="33">
        <v>8122</v>
      </c>
      <c r="G42" s="33">
        <v>7732</v>
      </c>
      <c r="H42" s="101">
        <f t="shared" si="2"/>
        <v>15854</v>
      </c>
      <c r="I42" s="33">
        <v>17330</v>
      </c>
      <c r="J42" s="33">
        <v>6538</v>
      </c>
      <c r="K42" s="3">
        <v>9600</v>
      </c>
      <c r="M42" s="3"/>
      <c r="N42" s="3"/>
      <c r="O42" s="3"/>
      <c r="P42" s="3"/>
      <c r="Q42" s="3"/>
      <c r="R42" s="3"/>
      <c r="S42" s="3"/>
      <c r="T42" s="3"/>
    </row>
    <row r="43" spans="1:20">
      <c r="A43" s="22"/>
      <c r="B43" s="22"/>
      <c r="C43" s="49" t="s">
        <v>12</v>
      </c>
      <c r="D43" s="100">
        <v>18339</v>
      </c>
      <c r="E43" s="68"/>
      <c r="F43" s="33">
        <v>7388</v>
      </c>
      <c r="G43" s="33">
        <v>7336</v>
      </c>
      <c r="H43" s="101">
        <f t="shared" si="2"/>
        <v>14724</v>
      </c>
      <c r="I43" s="33">
        <v>16403</v>
      </c>
      <c r="J43" s="33">
        <v>6170</v>
      </c>
      <c r="K43" s="3">
        <v>9300</v>
      </c>
      <c r="M43" s="3"/>
      <c r="N43" s="3"/>
      <c r="O43" s="3"/>
      <c r="P43" s="3"/>
      <c r="Q43" s="3"/>
      <c r="R43" s="3"/>
      <c r="S43" s="3"/>
      <c r="T43" s="3"/>
    </row>
    <row r="44" spans="1:20">
      <c r="A44" s="22"/>
      <c r="B44" s="22"/>
      <c r="C44" s="49" t="s">
        <v>13</v>
      </c>
      <c r="D44" s="100">
        <v>18763</v>
      </c>
      <c r="E44" s="68"/>
      <c r="F44" s="33">
        <v>7790</v>
      </c>
      <c r="G44" s="33">
        <v>7762</v>
      </c>
      <c r="H44" s="101">
        <f t="shared" si="2"/>
        <v>15552</v>
      </c>
      <c r="I44" s="33">
        <v>16409</v>
      </c>
      <c r="J44" s="33">
        <v>7274</v>
      </c>
      <c r="K44" s="3">
        <v>9500</v>
      </c>
      <c r="M44" s="3"/>
      <c r="N44" s="3"/>
      <c r="O44" s="3"/>
      <c r="P44" s="3"/>
      <c r="Q44" s="3"/>
      <c r="R44" s="3"/>
      <c r="S44" s="3"/>
      <c r="T44" s="3"/>
    </row>
    <row r="45" spans="1:20">
      <c r="A45" s="22"/>
      <c r="B45" s="22"/>
      <c r="C45" s="49" t="s">
        <v>14</v>
      </c>
      <c r="D45" s="100">
        <v>16471</v>
      </c>
      <c r="E45" s="68"/>
      <c r="F45" s="33">
        <v>6890</v>
      </c>
      <c r="G45" s="33">
        <v>6867</v>
      </c>
      <c r="H45" s="101">
        <f t="shared" si="2"/>
        <v>13757</v>
      </c>
      <c r="I45" s="33">
        <v>15229</v>
      </c>
      <c r="J45" s="33">
        <v>5481</v>
      </c>
      <c r="K45" s="3">
        <v>8700</v>
      </c>
      <c r="M45" s="3"/>
      <c r="N45" s="3"/>
      <c r="O45" s="3"/>
      <c r="P45" s="3"/>
      <c r="Q45" s="3"/>
      <c r="R45" s="3"/>
      <c r="S45" s="3"/>
      <c r="T45" s="3"/>
    </row>
    <row r="46" spans="1:20" ht="18.75" customHeight="1">
      <c r="A46" s="22">
        <v>2012</v>
      </c>
      <c r="B46" s="50"/>
      <c r="C46" s="49" t="s">
        <v>11</v>
      </c>
      <c r="D46" s="100">
        <v>16963</v>
      </c>
      <c r="E46" s="68"/>
      <c r="F46" s="33">
        <v>6763</v>
      </c>
      <c r="G46" s="33">
        <v>7116</v>
      </c>
      <c r="H46" s="101">
        <f t="shared" si="2"/>
        <v>13879</v>
      </c>
      <c r="I46" s="33">
        <v>16136</v>
      </c>
      <c r="J46" s="33">
        <v>6072</v>
      </c>
      <c r="K46" s="3">
        <v>9600</v>
      </c>
      <c r="M46" s="3"/>
      <c r="N46" s="3"/>
      <c r="O46" s="3"/>
      <c r="P46" s="3"/>
      <c r="Q46" s="3"/>
      <c r="R46" s="3"/>
      <c r="S46" s="3"/>
      <c r="T46" s="3"/>
    </row>
    <row r="47" spans="1:20" ht="13.5" customHeight="1">
      <c r="A47" s="22"/>
      <c r="B47" s="50"/>
      <c r="C47" s="30" t="s">
        <v>12</v>
      </c>
      <c r="D47" s="100">
        <v>14615</v>
      </c>
      <c r="E47" s="68"/>
      <c r="F47" s="33">
        <v>6032</v>
      </c>
      <c r="G47" s="33">
        <v>6152</v>
      </c>
      <c r="H47" s="101">
        <f t="shared" si="2"/>
        <v>12184</v>
      </c>
      <c r="I47" s="33">
        <v>14373</v>
      </c>
      <c r="J47" s="33">
        <v>4825</v>
      </c>
      <c r="K47" s="3">
        <v>8500</v>
      </c>
      <c r="M47" s="22"/>
      <c r="N47" s="22"/>
    </row>
    <row r="48" spans="1:20" s="22" customFormat="1" ht="12.75" customHeight="1">
      <c r="B48" s="41"/>
      <c r="C48" s="30" t="s">
        <v>33</v>
      </c>
      <c r="D48" s="100">
        <v>14168</v>
      </c>
      <c r="E48" s="3"/>
      <c r="F48" s="33">
        <v>5556</v>
      </c>
      <c r="G48" s="33">
        <v>5437</v>
      </c>
      <c r="H48" s="101">
        <f t="shared" si="2"/>
        <v>10993</v>
      </c>
      <c r="I48" s="33">
        <v>14557</v>
      </c>
      <c r="J48" s="33">
        <v>4676</v>
      </c>
      <c r="K48" s="3">
        <v>8200</v>
      </c>
    </row>
    <row r="49" spans="1:15" s="22" customFormat="1" ht="12.75" customHeight="1">
      <c r="B49" s="41"/>
      <c r="C49" s="30" t="s">
        <v>38</v>
      </c>
      <c r="D49" s="100">
        <v>14131</v>
      </c>
      <c r="E49" s="3"/>
      <c r="F49" s="33">
        <v>5778</v>
      </c>
      <c r="G49" s="33">
        <v>5230</v>
      </c>
      <c r="H49" s="101">
        <f t="shared" si="2"/>
        <v>11008</v>
      </c>
      <c r="I49" s="33">
        <v>13974</v>
      </c>
      <c r="J49" s="33">
        <v>4155</v>
      </c>
      <c r="K49" s="3">
        <v>7700</v>
      </c>
    </row>
    <row r="50" spans="1:15" s="22" customFormat="1" ht="18.75" customHeight="1">
      <c r="A50" s="22">
        <v>2013</v>
      </c>
      <c r="B50" s="41"/>
      <c r="C50" s="30" t="s">
        <v>18</v>
      </c>
      <c r="D50" s="100">
        <v>14375</v>
      </c>
      <c r="E50" s="3"/>
      <c r="F50" s="33">
        <v>5674</v>
      </c>
      <c r="G50" s="33">
        <v>5260</v>
      </c>
      <c r="H50" s="101">
        <f t="shared" si="2"/>
        <v>10934</v>
      </c>
      <c r="I50" s="33">
        <v>13580</v>
      </c>
      <c r="J50" s="33">
        <v>4474</v>
      </c>
      <c r="K50" s="3">
        <v>8000</v>
      </c>
    </row>
    <row r="51" spans="1:15" s="22" customFormat="1" ht="12.75" customHeight="1">
      <c r="B51" s="41"/>
      <c r="C51" s="30" t="s">
        <v>23</v>
      </c>
      <c r="D51" s="100">
        <v>12881</v>
      </c>
      <c r="E51" s="3"/>
      <c r="F51" s="33">
        <v>5187</v>
      </c>
      <c r="G51" s="33">
        <v>5059</v>
      </c>
      <c r="H51" s="101">
        <f t="shared" si="2"/>
        <v>10246</v>
      </c>
      <c r="I51" s="33">
        <v>13529</v>
      </c>
      <c r="J51" s="33">
        <v>4087</v>
      </c>
      <c r="K51" s="3">
        <v>7600</v>
      </c>
    </row>
    <row r="52" spans="1:15" s="22" customFormat="1" ht="12.75" customHeight="1">
      <c r="B52" s="41"/>
      <c r="C52" s="30" t="s">
        <v>33</v>
      </c>
      <c r="D52" s="100">
        <v>14256</v>
      </c>
      <c r="E52" s="3"/>
      <c r="F52" s="112">
        <v>4974</v>
      </c>
      <c r="G52" s="33">
        <v>4723</v>
      </c>
      <c r="H52" s="101">
        <f t="shared" si="2"/>
        <v>9697</v>
      </c>
      <c r="I52" s="33">
        <v>13039</v>
      </c>
      <c r="J52" s="33">
        <v>3733</v>
      </c>
      <c r="K52" s="3">
        <v>7200</v>
      </c>
    </row>
    <row r="53" spans="1:15" s="22" customFormat="1" ht="12.75" customHeight="1">
      <c r="C53" s="30" t="s">
        <v>38</v>
      </c>
      <c r="D53" s="123">
        <v>12147</v>
      </c>
      <c r="E53" s="3"/>
      <c r="F53" s="124">
        <v>4883</v>
      </c>
      <c r="G53" s="124">
        <v>4543</v>
      </c>
      <c r="H53" s="101">
        <f t="shared" si="2"/>
        <v>9426</v>
      </c>
      <c r="I53" s="125">
        <v>12157</v>
      </c>
      <c r="J53" s="126">
        <v>3398</v>
      </c>
      <c r="K53" s="3">
        <v>6100</v>
      </c>
      <c r="O53" s="69"/>
    </row>
    <row r="54" spans="1:15" s="22" customFormat="1" ht="18.75" customHeight="1">
      <c r="A54" s="22">
        <v>2014</v>
      </c>
      <c r="C54" s="49" t="s">
        <v>11</v>
      </c>
      <c r="D54" s="127">
        <v>12706</v>
      </c>
      <c r="E54" s="3"/>
      <c r="F54" s="33">
        <v>4648</v>
      </c>
      <c r="G54" s="33">
        <v>4277</v>
      </c>
      <c r="H54" s="101">
        <f t="shared" si="2"/>
        <v>8925</v>
      </c>
      <c r="I54" s="128">
        <v>12391</v>
      </c>
      <c r="J54" s="129">
        <v>3709</v>
      </c>
      <c r="K54" s="3">
        <v>6400</v>
      </c>
      <c r="O54" s="69"/>
    </row>
    <row r="55" spans="1:15" s="22" customFormat="1" ht="18.75" customHeight="1">
      <c r="A55" s="20"/>
      <c r="B55" s="20"/>
      <c r="C55" s="131" t="s">
        <v>12</v>
      </c>
      <c r="D55" s="132">
        <v>10776</v>
      </c>
      <c r="E55" s="38"/>
      <c r="F55" s="133">
        <v>4408</v>
      </c>
      <c r="G55" s="133">
        <v>3550</v>
      </c>
      <c r="H55" s="134">
        <f t="shared" si="2"/>
        <v>7958</v>
      </c>
      <c r="I55" s="135">
        <v>11115</v>
      </c>
      <c r="J55" s="136">
        <v>3028</v>
      </c>
      <c r="K55" s="38"/>
      <c r="O55" s="69"/>
    </row>
    <row r="56" spans="1:15" ht="7.5" customHeight="1">
      <c r="F56" s="22"/>
      <c r="G56" s="22"/>
      <c r="H56" s="3"/>
      <c r="I56" s="130"/>
      <c r="J56" s="130"/>
      <c r="K56" s="70"/>
    </row>
    <row r="57" spans="1:15" ht="13.5" customHeight="1">
      <c r="A57" s="40" t="s">
        <v>15</v>
      </c>
      <c r="B57" s="40"/>
      <c r="F57" s="22"/>
      <c r="G57" s="22"/>
      <c r="H57" s="56"/>
      <c r="I57" s="56"/>
      <c r="J57" s="56"/>
      <c r="K57" s="56"/>
    </row>
    <row r="58" spans="1:15" ht="13.5" customHeight="1">
      <c r="A58" s="71" t="s">
        <v>16</v>
      </c>
      <c r="B58" s="71"/>
      <c r="F58" s="22"/>
      <c r="G58" s="22"/>
      <c r="H58" s="3"/>
      <c r="I58" s="3"/>
      <c r="J58" s="22"/>
      <c r="K58" s="70"/>
    </row>
    <row r="59" spans="1:15" ht="7.5" customHeight="1">
      <c r="F59" s="22"/>
      <c r="G59" s="22"/>
      <c r="H59" s="3"/>
      <c r="I59" s="3"/>
      <c r="J59" s="22"/>
      <c r="K59" s="70"/>
    </row>
    <row r="60" spans="1:15" ht="13.5" customHeight="1">
      <c r="A60" s="40" t="s">
        <v>6</v>
      </c>
      <c r="B60" s="2"/>
      <c r="C60" s="2"/>
      <c r="D60" s="2"/>
      <c r="E60" s="2"/>
      <c r="F60" s="2"/>
      <c r="G60" s="2"/>
      <c r="K60" s="57"/>
    </row>
    <row r="61" spans="1:15" ht="26.25" customHeight="1">
      <c r="A61" s="174" t="s">
        <v>42</v>
      </c>
      <c r="B61" s="174"/>
      <c r="C61" s="175"/>
      <c r="D61" s="175"/>
      <c r="E61" s="175"/>
      <c r="F61" s="175"/>
      <c r="G61" s="175"/>
      <c r="H61" s="175"/>
      <c r="I61" s="175"/>
      <c r="J61" s="175"/>
      <c r="K61" s="175"/>
    </row>
    <row r="62" spans="1:15" ht="66" customHeight="1">
      <c r="A62" s="174" t="s">
        <v>36</v>
      </c>
      <c r="B62" s="174"/>
      <c r="C62" s="175"/>
      <c r="D62" s="175"/>
      <c r="E62" s="175"/>
      <c r="F62" s="175"/>
      <c r="G62" s="175"/>
      <c r="H62" s="175"/>
      <c r="I62" s="175"/>
      <c r="J62" s="175"/>
      <c r="K62" s="175"/>
    </row>
    <row r="67" spans="4:8">
      <c r="D67" s="7"/>
      <c r="E67" s="7"/>
      <c r="F67" s="7"/>
      <c r="G67" s="7"/>
      <c r="H67" s="7"/>
    </row>
    <row r="68" spans="4:8">
      <c r="D68" s="7"/>
      <c r="E68" s="7"/>
      <c r="F68" s="7"/>
      <c r="G68" s="7"/>
      <c r="H68" s="7"/>
    </row>
    <row r="69" spans="4:8">
      <c r="D69" s="7"/>
      <c r="E69" s="7"/>
      <c r="F69" s="7"/>
      <c r="G69" s="7"/>
      <c r="H69" s="7"/>
    </row>
    <row r="70" spans="4:8">
      <c r="D70" s="7"/>
      <c r="E70" s="7"/>
      <c r="F70" s="7"/>
      <c r="G70" s="7"/>
      <c r="H70" s="7"/>
    </row>
    <row r="71" spans="4:8">
      <c r="D71" s="7"/>
      <c r="E71" s="7"/>
      <c r="F71" s="7"/>
      <c r="G71" s="7"/>
      <c r="H71" s="7"/>
    </row>
    <row r="72" spans="4:8">
      <c r="D72" s="7"/>
      <c r="E72" s="7"/>
      <c r="F72" s="7"/>
      <c r="G72" s="7"/>
      <c r="H72" s="7"/>
    </row>
    <row r="73" spans="4:8">
      <c r="D73" s="7"/>
      <c r="E73" s="7"/>
      <c r="F73" s="7"/>
      <c r="G73" s="7"/>
      <c r="H73" s="7"/>
    </row>
    <row r="74" spans="4:8">
      <c r="D74" s="7"/>
      <c r="E74" s="7"/>
      <c r="F74" s="7"/>
      <c r="G74" s="7"/>
      <c r="H74" s="7"/>
    </row>
    <row r="75" spans="4:8">
      <c r="D75" s="7"/>
      <c r="E75" s="7"/>
      <c r="F75" s="7"/>
      <c r="G75" s="7"/>
      <c r="H75" s="7"/>
    </row>
    <row r="76" spans="4:8">
      <c r="D76" s="23"/>
      <c r="E76" s="23"/>
      <c r="F76" s="7"/>
      <c r="G76" s="7"/>
      <c r="H76" s="7"/>
    </row>
    <row r="77" spans="4:8">
      <c r="D77" s="7"/>
      <c r="E77" s="7"/>
      <c r="F77" s="6"/>
      <c r="G77" s="6"/>
      <c r="H77" s="7"/>
    </row>
    <row r="78" spans="4:8">
      <c r="D78" s="7"/>
      <c r="E78" s="7"/>
      <c r="F78" s="7"/>
      <c r="G78" s="7"/>
      <c r="H78" s="7"/>
    </row>
  </sheetData>
  <customSheetViews>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1"/>
      <headerFooter alignWithMargins="0"/>
    </customSheetView>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2"/>
      <headerFooter alignWithMargins="0"/>
    </customSheetView>
  </customSheetViews>
  <mergeCells count="10">
    <mergeCell ref="A62:K62"/>
    <mergeCell ref="A61:K61"/>
    <mergeCell ref="A4:A5"/>
    <mergeCell ref="C4:C5"/>
    <mergeCell ref="D4:D5"/>
    <mergeCell ref="B4:B5"/>
    <mergeCell ref="I4:I5"/>
    <mergeCell ref="J4:J5"/>
    <mergeCell ref="F4:H4"/>
    <mergeCell ref="K4:K5"/>
  </mergeCells>
  <phoneticPr fontId="9" type="noConversion"/>
  <hyperlinks>
    <hyperlink ref="A2" location="'Index of Tables'!A1" display=" Back"/>
  </hyperlinks>
  <pageMargins left="0.59055118110236227" right="0.59055118110236227" top="0.78740157480314965" bottom="0.78740157480314965" header="0.39370078740157483" footer="0.39370078740157483"/>
  <pageSetup paperSize="9" scale="85" orientation="portrait" r:id="rId3"/>
  <headerFooter alignWithMargins="0">
    <oddHeader xml:space="preserve">&amp;CStatistics on mortgage and landlord possession actions in the county courts in England and Wales  
</oddHeader>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Q53"/>
  <sheetViews>
    <sheetView zoomScale="85" workbookViewId="0">
      <selection activeCell="K43" sqref="K43"/>
    </sheetView>
  </sheetViews>
  <sheetFormatPr defaultRowHeight="12.75"/>
  <cols>
    <col min="1" max="1" width="9.140625" style="21"/>
    <col min="2" max="2" width="8.140625" style="21" bestFit="1" customWidth="1"/>
    <col min="3" max="3" width="10.28515625" style="21" bestFit="1" customWidth="1"/>
    <col min="4" max="4" width="10.42578125" style="7" bestFit="1" customWidth="1"/>
    <col min="5" max="5" width="9.28515625" style="78" bestFit="1" customWidth="1"/>
    <col min="6" max="6" width="9.140625" style="21"/>
    <col min="7" max="7" width="12.28515625" style="36" customWidth="1"/>
    <col min="8" max="8" width="1.42578125" style="31" customWidth="1"/>
    <col min="9" max="9" width="10.28515625" style="7" bestFit="1" customWidth="1"/>
    <col min="10" max="10" width="9.28515625" style="78" bestFit="1" customWidth="1"/>
    <col min="11" max="11" width="9.140625" style="21"/>
    <col min="12" max="12" width="12.28515625" style="36" customWidth="1"/>
    <col min="13" max="13" width="1.42578125" style="31" customWidth="1"/>
    <col min="14" max="14" width="10.28515625" style="7" bestFit="1" customWidth="1"/>
    <col min="15" max="15" width="9.28515625" style="78" bestFit="1" customWidth="1"/>
    <col min="16" max="16" width="9.140625" style="21"/>
    <col min="17" max="17" width="12.42578125" style="36" customWidth="1"/>
    <col min="18" max="16384" width="9.140625" style="21"/>
  </cols>
  <sheetData>
    <row r="1" spans="1:17" ht="35.25" customHeight="1">
      <c r="A1" s="182" t="s">
        <v>161</v>
      </c>
      <c r="B1" s="182"/>
      <c r="C1" s="182"/>
      <c r="D1" s="182"/>
      <c r="E1" s="182"/>
      <c r="F1" s="182"/>
      <c r="G1" s="182"/>
      <c r="H1" s="182"/>
      <c r="I1" s="183"/>
      <c r="J1" s="183"/>
      <c r="K1" s="183"/>
      <c r="L1" s="183"/>
      <c r="M1" s="183"/>
      <c r="N1" s="183"/>
      <c r="O1" s="183"/>
      <c r="P1" s="183"/>
      <c r="Q1" s="183"/>
    </row>
    <row r="2" spans="1:17">
      <c r="A2" s="106" t="s">
        <v>60</v>
      </c>
      <c r="B2" s="22"/>
      <c r="C2" s="22"/>
      <c r="D2" s="3"/>
      <c r="E2" s="72"/>
      <c r="F2" s="22"/>
      <c r="G2" s="31"/>
      <c r="I2" s="3"/>
      <c r="J2" s="72"/>
      <c r="K2" s="22"/>
      <c r="L2" s="31"/>
      <c r="N2" s="3"/>
      <c r="O2" s="72"/>
      <c r="P2" s="22"/>
      <c r="Q2" s="31"/>
    </row>
    <row r="3" spans="1:17">
      <c r="A3" s="39"/>
      <c r="B3" s="20"/>
      <c r="C3" s="20"/>
      <c r="D3" s="38"/>
      <c r="E3" s="73"/>
      <c r="F3" s="20"/>
      <c r="G3" s="74"/>
      <c r="H3" s="74"/>
      <c r="I3" s="38"/>
      <c r="J3" s="73"/>
      <c r="K3" s="20"/>
      <c r="L3" s="74"/>
      <c r="M3" s="74"/>
      <c r="N3" s="38"/>
      <c r="O3" s="73"/>
      <c r="P3" s="20"/>
      <c r="Q3" s="74"/>
    </row>
    <row r="4" spans="1:17" ht="24.75" customHeight="1">
      <c r="A4" s="176" t="s">
        <v>8</v>
      </c>
      <c r="B4" s="176" t="s">
        <v>50</v>
      </c>
      <c r="C4" s="176" t="s">
        <v>24</v>
      </c>
      <c r="D4" s="184" t="s">
        <v>44</v>
      </c>
      <c r="E4" s="179"/>
      <c r="F4" s="179"/>
      <c r="G4" s="179"/>
      <c r="H4" s="107"/>
      <c r="I4" s="184" t="s">
        <v>49</v>
      </c>
      <c r="J4" s="179"/>
      <c r="K4" s="179"/>
      <c r="L4" s="179"/>
      <c r="M4" s="107"/>
      <c r="N4" s="184" t="s">
        <v>51</v>
      </c>
      <c r="O4" s="179"/>
      <c r="P4" s="179"/>
      <c r="Q4" s="179"/>
    </row>
    <row r="5" spans="1:17" ht="38.25">
      <c r="A5" s="177"/>
      <c r="B5" s="177"/>
      <c r="C5" s="177"/>
      <c r="D5" s="75" t="s">
        <v>45</v>
      </c>
      <c r="E5" s="76" t="s">
        <v>46</v>
      </c>
      <c r="F5" s="77" t="s">
        <v>47</v>
      </c>
      <c r="G5" s="77" t="s">
        <v>48</v>
      </c>
      <c r="H5" s="77"/>
      <c r="I5" s="75" t="s">
        <v>45</v>
      </c>
      <c r="J5" s="61" t="s">
        <v>46</v>
      </c>
      <c r="K5" s="32" t="s">
        <v>47</v>
      </c>
      <c r="L5" s="32" t="s">
        <v>48</v>
      </c>
      <c r="M5" s="32"/>
      <c r="N5" s="171" t="s">
        <v>45</v>
      </c>
      <c r="O5" s="61" t="s">
        <v>46</v>
      </c>
      <c r="P5" s="87" t="s">
        <v>47</v>
      </c>
      <c r="Q5" s="87" t="s">
        <v>48</v>
      </c>
    </row>
    <row r="6" spans="1:17">
      <c r="A6" s="21">
        <v>1999</v>
      </c>
      <c r="B6" s="32"/>
      <c r="C6" s="7">
        <v>77818</v>
      </c>
      <c r="D6" s="137">
        <v>52034</v>
      </c>
      <c r="E6" s="26">
        <f>D6*100/C6</f>
        <v>66.866277724947949</v>
      </c>
      <c r="F6" s="34">
        <v>66.900000000000006</v>
      </c>
      <c r="G6" s="138" t="s">
        <v>61</v>
      </c>
      <c r="H6" s="32"/>
      <c r="I6" s="168">
        <v>34377</v>
      </c>
      <c r="J6" s="26">
        <f>I6*100/C6</f>
        <v>44.176154617183684</v>
      </c>
      <c r="K6" s="27">
        <v>44</v>
      </c>
      <c r="L6" s="138" t="s">
        <v>94</v>
      </c>
      <c r="M6" s="32"/>
      <c r="N6" s="165">
        <v>16181</v>
      </c>
      <c r="O6" s="26">
        <f>N6*100/C6</f>
        <v>20.793389704181553</v>
      </c>
      <c r="P6" s="170">
        <v>20.7</v>
      </c>
      <c r="Q6" s="139" t="s">
        <v>89</v>
      </c>
    </row>
    <row r="7" spans="1:17">
      <c r="A7" s="21">
        <v>2000</v>
      </c>
      <c r="B7" s="32"/>
      <c r="C7" s="7">
        <v>70140</v>
      </c>
      <c r="D7" s="137">
        <v>47620</v>
      </c>
      <c r="E7" s="26">
        <f t="shared" ref="E7:E20" si="0">D7*100/C7</f>
        <v>67.892785856857714</v>
      </c>
      <c r="F7" s="34">
        <v>67.900000000000006</v>
      </c>
      <c r="G7" s="138" t="s">
        <v>83</v>
      </c>
      <c r="H7" s="32"/>
      <c r="I7" s="168">
        <v>28730</v>
      </c>
      <c r="J7" s="26">
        <f t="shared" ref="J7:J20" si="1">I7*100/C7</f>
        <v>40.960935272312518</v>
      </c>
      <c r="K7" s="27">
        <v>40.9</v>
      </c>
      <c r="L7" s="138" t="s">
        <v>95</v>
      </c>
      <c r="M7" s="32"/>
      <c r="N7" s="165">
        <v>12464</v>
      </c>
      <c r="O7" s="26">
        <f t="shared" ref="O7:O20" si="2">N7*100/C7</f>
        <v>17.77017393783861</v>
      </c>
      <c r="P7" s="88">
        <v>17.7</v>
      </c>
      <c r="Q7" s="139" t="s">
        <v>70</v>
      </c>
    </row>
    <row r="8" spans="1:17">
      <c r="A8" s="21">
        <v>2001</v>
      </c>
      <c r="B8" s="32"/>
      <c r="C8" s="7">
        <v>65555</v>
      </c>
      <c r="D8" s="137">
        <v>43044</v>
      </c>
      <c r="E8" s="26">
        <f t="shared" si="0"/>
        <v>65.660895431317215</v>
      </c>
      <c r="F8" s="34">
        <v>65.7</v>
      </c>
      <c r="G8" s="138" t="s">
        <v>63</v>
      </c>
      <c r="H8" s="32"/>
      <c r="I8" s="168">
        <v>24168</v>
      </c>
      <c r="J8" s="26">
        <f t="shared" si="1"/>
        <v>36.866753108077184</v>
      </c>
      <c r="K8" s="27">
        <v>36.799999999999997</v>
      </c>
      <c r="L8" s="138" t="s">
        <v>96</v>
      </c>
      <c r="M8" s="32"/>
      <c r="N8" s="165">
        <v>9626</v>
      </c>
      <c r="O8" s="26">
        <f t="shared" si="2"/>
        <v>14.68385325299367</v>
      </c>
      <c r="P8" s="88">
        <v>14.7</v>
      </c>
      <c r="Q8" s="139" t="s">
        <v>90</v>
      </c>
    </row>
    <row r="9" spans="1:17">
      <c r="A9" s="21">
        <v>2002</v>
      </c>
      <c r="B9" s="32"/>
      <c r="C9" s="7">
        <v>62862</v>
      </c>
      <c r="D9" s="137">
        <v>39056</v>
      </c>
      <c r="E9" s="26">
        <f t="shared" si="0"/>
        <v>62.129744519741656</v>
      </c>
      <c r="F9" s="34">
        <v>62.1</v>
      </c>
      <c r="G9" s="138" t="s">
        <v>84</v>
      </c>
      <c r="H9" s="32"/>
      <c r="I9" s="168">
        <v>20846</v>
      </c>
      <c r="J9" s="26">
        <f t="shared" si="1"/>
        <v>33.161528427348799</v>
      </c>
      <c r="K9" s="27">
        <v>33.1</v>
      </c>
      <c r="L9" s="138" t="s">
        <v>113</v>
      </c>
      <c r="M9" s="32"/>
      <c r="N9" s="165">
        <v>7272</v>
      </c>
      <c r="O9" s="26">
        <f t="shared" si="2"/>
        <v>11.568197002958863</v>
      </c>
      <c r="P9" s="88">
        <v>11.6</v>
      </c>
      <c r="Q9" s="139" t="s">
        <v>91</v>
      </c>
    </row>
    <row r="10" spans="1:17">
      <c r="A10" s="21">
        <v>2003</v>
      </c>
      <c r="B10" s="32"/>
      <c r="C10" s="7">
        <v>65373</v>
      </c>
      <c r="D10" s="137">
        <v>40385</v>
      </c>
      <c r="E10" s="26">
        <f t="shared" si="0"/>
        <v>61.776268490049411</v>
      </c>
      <c r="F10" s="34">
        <v>61.8</v>
      </c>
      <c r="G10" s="138" t="s">
        <v>85</v>
      </c>
      <c r="H10" s="32"/>
      <c r="I10" s="168">
        <v>21732</v>
      </c>
      <c r="J10" s="26">
        <f t="shared" si="1"/>
        <v>33.243082006332891</v>
      </c>
      <c r="K10" s="27">
        <v>33.200000000000003</v>
      </c>
      <c r="L10" s="138" t="s">
        <v>97</v>
      </c>
      <c r="M10" s="32"/>
      <c r="N10" s="165">
        <v>7012</v>
      </c>
      <c r="O10" s="26">
        <f t="shared" si="2"/>
        <v>10.726140761476451</v>
      </c>
      <c r="P10" s="88">
        <v>10.7</v>
      </c>
      <c r="Q10" s="139" t="s">
        <v>92</v>
      </c>
    </row>
    <row r="11" spans="1:17">
      <c r="A11" s="21">
        <v>2004</v>
      </c>
      <c r="B11" s="32"/>
      <c r="C11" s="7">
        <v>76993</v>
      </c>
      <c r="D11" s="137">
        <v>48635</v>
      </c>
      <c r="E11" s="26">
        <f t="shared" si="0"/>
        <v>63.168080215084487</v>
      </c>
      <c r="F11" s="34">
        <v>63.2</v>
      </c>
      <c r="G11" s="138" t="s">
        <v>86</v>
      </c>
      <c r="H11" s="32"/>
      <c r="I11" s="168">
        <v>27664</v>
      </c>
      <c r="J11" s="26">
        <f t="shared" si="1"/>
        <v>35.930539139921812</v>
      </c>
      <c r="K11" s="27">
        <v>35.9</v>
      </c>
      <c r="L11" s="138" t="s">
        <v>81</v>
      </c>
      <c r="M11" s="32"/>
      <c r="N11" s="165">
        <v>10686</v>
      </c>
      <c r="O11" s="26">
        <f t="shared" si="2"/>
        <v>13.879183821905887</v>
      </c>
      <c r="P11" s="88">
        <v>13.9</v>
      </c>
      <c r="Q11" s="139" t="s">
        <v>93</v>
      </c>
    </row>
    <row r="12" spans="1:17">
      <c r="A12" s="21">
        <v>2005</v>
      </c>
      <c r="B12" s="32"/>
      <c r="C12" s="7">
        <v>114733</v>
      </c>
      <c r="D12" s="137">
        <v>75847</v>
      </c>
      <c r="E12" s="26">
        <f t="shared" si="0"/>
        <v>66.107397174309042</v>
      </c>
      <c r="F12" s="34">
        <v>66.099999999999994</v>
      </c>
      <c r="G12" s="138" t="s">
        <v>87</v>
      </c>
      <c r="H12" s="32"/>
      <c r="I12" s="168">
        <v>45192</v>
      </c>
      <c r="J12" s="26">
        <f t="shared" si="1"/>
        <v>39.388841919935849</v>
      </c>
      <c r="K12" s="27">
        <v>39.4</v>
      </c>
      <c r="L12" s="138" t="s">
        <v>98</v>
      </c>
      <c r="M12" s="32"/>
      <c r="N12" s="165">
        <v>20840</v>
      </c>
      <c r="O12" s="26">
        <f t="shared" si="2"/>
        <v>18.163910993349777</v>
      </c>
      <c r="P12" s="88">
        <v>18.2</v>
      </c>
      <c r="Q12" s="139" t="s">
        <v>114</v>
      </c>
    </row>
    <row r="13" spans="1:17">
      <c r="A13" s="21">
        <v>2006</v>
      </c>
      <c r="B13" s="32"/>
      <c r="C13" s="7">
        <v>131248</v>
      </c>
      <c r="D13" s="137">
        <v>87999</v>
      </c>
      <c r="E13" s="26">
        <f t="shared" si="0"/>
        <v>67.047878824820188</v>
      </c>
      <c r="F13" s="34">
        <v>67</v>
      </c>
      <c r="G13" s="138" t="s">
        <v>177</v>
      </c>
      <c r="H13" s="32"/>
      <c r="I13" s="168">
        <v>52826</v>
      </c>
      <c r="J13" s="26">
        <f t="shared" si="1"/>
        <v>40.248994270388884</v>
      </c>
      <c r="K13" s="27">
        <v>40.299999999999997</v>
      </c>
      <c r="L13" s="138" t="s">
        <v>99</v>
      </c>
      <c r="M13" s="32"/>
      <c r="N13" s="165">
        <v>26655</v>
      </c>
      <c r="O13" s="26">
        <f t="shared" si="2"/>
        <v>20.308880897232719</v>
      </c>
      <c r="P13" s="88">
        <v>20.3</v>
      </c>
      <c r="Q13" s="139" t="s">
        <v>76</v>
      </c>
    </row>
    <row r="14" spans="1:17">
      <c r="A14" s="21">
        <v>2007</v>
      </c>
      <c r="B14" s="32"/>
      <c r="C14" s="7">
        <v>137725</v>
      </c>
      <c r="D14" s="137">
        <v>94904</v>
      </c>
      <c r="E14" s="26">
        <f t="shared" si="0"/>
        <v>68.908331820657111</v>
      </c>
      <c r="F14" s="34">
        <v>68.900000000000006</v>
      </c>
      <c r="G14" s="138" t="s">
        <v>88</v>
      </c>
      <c r="H14" s="32"/>
      <c r="I14" s="168">
        <v>60058</v>
      </c>
      <c r="J14" s="26">
        <f t="shared" si="1"/>
        <v>43.607188237429661</v>
      </c>
      <c r="K14" s="27">
        <v>43.6</v>
      </c>
      <c r="L14" s="138" t="s">
        <v>100</v>
      </c>
      <c r="M14" s="32"/>
      <c r="N14" s="165">
        <v>33467</v>
      </c>
      <c r="O14" s="26">
        <f t="shared" si="2"/>
        <v>24.299872935196952</v>
      </c>
      <c r="P14" s="88">
        <v>24.4</v>
      </c>
      <c r="Q14" s="139" t="s">
        <v>115</v>
      </c>
    </row>
    <row r="15" spans="1:17">
      <c r="A15" s="21">
        <v>2008</v>
      </c>
      <c r="B15" s="32"/>
      <c r="C15" s="7">
        <v>142741</v>
      </c>
      <c r="D15" s="137">
        <v>104141</v>
      </c>
      <c r="E15" s="26">
        <f t="shared" si="0"/>
        <v>72.958014866086131</v>
      </c>
      <c r="F15" s="34">
        <v>73</v>
      </c>
      <c r="G15" s="138" t="s">
        <v>166</v>
      </c>
      <c r="H15" s="32"/>
      <c r="I15" s="168">
        <v>65660</v>
      </c>
      <c r="J15" s="26">
        <f t="shared" si="1"/>
        <v>45.999397510175775</v>
      </c>
      <c r="K15" s="27">
        <v>46.1</v>
      </c>
      <c r="L15" s="138" t="s">
        <v>182</v>
      </c>
      <c r="M15" s="32"/>
      <c r="N15" s="165">
        <v>38939</v>
      </c>
      <c r="O15" s="26">
        <f t="shared" si="2"/>
        <v>27.279478215789435</v>
      </c>
      <c r="P15" s="88">
        <v>27.4</v>
      </c>
      <c r="Q15" s="139" t="s">
        <v>187</v>
      </c>
    </row>
    <row r="16" spans="1:17">
      <c r="A16" s="21">
        <v>2009</v>
      </c>
      <c r="B16" s="32"/>
      <c r="C16" s="7">
        <f>SUM(C22:C25)</f>
        <v>93533</v>
      </c>
      <c r="D16" s="7">
        <f>SUM(D22:D25)</f>
        <v>69058</v>
      </c>
      <c r="E16" s="26">
        <f t="shared" si="0"/>
        <v>73.832764906503584</v>
      </c>
      <c r="F16" s="34">
        <v>73.900000000000006</v>
      </c>
      <c r="G16" s="138" t="s">
        <v>178</v>
      </c>
      <c r="H16" s="32"/>
      <c r="I16" s="169">
        <f>SUM(I22:I25)</f>
        <v>42601</v>
      </c>
      <c r="J16" s="26">
        <f t="shared" si="1"/>
        <v>45.546491612585932</v>
      </c>
      <c r="K16" s="27">
        <v>45.8</v>
      </c>
      <c r="L16" s="140" t="s">
        <v>171</v>
      </c>
      <c r="M16" s="32"/>
      <c r="N16" s="33">
        <f>SUM(N22:N25)</f>
        <v>26057</v>
      </c>
      <c r="O16" s="26">
        <f t="shared" si="2"/>
        <v>27.858616744892178</v>
      </c>
      <c r="P16" s="88">
        <v>28.2</v>
      </c>
      <c r="Q16" s="141" t="s">
        <v>188</v>
      </c>
    </row>
    <row r="17" spans="1:17">
      <c r="A17" s="21">
        <v>2010</v>
      </c>
      <c r="B17" s="32"/>
      <c r="C17" s="7">
        <f>SUM(C26:C29)</f>
        <v>75431</v>
      </c>
      <c r="D17" s="7">
        <f>SUM(D26:D29)</f>
        <v>56347</v>
      </c>
      <c r="E17" s="26">
        <f t="shared" si="0"/>
        <v>74.700057005740348</v>
      </c>
      <c r="F17" s="34">
        <v>74.8</v>
      </c>
      <c r="G17" s="138" t="s">
        <v>179</v>
      </c>
      <c r="H17" s="32"/>
      <c r="I17" s="169">
        <f>SUM(I26:I29)</f>
        <v>35727</v>
      </c>
      <c r="J17" s="26">
        <f t="shared" si="1"/>
        <v>47.363815937744427</v>
      </c>
      <c r="K17" s="27">
        <v>48.1</v>
      </c>
      <c r="L17" s="51" t="s">
        <v>183</v>
      </c>
      <c r="M17" s="32"/>
      <c r="N17" s="33">
        <f>SUM(N26:N29)</f>
        <v>20780</v>
      </c>
      <c r="O17" s="26">
        <f t="shared" si="2"/>
        <v>27.548355450676777</v>
      </c>
      <c r="P17" s="88">
        <v>28.2</v>
      </c>
      <c r="Q17" s="141" t="s">
        <v>189</v>
      </c>
    </row>
    <row r="18" spans="1:17">
      <c r="A18" s="21">
        <v>2011</v>
      </c>
      <c r="B18" s="32"/>
      <c r="C18" s="7">
        <f>SUM(C30:C33)</f>
        <v>73181</v>
      </c>
      <c r="D18" s="7">
        <f>SUM(D30:D33)</f>
        <v>53043</v>
      </c>
      <c r="E18" s="26">
        <f t="shared" si="0"/>
        <v>72.4819283693855</v>
      </c>
      <c r="F18" s="34">
        <v>72.7</v>
      </c>
      <c r="G18" s="138" t="s">
        <v>111</v>
      </c>
      <c r="H18" s="32"/>
      <c r="I18" s="169">
        <f>SUM(I30:I33)</f>
        <v>31102</v>
      </c>
      <c r="J18" s="26">
        <f t="shared" si="1"/>
        <v>42.500102485617852</v>
      </c>
      <c r="K18" s="27">
        <v>44</v>
      </c>
      <c r="L18" s="51" t="s">
        <v>184</v>
      </c>
      <c r="M18" s="32"/>
      <c r="N18" s="33">
        <f>SUM(N30:N33)</f>
        <v>17470</v>
      </c>
      <c r="O18" s="26">
        <f t="shared" si="2"/>
        <v>23.872316584905917</v>
      </c>
      <c r="P18" s="88">
        <v>25.2</v>
      </c>
      <c r="Q18" s="141" t="s">
        <v>190</v>
      </c>
    </row>
    <row r="19" spans="1:17">
      <c r="A19" s="21">
        <v>2012</v>
      </c>
      <c r="B19" s="32"/>
      <c r="C19" s="7">
        <f>SUM(C34:C37)</f>
        <v>59877</v>
      </c>
      <c r="D19" s="7">
        <f>SUM(D34:D37)</f>
        <v>41157</v>
      </c>
      <c r="E19" s="26">
        <f t="shared" si="0"/>
        <v>68.735908612655948</v>
      </c>
      <c r="F19" s="34">
        <v>69.3</v>
      </c>
      <c r="G19" s="142" t="s">
        <v>180</v>
      </c>
      <c r="H19" s="28"/>
      <c r="I19" s="169">
        <f>SUM(I34:I37)</f>
        <v>21650</v>
      </c>
      <c r="J19" s="26">
        <f t="shared" si="1"/>
        <v>36.157456118376004</v>
      </c>
      <c r="K19" s="27">
        <v>39.6</v>
      </c>
      <c r="L19" s="51" t="s">
        <v>185</v>
      </c>
      <c r="M19" s="28"/>
      <c r="N19" s="33">
        <f>SUM(N34:N37)</f>
        <v>12020</v>
      </c>
      <c r="O19" s="26">
        <f t="shared" si="2"/>
        <v>20.074486029694206</v>
      </c>
      <c r="P19" s="88">
        <v>22.6</v>
      </c>
      <c r="Q19" s="141" t="s">
        <v>191</v>
      </c>
    </row>
    <row r="20" spans="1:17">
      <c r="A20" s="36">
        <v>2013</v>
      </c>
      <c r="B20" s="32"/>
      <c r="C20" s="7">
        <f>SUM(C38:C41)</f>
        <v>53659</v>
      </c>
      <c r="D20" s="7">
        <f>SUM(D38:D41)</f>
        <v>34035</v>
      </c>
      <c r="E20" s="26">
        <f t="shared" si="0"/>
        <v>63.428315846363148</v>
      </c>
      <c r="F20" s="34">
        <v>66.2</v>
      </c>
      <c r="G20" s="142" t="s">
        <v>181</v>
      </c>
      <c r="H20" s="28"/>
      <c r="I20" s="169">
        <f>SUM(I38:I41)</f>
        <v>15045</v>
      </c>
      <c r="J20" s="26">
        <f t="shared" si="1"/>
        <v>28.038166943103672</v>
      </c>
      <c r="K20" s="27">
        <v>37.9</v>
      </c>
      <c r="L20" s="51" t="s">
        <v>186</v>
      </c>
      <c r="M20" s="28"/>
      <c r="N20" s="33">
        <f>SUM(N38:N41)</f>
        <v>8125</v>
      </c>
      <c r="O20" s="26">
        <f t="shared" si="2"/>
        <v>15.141914683464098</v>
      </c>
      <c r="P20" s="88">
        <v>21</v>
      </c>
      <c r="Q20" s="141" t="s">
        <v>192</v>
      </c>
    </row>
    <row r="21" spans="1:17">
      <c r="B21" s="32"/>
      <c r="C21" s="7"/>
      <c r="D21" s="33"/>
      <c r="E21" s="26"/>
      <c r="F21" s="34"/>
      <c r="G21" s="35"/>
      <c r="H21" s="28"/>
      <c r="I21" s="33"/>
      <c r="J21" s="26"/>
      <c r="K21" s="27"/>
      <c r="L21" s="31"/>
      <c r="M21" s="28"/>
      <c r="N21" s="33"/>
      <c r="O21" s="26"/>
      <c r="P21" s="88"/>
      <c r="Q21" s="89"/>
    </row>
    <row r="22" spans="1:17" ht="18.75" customHeight="1">
      <c r="A22" s="22">
        <v>2009</v>
      </c>
      <c r="B22" s="72" t="s">
        <v>11</v>
      </c>
      <c r="C22" s="102">
        <v>23968</v>
      </c>
      <c r="D22" s="113">
        <v>18123</v>
      </c>
      <c r="E22" s="26">
        <f>D22*100/C22</f>
        <v>75.613317757009341</v>
      </c>
      <c r="F22" s="27">
        <v>75.635653913551408</v>
      </c>
      <c r="G22" s="51" t="s">
        <v>142</v>
      </c>
      <c r="H22" s="51"/>
      <c r="I22" s="143">
        <v>11192</v>
      </c>
      <c r="J22" s="26">
        <f t="shared" ref="J22:J43" si="3">I22*100/C22</f>
        <v>46.695594125500669</v>
      </c>
      <c r="K22" s="27">
        <v>46.90049290720961</v>
      </c>
      <c r="L22" s="28" t="s">
        <v>212</v>
      </c>
      <c r="M22" s="51"/>
      <c r="N22" s="144">
        <v>6844</v>
      </c>
      <c r="O22" s="26">
        <f t="shared" ref="O22:O43" si="4">N22*100/C22</f>
        <v>28.554739652870495</v>
      </c>
      <c r="P22" s="88">
        <v>28.779056971795729</v>
      </c>
      <c r="Q22" s="145" t="s">
        <v>234</v>
      </c>
    </row>
    <row r="23" spans="1:17">
      <c r="A23" s="22"/>
      <c r="B23" s="72" t="s">
        <v>12</v>
      </c>
      <c r="C23" s="102">
        <v>26419</v>
      </c>
      <c r="D23" s="113">
        <v>19589</v>
      </c>
      <c r="E23" s="26">
        <f t="shared" ref="E23:E43" si="5">D23*100/C23</f>
        <v>74.147393921041669</v>
      </c>
      <c r="F23" s="27">
        <v>74.175338052159418</v>
      </c>
      <c r="G23" s="51" t="s">
        <v>165</v>
      </c>
      <c r="H23" s="51"/>
      <c r="I23" s="143">
        <v>12023</v>
      </c>
      <c r="J23" s="26">
        <f t="shared" si="3"/>
        <v>45.508914039138496</v>
      </c>
      <c r="K23" s="27">
        <v>45.739813278322423</v>
      </c>
      <c r="L23" s="28" t="s">
        <v>213</v>
      </c>
      <c r="M23" s="51"/>
      <c r="N23" s="144">
        <v>7383</v>
      </c>
      <c r="O23" s="26">
        <f t="shared" si="4"/>
        <v>27.945796585790529</v>
      </c>
      <c r="P23" s="88">
        <v>28.228976225443809</v>
      </c>
      <c r="Q23" s="145" t="s">
        <v>172</v>
      </c>
    </row>
    <row r="24" spans="1:17">
      <c r="A24" s="22"/>
      <c r="B24" s="72" t="s">
        <v>13</v>
      </c>
      <c r="C24" s="102">
        <v>24938</v>
      </c>
      <c r="D24" s="113">
        <v>18071</v>
      </c>
      <c r="E24" s="26">
        <f t="shared" si="5"/>
        <v>72.463710000801996</v>
      </c>
      <c r="F24" s="27">
        <v>72.501840324003524</v>
      </c>
      <c r="G24" s="51" t="s">
        <v>143</v>
      </c>
      <c r="H24" s="51"/>
      <c r="I24" s="143">
        <v>11055</v>
      </c>
      <c r="J24" s="26">
        <f t="shared" si="3"/>
        <v>44.329938246852194</v>
      </c>
      <c r="K24" s="27">
        <v>44.636317948512307</v>
      </c>
      <c r="L24" s="28" t="s">
        <v>214</v>
      </c>
      <c r="M24" s="51"/>
      <c r="N24" s="144">
        <v>6796</v>
      </c>
      <c r="O24" s="26">
        <f t="shared" si="4"/>
        <v>27.251583928141791</v>
      </c>
      <c r="P24" s="88">
        <v>27.586215450316786</v>
      </c>
      <c r="Q24" s="145" t="s">
        <v>235</v>
      </c>
    </row>
    <row r="25" spans="1:17">
      <c r="A25" s="22"/>
      <c r="B25" s="72" t="s">
        <v>14</v>
      </c>
      <c r="C25" s="102">
        <v>18208</v>
      </c>
      <c r="D25" s="113">
        <v>13275</v>
      </c>
      <c r="E25" s="26">
        <f t="shared" si="5"/>
        <v>72.907513181019326</v>
      </c>
      <c r="F25" s="27">
        <v>72.95416937609842</v>
      </c>
      <c r="G25" s="51" t="s">
        <v>201</v>
      </c>
      <c r="H25" s="51"/>
      <c r="I25" s="143">
        <v>8331</v>
      </c>
      <c r="J25" s="26">
        <f t="shared" si="3"/>
        <v>45.754613356766257</v>
      </c>
      <c r="K25" s="27">
        <v>46.143735698594021</v>
      </c>
      <c r="L25" s="28" t="s">
        <v>215</v>
      </c>
      <c r="M25" s="51"/>
      <c r="N25" s="144">
        <v>5034</v>
      </c>
      <c r="O25" s="26">
        <f t="shared" si="4"/>
        <v>27.647188049209138</v>
      </c>
      <c r="P25" s="88">
        <v>28.068945875439368</v>
      </c>
      <c r="Q25" s="145" t="s">
        <v>236</v>
      </c>
    </row>
    <row r="26" spans="1:17" ht="18.75" customHeight="1">
      <c r="A26" s="22">
        <v>2010</v>
      </c>
      <c r="B26" s="72" t="s">
        <v>11</v>
      </c>
      <c r="C26" s="102">
        <v>18805</v>
      </c>
      <c r="D26" s="113">
        <v>13915</v>
      </c>
      <c r="E26" s="26">
        <f t="shared" si="5"/>
        <v>73.996277585748473</v>
      </c>
      <c r="F26" s="27">
        <v>74.047991863865988</v>
      </c>
      <c r="G26" s="51" t="s">
        <v>167</v>
      </c>
      <c r="H26" s="51"/>
      <c r="I26" s="143">
        <v>8770</v>
      </c>
      <c r="J26" s="26">
        <f t="shared" si="3"/>
        <v>46.63653283701143</v>
      </c>
      <c r="K26" s="27">
        <v>47.152405961180534</v>
      </c>
      <c r="L26" s="28" t="s">
        <v>216</v>
      </c>
      <c r="M26" s="51"/>
      <c r="N26" s="144">
        <v>5239</v>
      </c>
      <c r="O26" s="26">
        <f t="shared" si="4"/>
        <v>27.859611805370911</v>
      </c>
      <c r="P26" s="88">
        <v>28.398297660196754</v>
      </c>
      <c r="Q26" s="145" t="s">
        <v>237</v>
      </c>
    </row>
    <row r="27" spans="1:17">
      <c r="A27" s="22"/>
      <c r="B27" s="72" t="s">
        <v>12</v>
      </c>
      <c r="C27" s="102">
        <v>18395</v>
      </c>
      <c r="D27" s="113">
        <v>13800</v>
      </c>
      <c r="E27" s="26">
        <f t="shared" si="5"/>
        <v>75.020385974449582</v>
      </c>
      <c r="F27" s="27">
        <v>75.089515955422669</v>
      </c>
      <c r="G27" s="51" t="s">
        <v>168</v>
      </c>
      <c r="H27" s="51"/>
      <c r="I27" s="143">
        <v>8855</v>
      </c>
      <c r="J27" s="26">
        <f t="shared" si="3"/>
        <v>48.138081000271811</v>
      </c>
      <c r="K27" s="27">
        <v>48.740039358521344</v>
      </c>
      <c r="L27" s="28" t="s">
        <v>217</v>
      </c>
      <c r="M27" s="51"/>
      <c r="N27" s="144">
        <v>5302</v>
      </c>
      <c r="O27" s="26">
        <f t="shared" si="4"/>
        <v>28.823049741777655</v>
      </c>
      <c r="P27" s="88">
        <v>29.400292889372118</v>
      </c>
      <c r="Q27" s="145" t="s">
        <v>238</v>
      </c>
    </row>
    <row r="28" spans="1:17">
      <c r="A28" s="22"/>
      <c r="B28" s="72" t="s">
        <v>13</v>
      </c>
      <c r="C28" s="102">
        <v>20384</v>
      </c>
      <c r="D28" s="113">
        <v>15280</v>
      </c>
      <c r="E28" s="26">
        <f t="shared" si="5"/>
        <v>74.96075353218211</v>
      </c>
      <c r="F28" s="27">
        <v>75.045708496860286</v>
      </c>
      <c r="G28" s="51" t="s">
        <v>168</v>
      </c>
      <c r="H28" s="51"/>
      <c r="I28" s="143">
        <v>9645</v>
      </c>
      <c r="J28" s="26">
        <f t="shared" si="3"/>
        <v>47.316522762951337</v>
      </c>
      <c r="K28" s="27">
        <v>48.062949013932496</v>
      </c>
      <c r="L28" s="28" t="s">
        <v>218</v>
      </c>
      <c r="M28" s="51"/>
      <c r="N28" s="144">
        <v>5479</v>
      </c>
      <c r="O28" s="26">
        <f t="shared" si="4"/>
        <v>26.87892464678179</v>
      </c>
      <c r="P28" s="88">
        <v>27.596688373233906</v>
      </c>
      <c r="Q28" s="145" t="s">
        <v>239</v>
      </c>
    </row>
    <row r="29" spans="1:17">
      <c r="A29" s="22"/>
      <c r="B29" s="72" t="s">
        <v>14</v>
      </c>
      <c r="C29" s="102">
        <v>17847</v>
      </c>
      <c r="D29" s="113">
        <v>13352</v>
      </c>
      <c r="E29" s="26">
        <f t="shared" si="5"/>
        <v>74.813694178293275</v>
      </c>
      <c r="F29" s="27">
        <v>74.929553482377983</v>
      </c>
      <c r="G29" s="51" t="s">
        <v>169</v>
      </c>
      <c r="H29" s="51"/>
      <c r="I29" s="143">
        <v>8457</v>
      </c>
      <c r="J29" s="26">
        <f t="shared" si="3"/>
        <v>47.386115313498067</v>
      </c>
      <c r="K29" s="27">
        <v>48.280114372163389</v>
      </c>
      <c r="L29" s="28" t="s">
        <v>219</v>
      </c>
      <c r="M29" s="51"/>
      <c r="N29" s="144">
        <v>4760</v>
      </c>
      <c r="O29" s="26">
        <f t="shared" si="4"/>
        <v>26.671149212752844</v>
      </c>
      <c r="P29" s="88">
        <v>27.534511324032049</v>
      </c>
      <c r="Q29" s="145" t="s">
        <v>240</v>
      </c>
    </row>
    <row r="30" spans="1:17" ht="18.75" customHeight="1">
      <c r="A30" s="22">
        <v>2011</v>
      </c>
      <c r="B30" s="72" t="s">
        <v>11</v>
      </c>
      <c r="C30" s="102">
        <v>19608</v>
      </c>
      <c r="D30" s="113">
        <v>14408</v>
      </c>
      <c r="E30" s="26">
        <f t="shared" si="5"/>
        <v>73.480212158302734</v>
      </c>
      <c r="F30" s="27">
        <v>73.619361077111378</v>
      </c>
      <c r="G30" s="51" t="s">
        <v>170</v>
      </c>
      <c r="H30" s="51"/>
      <c r="I30" s="143">
        <v>8719</v>
      </c>
      <c r="J30" s="26">
        <f t="shared" si="3"/>
        <v>44.466544267645858</v>
      </c>
      <c r="K30" s="27">
        <v>45.527253901468782</v>
      </c>
      <c r="L30" s="28" t="s">
        <v>220</v>
      </c>
      <c r="M30" s="51"/>
      <c r="N30" s="144">
        <v>4900</v>
      </c>
      <c r="O30" s="26">
        <f t="shared" si="4"/>
        <v>24.989800081599348</v>
      </c>
      <c r="P30" s="88">
        <v>25.9941841748266</v>
      </c>
      <c r="Q30" s="145" t="s">
        <v>241</v>
      </c>
    </row>
    <row r="31" spans="1:17">
      <c r="A31" s="22"/>
      <c r="B31" s="25" t="s">
        <v>12</v>
      </c>
      <c r="C31" s="102">
        <v>18339</v>
      </c>
      <c r="D31" s="113">
        <v>13493</v>
      </c>
      <c r="E31" s="26">
        <f t="shared" si="5"/>
        <v>73.575440318447022</v>
      </c>
      <c r="F31" s="27">
        <v>73.753963302252032</v>
      </c>
      <c r="G31" s="51" t="s">
        <v>144</v>
      </c>
      <c r="H31" s="51"/>
      <c r="I31" s="143">
        <v>8003</v>
      </c>
      <c r="J31" s="26">
        <f t="shared" si="3"/>
        <v>43.639238780740499</v>
      </c>
      <c r="K31" s="27">
        <v>44.922089154261414</v>
      </c>
      <c r="L31" s="28" t="s">
        <v>221</v>
      </c>
      <c r="M31" s="51"/>
      <c r="N31" s="144">
        <v>4549</v>
      </c>
      <c r="O31" s="26">
        <f t="shared" si="4"/>
        <v>24.805060254103278</v>
      </c>
      <c r="P31" s="88">
        <v>25.969648906701565</v>
      </c>
      <c r="Q31" s="145" t="s">
        <v>241</v>
      </c>
    </row>
    <row r="32" spans="1:17">
      <c r="A32" s="22"/>
      <c r="B32" s="25" t="s">
        <v>13</v>
      </c>
      <c r="C32" s="102">
        <v>18763</v>
      </c>
      <c r="D32" s="113">
        <v>13477</v>
      </c>
      <c r="E32" s="26">
        <f t="shared" si="5"/>
        <v>71.827532910515373</v>
      </c>
      <c r="F32" s="27">
        <v>72.046420401854718</v>
      </c>
      <c r="G32" s="51" t="s">
        <v>145</v>
      </c>
      <c r="H32" s="51"/>
      <c r="I32" s="143">
        <v>7872</v>
      </c>
      <c r="J32" s="26">
        <f t="shared" si="3"/>
        <v>41.954911261525339</v>
      </c>
      <c r="K32" s="27">
        <v>43.577486761178918</v>
      </c>
      <c r="L32" s="28" t="s">
        <v>222</v>
      </c>
      <c r="M32" s="51"/>
      <c r="N32" s="144">
        <v>4418</v>
      </c>
      <c r="O32" s="26">
        <f t="shared" si="4"/>
        <v>23.546341203432288</v>
      </c>
      <c r="P32" s="88">
        <v>24.957247849491022</v>
      </c>
      <c r="Q32" s="145" t="s">
        <v>242</v>
      </c>
    </row>
    <row r="33" spans="1:17">
      <c r="A33" s="22"/>
      <c r="B33" s="25" t="s">
        <v>14</v>
      </c>
      <c r="C33" s="102">
        <v>16471</v>
      </c>
      <c r="D33" s="113">
        <v>11665</v>
      </c>
      <c r="E33" s="26">
        <f t="shared" si="5"/>
        <v>70.821443749620542</v>
      </c>
      <c r="F33" s="27">
        <v>71.12060360633842</v>
      </c>
      <c r="G33" s="51" t="s">
        <v>202</v>
      </c>
      <c r="H33" s="51"/>
      <c r="I33" s="143">
        <v>6508</v>
      </c>
      <c r="J33" s="26">
        <f t="shared" si="3"/>
        <v>39.51186934612349</v>
      </c>
      <c r="K33" s="27">
        <v>41.481525863639128</v>
      </c>
      <c r="L33" s="28" t="s">
        <v>223</v>
      </c>
      <c r="M33" s="51"/>
      <c r="N33" s="144">
        <v>3603</v>
      </c>
      <c r="O33" s="26">
        <f t="shared" si="4"/>
        <v>21.874810272600328</v>
      </c>
      <c r="P33" s="88">
        <v>23.469297450063745</v>
      </c>
      <c r="Q33" s="145" t="s">
        <v>243</v>
      </c>
    </row>
    <row r="34" spans="1:17" ht="18.75" customHeight="1">
      <c r="A34" s="22">
        <v>2012</v>
      </c>
      <c r="B34" s="25" t="s">
        <v>11</v>
      </c>
      <c r="C34" s="102">
        <v>16963</v>
      </c>
      <c r="D34" s="113">
        <v>11884</v>
      </c>
      <c r="E34" s="26">
        <f t="shared" si="5"/>
        <v>70.058362317986209</v>
      </c>
      <c r="F34" s="27">
        <v>70.439103047809937</v>
      </c>
      <c r="G34" s="51" t="s">
        <v>146</v>
      </c>
      <c r="H34" s="51"/>
      <c r="I34" s="143">
        <v>6411</v>
      </c>
      <c r="J34" s="26">
        <f t="shared" si="3"/>
        <v>37.794022283794142</v>
      </c>
      <c r="K34" s="27">
        <v>40.218931934209749</v>
      </c>
      <c r="L34" s="28" t="s">
        <v>224</v>
      </c>
      <c r="M34" s="51"/>
      <c r="N34" s="144">
        <v>3462</v>
      </c>
      <c r="O34" s="26">
        <f t="shared" si="4"/>
        <v>20.409125744266934</v>
      </c>
      <c r="P34" s="88">
        <v>22.352691905912867</v>
      </c>
      <c r="Q34" s="145" t="s">
        <v>244</v>
      </c>
    </row>
    <row r="35" spans="1:17">
      <c r="A35" s="22"/>
      <c r="B35" s="79" t="s">
        <v>12</v>
      </c>
      <c r="C35" s="102">
        <v>14615</v>
      </c>
      <c r="D35" s="113">
        <v>10123</v>
      </c>
      <c r="E35" s="26">
        <f t="shared" si="5"/>
        <v>69.264454327745469</v>
      </c>
      <c r="F35" s="27">
        <v>69.753997468354427</v>
      </c>
      <c r="G35" s="28" t="s">
        <v>203</v>
      </c>
      <c r="H35" s="28"/>
      <c r="I35" s="143">
        <v>5318</v>
      </c>
      <c r="J35" s="26">
        <f t="shared" si="3"/>
        <v>36.387273349298667</v>
      </c>
      <c r="K35" s="27">
        <v>39.365456359904208</v>
      </c>
      <c r="L35" s="28" t="s">
        <v>225</v>
      </c>
      <c r="M35" s="28"/>
      <c r="N35" s="144">
        <v>2977</v>
      </c>
      <c r="O35" s="26">
        <f t="shared" si="4"/>
        <v>20.369483407458091</v>
      </c>
      <c r="P35" s="88">
        <v>22.648966123845366</v>
      </c>
      <c r="Q35" s="145" t="s">
        <v>245</v>
      </c>
    </row>
    <row r="36" spans="1:17">
      <c r="A36" s="22"/>
      <c r="B36" s="79" t="s">
        <v>13</v>
      </c>
      <c r="C36" s="102">
        <v>14168</v>
      </c>
      <c r="D36" s="113">
        <v>9663</v>
      </c>
      <c r="E36" s="26">
        <f t="shared" si="5"/>
        <v>68.202992659514393</v>
      </c>
      <c r="F36" s="27">
        <v>68.886147727272729</v>
      </c>
      <c r="G36" s="28" t="s">
        <v>204</v>
      </c>
      <c r="H36" s="28"/>
      <c r="I36" s="143">
        <v>5140</v>
      </c>
      <c r="J36" s="26">
        <f t="shared" si="3"/>
        <v>36.278938452851499</v>
      </c>
      <c r="K36" s="27">
        <v>40.052422303783167</v>
      </c>
      <c r="L36" s="28" t="s">
        <v>226</v>
      </c>
      <c r="M36" s="28"/>
      <c r="N36" s="144">
        <v>2855</v>
      </c>
      <c r="O36" s="26">
        <f t="shared" si="4"/>
        <v>20.151044607566348</v>
      </c>
      <c r="P36" s="88">
        <v>22.884731429983059</v>
      </c>
      <c r="Q36" s="145" t="s">
        <v>246</v>
      </c>
    </row>
    <row r="37" spans="1:17">
      <c r="A37" s="22"/>
      <c r="B37" s="25" t="s">
        <v>14</v>
      </c>
      <c r="C37" s="102">
        <v>14131</v>
      </c>
      <c r="D37" s="113">
        <v>9487</v>
      </c>
      <c r="E37" s="26">
        <f t="shared" si="5"/>
        <v>67.136083787417732</v>
      </c>
      <c r="F37" s="27">
        <v>68.057176604628125</v>
      </c>
      <c r="G37" s="28" t="s">
        <v>205</v>
      </c>
      <c r="H37" s="28"/>
      <c r="I37" s="143">
        <v>4781</v>
      </c>
      <c r="J37" s="26">
        <f t="shared" si="3"/>
        <v>33.833415894133466</v>
      </c>
      <c r="K37" s="27">
        <v>38.512324548864193</v>
      </c>
      <c r="L37" s="28" t="s">
        <v>227</v>
      </c>
      <c r="M37" s="28"/>
      <c r="N37" s="144">
        <v>2726</v>
      </c>
      <c r="O37" s="26">
        <f t="shared" si="4"/>
        <v>19.290920670865471</v>
      </c>
      <c r="P37" s="88">
        <v>22.529330288019246</v>
      </c>
      <c r="Q37" s="145" t="s">
        <v>247</v>
      </c>
    </row>
    <row r="38" spans="1:17" ht="18.75" customHeight="1">
      <c r="A38" s="22">
        <v>2013</v>
      </c>
      <c r="B38" s="25" t="s">
        <v>11</v>
      </c>
      <c r="C38" s="102">
        <v>14375</v>
      </c>
      <c r="D38" s="113">
        <v>9510</v>
      </c>
      <c r="E38" s="26">
        <f t="shared" si="5"/>
        <v>66.15652173913044</v>
      </c>
      <c r="F38" s="27">
        <v>67.477371895652169</v>
      </c>
      <c r="G38" s="28" t="s">
        <v>206</v>
      </c>
      <c r="H38" s="28"/>
      <c r="I38" s="143">
        <v>4519</v>
      </c>
      <c r="J38" s="26">
        <f t="shared" si="3"/>
        <v>31.436521739130434</v>
      </c>
      <c r="K38" s="27">
        <v>37.429473704347835</v>
      </c>
      <c r="L38" s="28" t="s">
        <v>228</v>
      </c>
      <c r="M38" s="28"/>
      <c r="N38" s="144">
        <v>2457</v>
      </c>
      <c r="O38" s="26">
        <f t="shared" si="4"/>
        <v>17.092173913043478</v>
      </c>
      <c r="P38" s="88">
        <v>21.035294420869569</v>
      </c>
      <c r="Q38" s="145" t="s">
        <v>248</v>
      </c>
    </row>
    <row r="39" spans="1:17" ht="12.75" customHeight="1">
      <c r="A39" s="22"/>
      <c r="B39" s="25" t="s">
        <v>12</v>
      </c>
      <c r="C39" s="102">
        <v>12881</v>
      </c>
      <c r="D39" s="113">
        <v>8241</v>
      </c>
      <c r="E39" s="26">
        <f t="shared" si="5"/>
        <v>63.977952022358515</v>
      </c>
      <c r="F39" s="27">
        <v>65.96610121884946</v>
      </c>
      <c r="G39" s="28" t="s">
        <v>207</v>
      </c>
      <c r="H39" s="28"/>
      <c r="I39" s="143">
        <v>3676</v>
      </c>
      <c r="J39" s="26">
        <f t="shared" si="3"/>
        <v>28.538156975390109</v>
      </c>
      <c r="K39" s="27">
        <v>36.432094255104417</v>
      </c>
      <c r="L39" s="28" t="s">
        <v>229</v>
      </c>
      <c r="M39" s="28"/>
      <c r="N39" s="144">
        <v>2015</v>
      </c>
      <c r="O39" s="26">
        <f t="shared" si="4"/>
        <v>15.643195404083533</v>
      </c>
      <c r="P39" s="88">
        <v>20.615508663923606</v>
      </c>
      <c r="Q39" s="145" t="s">
        <v>249</v>
      </c>
    </row>
    <row r="40" spans="1:17" ht="12.75" customHeight="1">
      <c r="A40" s="22"/>
      <c r="B40" s="25" t="s">
        <v>13</v>
      </c>
      <c r="C40" s="102">
        <v>14256</v>
      </c>
      <c r="D40" s="113">
        <v>8993</v>
      </c>
      <c r="E40" s="26">
        <f t="shared" si="5"/>
        <v>63.082210998877663</v>
      </c>
      <c r="F40" s="27">
        <v>66.224414709595962</v>
      </c>
      <c r="G40" s="28" t="s">
        <v>208</v>
      </c>
      <c r="H40" s="28"/>
      <c r="I40" s="143">
        <v>3935</v>
      </c>
      <c r="J40" s="26">
        <f t="shared" si="3"/>
        <v>27.602413019079687</v>
      </c>
      <c r="K40" s="27">
        <v>38.386489884960724</v>
      </c>
      <c r="L40" s="28" t="s">
        <v>230</v>
      </c>
      <c r="M40" s="28"/>
      <c r="N40" s="144">
        <v>2134</v>
      </c>
      <c r="O40" s="26">
        <f t="shared" si="4"/>
        <v>14.969135802469136</v>
      </c>
      <c r="P40" s="88">
        <v>21.331180380190798</v>
      </c>
      <c r="Q40" s="145" t="s">
        <v>250</v>
      </c>
    </row>
    <row r="41" spans="1:17" ht="12.75" customHeight="1">
      <c r="A41" s="22"/>
      <c r="B41" s="25" t="s">
        <v>14</v>
      </c>
      <c r="C41" s="123">
        <v>12147</v>
      </c>
      <c r="D41" s="125">
        <v>7291</v>
      </c>
      <c r="E41" s="26">
        <f t="shared" si="5"/>
        <v>60.02305095908455</v>
      </c>
      <c r="F41" s="27">
        <v>64.84651038939657</v>
      </c>
      <c r="G41" s="28" t="s">
        <v>209</v>
      </c>
      <c r="H41" s="28"/>
      <c r="I41" s="146">
        <v>2915</v>
      </c>
      <c r="J41" s="26">
        <f t="shared" si="3"/>
        <v>23.997694904091546</v>
      </c>
      <c r="K41" s="27">
        <v>39.298810381164074</v>
      </c>
      <c r="L41" s="28" t="s">
        <v>231</v>
      </c>
      <c r="M41" s="28"/>
      <c r="N41" s="147">
        <v>1519</v>
      </c>
      <c r="O41" s="26">
        <f t="shared" si="4"/>
        <v>12.505145303367087</v>
      </c>
      <c r="P41" s="88">
        <v>21.032621873713673</v>
      </c>
      <c r="Q41" s="145" t="s">
        <v>251</v>
      </c>
    </row>
    <row r="42" spans="1:17" ht="18.75" customHeight="1">
      <c r="A42" s="22">
        <v>2014</v>
      </c>
      <c r="B42" s="25" t="s">
        <v>11</v>
      </c>
      <c r="C42" s="127">
        <v>12706</v>
      </c>
      <c r="D42" s="128">
        <v>6925</v>
      </c>
      <c r="E42" s="26">
        <f t="shared" si="5"/>
        <v>54.501810168424363</v>
      </c>
      <c r="F42" s="27">
        <v>62.38706801511097</v>
      </c>
      <c r="G42" s="31" t="s">
        <v>210</v>
      </c>
      <c r="I42" s="148">
        <v>2115</v>
      </c>
      <c r="J42" s="26">
        <f t="shared" si="3"/>
        <v>16.645679206674011</v>
      </c>
      <c r="K42" s="27">
        <v>39.994927876593735</v>
      </c>
      <c r="L42" s="31" t="s">
        <v>232</v>
      </c>
      <c r="N42" s="149">
        <v>905</v>
      </c>
      <c r="O42" s="26">
        <f t="shared" si="4"/>
        <v>7.1226192350070834</v>
      </c>
      <c r="P42" s="88">
        <v>20.918457531874704</v>
      </c>
      <c r="Q42" s="145" t="s">
        <v>252</v>
      </c>
    </row>
    <row r="43" spans="1:17" ht="18.75" customHeight="1">
      <c r="A43" s="20"/>
      <c r="B43" s="150" t="s">
        <v>12</v>
      </c>
      <c r="C43" s="132">
        <v>10776</v>
      </c>
      <c r="D43" s="135">
        <v>2980</v>
      </c>
      <c r="E43" s="151">
        <f t="shared" si="5"/>
        <v>27.654046028210839</v>
      </c>
      <c r="F43" s="152">
        <v>69.791937509279876</v>
      </c>
      <c r="G43" s="74" t="s">
        <v>211</v>
      </c>
      <c r="H43" s="74"/>
      <c r="I43" s="153">
        <v>357</v>
      </c>
      <c r="J43" s="151">
        <f t="shared" si="3"/>
        <v>3.3129175946547886</v>
      </c>
      <c r="K43" s="152">
        <v>40.555296649962877</v>
      </c>
      <c r="L43" s="74" t="s">
        <v>233</v>
      </c>
      <c r="M43" s="74"/>
      <c r="N43" s="154">
        <v>40</v>
      </c>
      <c r="O43" s="151">
        <f t="shared" si="4"/>
        <v>0.3711952487008166</v>
      </c>
      <c r="P43" s="155">
        <v>20.37048402004454</v>
      </c>
      <c r="Q43" s="156" t="s">
        <v>253</v>
      </c>
    </row>
    <row r="44" spans="1:17">
      <c r="C44" s="7"/>
    </row>
    <row r="45" spans="1:17">
      <c r="A45" s="40" t="s">
        <v>15</v>
      </c>
    </row>
    <row r="46" spans="1:17">
      <c r="A46" s="71" t="s">
        <v>35</v>
      </c>
    </row>
    <row r="48" spans="1:17">
      <c r="A48" s="180" t="s">
        <v>56</v>
      </c>
      <c r="B48" s="181"/>
      <c r="C48" s="181"/>
      <c r="D48" s="181"/>
      <c r="E48" s="181"/>
      <c r="F48" s="181"/>
      <c r="G48" s="181"/>
      <c r="H48" s="181"/>
      <c r="I48" s="181"/>
      <c r="J48" s="181"/>
      <c r="K48" s="181"/>
      <c r="L48" s="181"/>
      <c r="M48" s="181"/>
      <c r="N48" s="181"/>
      <c r="O48" s="181"/>
      <c r="P48" s="181"/>
      <c r="Q48" s="181"/>
    </row>
    <row r="49" spans="1:14" ht="14.25">
      <c r="A49" s="80" t="s">
        <v>37</v>
      </c>
    </row>
    <row r="52" spans="1:14">
      <c r="D52" s="21"/>
      <c r="I52" s="21"/>
      <c r="N52" s="21"/>
    </row>
    <row r="53" spans="1:14">
      <c r="G53"/>
    </row>
  </sheetData>
  <mergeCells count="8">
    <mergeCell ref="A48:Q48"/>
    <mergeCell ref="A1:Q1"/>
    <mergeCell ref="A4:A5"/>
    <mergeCell ref="B4:B5"/>
    <mergeCell ref="D4:G4"/>
    <mergeCell ref="I4:L4"/>
    <mergeCell ref="C4:C5"/>
    <mergeCell ref="N4:Q4"/>
  </mergeCells>
  <phoneticPr fontId="9" type="noConversion"/>
  <hyperlinks>
    <hyperlink ref="A2" location="'Index of Tables'!A1" display="Back"/>
  </hyperlinks>
  <pageMargins left="0.75" right="0.75" top="1" bottom="1" header="0.5" footer="0.5"/>
  <pageSetup paperSize="9" scale="69" orientation="landscape" r:id="rId1"/>
  <headerFooter alignWithMargins="0">
    <oddHeader>&amp;CStatistics on mortgage and landlord possession actions in the county courts of  England and Wales</oddHeader>
    <oddFooter>&amp;C2</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K69"/>
  <sheetViews>
    <sheetView topLeftCell="A7" zoomScale="85" zoomScaleNormal="100" workbookViewId="0">
      <selection activeCell="J52" sqref="J52"/>
    </sheetView>
  </sheetViews>
  <sheetFormatPr defaultRowHeight="12.75"/>
  <cols>
    <col min="1" max="1" width="8.5703125" style="21" customWidth="1"/>
    <col min="2" max="2" width="1.42578125" style="21" customWidth="1"/>
    <col min="3" max="3" width="8.5703125" style="21" customWidth="1"/>
    <col min="4" max="4" width="9" style="21" customWidth="1"/>
    <col min="5" max="5" width="1.42578125" style="21" customWidth="1"/>
    <col min="6" max="6" width="11.5703125" style="21" customWidth="1"/>
    <col min="7" max="7" width="12.28515625" style="21" customWidth="1"/>
    <col min="8" max="8" width="13" style="21" customWidth="1"/>
    <col min="9" max="9" width="10.5703125" style="21" customWidth="1"/>
    <col min="10" max="10" width="19.140625" style="21" customWidth="1"/>
    <col min="11" max="16384" width="9.140625" style="21"/>
  </cols>
  <sheetData>
    <row r="1" spans="1:10" ht="33.75" customHeight="1">
      <c r="A1" s="187" t="s">
        <v>162</v>
      </c>
      <c r="B1" s="188"/>
      <c r="C1" s="188"/>
      <c r="D1" s="188"/>
      <c r="E1" s="188"/>
      <c r="F1" s="188"/>
      <c r="G1" s="188"/>
      <c r="H1" s="188"/>
      <c r="I1" s="188"/>
      <c r="J1" s="188"/>
    </row>
    <row r="2" spans="1:10" s="40" customFormat="1">
      <c r="A2" s="106" t="s">
        <v>60</v>
      </c>
      <c r="B2" s="22"/>
      <c r="C2" s="22"/>
      <c r="D2" s="22"/>
      <c r="E2" s="22"/>
      <c r="F2" s="22"/>
      <c r="G2" s="22"/>
      <c r="H2" s="22"/>
      <c r="I2" s="22"/>
      <c r="J2" s="22"/>
    </row>
    <row r="3" spans="1:10" s="40" customFormat="1">
      <c r="A3" s="39"/>
      <c r="B3" s="20"/>
      <c r="C3" s="20"/>
      <c r="D3" s="20"/>
      <c r="E3" s="20"/>
      <c r="F3" s="20"/>
      <c r="G3" s="20"/>
      <c r="H3" s="20"/>
      <c r="I3" s="20"/>
      <c r="J3" s="20"/>
    </row>
    <row r="4" spans="1:10" s="41" customFormat="1">
      <c r="A4" s="176" t="s">
        <v>8</v>
      </c>
      <c r="B4" s="176"/>
      <c r="C4" s="176" t="s">
        <v>9</v>
      </c>
      <c r="D4" s="176" t="s">
        <v>10</v>
      </c>
      <c r="E4" s="32"/>
      <c r="F4" s="179" t="s">
        <v>39</v>
      </c>
      <c r="G4" s="179"/>
      <c r="H4" s="179"/>
      <c r="I4" s="176" t="s">
        <v>40</v>
      </c>
      <c r="J4" s="176" t="s">
        <v>41</v>
      </c>
    </row>
    <row r="5" spans="1:10" s="41" customFormat="1" ht="25.5" customHeight="1">
      <c r="A5" s="177"/>
      <c r="B5" s="178"/>
      <c r="C5" s="177"/>
      <c r="D5" s="177"/>
      <c r="E5" s="42"/>
      <c r="F5" s="43" t="s">
        <v>22</v>
      </c>
      <c r="G5" s="43" t="s">
        <v>19</v>
      </c>
      <c r="H5" s="43" t="s">
        <v>5</v>
      </c>
      <c r="I5" s="177"/>
      <c r="J5" s="177"/>
    </row>
    <row r="6" spans="1:10" s="22" customFormat="1">
      <c r="A6" s="21">
        <v>1990</v>
      </c>
      <c r="B6" s="21"/>
      <c r="C6" s="21" t="s">
        <v>7</v>
      </c>
      <c r="D6" s="9">
        <v>131017</v>
      </c>
      <c r="E6" s="9"/>
      <c r="F6" s="7">
        <v>29323</v>
      </c>
      <c r="G6" s="7">
        <v>83457</v>
      </c>
      <c r="H6" s="9">
        <v>112780</v>
      </c>
      <c r="I6" s="9" t="s">
        <v>58</v>
      </c>
      <c r="J6" s="9" t="s">
        <v>58</v>
      </c>
    </row>
    <row r="7" spans="1:10">
      <c r="A7" s="21">
        <v>1991</v>
      </c>
      <c r="C7" s="21" t="s">
        <v>7</v>
      </c>
      <c r="D7" s="9">
        <v>119134</v>
      </c>
      <c r="E7" s="9"/>
      <c r="F7" s="7">
        <v>29454</v>
      </c>
      <c r="G7" s="7">
        <v>65559</v>
      </c>
      <c r="H7" s="9">
        <v>95013</v>
      </c>
      <c r="I7" s="9" t="s">
        <v>58</v>
      </c>
      <c r="J7" s="9" t="s">
        <v>58</v>
      </c>
    </row>
    <row r="8" spans="1:10">
      <c r="A8" s="21">
        <v>1992</v>
      </c>
      <c r="C8" s="21" t="s">
        <v>7</v>
      </c>
      <c r="D8" s="9">
        <v>117671</v>
      </c>
      <c r="E8" s="9"/>
      <c r="F8" s="7">
        <v>31996</v>
      </c>
      <c r="G8" s="7">
        <v>64962</v>
      </c>
      <c r="H8" s="9">
        <v>96958</v>
      </c>
      <c r="I8" s="9" t="s">
        <v>58</v>
      </c>
      <c r="J8" s="9" t="s">
        <v>58</v>
      </c>
    </row>
    <row r="9" spans="1:10">
      <c r="A9" s="21">
        <v>1993</v>
      </c>
      <c r="C9" s="21" t="s">
        <v>7</v>
      </c>
      <c r="D9" s="9">
        <v>96497</v>
      </c>
      <c r="E9" s="9"/>
      <c r="F9" s="7">
        <v>27299</v>
      </c>
      <c r="G9" s="7">
        <v>55425</v>
      </c>
      <c r="H9" s="9">
        <v>82724</v>
      </c>
      <c r="I9" s="9" t="s">
        <v>58</v>
      </c>
      <c r="J9" s="9" t="s">
        <v>58</v>
      </c>
    </row>
    <row r="10" spans="1:10">
      <c r="A10" s="21">
        <v>1994</v>
      </c>
      <c r="C10" s="21" t="s">
        <v>7</v>
      </c>
      <c r="D10" s="9">
        <v>83081</v>
      </c>
      <c r="E10" s="9"/>
      <c r="F10" s="7">
        <v>21611</v>
      </c>
      <c r="G10" s="7">
        <v>41950</v>
      </c>
      <c r="H10" s="9">
        <v>63561</v>
      </c>
      <c r="I10" s="9" t="s">
        <v>58</v>
      </c>
      <c r="J10" s="9" t="s">
        <v>58</v>
      </c>
    </row>
    <row r="11" spans="1:10">
      <c r="A11" s="21">
        <v>1995</v>
      </c>
      <c r="C11" s="21" t="s">
        <v>7</v>
      </c>
      <c r="D11" s="9">
        <v>102995</v>
      </c>
      <c r="E11" s="9"/>
      <c r="F11" s="7">
        <v>26432</v>
      </c>
      <c r="G11" s="7">
        <v>56167</v>
      </c>
      <c r="H11" s="9">
        <v>82599</v>
      </c>
      <c r="I11" s="9" t="s">
        <v>58</v>
      </c>
      <c r="J11" s="9" t="s">
        <v>58</v>
      </c>
    </row>
    <row r="12" spans="1:10">
      <c r="A12" s="21">
        <v>1996</v>
      </c>
      <c r="C12" s="21" t="s">
        <v>7</v>
      </c>
      <c r="D12" s="9">
        <v>111807</v>
      </c>
      <c r="E12" s="9"/>
      <c r="F12" s="7">
        <v>24598</v>
      </c>
      <c r="G12" s="7">
        <v>63251</v>
      </c>
      <c r="H12" s="9">
        <v>87849</v>
      </c>
      <c r="I12" s="9" t="s">
        <v>58</v>
      </c>
      <c r="J12" s="9" t="s">
        <v>58</v>
      </c>
    </row>
    <row r="13" spans="1:10">
      <c r="A13" s="21">
        <v>1997</v>
      </c>
      <c r="C13" s="21" t="s">
        <v>7</v>
      </c>
      <c r="D13" s="9">
        <v>130163</v>
      </c>
      <c r="E13" s="9"/>
      <c r="F13" s="7">
        <v>26965</v>
      </c>
      <c r="G13" s="7">
        <v>72904</v>
      </c>
      <c r="H13" s="9">
        <v>99869</v>
      </c>
      <c r="I13" s="9" t="s">
        <v>58</v>
      </c>
      <c r="J13" s="9" t="s">
        <v>58</v>
      </c>
    </row>
    <row r="14" spans="1:10">
      <c r="A14" s="44">
        <v>1998</v>
      </c>
      <c r="B14" s="44"/>
      <c r="C14" s="44" t="s">
        <v>7</v>
      </c>
      <c r="D14" s="45">
        <v>155128</v>
      </c>
      <c r="E14" s="45"/>
      <c r="F14" s="46">
        <v>31426</v>
      </c>
      <c r="G14" s="46">
        <v>80810</v>
      </c>
      <c r="H14" s="45">
        <v>112236</v>
      </c>
      <c r="I14" s="47" t="s">
        <v>58</v>
      </c>
      <c r="J14" s="47" t="s">
        <v>58</v>
      </c>
    </row>
    <row r="15" spans="1:10" ht="14.25">
      <c r="A15" s="21">
        <v>1999</v>
      </c>
      <c r="B15" s="48">
        <v>1</v>
      </c>
      <c r="C15" s="21" t="s">
        <v>7</v>
      </c>
      <c r="D15" s="37">
        <v>185282</v>
      </c>
      <c r="E15" s="37"/>
      <c r="F15" s="85">
        <v>42597</v>
      </c>
      <c r="G15" s="85">
        <v>80992</v>
      </c>
      <c r="H15" s="86">
        <f>SUM(F15:G15)</f>
        <v>123589</v>
      </c>
      <c r="I15" s="9" t="s">
        <v>58</v>
      </c>
      <c r="J15" s="9" t="s">
        <v>58</v>
      </c>
    </row>
    <row r="16" spans="1:10">
      <c r="A16" s="21">
        <v>2000</v>
      </c>
      <c r="C16" s="21" t="s">
        <v>7</v>
      </c>
      <c r="D16" s="37">
        <v>192334</v>
      </c>
      <c r="E16" s="37"/>
      <c r="F16" s="85">
        <v>47760</v>
      </c>
      <c r="G16" s="85">
        <v>78729</v>
      </c>
      <c r="H16" s="86">
        <f t="shared" ref="H16:H28" si="0">SUM(F16:G16)</f>
        <v>126489</v>
      </c>
      <c r="I16" s="85">
        <v>58279</v>
      </c>
      <c r="J16" s="85">
        <v>27873</v>
      </c>
    </row>
    <row r="17" spans="1:11">
      <c r="A17" s="21">
        <v>2001</v>
      </c>
      <c r="C17" s="21" t="s">
        <v>7</v>
      </c>
      <c r="D17" s="37">
        <v>192702</v>
      </c>
      <c r="E17" s="37"/>
      <c r="F17" s="85">
        <v>52922</v>
      </c>
      <c r="G17" s="85">
        <v>78048</v>
      </c>
      <c r="H17" s="86">
        <f t="shared" si="0"/>
        <v>130970</v>
      </c>
      <c r="I17" s="85">
        <v>72308</v>
      </c>
      <c r="J17" s="85">
        <v>33255</v>
      </c>
    </row>
    <row r="18" spans="1:11">
      <c r="A18" s="21">
        <v>2002</v>
      </c>
      <c r="C18" s="21" t="s">
        <v>7</v>
      </c>
      <c r="D18" s="37">
        <v>194645</v>
      </c>
      <c r="E18" s="37"/>
      <c r="F18" s="85">
        <v>55174</v>
      </c>
      <c r="G18" s="85">
        <v>77034</v>
      </c>
      <c r="H18" s="86">
        <f t="shared" si="0"/>
        <v>132208</v>
      </c>
      <c r="I18" s="85">
        <v>81871</v>
      </c>
      <c r="J18" s="85">
        <v>37170</v>
      </c>
    </row>
    <row r="19" spans="1:11">
      <c r="A19" s="21">
        <v>2003</v>
      </c>
      <c r="C19" s="21" t="s">
        <v>7</v>
      </c>
      <c r="D19" s="37">
        <v>177119</v>
      </c>
      <c r="E19" s="37"/>
      <c r="F19" s="85">
        <v>52910</v>
      </c>
      <c r="G19" s="85">
        <v>67800</v>
      </c>
      <c r="H19" s="86">
        <f t="shared" si="0"/>
        <v>120710</v>
      </c>
      <c r="I19" s="85">
        <v>80020</v>
      </c>
      <c r="J19" s="85">
        <v>35498</v>
      </c>
    </row>
    <row r="20" spans="1:11">
      <c r="A20" s="21">
        <v>2004</v>
      </c>
      <c r="C20" s="21" t="s">
        <v>7</v>
      </c>
      <c r="D20" s="37">
        <v>174266</v>
      </c>
      <c r="E20" s="37"/>
      <c r="F20" s="85">
        <v>53962</v>
      </c>
      <c r="G20" s="85">
        <v>63841</v>
      </c>
      <c r="H20" s="86">
        <f t="shared" si="0"/>
        <v>117803</v>
      </c>
      <c r="I20" s="85">
        <v>78762</v>
      </c>
      <c r="J20" s="85">
        <v>34273</v>
      </c>
    </row>
    <row r="21" spans="1:11">
      <c r="A21" s="21">
        <v>2005</v>
      </c>
      <c r="C21" s="21" t="s">
        <v>7</v>
      </c>
      <c r="D21" s="37">
        <v>165689</v>
      </c>
      <c r="E21" s="37"/>
      <c r="F21" s="85">
        <v>54274</v>
      </c>
      <c r="G21" s="85">
        <v>58598</v>
      </c>
      <c r="H21" s="86">
        <f t="shared" si="0"/>
        <v>112872</v>
      </c>
      <c r="I21" s="85">
        <v>77449</v>
      </c>
      <c r="J21" s="85">
        <v>34119</v>
      </c>
    </row>
    <row r="22" spans="1:11">
      <c r="A22" s="21">
        <v>2006</v>
      </c>
      <c r="C22" s="21" t="s">
        <v>7</v>
      </c>
      <c r="D22" s="37">
        <v>158160</v>
      </c>
      <c r="E22" s="37"/>
      <c r="F22" s="85">
        <v>56811</v>
      </c>
      <c r="G22" s="85">
        <v>50556</v>
      </c>
      <c r="H22" s="86">
        <f t="shared" si="0"/>
        <v>107367</v>
      </c>
      <c r="I22" s="85">
        <v>73956</v>
      </c>
      <c r="J22" s="85">
        <v>33822</v>
      </c>
    </row>
    <row r="23" spans="1:11">
      <c r="A23" s="21">
        <v>2007</v>
      </c>
      <c r="C23" s="21" t="s">
        <v>7</v>
      </c>
      <c r="D23" s="37">
        <v>147057</v>
      </c>
      <c r="E23" s="37"/>
      <c r="F23" s="85">
        <v>69265</v>
      </c>
      <c r="G23" s="85">
        <v>48530</v>
      </c>
      <c r="H23" s="86">
        <f t="shared" si="0"/>
        <v>117795</v>
      </c>
      <c r="I23" s="85">
        <v>67917</v>
      </c>
      <c r="J23" s="85">
        <v>32363</v>
      </c>
    </row>
    <row r="24" spans="1:11">
      <c r="A24" s="21">
        <v>2008</v>
      </c>
      <c r="D24" s="37">
        <v>148217</v>
      </c>
      <c r="E24" s="37"/>
      <c r="F24" s="85">
        <v>72459</v>
      </c>
      <c r="G24" s="85">
        <v>52061</v>
      </c>
      <c r="H24" s="86">
        <f t="shared" si="0"/>
        <v>124520</v>
      </c>
      <c r="I24" s="85">
        <v>65423</v>
      </c>
      <c r="J24" s="85">
        <v>32139</v>
      </c>
    </row>
    <row r="25" spans="1:11">
      <c r="A25" s="21">
        <v>2009</v>
      </c>
      <c r="C25" s="21" t="s">
        <v>7</v>
      </c>
      <c r="D25" s="37">
        <f>SUM(D31:D34)</f>
        <v>136592</v>
      </c>
      <c r="E25" s="37"/>
      <c r="F25" s="85">
        <v>61567</v>
      </c>
      <c r="G25" s="85">
        <v>49801</v>
      </c>
      <c r="H25" s="86">
        <f t="shared" si="0"/>
        <v>111368</v>
      </c>
      <c r="I25" s="85">
        <v>57699</v>
      </c>
      <c r="J25" s="85">
        <v>27934</v>
      </c>
    </row>
    <row r="26" spans="1:11">
      <c r="A26" s="21">
        <v>2010</v>
      </c>
      <c r="C26" s="21" t="s">
        <v>7</v>
      </c>
      <c r="D26" s="37">
        <f>SUM(D35:D38)</f>
        <v>134961</v>
      </c>
      <c r="E26" s="37"/>
      <c r="F26" s="85">
        <v>56646</v>
      </c>
      <c r="G26" s="85">
        <v>43598</v>
      </c>
      <c r="H26" s="86">
        <f t="shared" si="0"/>
        <v>100244</v>
      </c>
      <c r="I26" s="85">
        <v>57392</v>
      </c>
      <c r="J26" s="85">
        <v>27859</v>
      </c>
      <c r="K26" s="37"/>
    </row>
    <row r="27" spans="1:11">
      <c r="A27" s="21">
        <v>2011</v>
      </c>
      <c r="D27" s="37">
        <f>SUM(D39:D42)</f>
        <v>142083</v>
      </c>
      <c r="E27" s="37"/>
      <c r="F27" s="85">
        <v>59775</v>
      </c>
      <c r="G27" s="85">
        <v>44712</v>
      </c>
      <c r="H27" s="86">
        <f t="shared" si="0"/>
        <v>104487</v>
      </c>
      <c r="I27" s="85">
        <v>61824</v>
      </c>
      <c r="J27" s="85">
        <v>31716</v>
      </c>
    </row>
    <row r="28" spans="1:11">
      <c r="A28" s="21">
        <v>2012</v>
      </c>
      <c r="D28" s="37">
        <f>SUM(D43:D46)</f>
        <v>150999</v>
      </c>
      <c r="E28" s="37">
        <v>0</v>
      </c>
      <c r="F28" s="85">
        <v>62402</v>
      </c>
      <c r="G28" s="85">
        <v>46628</v>
      </c>
      <c r="H28" s="86">
        <f t="shared" si="0"/>
        <v>109030</v>
      </c>
      <c r="I28" s="85">
        <v>66210</v>
      </c>
      <c r="J28" s="85">
        <v>33930</v>
      </c>
    </row>
    <row r="29" spans="1:11">
      <c r="A29" s="36">
        <v>2013</v>
      </c>
      <c r="D29" s="37">
        <f>SUM(D47:D50)</f>
        <v>170451</v>
      </c>
      <c r="E29" s="37">
        <f t="shared" ref="E29:J29" si="1">SUM(E47:E50)</f>
        <v>0</v>
      </c>
      <c r="F29" s="37">
        <f t="shared" si="1"/>
        <v>69704</v>
      </c>
      <c r="G29" s="37">
        <f t="shared" si="1"/>
        <v>52536</v>
      </c>
      <c r="H29" s="37">
        <f t="shared" si="1"/>
        <v>122240</v>
      </c>
      <c r="I29" s="37">
        <f t="shared" si="1"/>
        <v>74682</v>
      </c>
      <c r="J29" s="37">
        <f t="shared" si="1"/>
        <v>37792</v>
      </c>
    </row>
    <row r="30" spans="1:11">
      <c r="A30" s="36"/>
      <c r="D30" s="37"/>
      <c r="E30" s="37"/>
      <c r="F30" s="33"/>
      <c r="G30" s="33"/>
      <c r="H30" s="86"/>
      <c r="I30" s="33"/>
      <c r="J30" s="33"/>
    </row>
    <row r="31" spans="1:11" ht="18.75" customHeight="1">
      <c r="A31" s="22">
        <v>2009</v>
      </c>
      <c r="B31" s="22"/>
      <c r="C31" s="22" t="s">
        <v>11</v>
      </c>
      <c r="D31" s="102">
        <v>37307</v>
      </c>
      <c r="E31" s="103"/>
      <c r="F31" s="102">
        <v>17194</v>
      </c>
      <c r="G31" s="102">
        <v>13601</v>
      </c>
      <c r="H31" s="101">
        <f t="shared" ref="H31:H52" si="2">F31+G31</f>
        <v>30795</v>
      </c>
      <c r="I31" s="33">
        <v>15762</v>
      </c>
      <c r="J31" s="33">
        <v>7907</v>
      </c>
    </row>
    <row r="32" spans="1:11">
      <c r="A32" s="22"/>
      <c r="B32" s="22"/>
      <c r="C32" s="22" t="s">
        <v>12</v>
      </c>
      <c r="D32" s="102">
        <v>32585</v>
      </c>
      <c r="E32" s="103"/>
      <c r="F32" s="102">
        <v>15319</v>
      </c>
      <c r="G32" s="102">
        <v>11676</v>
      </c>
      <c r="H32" s="101">
        <f t="shared" si="2"/>
        <v>26995</v>
      </c>
      <c r="I32" s="33">
        <v>13704</v>
      </c>
      <c r="J32" s="33">
        <v>6606</v>
      </c>
    </row>
    <row r="33" spans="1:10">
      <c r="A33" s="22"/>
      <c r="B33" s="22"/>
      <c r="C33" s="22" t="s">
        <v>13</v>
      </c>
      <c r="D33" s="102">
        <v>34179</v>
      </c>
      <c r="E33" s="103"/>
      <c r="F33" s="102">
        <v>15382</v>
      </c>
      <c r="G33" s="102">
        <v>12534</v>
      </c>
      <c r="H33" s="101">
        <f t="shared" si="2"/>
        <v>27916</v>
      </c>
      <c r="I33" s="33">
        <v>14628</v>
      </c>
      <c r="J33" s="33">
        <v>7173</v>
      </c>
    </row>
    <row r="34" spans="1:10">
      <c r="A34" s="22"/>
      <c r="B34" s="22"/>
      <c r="C34" s="22" t="s">
        <v>14</v>
      </c>
      <c r="D34" s="102">
        <v>32521</v>
      </c>
      <c r="E34" s="103"/>
      <c r="F34" s="102">
        <v>13672</v>
      </c>
      <c r="G34" s="102">
        <v>11990</v>
      </c>
      <c r="H34" s="101">
        <f t="shared" si="2"/>
        <v>25662</v>
      </c>
      <c r="I34" s="33">
        <v>13605</v>
      </c>
      <c r="J34" s="33">
        <v>6248</v>
      </c>
    </row>
    <row r="35" spans="1:10" ht="18.75" customHeight="1">
      <c r="A35" s="22">
        <v>2010</v>
      </c>
      <c r="B35" s="22"/>
      <c r="C35" s="22" t="s">
        <v>11</v>
      </c>
      <c r="D35" s="102">
        <v>35318</v>
      </c>
      <c r="E35" s="103"/>
      <c r="F35" s="102">
        <v>13713</v>
      </c>
      <c r="G35" s="102">
        <v>11926</v>
      </c>
      <c r="H35" s="101">
        <f t="shared" si="2"/>
        <v>25639</v>
      </c>
      <c r="I35" s="33">
        <v>14627</v>
      </c>
      <c r="J35" s="33">
        <v>7492</v>
      </c>
    </row>
    <row r="36" spans="1:10">
      <c r="A36" s="22"/>
      <c r="B36" s="22"/>
      <c r="C36" s="22" t="s">
        <v>12</v>
      </c>
      <c r="D36" s="102">
        <v>31495</v>
      </c>
      <c r="E36" s="103"/>
      <c r="F36" s="102">
        <v>14095</v>
      </c>
      <c r="G36" s="102">
        <v>10446</v>
      </c>
      <c r="H36" s="101">
        <f t="shared" si="2"/>
        <v>24541</v>
      </c>
      <c r="I36" s="33">
        <v>13761</v>
      </c>
      <c r="J36" s="33">
        <v>6597</v>
      </c>
    </row>
    <row r="37" spans="1:10">
      <c r="A37" s="22"/>
      <c r="B37" s="22"/>
      <c r="C37" s="22" t="s">
        <v>13</v>
      </c>
      <c r="D37" s="102">
        <v>34602</v>
      </c>
      <c r="E37" s="103"/>
      <c r="F37" s="102">
        <v>15006</v>
      </c>
      <c r="G37" s="102">
        <v>10551</v>
      </c>
      <c r="H37" s="101">
        <f t="shared" si="2"/>
        <v>25557</v>
      </c>
      <c r="I37" s="33">
        <v>15026</v>
      </c>
      <c r="J37" s="33">
        <v>7291</v>
      </c>
    </row>
    <row r="38" spans="1:10">
      <c r="A38" s="22"/>
      <c r="B38" s="22"/>
      <c r="C38" s="22" t="s">
        <v>14</v>
      </c>
      <c r="D38" s="102">
        <v>33546</v>
      </c>
      <c r="E38" s="103"/>
      <c r="F38" s="102">
        <v>13832</v>
      </c>
      <c r="G38" s="102">
        <v>10675</v>
      </c>
      <c r="H38" s="101">
        <f t="shared" si="2"/>
        <v>24507</v>
      </c>
      <c r="I38" s="33">
        <v>13978</v>
      </c>
      <c r="J38" s="33">
        <v>6479</v>
      </c>
    </row>
    <row r="39" spans="1:10" ht="18.75" customHeight="1">
      <c r="A39" s="22">
        <v>2011</v>
      </c>
      <c r="B39" s="22"/>
      <c r="C39" s="22" t="s">
        <v>11</v>
      </c>
      <c r="D39" s="102">
        <v>37011</v>
      </c>
      <c r="E39" s="103"/>
      <c r="F39" s="102">
        <v>15342</v>
      </c>
      <c r="G39" s="102">
        <v>11600</v>
      </c>
      <c r="H39" s="101">
        <f t="shared" si="2"/>
        <v>26942</v>
      </c>
      <c r="I39" s="33">
        <v>16036</v>
      </c>
      <c r="J39" s="33">
        <v>7903</v>
      </c>
    </row>
    <row r="40" spans="1:10" ht="13.5" customHeight="1">
      <c r="A40" s="22"/>
      <c r="B40" s="22"/>
      <c r="C40" s="49" t="s">
        <v>12</v>
      </c>
      <c r="D40" s="102">
        <v>33108</v>
      </c>
      <c r="E40" s="104"/>
      <c r="F40" s="102">
        <v>14190</v>
      </c>
      <c r="G40" s="102">
        <v>10040</v>
      </c>
      <c r="H40" s="101">
        <f t="shared" si="2"/>
        <v>24230</v>
      </c>
      <c r="I40" s="33">
        <v>14199</v>
      </c>
      <c r="J40" s="33">
        <v>7072</v>
      </c>
    </row>
    <row r="41" spans="1:10" ht="13.5" customHeight="1">
      <c r="A41" s="22"/>
      <c r="B41" s="22"/>
      <c r="C41" s="49" t="s">
        <v>13</v>
      </c>
      <c r="D41" s="102">
        <v>37439</v>
      </c>
      <c r="E41" s="104"/>
      <c r="F41" s="102">
        <v>15712</v>
      </c>
      <c r="G41" s="102">
        <v>11508</v>
      </c>
      <c r="H41" s="101">
        <f t="shared" si="2"/>
        <v>27220</v>
      </c>
      <c r="I41" s="33">
        <v>16243</v>
      </c>
      <c r="J41" s="33">
        <v>8802</v>
      </c>
    </row>
    <row r="42" spans="1:10" ht="13.5" customHeight="1">
      <c r="A42" s="22"/>
      <c r="B42" s="22"/>
      <c r="C42" s="49" t="s">
        <v>14</v>
      </c>
      <c r="D42" s="102">
        <v>34525</v>
      </c>
      <c r="E42" s="104"/>
      <c r="F42" s="102">
        <v>14531</v>
      </c>
      <c r="G42" s="102">
        <v>11564</v>
      </c>
      <c r="H42" s="101">
        <f t="shared" si="2"/>
        <v>26095</v>
      </c>
      <c r="I42" s="33">
        <v>15346</v>
      </c>
      <c r="J42" s="33">
        <v>7939</v>
      </c>
    </row>
    <row r="43" spans="1:10" ht="18.75" customHeight="1">
      <c r="A43" s="22">
        <v>2012</v>
      </c>
      <c r="B43" s="22"/>
      <c r="C43" s="49" t="s">
        <v>11</v>
      </c>
      <c r="D43" s="102">
        <v>38564</v>
      </c>
      <c r="E43" s="104"/>
      <c r="F43" s="102">
        <v>15217</v>
      </c>
      <c r="G43" s="102">
        <v>12492</v>
      </c>
      <c r="H43" s="101">
        <f t="shared" si="2"/>
        <v>27709</v>
      </c>
      <c r="I43" s="33">
        <v>16545</v>
      </c>
      <c r="J43" s="33">
        <v>8599</v>
      </c>
    </row>
    <row r="44" spans="1:10" ht="13.5" customHeight="1">
      <c r="A44" s="22"/>
      <c r="B44" s="22"/>
      <c r="C44" s="30" t="s">
        <v>23</v>
      </c>
      <c r="D44" s="102">
        <v>34555</v>
      </c>
      <c r="E44" s="105"/>
      <c r="F44" s="102">
        <v>15094</v>
      </c>
      <c r="G44" s="102">
        <v>10694</v>
      </c>
      <c r="H44" s="101">
        <f t="shared" si="2"/>
        <v>25788</v>
      </c>
      <c r="I44" s="33">
        <v>15469</v>
      </c>
      <c r="J44" s="33">
        <v>7859</v>
      </c>
    </row>
    <row r="45" spans="1:10" ht="13.5" customHeight="1">
      <c r="A45" s="50"/>
      <c r="B45" s="50"/>
      <c r="C45" s="30" t="s">
        <v>33</v>
      </c>
      <c r="D45" s="102">
        <v>38947</v>
      </c>
      <c r="E45" s="105"/>
      <c r="F45" s="102">
        <v>16023</v>
      </c>
      <c r="G45" s="102">
        <v>11025</v>
      </c>
      <c r="H45" s="101">
        <f t="shared" si="2"/>
        <v>27048</v>
      </c>
      <c r="I45" s="33">
        <v>17100</v>
      </c>
      <c r="J45" s="33">
        <v>8787</v>
      </c>
    </row>
    <row r="46" spans="1:10" ht="13.5" customHeight="1">
      <c r="A46" s="50"/>
      <c r="B46" s="50"/>
      <c r="C46" s="30" t="s">
        <v>38</v>
      </c>
      <c r="D46" s="102">
        <v>38933</v>
      </c>
      <c r="E46" s="105"/>
      <c r="F46" s="102">
        <v>16068</v>
      </c>
      <c r="G46" s="102">
        <v>12417</v>
      </c>
      <c r="H46" s="101">
        <f t="shared" si="2"/>
        <v>28485</v>
      </c>
      <c r="I46" s="33">
        <v>17096</v>
      </c>
      <c r="J46" s="33">
        <v>8685</v>
      </c>
    </row>
    <row r="47" spans="1:10" ht="18.75" customHeight="1">
      <c r="A47" s="51">
        <v>2013</v>
      </c>
      <c r="B47" s="50"/>
      <c r="C47" s="49" t="s">
        <v>11</v>
      </c>
      <c r="D47" s="102">
        <v>42519</v>
      </c>
      <c r="E47" s="105"/>
      <c r="F47" s="102">
        <v>17050</v>
      </c>
      <c r="G47" s="102">
        <v>12734</v>
      </c>
      <c r="H47" s="101">
        <f t="shared" si="2"/>
        <v>29784</v>
      </c>
      <c r="I47" s="33">
        <v>18593</v>
      </c>
      <c r="J47" s="33">
        <v>9308</v>
      </c>
    </row>
    <row r="48" spans="1:10" ht="13.5" customHeight="1">
      <c r="A48" s="51"/>
      <c r="B48" s="50"/>
      <c r="C48" s="30" t="s">
        <v>23</v>
      </c>
      <c r="D48" s="102">
        <v>39293</v>
      </c>
      <c r="E48" s="105"/>
      <c r="F48" s="102">
        <v>17294</v>
      </c>
      <c r="G48" s="102">
        <v>11824</v>
      </c>
      <c r="H48" s="101">
        <f t="shared" si="2"/>
        <v>29118</v>
      </c>
      <c r="I48" s="33">
        <v>17738</v>
      </c>
      <c r="J48" s="33">
        <v>9399</v>
      </c>
    </row>
    <row r="49" spans="1:10" ht="13.5" customHeight="1">
      <c r="A49" s="51"/>
      <c r="B49" s="50"/>
      <c r="C49" s="30" t="s">
        <v>33</v>
      </c>
      <c r="D49" s="111">
        <v>44534</v>
      </c>
      <c r="E49" s="105"/>
      <c r="F49" s="102">
        <v>17755</v>
      </c>
      <c r="G49" s="102">
        <v>13284</v>
      </c>
      <c r="H49" s="101">
        <f t="shared" si="2"/>
        <v>31039</v>
      </c>
      <c r="I49" s="33">
        <v>19428</v>
      </c>
      <c r="J49" s="33">
        <v>9472</v>
      </c>
    </row>
    <row r="50" spans="1:10" ht="13.5" customHeight="1">
      <c r="A50" s="50"/>
      <c r="B50" s="50"/>
      <c r="C50" s="30" t="s">
        <v>38</v>
      </c>
      <c r="D50" s="123">
        <v>44105</v>
      </c>
      <c r="E50" s="105"/>
      <c r="F50" s="157">
        <v>17605</v>
      </c>
      <c r="G50" s="157">
        <v>14694</v>
      </c>
      <c r="H50" s="101">
        <f>F50+G50</f>
        <v>32299</v>
      </c>
      <c r="I50" s="33">
        <v>18923</v>
      </c>
      <c r="J50" s="126">
        <v>9613</v>
      </c>
    </row>
    <row r="51" spans="1:10" ht="18.75" customHeight="1">
      <c r="A51" s="51">
        <v>2014</v>
      </c>
      <c r="B51" s="50"/>
      <c r="C51" s="49" t="s">
        <v>11</v>
      </c>
      <c r="D51" s="127">
        <v>47208</v>
      </c>
      <c r="E51" s="105"/>
      <c r="F51" s="158">
        <v>18146</v>
      </c>
      <c r="G51" s="158">
        <v>15411</v>
      </c>
      <c r="H51" s="101">
        <f>F51+G51</f>
        <v>33557</v>
      </c>
      <c r="I51" s="128">
        <v>20539</v>
      </c>
      <c r="J51" s="129">
        <v>10482</v>
      </c>
    </row>
    <row r="52" spans="1:10" ht="18.75" customHeight="1">
      <c r="A52" s="121"/>
      <c r="B52" s="122"/>
      <c r="C52" s="131" t="s">
        <v>12</v>
      </c>
      <c r="D52" s="132">
        <v>38509</v>
      </c>
      <c r="E52" s="159"/>
      <c r="F52" s="160">
        <v>18425</v>
      </c>
      <c r="G52" s="160">
        <v>13735</v>
      </c>
      <c r="H52" s="134">
        <f t="shared" si="2"/>
        <v>32160</v>
      </c>
      <c r="I52" s="135">
        <v>18781</v>
      </c>
      <c r="J52" s="136">
        <v>10000</v>
      </c>
    </row>
    <row r="53" spans="1:10" ht="7.5" customHeight="1">
      <c r="A53" s="50"/>
      <c r="B53" s="50"/>
      <c r="C53" s="52"/>
      <c r="D53" s="52"/>
      <c r="E53" s="52"/>
      <c r="F53" s="53"/>
      <c r="G53" s="22"/>
      <c r="H53" s="54"/>
      <c r="I53" s="22"/>
      <c r="J53" s="55"/>
    </row>
    <row r="54" spans="1:10" ht="13.5" customHeight="1">
      <c r="A54" s="40" t="s">
        <v>15</v>
      </c>
      <c r="B54" s="40"/>
      <c r="D54" s="22"/>
      <c r="E54" s="22"/>
      <c r="F54" s="22"/>
      <c r="G54" s="56"/>
      <c r="H54" s="22"/>
      <c r="I54" s="22"/>
      <c r="J54" s="22"/>
    </row>
    <row r="55" spans="1:10" ht="13.5" customHeight="1">
      <c r="A55" s="21" t="s">
        <v>17</v>
      </c>
      <c r="D55" s="22"/>
      <c r="E55" s="22"/>
      <c r="F55" s="22"/>
      <c r="G55" s="3"/>
      <c r="H55" s="22"/>
      <c r="I55" s="22"/>
      <c r="J55" s="22"/>
    </row>
    <row r="56" spans="1:10" ht="7.5" customHeight="1">
      <c r="D56" s="22"/>
      <c r="E56" s="22"/>
      <c r="F56" s="22"/>
      <c r="G56" s="3"/>
      <c r="H56" s="22"/>
      <c r="I56" s="22"/>
      <c r="J56" s="22"/>
    </row>
    <row r="57" spans="1:10" ht="13.5" customHeight="1">
      <c r="A57" s="40" t="s">
        <v>6</v>
      </c>
      <c r="B57" s="40"/>
      <c r="C57" s="2"/>
      <c r="D57" s="2"/>
      <c r="E57" s="2"/>
    </row>
    <row r="58" spans="1:10" ht="56.25" customHeight="1">
      <c r="A58" s="185" t="s">
        <v>20</v>
      </c>
      <c r="B58" s="185"/>
      <c r="C58" s="186"/>
      <c r="D58" s="186"/>
      <c r="E58" s="186"/>
      <c r="F58" s="186"/>
      <c r="G58" s="186"/>
      <c r="H58" s="186"/>
      <c r="I58" s="186"/>
      <c r="J58" s="186"/>
    </row>
    <row r="59" spans="1:10" ht="12.75" customHeight="1">
      <c r="A59" s="2"/>
      <c r="B59" s="2"/>
      <c r="C59" s="2"/>
      <c r="D59" s="4"/>
      <c r="E59" s="4"/>
      <c r="F59" s="2"/>
      <c r="G59" s="4"/>
      <c r="H59" s="2"/>
      <c r="J59" s="57"/>
    </row>
    <row r="60" spans="1:10" ht="12.75" customHeight="1">
      <c r="H60" s="58"/>
      <c r="I60" s="58"/>
      <c r="J60" s="58"/>
    </row>
    <row r="61" spans="1:10" ht="12.75" customHeight="1"/>
    <row r="62" spans="1:10" ht="14.25" customHeight="1"/>
    <row r="63" spans="1:10" ht="12.75" customHeight="1"/>
    <row r="64" spans="1:10" ht="13.5" customHeight="1"/>
    <row r="66" spans="10:10" ht="14.25" customHeight="1"/>
    <row r="67" spans="10:10" ht="12" customHeight="1"/>
    <row r="68" spans="10:10" ht="12.75" customHeight="1"/>
    <row r="69" spans="10:10" ht="12.75" customHeight="1">
      <c r="J69" s="59"/>
    </row>
  </sheetData>
  <customSheetViews>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9">
    <mergeCell ref="F4:H4"/>
    <mergeCell ref="A58:J58"/>
    <mergeCell ref="A1:J1"/>
    <mergeCell ref="A4:A5"/>
    <mergeCell ref="C4:C5"/>
    <mergeCell ref="D4:D5"/>
    <mergeCell ref="I4:I5"/>
    <mergeCell ref="J4:J5"/>
    <mergeCell ref="B4:B5"/>
  </mergeCells>
  <phoneticPr fontId="9" type="noConversion"/>
  <hyperlinks>
    <hyperlink ref="A2" location="'Index of Tables'!A1" display="Back"/>
  </hyperlinks>
  <pageMargins left="0.59055118110236227" right="0.59055118110236227" top="0.78740157480314965" bottom="0.78740157480314965" header="0.39370078740157483" footer="0.39370078740157483"/>
  <pageSetup paperSize="9" scale="92" orientation="portrait" r:id="rId3"/>
  <headerFooter alignWithMargins="0">
    <oddHeader xml:space="preserve">&amp;CStatistics on mortgage and landlord possession actions in the county courts in England and Wales  
</oddHeader>
    <oddFooter>&amp;C3</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L49"/>
  <sheetViews>
    <sheetView zoomScale="85" workbookViewId="0">
      <selection activeCell="J42" sqref="J42"/>
    </sheetView>
  </sheetViews>
  <sheetFormatPr defaultRowHeight="12.75"/>
  <cols>
    <col min="1" max="3" width="9.140625" style="21"/>
    <col min="4" max="4" width="13" style="7" customWidth="1"/>
    <col min="5" max="5" width="11.28515625" style="21" customWidth="1"/>
    <col min="6" max="6" width="9.140625" style="21"/>
    <col min="7" max="7" width="12.140625" style="36" customWidth="1"/>
    <col min="8" max="8" width="13.28515625" style="7" customWidth="1"/>
    <col min="9" max="9" width="11.28515625" style="21" customWidth="1"/>
    <col min="10" max="10" width="9.42578125" style="21" customWidth="1"/>
    <col min="11" max="11" width="11.85546875" style="36" customWidth="1"/>
    <col min="12" max="12" width="12.28515625" style="7" customWidth="1"/>
    <col min="13" max="13" width="11.42578125" style="21" customWidth="1"/>
    <col min="14" max="14" width="9.140625" style="21"/>
    <col min="15" max="15" width="12.140625" style="36" customWidth="1"/>
    <col min="16" max="16384" width="9.140625" style="21"/>
  </cols>
  <sheetData>
    <row r="1" spans="1:15" ht="15.75">
      <c r="A1" s="189" t="s">
        <v>163</v>
      </c>
      <c r="B1" s="189"/>
      <c r="C1" s="189"/>
      <c r="D1" s="189"/>
      <c r="E1" s="189"/>
      <c r="F1" s="189"/>
      <c r="G1" s="190"/>
      <c r="H1" s="190"/>
      <c r="I1" s="190"/>
      <c r="J1" s="190"/>
      <c r="K1" s="190"/>
      <c r="L1" s="190"/>
      <c r="M1" s="190"/>
      <c r="N1" s="190"/>
      <c r="O1" s="190"/>
    </row>
    <row r="2" spans="1:15">
      <c r="A2" s="39" t="s">
        <v>60</v>
      </c>
      <c r="B2" s="20"/>
      <c r="C2" s="22"/>
      <c r="D2" s="3"/>
      <c r="E2" s="22"/>
      <c r="G2" s="31"/>
      <c r="H2" s="3"/>
      <c r="I2" s="22"/>
      <c r="L2" s="38"/>
      <c r="M2" s="20"/>
      <c r="N2" s="20"/>
      <c r="O2" s="74"/>
    </row>
    <row r="3" spans="1:15" ht="24" customHeight="1">
      <c r="A3" s="193" t="s">
        <v>8</v>
      </c>
      <c r="B3" s="193" t="s">
        <v>50</v>
      </c>
      <c r="C3" s="195" t="s">
        <v>24</v>
      </c>
      <c r="D3" s="191" t="s">
        <v>44</v>
      </c>
      <c r="E3" s="192"/>
      <c r="F3" s="192"/>
      <c r="G3" s="192"/>
      <c r="H3" s="191" t="s">
        <v>49</v>
      </c>
      <c r="I3" s="192"/>
      <c r="J3" s="192"/>
      <c r="K3" s="192"/>
      <c r="L3" s="191" t="s">
        <v>51</v>
      </c>
      <c r="M3" s="192"/>
      <c r="N3" s="192"/>
      <c r="O3" s="192"/>
    </row>
    <row r="4" spans="1:15" ht="38.25">
      <c r="A4" s="194"/>
      <c r="B4" s="194"/>
      <c r="C4" s="196"/>
      <c r="D4" s="161" t="s">
        <v>45</v>
      </c>
      <c r="E4" s="162" t="s">
        <v>46</v>
      </c>
      <c r="F4" s="107" t="s">
        <v>47</v>
      </c>
      <c r="G4" s="107" t="s">
        <v>48</v>
      </c>
      <c r="H4" s="161" t="s">
        <v>45</v>
      </c>
      <c r="I4" s="162" t="s">
        <v>46</v>
      </c>
      <c r="J4" s="107" t="s">
        <v>47</v>
      </c>
      <c r="K4" s="107" t="s">
        <v>48</v>
      </c>
      <c r="L4" s="161" t="s">
        <v>45</v>
      </c>
      <c r="M4" s="162" t="s">
        <v>46</v>
      </c>
      <c r="N4" s="107" t="s">
        <v>47</v>
      </c>
      <c r="O4" s="32" t="s">
        <v>48</v>
      </c>
    </row>
    <row r="5" spans="1:15">
      <c r="A5" s="22">
        <v>1999</v>
      </c>
      <c r="B5" s="81"/>
      <c r="C5" s="37">
        <v>185282</v>
      </c>
      <c r="D5" s="163">
        <v>119485</v>
      </c>
      <c r="E5" s="27">
        <f>D5*100/$C5</f>
        <v>64.488185576580562</v>
      </c>
      <c r="F5" s="27">
        <v>64.5</v>
      </c>
      <c r="G5" s="31" t="s">
        <v>62</v>
      </c>
      <c r="H5" s="164">
        <v>65496</v>
      </c>
      <c r="I5" s="27">
        <f>H5*100/$C5</f>
        <v>35.349359354929241</v>
      </c>
      <c r="J5" s="27">
        <v>35.299999999999997</v>
      </c>
      <c r="K5" s="31" t="s">
        <v>77</v>
      </c>
      <c r="L5" s="165">
        <v>32869</v>
      </c>
      <c r="M5" s="27">
        <f t="shared" ref="M5:M42" si="0">L5*100/$C5</f>
        <v>17.73998553556201</v>
      </c>
      <c r="N5" s="27">
        <v>17.7</v>
      </c>
      <c r="O5" s="28" t="s">
        <v>70</v>
      </c>
    </row>
    <row r="6" spans="1:15">
      <c r="A6" s="22">
        <v>2000</v>
      </c>
      <c r="B6" s="81"/>
      <c r="C6" s="37">
        <v>192334</v>
      </c>
      <c r="D6" s="163">
        <v>126301</v>
      </c>
      <c r="E6" s="27">
        <f t="shared" ref="E6:E19" si="1">D6*100/$C6</f>
        <v>65.667536680982039</v>
      </c>
      <c r="F6" s="27">
        <v>65.7</v>
      </c>
      <c r="G6" s="31" t="s">
        <v>63</v>
      </c>
      <c r="H6" s="164">
        <v>68835</v>
      </c>
      <c r="I6" s="27">
        <f t="shared" ref="I6:I19" si="2">H6*100/$C6</f>
        <v>35.789304023209624</v>
      </c>
      <c r="J6" s="27">
        <v>35.799999999999997</v>
      </c>
      <c r="K6" s="31" t="s">
        <v>78</v>
      </c>
      <c r="L6" s="165">
        <v>35609</v>
      </c>
      <c r="M6" s="27">
        <f t="shared" si="0"/>
        <v>18.514147264654195</v>
      </c>
      <c r="N6" s="27">
        <v>18.5</v>
      </c>
      <c r="O6" s="28" t="s">
        <v>71</v>
      </c>
    </row>
    <row r="7" spans="1:15">
      <c r="A7" s="22">
        <v>2001</v>
      </c>
      <c r="B7" s="81"/>
      <c r="C7" s="37">
        <v>192702</v>
      </c>
      <c r="D7" s="163">
        <v>126855</v>
      </c>
      <c r="E7" s="27">
        <f t="shared" si="1"/>
        <v>65.829622941121528</v>
      </c>
      <c r="F7" s="27">
        <v>65.8</v>
      </c>
      <c r="G7" s="31" t="s">
        <v>64</v>
      </c>
      <c r="H7" s="164">
        <v>69895</v>
      </c>
      <c r="I7" s="27">
        <f t="shared" si="2"/>
        <v>36.271029880333366</v>
      </c>
      <c r="J7" s="27">
        <v>36.299999999999997</v>
      </c>
      <c r="K7" s="31" t="s">
        <v>79</v>
      </c>
      <c r="L7" s="165">
        <v>37548</v>
      </c>
      <c r="M7" s="27">
        <f t="shared" si="0"/>
        <v>19.485007939720397</v>
      </c>
      <c r="N7" s="27">
        <v>19.5</v>
      </c>
      <c r="O7" s="28" t="s">
        <v>72</v>
      </c>
    </row>
    <row r="8" spans="1:15">
      <c r="A8" s="22">
        <v>2002</v>
      </c>
      <c r="B8" s="81"/>
      <c r="C8" s="37">
        <v>194645</v>
      </c>
      <c r="D8" s="163">
        <v>128423</v>
      </c>
      <c r="E8" s="27">
        <f t="shared" si="1"/>
        <v>65.978062626833463</v>
      </c>
      <c r="F8" s="27">
        <v>66</v>
      </c>
      <c r="G8" s="31" t="s">
        <v>193</v>
      </c>
      <c r="H8" s="164">
        <v>70563</v>
      </c>
      <c r="I8" s="27">
        <f t="shared" si="2"/>
        <v>36.252151352462178</v>
      </c>
      <c r="J8" s="27">
        <v>36.299999999999997</v>
      </c>
      <c r="K8" s="31" t="s">
        <v>79</v>
      </c>
      <c r="L8" s="165">
        <v>37720</v>
      </c>
      <c r="M8" s="27">
        <f t="shared" si="0"/>
        <v>19.378869223458089</v>
      </c>
      <c r="N8" s="27">
        <v>19.399999999999999</v>
      </c>
      <c r="O8" s="28" t="s">
        <v>73</v>
      </c>
    </row>
    <row r="9" spans="1:15">
      <c r="A9" s="22">
        <v>2003</v>
      </c>
      <c r="B9" s="81"/>
      <c r="C9" s="37">
        <v>177119</v>
      </c>
      <c r="D9" s="163">
        <v>115665</v>
      </c>
      <c r="E9" s="27">
        <f t="shared" si="1"/>
        <v>65.303552978505977</v>
      </c>
      <c r="F9" s="27">
        <v>65.3</v>
      </c>
      <c r="G9" s="31" t="s">
        <v>65</v>
      </c>
      <c r="H9" s="164">
        <v>63543</v>
      </c>
      <c r="I9" s="27">
        <f t="shared" si="2"/>
        <v>35.875880058040075</v>
      </c>
      <c r="J9" s="27">
        <v>35.9</v>
      </c>
      <c r="K9" s="31" t="s">
        <v>81</v>
      </c>
      <c r="L9" s="165">
        <v>34294</v>
      </c>
      <c r="M9" s="27">
        <f t="shared" si="0"/>
        <v>19.362123769894815</v>
      </c>
      <c r="N9" s="27">
        <v>19.399999999999999</v>
      </c>
      <c r="O9" s="28" t="s">
        <v>73</v>
      </c>
    </row>
    <row r="10" spans="1:15">
      <c r="A10" s="22">
        <v>2004</v>
      </c>
      <c r="B10" s="81"/>
      <c r="C10" s="37">
        <v>174266</v>
      </c>
      <c r="D10" s="163">
        <v>114442</v>
      </c>
      <c r="E10" s="27">
        <f t="shared" si="1"/>
        <v>65.670870967371712</v>
      </c>
      <c r="F10" s="27">
        <v>65.7</v>
      </c>
      <c r="G10" s="31" t="s">
        <v>63</v>
      </c>
      <c r="H10" s="164">
        <v>62499</v>
      </c>
      <c r="I10" s="27">
        <f t="shared" si="2"/>
        <v>35.864138730446555</v>
      </c>
      <c r="J10" s="27">
        <v>35.9</v>
      </c>
      <c r="K10" s="31" t="s">
        <v>81</v>
      </c>
      <c r="L10" s="165">
        <v>34466</v>
      </c>
      <c r="M10" s="27">
        <f t="shared" si="0"/>
        <v>19.777810932712061</v>
      </c>
      <c r="N10" s="27">
        <v>19.8</v>
      </c>
      <c r="O10" s="28" t="s">
        <v>74</v>
      </c>
    </row>
    <row r="11" spans="1:15">
      <c r="A11" s="22">
        <v>2005</v>
      </c>
      <c r="B11" s="81"/>
      <c r="C11" s="37">
        <v>165689</v>
      </c>
      <c r="D11" s="163">
        <v>109794</v>
      </c>
      <c r="E11" s="27">
        <f t="shared" si="1"/>
        <v>66.265111141958727</v>
      </c>
      <c r="F11" s="27">
        <v>66.3</v>
      </c>
      <c r="G11" s="31" t="s">
        <v>66</v>
      </c>
      <c r="H11" s="164">
        <v>60095</v>
      </c>
      <c r="I11" s="27">
        <f t="shared" si="2"/>
        <v>36.269758402790771</v>
      </c>
      <c r="J11" s="27">
        <v>36.299999999999997</v>
      </c>
      <c r="K11" s="31" t="s">
        <v>79</v>
      </c>
      <c r="L11" s="165">
        <v>33484</v>
      </c>
      <c r="M11" s="27">
        <f t="shared" si="0"/>
        <v>20.208945675331496</v>
      </c>
      <c r="N11" s="27">
        <v>20.3</v>
      </c>
      <c r="O11" s="28" t="s">
        <v>75</v>
      </c>
    </row>
    <row r="12" spans="1:15">
      <c r="A12" s="22">
        <v>2006</v>
      </c>
      <c r="B12" s="81"/>
      <c r="C12" s="37">
        <v>158160</v>
      </c>
      <c r="D12" s="163">
        <v>102244</v>
      </c>
      <c r="E12" s="27">
        <f t="shared" si="1"/>
        <v>64.645928174001014</v>
      </c>
      <c r="F12" s="27">
        <v>64.7</v>
      </c>
      <c r="G12" s="31" t="s">
        <v>67</v>
      </c>
      <c r="H12" s="164">
        <v>52844</v>
      </c>
      <c r="I12" s="27">
        <f t="shared" si="2"/>
        <v>33.411734951947395</v>
      </c>
      <c r="J12" s="27">
        <v>33.5</v>
      </c>
      <c r="K12" s="31" t="s">
        <v>104</v>
      </c>
      <c r="L12" s="165">
        <v>31485</v>
      </c>
      <c r="M12" s="27">
        <f t="shared" si="0"/>
        <v>19.907056145675266</v>
      </c>
      <c r="N12" s="27">
        <v>20</v>
      </c>
      <c r="O12" s="28" t="s">
        <v>198</v>
      </c>
    </row>
    <row r="13" spans="1:15">
      <c r="A13" s="22">
        <v>2007</v>
      </c>
      <c r="B13" s="81"/>
      <c r="C13" s="37">
        <v>147057</v>
      </c>
      <c r="D13" s="163">
        <v>99047</v>
      </c>
      <c r="E13" s="27">
        <f t="shared" si="1"/>
        <v>67.352795174660159</v>
      </c>
      <c r="F13" s="27">
        <v>67.400000000000006</v>
      </c>
      <c r="G13" s="31" t="s">
        <v>101</v>
      </c>
      <c r="H13" s="164">
        <v>50463</v>
      </c>
      <c r="I13" s="27">
        <f t="shared" si="2"/>
        <v>34.315265509292317</v>
      </c>
      <c r="J13" s="27">
        <v>34.4</v>
      </c>
      <c r="K13" s="31" t="s">
        <v>82</v>
      </c>
      <c r="L13" s="165">
        <v>30950</v>
      </c>
      <c r="M13" s="27">
        <f t="shared" si="0"/>
        <v>21.046260973636073</v>
      </c>
      <c r="N13" s="27">
        <v>21.2</v>
      </c>
      <c r="O13" s="28" t="s">
        <v>107</v>
      </c>
    </row>
    <row r="14" spans="1:15">
      <c r="A14" s="22">
        <v>2008</v>
      </c>
      <c r="B14" s="81"/>
      <c r="C14" s="37">
        <v>148217</v>
      </c>
      <c r="D14" s="163">
        <v>100493</v>
      </c>
      <c r="E14" s="27">
        <f t="shared" si="1"/>
        <v>67.801264362387585</v>
      </c>
      <c r="F14" s="27">
        <v>67.8</v>
      </c>
      <c r="G14" s="31" t="s">
        <v>68</v>
      </c>
      <c r="H14" s="164">
        <v>49354</v>
      </c>
      <c r="I14" s="27">
        <f t="shared" si="2"/>
        <v>33.298474533960345</v>
      </c>
      <c r="J14" s="27">
        <v>33.5</v>
      </c>
      <c r="K14" s="31" t="s">
        <v>104</v>
      </c>
      <c r="L14" s="165">
        <v>29767</v>
      </c>
      <c r="M14" s="27">
        <f t="shared" si="0"/>
        <v>20.08339124391939</v>
      </c>
      <c r="N14" s="27">
        <v>20.399999999999999</v>
      </c>
      <c r="O14" s="28" t="s">
        <v>76</v>
      </c>
    </row>
    <row r="15" spans="1:15">
      <c r="A15" s="22">
        <v>2009</v>
      </c>
      <c r="B15" s="81"/>
      <c r="C15" s="37">
        <f>SUM(C21:C24)</f>
        <v>136592</v>
      </c>
      <c r="D15" s="37">
        <f>SUM(D21:D24)</f>
        <v>91242</v>
      </c>
      <c r="E15" s="27">
        <f t="shared" si="1"/>
        <v>66.798934051774623</v>
      </c>
      <c r="F15" s="27">
        <v>66.900000000000006</v>
      </c>
      <c r="G15" s="31" t="s">
        <v>69</v>
      </c>
      <c r="H15" s="33">
        <f>SUM(H21:H24)</f>
        <v>46596</v>
      </c>
      <c r="I15" s="27">
        <f t="shared" si="2"/>
        <v>34.113271641091721</v>
      </c>
      <c r="J15" s="27">
        <v>34.6</v>
      </c>
      <c r="K15" s="31" t="s">
        <v>105</v>
      </c>
      <c r="L15" s="33">
        <f>SUM(L21:L24)</f>
        <v>26120</v>
      </c>
      <c r="M15" s="27">
        <f t="shared" si="0"/>
        <v>19.122642614501583</v>
      </c>
      <c r="N15" s="27">
        <v>19.600000000000001</v>
      </c>
      <c r="O15" s="28" t="s">
        <v>108</v>
      </c>
    </row>
    <row r="16" spans="1:15">
      <c r="A16" s="22">
        <v>2010</v>
      </c>
      <c r="B16" s="81"/>
      <c r="C16" s="37">
        <f>SUM(C25:C28)</f>
        <v>134961</v>
      </c>
      <c r="D16" s="37">
        <f>SUM(D25:D28)</f>
        <v>91530</v>
      </c>
      <c r="E16" s="27">
        <f t="shared" si="1"/>
        <v>67.819592326672151</v>
      </c>
      <c r="F16" s="27">
        <v>67.900000000000006</v>
      </c>
      <c r="G16" s="31" t="s">
        <v>194</v>
      </c>
      <c r="H16" s="33">
        <f>SUM(H25:H28)</f>
        <v>47649</v>
      </c>
      <c r="I16" s="27">
        <f t="shared" si="2"/>
        <v>35.305754995887703</v>
      </c>
      <c r="J16" s="27">
        <v>36.299999999999997</v>
      </c>
      <c r="K16" s="31" t="s">
        <v>80</v>
      </c>
      <c r="L16" s="33">
        <f>SUM(L25:L28)</f>
        <v>27791</v>
      </c>
      <c r="M16" s="27">
        <f t="shared" si="0"/>
        <v>20.591874689725181</v>
      </c>
      <c r="N16" s="27">
        <v>21.4</v>
      </c>
      <c r="O16" s="28" t="s">
        <v>109</v>
      </c>
    </row>
    <row r="17" spans="1:17">
      <c r="A17" s="22">
        <v>2011</v>
      </c>
      <c r="B17" s="81"/>
      <c r="C17" s="37">
        <f>SUM(C29:C32)</f>
        <v>142083</v>
      </c>
      <c r="D17" s="37">
        <f>SUM(D29:D32)</f>
        <v>97812</v>
      </c>
      <c r="E17" s="27">
        <f t="shared" si="1"/>
        <v>68.841451827452971</v>
      </c>
      <c r="F17" s="27">
        <v>69.099999999999994</v>
      </c>
      <c r="G17" s="31" t="s">
        <v>102</v>
      </c>
      <c r="H17" s="33">
        <f>SUM(H29:H32)</f>
        <v>50836</v>
      </c>
      <c r="I17" s="27">
        <f t="shared" si="2"/>
        <v>35.779086871758054</v>
      </c>
      <c r="J17" s="27">
        <v>37.700000000000003</v>
      </c>
      <c r="K17" s="28" t="s">
        <v>106</v>
      </c>
      <c r="L17" s="33">
        <f>SUM(L29:L32)</f>
        <v>30190</v>
      </c>
      <c r="M17" s="27">
        <f t="shared" si="0"/>
        <v>21.248143690659685</v>
      </c>
      <c r="N17" s="27">
        <v>22.7</v>
      </c>
      <c r="O17" s="28" t="s">
        <v>110</v>
      </c>
    </row>
    <row r="18" spans="1:17">
      <c r="A18" s="22">
        <v>2012</v>
      </c>
      <c r="B18" s="81"/>
      <c r="C18" s="37">
        <f>SUM(C33:C36)</f>
        <v>150999</v>
      </c>
      <c r="D18" s="37">
        <f>SUM(D33:D36)</f>
        <v>103907</v>
      </c>
      <c r="E18" s="27">
        <f t="shared" si="1"/>
        <v>68.81303849694369</v>
      </c>
      <c r="F18" s="27">
        <v>69.5</v>
      </c>
      <c r="G18" s="28" t="s">
        <v>103</v>
      </c>
      <c r="H18" s="33">
        <f>SUM(H33:H36)</f>
        <v>53307</v>
      </c>
      <c r="I18" s="27">
        <f t="shared" si="2"/>
        <v>35.302882800548346</v>
      </c>
      <c r="J18" s="27">
        <v>39.200000000000003</v>
      </c>
      <c r="K18" s="31" t="s">
        <v>196</v>
      </c>
      <c r="L18" s="33">
        <f>SUM(L33:L36)</f>
        <v>32317</v>
      </c>
      <c r="M18" s="27">
        <f t="shared" si="0"/>
        <v>21.402128490917157</v>
      </c>
      <c r="N18" s="27">
        <v>23.9</v>
      </c>
      <c r="O18" s="28" t="s">
        <v>199</v>
      </c>
    </row>
    <row r="19" spans="1:17">
      <c r="A19" s="31">
        <v>2013</v>
      </c>
      <c r="B19" s="81"/>
      <c r="C19" s="37">
        <f>SUM(C37:C40)</f>
        <v>170451</v>
      </c>
      <c r="D19" s="37">
        <f>SUM(D37:D40)</f>
        <v>115866</v>
      </c>
      <c r="E19" s="27">
        <f t="shared" si="1"/>
        <v>67.976133903585193</v>
      </c>
      <c r="F19" s="27">
        <v>70.400000000000006</v>
      </c>
      <c r="G19" s="28" t="s">
        <v>195</v>
      </c>
      <c r="H19" s="33">
        <f>SUM(H37:H40)</f>
        <v>51345</v>
      </c>
      <c r="I19" s="27">
        <f t="shared" si="2"/>
        <v>30.123026558952425</v>
      </c>
      <c r="J19" s="27">
        <v>39</v>
      </c>
      <c r="K19" s="31" t="s">
        <v>197</v>
      </c>
      <c r="L19" s="33">
        <f>SUM(L37:L40)</f>
        <v>31324</v>
      </c>
      <c r="M19" s="27">
        <f t="shared" si="0"/>
        <v>18.377128910948013</v>
      </c>
      <c r="N19" s="27">
        <v>23.4</v>
      </c>
      <c r="O19" s="28" t="s">
        <v>200</v>
      </c>
    </row>
    <row r="20" spans="1:17">
      <c r="A20" s="22"/>
      <c r="B20" s="81"/>
      <c r="C20" s="37"/>
      <c r="D20" s="33"/>
      <c r="E20" s="27"/>
      <c r="F20" s="27"/>
      <c r="G20" s="28"/>
      <c r="H20" s="33"/>
      <c r="I20" s="27"/>
      <c r="J20" s="27"/>
      <c r="K20" s="31"/>
      <c r="L20" s="33"/>
      <c r="M20" s="27"/>
      <c r="N20" s="27"/>
      <c r="O20" s="28"/>
    </row>
    <row r="21" spans="1:17" ht="18.75" customHeight="1">
      <c r="A21" s="22">
        <v>2009</v>
      </c>
      <c r="B21" s="81" t="s">
        <v>11</v>
      </c>
      <c r="C21" s="100">
        <v>37307</v>
      </c>
      <c r="D21" s="128">
        <v>24847</v>
      </c>
      <c r="E21" s="27">
        <f t="shared" ref="E21:E42" si="3">D21*100/C21</f>
        <v>66.601442088616082</v>
      </c>
      <c r="F21" s="27">
        <v>66.646622322888462</v>
      </c>
      <c r="G21" s="31" t="s">
        <v>116</v>
      </c>
      <c r="H21" s="148">
        <v>12318</v>
      </c>
      <c r="I21" s="27">
        <f t="shared" ref="I21:I42" si="4">H21*100/$C21</f>
        <v>33.01793229152706</v>
      </c>
      <c r="J21" s="27">
        <v>33.355048864824298</v>
      </c>
      <c r="K21" s="28" t="s">
        <v>265</v>
      </c>
      <c r="L21" s="149">
        <v>7029</v>
      </c>
      <c r="M21" s="27">
        <f t="shared" si="0"/>
        <v>18.840968182914736</v>
      </c>
      <c r="N21" s="27">
        <v>19.261703326453482</v>
      </c>
      <c r="O21" s="28" t="s">
        <v>133</v>
      </c>
      <c r="Q21" s="34"/>
    </row>
    <row r="22" spans="1:17">
      <c r="A22" s="22"/>
      <c r="B22" s="81" t="s">
        <v>12</v>
      </c>
      <c r="C22" s="100">
        <v>32585</v>
      </c>
      <c r="D22" s="128">
        <v>21781</v>
      </c>
      <c r="E22" s="27">
        <f t="shared" si="3"/>
        <v>66.843639711523707</v>
      </c>
      <c r="F22" s="27">
        <v>66.900012306275897</v>
      </c>
      <c r="G22" s="31" t="s">
        <v>61</v>
      </c>
      <c r="H22" s="148">
        <v>11161</v>
      </c>
      <c r="I22" s="27">
        <f t="shared" si="4"/>
        <v>34.251956421666414</v>
      </c>
      <c r="J22" s="27">
        <v>34.68732834126132</v>
      </c>
      <c r="K22" s="28" t="s">
        <v>125</v>
      </c>
      <c r="L22" s="149">
        <v>6312</v>
      </c>
      <c r="M22" s="27">
        <f t="shared" si="0"/>
        <v>19.370876170016878</v>
      </c>
      <c r="N22" s="27">
        <v>19.849488718735611</v>
      </c>
      <c r="O22" s="28" t="s">
        <v>134</v>
      </c>
      <c r="Q22" s="34"/>
    </row>
    <row r="23" spans="1:17">
      <c r="A23" s="22"/>
      <c r="B23" s="81" t="s">
        <v>13</v>
      </c>
      <c r="C23" s="100">
        <v>34179</v>
      </c>
      <c r="D23" s="128">
        <v>22922</v>
      </c>
      <c r="E23" s="27">
        <f t="shared" si="3"/>
        <v>67.064571813101608</v>
      </c>
      <c r="F23" s="27">
        <v>67.131793030808396</v>
      </c>
      <c r="G23" s="31" t="s">
        <v>117</v>
      </c>
      <c r="H23" s="148">
        <v>11737</v>
      </c>
      <c r="I23" s="27">
        <f t="shared" si="4"/>
        <v>34.339799291962905</v>
      </c>
      <c r="J23" s="27">
        <v>34.840159513151356</v>
      </c>
      <c r="K23" s="28" t="s">
        <v>126</v>
      </c>
      <c r="L23" s="149">
        <v>6404</v>
      </c>
      <c r="M23" s="27">
        <f t="shared" si="0"/>
        <v>18.736651160069048</v>
      </c>
      <c r="N23" s="27">
        <v>19.284496588548521</v>
      </c>
      <c r="O23" s="28" t="s">
        <v>135</v>
      </c>
      <c r="Q23" s="34"/>
    </row>
    <row r="24" spans="1:17">
      <c r="A24" s="22"/>
      <c r="B24" s="81" t="s">
        <v>14</v>
      </c>
      <c r="C24" s="100">
        <v>32521</v>
      </c>
      <c r="D24" s="128">
        <v>21692</v>
      </c>
      <c r="E24" s="27">
        <f t="shared" si="3"/>
        <v>66.701515943544166</v>
      </c>
      <c r="F24" s="27">
        <v>66.78327542203499</v>
      </c>
      <c r="G24" s="31" t="s">
        <v>173</v>
      </c>
      <c r="H24" s="148">
        <v>11380</v>
      </c>
      <c r="I24" s="27">
        <f t="shared" si="4"/>
        <v>34.992773899941575</v>
      </c>
      <c r="J24" s="27">
        <v>35.608810245687401</v>
      </c>
      <c r="K24" s="28" t="s">
        <v>127</v>
      </c>
      <c r="L24" s="149">
        <v>6375</v>
      </c>
      <c r="M24" s="27">
        <f t="shared" si="0"/>
        <v>19.602718243596446</v>
      </c>
      <c r="N24" s="27">
        <v>20.219614569047692</v>
      </c>
      <c r="O24" s="28" t="s">
        <v>136</v>
      </c>
      <c r="Q24" s="34"/>
    </row>
    <row r="25" spans="1:17" ht="18.75" customHeight="1">
      <c r="A25" s="22">
        <v>2010</v>
      </c>
      <c r="B25" s="81" t="s">
        <v>11</v>
      </c>
      <c r="C25" s="100">
        <v>35318</v>
      </c>
      <c r="D25" s="128">
        <v>23480</v>
      </c>
      <c r="E25" s="27">
        <f t="shared" si="3"/>
        <v>66.481680729373124</v>
      </c>
      <c r="F25" s="27">
        <v>66.575556515091449</v>
      </c>
      <c r="G25" s="31" t="s">
        <v>118</v>
      </c>
      <c r="H25" s="148">
        <v>11881</v>
      </c>
      <c r="I25" s="27">
        <f t="shared" si="4"/>
        <v>33.64007021915171</v>
      </c>
      <c r="J25" s="27">
        <v>34.394792032391415</v>
      </c>
      <c r="K25" s="28" t="s">
        <v>266</v>
      </c>
      <c r="L25" s="149">
        <v>6817</v>
      </c>
      <c r="M25" s="27">
        <f t="shared" si="0"/>
        <v>19.30177246729713</v>
      </c>
      <c r="N25" s="27">
        <v>19.996917478339657</v>
      </c>
      <c r="O25" s="28" t="s">
        <v>254</v>
      </c>
      <c r="Q25" s="34"/>
    </row>
    <row r="26" spans="1:17">
      <c r="A26" s="22"/>
      <c r="B26" s="81" t="s">
        <v>12</v>
      </c>
      <c r="C26" s="100">
        <v>31495</v>
      </c>
      <c r="D26" s="128">
        <v>21511</v>
      </c>
      <c r="E26" s="27">
        <f t="shared" si="3"/>
        <v>68.299730115891407</v>
      </c>
      <c r="F26" s="27">
        <v>68.410338783933966</v>
      </c>
      <c r="G26" s="31" t="s">
        <v>174</v>
      </c>
      <c r="H26" s="148">
        <v>11327</v>
      </c>
      <c r="I26" s="27">
        <f t="shared" si="4"/>
        <v>35.964438799809493</v>
      </c>
      <c r="J26" s="27">
        <v>36.807089188760116</v>
      </c>
      <c r="K26" s="28" t="s">
        <v>128</v>
      </c>
      <c r="L26" s="149">
        <v>6646</v>
      </c>
      <c r="M26" s="27">
        <f t="shared" si="0"/>
        <v>21.101762184473728</v>
      </c>
      <c r="N26" s="27">
        <v>21.886924302270202</v>
      </c>
      <c r="O26" s="28" t="s">
        <v>175</v>
      </c>
      <c r="Q26" s="34"/>
    </row>
    <row r="27" spans="1:17">
      <c r="A27" s="22"/>
      <c r="B27" s="81" t="s">
        <v>13</v>
      </c>
      <c r="C27" s="100">
        <v>34602</v>
      </c>
      <c r="D27" s="128">
        <v>23333</v>
      </c>
      <c r="E27" s="27">
        <f t="shared" si="3"/>
        <v>67.432518351540367</v>
      </c>
      <c r="F27" s="27">
        <v>67.567917288018037</v>
      </c>
      <c r="G27" s="31" t="s">
        <v>119</v>
      </c>
      <c r="H27" s="148">
        <v>12260</v>
      </c>
      <c r="I27" s="27">
        <f t="shared" si="4"/>
        <v>35.431477949251487</v>
      </c>
      <c r="J27" s="27">
        <v>36.466114559852031</v>
      </c>
      <c r="K27" s="28" t="s">
        <v>129</v>
      </c>
      <c r="L27" s="149">
        <v>7196</v>
      </c>
      <c r="M27" s="27">
        <f t="shared" si="0"/>
        <v>20.796485752268655</v>
      </c>
      <c r="N27" s="27">
        <v>21.695162039766483</v>
      </c>
      <c r="O27" s="28" t="s">
        <v>255</v>
      </c>
      <c r="Q27" s="34"/>
    </row>
    <row r="28" spans="1:17">
      <c r="A28" s="22"/>
      <c r="B28" s="81" t="s">
        <v>14</v>
      </c>
      <c r="C28" s="100">
        <v>33546</v>
      </c>
      <c r="D28" s="128">
        <v>23206</v>
      </c>
      <c r="E28" s="27">
        <f t="shared" si="3"/>
        <v>69.176652954152502</v>
      </c>
      <c r="F28" s="27">
        <v>69.34443435879092</v>
      </c>
      <c r="G28" s="31" t="s">
        <v>120</v>
      </c>
      <c r="H28" s="148">
        <v>12181</v>
      </c>
      <c r="I28" s="27">
        <f t="shared" si="4"/>
        <v>36.311333691051097</v>
      </c>
      <c r="J28" s="27">
        <v>37.522379419304833</v>
      </c>
      <c r="K28" s="28" t="s">
        <v>267</v>
      </c>
      <c r="L28" s="149">
        <v>7132</v>
      </c>
      <c r="M28" s="27">
        <f t="shared" si="0"/>
        <v>21.260358910153222</v>
      </c>
      <c r="N28" s="27">
        <v>22.252752894532883</v>
      </c>
      <c r="O28" s="28" t="s">
        <v>137</v>
      </c>
      <c r="Q28" s="34"/>
    </row>
    <row r="29" spans="1:17" ht="18.75" customHeight="1">
      <c r="A29" s="22">
        <v>2011</v>
      </c>
      <c r="B29" s="81" t="s">
        <v>11</v>
      </c>
      <c r="C29" s="100">
        <v>37011</v>
      </c>
      <c r="D29" s="128">
        <v>25207</v>
      </c>
      <c r="E29" s="27">
        <f t="shared" si="3"/>
        <v>68.10677906568317</v>
      </c>
      <c r="F29" s="27">
        <v>68.302795682364689</v>
      </c>
      <c r="G29" s="31" t="s">
        <v>121</v>
      </c>
      <c r="H29" s="148">
        <v>12988</v>
      </c>
      <c r="I29" s="27">
        <f t="shared" si="4"/>
        <v>35.0922698657156</v>
      </c>
      <c r="J29" s="27">
        <v>36.514383507605849</v>
      </c>
      <c r="K29" s="140" t="s">
        <v>268</v>
      </c>
      <c r="L29" s="149">
        <v>7645</v>
      </c>
      <c r="M29" s="27">
        <f t="shared" si="0"/>
        <v>20.656021182891571</v>
      </c>
      <c r="N29" s="27">
        <v>21.813650152657321</v>
      </c>
      <c r="O29" s="140" t="s">
        <v>256</v>
      </c>
      <c r="Q29" s="34"/>
    </row>
    <row r="30" spans="1:17">
      <c r="A30" s="22"/>
      <c r="B30" s="29" t="s">
        <v>12</v>
      </c>
      <c r="C30" s="100">
        <v>33108</v>
      </c>
      <c r="D30" s="128">
        <v>22980</v>
      </c>
      <c r="E30" s="27">
        <f t="shared" si="3"/>
        <v>69.4092062341428</v>
      </c>
      <c r="F30" s="27">
        <v>69.661828651685383</v>
      </c>
      <c r="G30" s="31" t="s">
        <v>122</v>
      </c>
      <c r="H30" s="148">
        <v>12103</v>
      </c>
      <c r="I30" s="27">
        <f t="shared" si="4"/>
        <v>36.556119366920385</v>
      </c>
      <c r="J30" s="27">
        <v>38.266754591035401</v>
      </c>
      <c r="K30" s="28" t="s">
        <v>130</v>
      </c>
      <c r="L30" s="149">
        <v>7278</v>
      </c>
      <c r="M30" s="27">
        <f t="shared" si="0"/>
        <v>21.982602392171078</v>
      </c>
      <c r="N30" s="27">
        <v>23.296877914703394</v>
      </c>
      <c r="O30" s="28" t="s">
        <v>257</v>
      </c>
      <c r="Q30" s="34"/>
    </row>
    <row r="31" spans="1:17">
      <c r="A31" s="22"/>
      <c r="B31" s="29" t="s">
        <v>13</v>
      </c>
      <c r="C31" s="100">
        <v>37439</v>
      </c>
      <c r="D31" s="128">
        <v>25963</v>
      </c>
      <c r="E31" s="27">
        <f t="shared" si="3"/>
        <v>69.347471887603831</v>
      </c>
      <c r="F31" s="27">
        <v>69.651233125884772</v>
      </c>
      <c r="G31" s="31" t="s">
        <v>122</v>
      </c>
      <c r="H31" s="148">
        <v>13463</v>
      </c>
      <c r="I31" s="27">
        <f t="shared" si="4"/>
        <v>35.95982798685862</v>
      </c>
      <c r="J31" s="27">
        <v>37.987595475306492</v>
      </c>
      <c r="K31" s="28" t="s">
        <v>269</v>
      </c>
      <c r="L31" s="149">
        <v>7937</v>
      </c>
      <c r="M31" s="27">
        <f t="shared" si="0"/>
        <v>21.19981837121718</v>
      </c>
      <c r="N31" s="27">
        <v>22.703950190977327</v>
      </c>
      <c r="O31" s="28" t="s">
        <v>138</v>
      </c>
      <c r="Q31" s="34"/>
    </row>
    <row r="32" spans="1:17">
      <c r="A32" s="22"/>
      <c r="B32" s="29" t="s">
        <v>14</v>
      </c>
      <c r="C32" s="100">
        <v>34525</v>
      </c>
      <c r="D32" s="128">
        <v>23662</v>
      </c>
      <c r="E32" s="27">
        <f t="shared" si="3"/>
        <v>68.535843591600283</v>
      </c>
      <c r="F32" s="27">
        <v>68.909982389572775</v>
      </c>
      <c r="G32" s="31" t="s">
        <v>279</v>
      </c>
      <c r="H32" s="148">
        <v>12282</v>
      </c>
      <c r="I32" s="27">
        <f t="shared" si="4"/>
        <v>35.574221578566259</v>
      </c>
      <c r="J32" s="27">
        <v>37.9805091672701</v>
      </c>
      <c r="K32" s="28" t="s">
        <v>131</v>
      </c>
      <c r="L32" s="149">
        <v>7330</v>
      </c>
      <c r="M32" s="27">
        <f t="shared" si="0"/>
        <v>21.230992034757421</v>
      </c>
      <c r="N32" s="27">
        <v>22.939369619116583</v>
      </c>
      <c r="O32" s="28" t="s">
        <v>258</v>
      </c>
      <c r="Q32" s="34"/>
    </row>
    <row r="33" spans="1:90" ht="18.75" customHeight="1">
      <c r="A33" s="22">
        <v>2012</v>
      </c>
      <c r="B33" s="29" t="s">
        <v>11</v>
      </c>
      <c r="C33" s="100">
        <v>38564</v>
      </c>
      <c r="D33" s="128">
        <v>26238</v>
      </c>
      <c r="E33" s="27">
        <f t="shared" si="3"/>
        <v>68.037547972202049</v>
      </c>
      <c r="F33" s="27">
        <v>68.501816097915153</v>
      </c>
      <c r="G33" s="31" t="s">
        <v>123</v>
      </c>
      <c r="H33" s="148">
        <v>13475</v>
      </c>
      <c r="I33" s="27">
        <f t="shared" si="4"/>
        <v>34.941914739134944</v>
      </c>
      <c r="J33" s="27">
        <v>37.793318250181521</v>
      </c>
      <c r="K33" s="28" t="s">
        <v>132</v>
      </c>
      <c r="L33" s="149">
        <v>8115</v>
      </c>
      <c r="M33" s="27">
        <f t="shared" si="0"/>
        <v>21.042941603568096</v>
      </c>
      <c r="N33" s="27">
        <v>22.994393991805829</v>
      </c>
      <c r="O33" s="28" t="s">
        <v>139</v>
      </c>
      <c r="Q33" s="34"/>
    </row>
    <row r="34" spans="1:90">
      <c r="A34" s="22"/>
      <c r="B34" s="82" t="s">
        <v>12</v>
      </c>
      <c r="C34" s="100">
        <v>34555</v>
      </c>
      <c r="D34" s="128">
        <v>24002</v>
      </c>
      <c r="E34" s="27">
        <f t="shared" si="3"/>
        <v>69.460280711908553</v>
      </c>
      <c r="F34" s="27">
        <v>70.049913673853283</v>
      </c>
      <c r="G34" s="31" t="s">
        <v>124</v>
      </c>
      <c r="H34" s="148">
        <v>12654</v>
      </c>
      <c r="I34" s="27">
        <f t="shared" si="4"/>
        <v>36.619881348574737</v>
      </c>
      <c r="J34" s="27">
        <v>40.023789668644191</v>
      </c>
      <c r="K34" s="28" t="s">
        <v>270</v>
      </c>
      <c r="L34" s="149">
        <v>7762</v>
      </c>
      <c r="M34" s="27">
        <f t="shared" si="0"/>
        <v>22.46274055852988</v>
      </c>
      <c r="N34" s="27">
        <v>24.722467495297348</v>
      </c>
      <c r="O34" s="28" t="s">
        <v>176</v>
      </c>
      <c r="Q34" s="34"/>
    </row>
    <row r="35" spans="1:90">
      <c r="A35" s="22"/>
      <c r="B35" s="82" t="s">
        <v>13</v>
      </c>
      <c r="C35" s="100">
        <v>38947</v>
      </c>
      <c r="D35" s="128">
        <v>26733</v>
      </c>
      <c r="E35" s="27">
        <f t="shared" si="3"/>
        <v>68.639433075718287</v>
      </c>
      <c r="F35" s="27">
        <v>69.387928929057438</v>
      </c>
      <c r="G35" s="51" t="s">
        <v>112</v>
      </c>
      <c r="H35" s="148">
        <v>13617</v>
      </c>
      <c r="I35" s="27">
        <f t="shared" si="4"/>
        <v>34.9628982976866</v>
      </c>
      <c r="J35" s="27">
        <v>39.07585254319973</v>
      </c>
      <c r="K35" s="28" t="s">
        <v>271</v>
      </c>
      <c r="L35" s="149">
        <v>8347</v>
      </c>
      <c r="M35" s="27">
        <f t="shared" si="0"/>
        <v>21.431689218681797</v>
      </c>
      <c r="N35" s="27">
        <v>24.045758815826634</v>
      </c>
      <c r="O35" s="28" t="s">
        <v>259</v>
      </c>
      <c r="Q35" s="34"/>
    </row>
    <row r="36" spans="1:90">
      <c r="A36" s="22"/>
      <c r="B36" s="82" t="s">
        <v>14</v>
      </c>
      <c r="C36" s="100">
        <v>38933</v>
      </c>
      <c r="D36" s="128">
        <v>26934</v>
      </c>
      <c r="E36" s="27">
        <f t="shared" si="3"/>
        <v>69.180386818380299</v>
      </c>
      <c r="F36" s="27">
        <v>70.149109238948967</v>
      </c>
      <c r="G36" s="28" t="s">
        <v>280</v>
      </c>
      <c r="H36" s="148">
        <v>13561</v>
      </c>
      <c r="I36" s="27">
        <f t="shared" si="4"/>
        <v>34.831633832481444</v>
      </c>
      <c r="J36" s="27">
        <v>39.804230164641815</v>
      </c>
      <c r="K36" s="28" t="s">
        <v>272</v>
      </c>
      <c r="L36" s="149">
        <v>8093</v>
      </c>
      <c r="M36" s="27">
        <f t="shared" si="0"/>
        <v>20.786993039323967</v>
      </c>
      <c r="N36" s="27">
        <v>23.809197536793981</v>
      </c>
      <c r="O36" s="28" t="s">
        <v>140</v>
      </c>
      <c r="Q36" s="34"/>
    </row>
    <row r="37" spans="1:90" ht="18.75" customHeight="1">
      <c r="A37" s="22">
        <v>2013</v>
      </c>
      <c r="B37" s="82" t="s">
        <v>34</v>
      </c>
      <c r="C37" s="100">
        <v>42519</v>
      </c>
      <c r="D37" s="128">
        <v>29202</v>
      </c>
      <c r="E37" s="27">
        <f t="shared" si="3"/>
        <v>68.67988428702462</v>
      </c>
      <c r="F37" s="27">
        <v>69.965454361579532</v>
      </c>
      <c r="G37" s="28" t="s">
        <v>281</v>
      </c>
      <c r="H37" s="148">
        <v>13711</v>
      </c>
      <c r="I37" s="27">
        <f t="shared" si="4"/>
        <v>32.246760271878458</v>
      </c>
      <c r="J37" s="27">
        <v>38.275300806698176</v>
      </c>
      <c r="K37" s="28" t="s">
        <v>273</v>
      </c>
      <c r="L37" s="149">
        <v>8360</v>
      </c>
      <c r="M37" s="27">
        <f t="shared" si="0"/>
        <v>19.661798254897811</v>
      </c>
      <c r="N37" s="27">
        <v>23.277809729767867</v>
      </c>
      <c r="O37" s="28" t="s">
        <v>260</v>
      </c>
      <c r="Q37" s="34"/>
    </row>
    <row r="38" spans="1:90" ht="12.75" customHeight="1">
      <c r="A38" s="22"/>
      <c r="B38" s="29" t="s">
        <v>43</v>
      </c>
      <c r="C38" s="100">
        <v>39293</v>
      </c>
      <c r="D38" s="128">
        <v>27094</v>
      </c>
      <c r="E38" s="27">
        <f t="shared" si="3"/>
        <v>68.953757666759984</v>
      </c>
      <c r="F38" s="27">
        <v>70.752211920698343</v>
      </c>
      <c r="G38" s="28" t="s">
        <v>282</v>
      </c>
      <c r="H38" s="148">
        <v>12851</v>
      </c>
      <c r="I38" s="27">
        <f t="shared" si="4"/>
        <v>32.705570966838877</v>
      </c>
      <c r="J38" s="27">
        <v>40.188170004835463</v>
      </c>
      <c r="K38" s="28" t="s">
        <v>274</v>
      </c>
      <c r="L38" s="149">
        <v>7942</v>
      </c>
      <c r="M38" s="27">
        <f t="shared" si="0"/>
        <v>20.21225154607691</v>
      </c>
      <c r="N38" s="27">
        <v>24.531925485455425</v>
      </c>
      <c r="O38" s="28" t="s">
        <v>261</v>
      </c>
      <c r="Q38" s="34"/>
    </row>
    <row r="39" spans="1:90" ht="12.75" customHeight="1">
      <c r="A39" s="22"/>
      <c r="B39" s="29" t="s">
        <v>55</v>
      </c>
      <c r="C39" s="127">
        <v>44534</v>
      </c>
      <c r="D39" s="128">
        <v>30473</v>
      </c>
      <c r="E39" s="27">
        <f t="shared" si="3"/>
        <v>68.426370862711636</v>
      </c>
      <c r="F39" s="27">
        <v>71.030917950330078</v>
      </c>
      <c r="G39" s="28" t="s">
        <v>283</v>
      </c>
      <c r="H39" s="148">
        <v>13111</v>
      </c>
      <c r="I39" s="27">
        <f t="shared" si="4"/>
        <v>29.440427538509901</v>
      </c>
      <c r="J39" s="27">
        <v>38.93453475995868</v>
      </c>
      <c r="K39" s="28" t="s">
        <v>275</v>
      </c>
      <c r="L39" s="149">
        <v>7917</v>
      </c>
      <c r="M39" s="27">
        <f t="shared" si="0"/>
        <v>17.777428481609558</v>
      </c>
      <c r="N39" s="27">
        <v>23.011422351461803</v>
      </c>
      <c r="O39" s="28" t="s">
        <v>262</v>
      </c>
      <c r="Q39" s="34"/>
    </row>
    <row r="40" spans="1:90" s="20" customFormat="1" ht="12.75" customHeight="1">
      <c r="A40" s="22"/>
      <c r="B40" s="29" t="s">
        <v>59</v>
      </c>
      <c r="C40" s="127">
        <v>44105</v>
      </c>
      <c r="D40" s="128">
        <v>29097</v>
      </c>
      <c r="E40" s="27">
        <f t="shared" si="3"/>
        <v>65.972112005441559</v>
      </c>
      <c r="F40" s="27">
        <v>69.860794377054759</v>
      </c>
      <c r="G40" s="28" t="s">
        <v>284</v>
      </c>
      <c r="H40" s="148">
        <v>11672</v>
      </c>
      <c r="I40" s="27">
        <f t="shared" si="4"/>
        <v>26.464119714318105</v>
      </c>
      <c r="J40" s="27">
        <v>38.745300487473074</v>
      </c>
      <c r="K40" s="28" t="s">
        <v>276</v>
      </c>
      <c r="L40" s="149">
        <v>7105</v>
      </c>
      <c r="M40" s="27">
        <f t="shared" si="0"/>
        <v>16.109284661602992</v>
      </c>
      <c r="N40" s="27">
        <v>22.934795805464233</v>
      </c>
      <c r="O40" s="28" t="s">
        <v>141</v>
      </c>
      <c r="P40" s="22"/>
      <c r="Q40" s="34"/>
      <c r="R40" s="21"/>
      <c r="S40" s="21"/>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row>
    <row r="41" spans="1:90" s="22" customFormat="1" ht="18.75" customHeight="1">
      <c r="A41" s="22">
        <v>2014</v>
      </c>
      <c r="B41" s="29" t="s">
        <v>34</v>
      </c>
      <c r="C41" s="127">
        <v>47208</v>
      </c>
      <c r="D41" s="128">
        <v>29672</v>
      </c>
      <c r="E41" s="27">
        <f t="shared" si="3"/>
        <v>62.853753601084563</v>
      </c>
      <c r="F41" s="27">
        <v>69.828359769530579</v>
      </c>
      <c r="G41" s="28" t="s">
        <v>285</v>
      </c>
      <c r="H41" s="148">
        <v>10209</v>
      </c>
      <c r="I41" s="27">
        <f t="shared" si="4"/>
        <v>21.625571936959837</v>
      </c>
      <c r="J41" s="27">
        <v>38.790741463311306</v>
      </c>
      <c r="K41" s="28" t="s">
        <v>277</v>
      </c>
      <c r="L41" s="149">
        <v>5488</v>
      </c>
      <c r="M41" s="27">
        <f t="shared" si="0"/>
        <v>11.625148279952551</v>
      </c>
      <c r="N41" s="27">
        <v>22.152601762413152</v>
      </c>
      <c r="O41" s="28" t="s">
        <v>263</v>
      </c>
      <c r="Q41" s="34"/>
      <c r="R41" s="21"/>
      <c r="S41" s="21"/>
    </row>
    <row r="42" spans="1:90" s="22" customFormat="1" ht="18.75" customHeight="1">
      <c r="A42" s="20"/>
      <c r="B42" s="166" t="s">
        <v>43</v>
      </c>
      <c r="C42" s="132">
        <v>38509</v>
      </c>
      <c r="D42" s="135">
        <v>12197</v>
      </c>
      <c r="E42" s="152">
        <f t="shared" si="3"/>
        <v>31.673115375626477</v>
      </c>
      <c r="F42" s="152">
        <v>71.846977849333925</v>
      </c>
      <c r="G42" s="167" t="s">
        <v>286</v>
      </c>
      <c r="H42" s="153">
        <v>3252</v>
      </c>
      <c r="I42" s="152">
        <f t="shared" si="4"/>
        <v>8.444779142538108</v>
      </c>
      <c r="J42" s="152">
        <v>38.317881378379077</v>
      </c>
      <c r="K42" s="167" t="s">
        <v>278</v>
      </c>
      <c r="L42" s="154">
        <v>495</v>
      </c>
      <c r="M42" s="152">
        <f t="shared" si="0"/>
        <v>1.2854137993715755</v>
      </c>
      <c r="N42" s="152">
        <v>20.594406229712536</v>
      </c>
      <c r="O42" s="167" t="s">
        <v>264</v>
      </c>
      <c r="Q42" s="34"/>
      <c r="R42" s="21"/>
      <c r="S42" s="21"/>
    </row>
    <row r="43" spans="1:90" ht="6.75" customHeight="1"/>
    <row r="44" spans="1:90">
      <c r="A44" s="40" t="s">
        <v>15</v>
      </c>
    </row>
    <row r="45" spans="1:90">
      <c r="A45" s="71" t="s">
        <v>35</v>
      </c>
    </row>
    <row r="47" spans="1:90" ht="12.75" customHeight="1">
      <c r="A47" s="21" t="s">
        <v>57</v>
      </c>
      <c r="D47" s="21"/>
      <c r="G47" s="21"/>
      <c r="H47" s="21"/>
      <c r="K47" s="21"/>
      <c r="L47" s="21"/>
      <c r="O47" s="21"/>
    </row>
    <row r="48" spans="1:90" ht="14.25">
      <c r="A48" s="80" t="s">
        <v>37</v>
      </c>
      <c r="D48" s="21"/>
      <c r="H48" s="21"/>
      <c r="L48" s="21"/>
    </row>
    <row r="49" spans="4:12">
      <c r="D49" s="21"/>
      <c r="H49" s="21"/>
      <c r="L49" s="21"/>
    </row>
  </sheetData>
  <mergeCells count="7">
    <mergeCell ref="A1:O1"/>
    <mergeCell ref="H3:K3"/>
    <mergeCell ref="L3:O3"/>
    <mergeCell ref="A3:A4"/>
    <mergeCell ref="B3:B4"/>
    <mergeCell ref="C3:C4"/>
    <mergeCell ref="D3:G3"/>
  </mergeCells>
  <phoneticPr fontId="9" type="noConversion"/>
  <hyperlinks>
    <hyperlink ref="A2" location="'Index of Tables'!A1" display="Back"/>
  </hyperlinks>
  <pageMargins left="0.75" right="0.75" top="1" bottom="1" header="0.5" footer="0.5"/>
  <pageSetup paperSize="9" scale="73" orientation="landscape" r:id="rId1"/>
  <headerFooter alignWithMargins="0">
    <oddHeader>&amp;CStatistics on mortgage and landlord possession actions in the county courts of  England and Wales</oddHeader>
    <oddFooter>&amp;C4</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59"/>
  <sheetViews>
    <sheetView tabSelected="1" zoomScale="85" zoomScaleNormal="100" workbookViewId="0">
      <selection activeCell="F42" sqref="F42"/>
    </sheetView>
  </sheetViews>
  <sheetFormatPr defaultRowHeight="12.75"/>
  <cols>
    <col min="1" max="1" width="8.5703125" style="21" customWidth="1"/>
    <col min="2" max="2" width="1.42578125" style="21" customWidth="1"/>
    <col min="3" max="3" width="9" style="21" customWidth="1"/>
    <col min="4" max="4" width="13.7109375" style="21" customWidth="1"/>
    <col min="5" max="5" width="12.85546875" style="21" customWidth="1"/>
    <col min="6" max="6" width="13" style="21" customWidth="1"/>
    <col min="7" max="7" width="15.28515625" style="21" customWidth="1"/>
    <col min="8" max="8" width="13.28515625" style="92" customWidth="1"/>
    <col min="9" max="16384" width="9.140625" style="21"/>
  </cols>
  <sheetData>
    <row r="1" spans="1:9" ht="49.5" customHeight="1">
      <c r="A1" s="197" t="s">
        <v>164</v>
      </c>
      <c r="B1" s="198"/>
      <c r="C1" s="198"/>
      <c r="D1" s="198"/>
      <c r="E1" s="198"/>
      <c r="F1" s="198"/>
      <c r="G1" s="198"/>
    </row>
    <row r="2" spans="1:9" s="40" customFormat="1">
      <c r="A2" s="106" t="s">
        <v>60</v>
      </c>
      <c r="B2" s="22"/>
      <c r="C2" s="22"/>
      <c r="D2" s="22"/>
      <c r="E2" s="22"/>
      <c r="F2" s="22"/>
      <c r="G2" s="22"/>
      <c r="H2" s="93"/>
    </row>
    <row r="3" spans="1:9" s="41" customFormat="1" ht="12.75" customHeight="1">
      <c r="A3" s="176" t="s">
        <v>8</v>
      </c>
      <c r="B3" s="176"/>
      <c r="C3" s="176" t="s">
        <v>9</v>
      </c>
      <c r="D3" s="199" t="s">
        <v>147</v>
      </c>
      <c r="E3" s="199" t="s">
        <v>148</v>
      </c>
      <c r="F3" s="199"/>
      <c r="G3" s="176" t="s">
        <v>10</v>
      </c>
      <c r="H3" s="94"/>
    </row>
    <row r="4" spans="1:9" s="41" customFormat="1" ht="25.5" customHeight="1">
      <c r="A4" s="194"/>
      <c r="B4" s="183"/>
      <c r="C4" s="194"/>
      <c r="D4" s="200"/>
      <c r="E4" s="107" t="s">
        <v>149</v>
      </c>
      <c r="F4" s="107" t="s">
        <v>150</v>
      </c>
      <c r="G4" s="194"/>
      <c r="H4" s="94"/>
    </row>
    <row r="5" spans="1:9" ht="14.25">
      <c r="A5" s="22">
        <v>1999</v>
      </c>
      <c r="B5" s="65">
        <v>1</v>
      </c>
      <c r="C5" s="22" t="s">
        <v>7</v>
      </c>
      <c r="D5" s="3">
        <v>13891</v>
      </c>
      <c r="E5" s="3">
        <v>17287</v>
      </c>
      <c r="F5" s="3">
        <v>154104</v>
      </c>
      <c r="G5" s="37">
        <v>185282</v>
      </c>
    </row>
    <row r="6" spans="1:9">
      <c r="A6" s="22">
        <v>2000</v>
      </c>
      <c r="B6" s="22"/>
      <c r="C6" s="22" t="s">
        <v>7</v>
      </c>
      <c r="D6" s="3">
        <v>16473</v>
      </c>
      <c r="E6" s="3">
        <v>19665</v>
      </c>
      <c r="F6" s="3">
        <v>156196</v>
      </c>
      <c r="G6" s="37">
        <v>192334</v>
      </c>
    </row>
    <row r="7" spans="1:9">
      <c r="A7" s="22">
        <v>2001</v>
      </c>
      <c r="B7" s="22"/>
      <c r="C7" s="22" t="s">
        <v>7</v>
      </c>
      <c r="D7" s="3">
        <v>17258</v>
      </c>
      <c r="E7" s="3">
        <v>20236</v>
      </c>
      <c r="F7" s="3">
        <v>155208</v>
      </c>
      <c r="G7" s="37">
        <v>192702</v>
      </c>
    </row>
    <row r="8" spans="1:9">
      <c r="A8" s="22">
        <v>2002</v>
      </c>
      <c r="B8" s="22"/>
      <c r="C8" s="22" t="s">
        <v>7</v>
      </c>
      <c r="D8" s="3">
        <v>17784</v>
      </c>
      <c r="E8" s="3">
        <v>18948</v>
      </c>
      <c r="F8" s="3">
        <v>157913</v>
      </c>
      <c r="G8" s="37">
        <v>194645</v>
      </c>
    </row>
    <row r="9" spans="1:9">
      <c r="A9" s="22">
        <v>2003</v>
      </c>
      <c r="B9" s="22"/>
      <c r="C9" s="22" t="s">
        <v>7</v>
      </c>
      <c r="D9" s="3">
        <v>17993</v>
      </c>
      <c r="E9" s="3">
        <v>18118</v>
      </c>
      <c r="F9" s="3">
        <v>141008</v>
      </c>
      <c r="G9" s="37">
        <v>177119</v>
      </c>
    </row>
    <row r="10" spans="1:9">
      <c r="A10" s="22">
        <v>2004</v>
      </c>
      <c r="B10" s="22"/>
      <c r="C10" s="22" t="s">
        <v>7</v>
      </c>
      <c r="D10" s="3">
        <v>20301</v>
      </c>
      <c r="E10" s="3">
        <v>17047</v>
      </c>
      <c r="F10" s="3">
        <v>136918</v>
      </c>
      <c r="G10" s="37">
        <v>174266</v>
      </c>
    </row>
    <row r="11" spans="1:9">
      <c r="A11" s="22">
        <v>2005</v>
      </c>
      <c r="B11" s="22"/>
      <c r="C11" s="22" t="s">
        <v>7</v>
      </c>
      <c r="D11" s="3">
        <v>21069</v>
      </c>
      <c r="E11" s="3">
        <v>18287</v>
      </c>
      <c r="F11" s="3">
        <v>126333</v>
      </c>
      <c r="G11" s="37">
        <v>165689</v>
      </c>
    </row>
    <row r="12" spans="1:9">
      <c r="A12" s="22">
        <v>2006</v>
      </c>
      <c r="B12" s="22"/>
      <c r="C12" s="22" t="s">
        <v>7</v>
      </c>
      <c r="D12" s="3">
        <v>23006</v>
      </c>
      <c r="E12" s="3">
        <v>19002</v>
      </c>
      <c r="F12" s="3">
        <v>116152</v>
      </c>
      <c r="G12" s="37">
        <v>158160</v>
      </c>
    </row>
    <row r="13" spans="1:9">
      <c r="A13" s="22">
        <v>2007</v>
      </c>
      <c r="B13" s="22"/>
      <c r="C13" s="22" t="s">
        <v>7</v>
      </c>
      <c r="D13" s="3">
        <v>24496</v>
      </c>
      <c r="E13" s="3">
        <v>19347</v>
      </c>
      <c r="F13" s="3">
        <v>103214</v>
      </c>
      <c r="G13" s="37">
        <v>147057</v>
      </c>
    </row>
    <row r="14" spans="1:9">
      <c r="A14" s="22">
        <v>2008</v>
      </c>
      <c r="B14" s="22"/>
      <c r="C14" s="22"/>
      <c r="D14" s="3">
        <v>23048</v>
      </c>
      <c r="E14" s="3">
        <v>21004</v>
      </c>
      <c r="F14" s="3">
        <v>104165</v>
      </c>
      <c r="G14" s="37">
        <v>148217</v>
      </c>
    </row>
    <row r="15" spans="1:9">
      <c r="A15" s="22">
        <v>2009</v>
      </c>
      <c r="B15" s="22"/>
      <c r="C15" s="22" t="s">
        <v>7</v>
      </c>
      <c r="D15" s="37">
        <f>SUM(D21:D24)</f>
        <v>17025</v>
      </c>
      <c r="E15" s="37">
        <f>SUM(E21:E24)</f>
        <v>21459</v>
      </c>
      <c r="F15" s="37">
        <f>SUM(F21:F24)</f>
        <v>98108</v>
      </c>
      <c r="G15" s="37">
        <f>SUM(G21:G24)</f>
        <v>136592</v>
      </c>
    </row>
    <row r="16" spans="1:9">
      <c r="A16" s="22">
        <v>2010</v>
      </c>
      <c r="B16" s="22"/>
      <c r="C16" s="22" t="s">
        <v>7</v>
      </c>
      <c r="D16" s="37">
        <f>SUM(D25:D28)</f>
        <v>21597</v>
      </c>
      <c r="E16" s="37">
        <f>SUM(E25:E28)</f>
        <v>23147</v>
      </c>
      <c r="F16" s="37">
        <f>SUM(F25:F28)</f>
        <v>90217</v>
      </c>
      <c r="G16" s="37">
        <f>SUM(G22:G25)</f>
        <v>134603</v>
      </c>
      <c r="I16" s="37"/>
    </row>
    <row r="17" spans="1:10">
      <c r="A17" s="22">
        <v>2011</v>
      </c>
      <c r="B17" s="22"/>
      <c r="C17" s="22"/>
      <c r="D17" s="37">
        <f>SUM(D29:D32)</f>
        <v>25712</v>
      </c>
      <c r="E17" s="37">
        <f>SUM(E29:E32)</f>
        <v>22740</v>
      </c>
      <c r="F17" s="37">
        <f>SUM(F29:F32)</f>
        <v>93631</v>
      </c>
      <c r="G17" s="37">
        <f>SUM(G23:G26)</f>
        <v>133513</v>
      </c>
    </row>
    <row r="18" spans="1:10">
      <c r="A18" s="22">
        <v>2012</v>
      </c>
      <c r="B18" s="22"/>
      <c r="C18" s="22"/>
      <c r="D18" s="37">
        <f>SUM(D33:D36)</f>
        <v>31178</v>
      </c>
      <c r="E18" s="37">
        <f>SUM(E33:E36)</f>
        <v>23079</v>
      </c>
      <c r="F18" s="37">
        <f>SUM(F33:F36)</f>
        <v>96742</v>
      </c>
      <c r="G18" s="37">
        <f>SUM(G24:G27)</f>
        <v>133936</v>
      </c>
    </row>
    <row r="19" spans="1:10">
      <c r="A19" s="31">
        <v>2013</v>
      </c>
      <c r="B19" s="22"/>
      <c r="C19" s="22"/>
      <c r="D19" s="37">
        <f>SUM(D37:D40)</f>
        <v>34080</v>
      </c>
      <c r="E19" s="37">
        <f>SUM(E37:E40)</f>
        <v>23196</v>
      </c>
      <c r="F19" s="37">
        <f>SUM(F37:F40)</f>
        <v>113175</v>
      </c>
      <c r="G19" s="37">
        <f>SUM(G25:G28)</f>
        <v>134961</v>
      </c>
    </row>
    <row r="20" spans="1:10">
      <c r="A20" s="22"/>
      <c r="B20" s="22"/>
      <c r="C20" s="22"/>
      <c r="D20" s="95"/>
      <c r="E20" s="37"/>
      <c r="F20" s="3"/>
      <c r="G20" s="96"/>
      <c r="I20" s="7"/>
    </row>
    <row r="21" spans="1:10" ht="18.75" customHeight="1">
      <c r="A21" s="22">
        <v>2009</v>
      </c>
      <c r="B21" s="22"/>
      <c r="C21" s="116" t="s">
        <v>11</v>
      </c>
      <c r="D21" s="85">
        <v>4647</v>
      </c>
      <c r="E21" s="85">
        <v>5498</v>
      </c>
      <c r="F21" s="85">
        <v>27162</v>
      </c>
      <c r="G21" s="3">
        <f t="shared" ref="G21:G42" si="0">SUM(D21:F21)</f>
        <v>37307</v>
      </c>
      <c r="H21" s="110"/>
      <c r="I21" s="84"/>
      <c r="J21" s="7"/>
    </row>
    <row r="22" spans="1:10">
      <c r="A22" s="22"/>
      <c r="B22" s="22"/>
      <c r="C22" s="116" t="s">
        <v>12</v>
      </c>
      <c r="D22" s="85">
        <v>4200</v>
      </c>
      <c r="E22" s="85">
        <v>5465</v>
      </c>
      <c r="F22" s="85">
        <v>22920</v>
      </c>
      <c r="G22" s="3">
        <f t="shared" si="0"/>
        <v>32585</v>
      </c>
      <c r="H22" s="110"/>
      <c r="I22" s="84"/>
      <c r="J22" s="7"/>
    </row>
    <row r="23" spans="1:10">
      <c r="A23" s="22"/>
      <c r="B23" s="22"/>
      <c r="C23" s="116" t="s">
        <v>13</v>
      </c>
      <c r="D23" s="85">
        <v>4078</v>
      </c>
      <c r="E23" s="85">
        <v>5295</v>
      </c>
      <c r="F23" s="85">
        <v>24806</v>
      </c>
      <c r="G23" s="3">
        <f t="shared" si="0"/>
        <v>34179</v>
      </c>
      <c r="H23" s="110"/>
      <c r="I23" s="84"/>
      <c r="J23" s="7"/>
    </row>
    <row r="24" spans="1:10">
      <c r="A24" s="22"/>
      <c r="B24" s="22"/>
      <c r="C24" s="116" t="s">
        <v>14</v>
      </c>
      <c r="D24" s="85">
        <v>4100</v>
      </c>
      <c r="E24" s="85">
        <v>5201</v>
      </c>
      <c r="F24" s="85">
        <v>23220</v>
      </c>
      <c r="G24" s="3">
        <f t="shared" si="0"/>
        <v>32521</v>
      </c>
      <c r="H24" s="110"/>
      <c r="I24" s="84"/>
      <c r="J24" s="7"/>
    </row>
    <row r="25" spans="1:10" ht="18.75" customHeight="1">
      <c r="A25" s="22">
        <v>2010</v>
      </c>
      <c r="B25" s="22"/>
      <c r="C25" s="116" t="s">
        <v>11</v>
      </c>
      <c r="D25" s="85">
        <v>4852</v>
      </c>
      <c r="E25" s="85">
        <v>6231</v>
      </c>
      <c r="F25" s="85">
        <v>24235</v>
      </c>
      <c r="G25" s="3">
        <f t="shared" si="0"/>
        <v>35318</v>
      </c>
      <c r="H25" s="110"/>
      <c r="I25" s="84"/>
      <c r="J25" s="7"/>
    </row>
    <row r="26" spans="1:10">
      <c r="A26" s="22"/>
      <c r="B26" s="22"/>
      <c r="C26" s="116" t="s">
        <v>12</v>
      </c>
      <c r="D26" s="85">
        <v>5207</v>
      </c>
      <c r="E26" s="85">
        <v>5844</v>
      </c>
      <c r="F26" s="85">
        <v>20444</v>
      </c>
      <c r="G26" s="3">
        <f t="shared" si="0"/>
        <v>31495</v>
      </c>
      <c r="H26" s="110"/>
      <c r="I26" s="84"/>
      <c r="J26" s="7"/>
    </row>
    <row r="27" spans="1:10">
      <c r="A27" s="22"/>
      <c r="B27" s="22"/>
      <c r="C27" s="116" t="s">
        <v>13</v>
      </c>
      <c r="D27" s="85">
        <v>5707</v>
      </c>
      <c r="E27" s="85">
        <v>5688</v>
      </c>
      <c r="F27" s="85">
        <v>23207</v>
      </c>
      <c r="G27" s="3">
        <f t="shared" si="0"/>
        <v>34602</v>
      </c>
      <c r="H27" s="110"/>
      <c r="I27" s="84"/>
      <c r="J27" s="7"/>
    </row>
    <row r="28" spans="1:10">
      <c r="A28" s="22"/>
      <c r="B28" s="22"/>
      <c r="C28" s="116" t="s">
        <v>14</v>
      </c>
      <c r="D28" s="85">
        <v>5831</v>
      </c>
      <c r="E28" s="85">
        <v>5384</v>
      </c>
      <c r="F28" s="85">
        <v>22331</v>
      </c>
      <c r="G28" s="3">
        <f t="shared" si="0"/>
        <v>33546</v>
      </c>
      <c r="H28" s="110"/>
      <c r="I28" s="84"/>
      <c r="J28" s="7"/>
    </row>
    <row r="29" spans="1:10" ht="18.75" customHeight="1">
      <c r="A29" s="22">
        <v>2011</v>
      </c>
      <c r="B29" s="22"/>
      <c r="C29" s="116" t="s">
        <v>11</v>
      </c>
      <c r="D29" s="85">
        <v>6495</v>
      </c>
      <c r="E29" s="85">
        <v>6254</v>
      </c>
      <c r="F29" s="85">
        <v>24262</v>
      </c>
      <c r="G29" s="3">
        <f t="shared" si="0"/>
        <v>37011</v>
      </c>
      <c r="H29" s="110"/>
      <c r="I29" s="84"/>
      <c r="J29" s="7"/>
    </row>
    <row r="30" spans="1:10" ht="13.5" customHeight="1">
      <c r="A30" s="22"/>
      <c r="B30" s="22"/>
      <c r="C30" s="117" t="s">
        <v>12</v>
      </c>
      <c r="D30" s="85">
        <v>6219</v>
      </c>
      <c r="E30" s="85">
        <v>5492</v>
      </c>
      <c r="F30" s="85">
        <v>21397</v>
      </c>
      <c r="G30" s="3">
        <f t="shared" si="0"/>
        <v>33108</v>
      </c>
      <c r="H30" s="110"/>
      <c r="I30" s="84"/>
      <c r="J30" s="7"/>
    </row>
    <row r="31" spans="1:10" ht="13.5" customHeight="1">
      <c r="A31" s="22"/>
      <c r="B31" s="22"/>
      <c r="C31" s="117" t="s">
        <v>13</v>
      </c>
      <c r="D31" s="85">
        <v>6935</v>
      </c>
      <c r="E31" s="85">
        <v>5721</v>
      </c>
      <c r="F31" s="85">
        <v>24783</v>
      </c>
      <c r="G31" s="3">
        <f t="shared" si="0"/>
        <v>37439</v>
      </c>
      <c r="H31" s="110"/>
      <c r="I31" s="84"/>
      <c r="J31" s="7"/>
    </row>
    <row r="32" spans="1:10" ht="13.5" customHeight="1">
      <c r="A32" s="22"/>
      <c r="B32" s="22"/>
      <c r="C32" s="117" t="s">
        <v>14</v>
      </c>
      <c r="D32" s="85">
        <v>6063</v>
      </c>
      <c r="E32" s="85">
        <v>5273</v>
      </c>
      <c r="F32" s="85">
        <v>23189</v>
      </c>
      <c r="G32" s="3">
        <f t="shared" si="0"/>
        <v>34525</v>
      </c>
      <c r="H32" s="110"/>
      <c r="I32" s="84"/>
      <c r="J32" s="7"/>
    </row>
    <row r="33" spans="1:10" ht="18.75" customHeight="1">
      <c r="A33" s="22">
        <v>2012</v>
      </c>
      <c r="B33" s="22"/>
      <c r="C33" s="117" t="s">
        <v>11</v>
      </c>
      <c r="D33" s="85">
        <v>7183</v>
      </c>
      <c r="E33" s="85">
        <v>6172</v>
      </c>
      <c r="F33" s="85">
        <v>25209</v>
      </c>
      <c r="G33" s="3">
        <f t="shared" si="0"/>
        <v>38564</v>
      </c>
      <c r="H33" s="110"/>
      <c r="I33" s="84"/>
      <c r="J33" s="7"/>
    </row>
    <row r="34" spans="1:10" ht="13.5" customHeight="1">
      <c r="A34" s="22"/>
      <c r="B34" s="22"/>
      <c r="C34" s="118" t="s">
        <v>23</v>
      </c>
      <c r="D34" s="85">
        <v>7764</v>
      </c>
      <c r="E34" s="85">
        <v>5637</v>
      </c>
      <c r="F34" s="85">
        <v>21154</v>
      </c>
      <c r="G34" s="3">
        <f t="shared" si="0"/>
        <v>34555</v>
      </c>
      <c r="H34" s="110"/>
      <c r="I34" s="84"/>
      <c r="J34" s="7"/>
    </row>
    <row r="35" spans="1:10" ht="13.5" customHeight="1">
      <c r="A35" s="50"/>
      <c r="B35" s="50"/>
      <c r="C35" s="118" t="s">
        <v>33</v>
      </c>
      <c r="D35" s="85">
        <v>8316</v>
      </c>
      <c r="E35" s="85">
        <v>5914</v>
      </c>
      <c r="F35" s="85">
        <v>24717</v>
      </c>
      <c r="G35" s="3">
        <f t="shared" si="0"/>
        <v>38947</v>
      </c>
      <c r="H35" s="110"/>
      <c r="I35" s="84"/>
      <c r="J35" s="7"/>
    </row>
    <row r="36" spans="1:10" ht="15" customHeight="1">
      <c r="A36" s="50"/>
      <c r="B36" s="50"/>
      <c r="C36" s="118" t="s">
        <v>38</v>
      </c>
      <c r="D36" s="85">
        <v>7915</v>
      </c>
      <c r="E36" s="85">
        <v>5356</v>
      </c>
      <c r="F36" s="85">
        <v>25662</v>
      </c>
      <c r="G36" s="3">
        <f t="shared" si="0"/>
        <v>38933</v>
      </c>
      <c r="H36" s="110"/>
      <c r="I36" s="84"/>
      <c r="J36" s="7"/>
    </row>
    <row r="37" spans="1:10" ht="18.75" customHeight="1">
      <c r="A37" s="51">
        <v>2013</v>
      </c>
      <c r="B37" s="50"/>
      <c r="C37" s="117" t="s">
        <v>11</v>
      </c>
      <c r="D37" s="85">
        <v>8859</v>
      </c>
      <c r="E37" s="85">
        <v>5843</v>
      </c>
      <c r="F37" s="85">
        <v>27817</v>
      </c>
      <c r="G37" s="3">
        <f t="shared" si="0"/>
        <v>42519</v>
      </c>
      <c r="H37" s="110"/>
      <c r="I37" s="84"/>
      <c r="J37" s="7"/>
    </row>
    <row r="38" spans="1:10" ht="13.5" customHeight="1">
      <c r="A38" s="51"/>
      <c r="B38" s="50"/>
      <c r="C38" s="118" t="s">
        <v>23</v>
      </c>
      <c r="D38" s="85">
        <v>8696</v>
      </c>
      <c r="E38" s="85">
        <v>6083</v>
      </c>
      <c r="F38" s="85">
        <v>24514</v>
      </c>
      <c r="G38" s="3">
        <f t="shared" si="0"/>
        <v>39293</v>
      </c>
      <c r="H38" s="110"/>
      <c r="I38" s="84"/>
      <c r="J38" s="7"/>
    </row>
    <row r="39" spans="1:10" ht="13.5" customHeight="1">
      <c r="A39" s="51"/>
      <c r="B39" s="50"/>
      <c r="C39" s="118" t="s">
        <v>13</v>
      </c>
      <c r="D39" s="85">
        <v>8649</v>
      </c>
      <c r="E39" s="85">
        <v>5725</v>
      </c>
      <c r="F39" s="85">
        <v>30160</v>
      </c>
      <c r="G39" s="3">
        <f t="shared" si="0"/>
        <v>44534</v>
      </c>
      <c r="H39" s="110"/>
      <c r="I39" s="84"/>
      <c r="J39" s="7"/>
    </row>
    <row r="40" spans="1:10" ht="13.5" customHeight="1">
      <c r="A40" s="50"/>
      <c r="B40" s="50"/>
      <c r="C40" s="118" t="s">
        <v>14</v>
      </c>
      <c r="D40" s="85">
        <v>7876</v>
      </c>
      <c r="E40" s="85">
        <v>5545</v>
      </c>
      <c r="F40" s="85">
        <v>30684</v>
      </c>
      <c r="G40" s="3">
        <f t="shared" si="0"/>
        <v>44105</v>
      </c>
      <c r="H40" s="110"/>
      <c r="I40" s="84"/>
      <c r="J40" s="7"/>
    </row>
    <row r="41" spans="1:10" ht="18.75" customHeight="1">
      <c r="A41" s="51">
        <v>2014</v>
      </c>
      <c r="B41" s="50"/>
      <c r="C41" s="117" t="s">
        <v>11</v>
      </c>
      <c r="D41" s="115">
        <v>9020</v>
      </c>
      <c r="E41" s="85">
        <v>6486</v>
      </c>
      <c r="F41" s="85">
        <v>31702</v>
      </c>
      <c r="G41" s="3">
        <f t="shared" si="0"/>
        <v>47208</v>
      </c>
      <c r="H41" s="110"/>
      <c r="I41" s="84"/>
      <c r="J41" s="7"/>
    </row>
    <row r="42" spans="1:10" ht="18.75" customHeight="1">
      <c r="A42" s="121"/>
      <c r="B42" s="122"/>
      <c r="C42" s="119" t="s">
        <v>12</v>
      </c>
      <c r="D42" s="120">
        <v>9253</v>
      </c>
      <c r="E42" s="120">
        <v>5826</v>
      </c>
      <c r="F42" s="120">
        <v>23430</v>
      </c>
      <c r="G42" s="38">
        <f t="shared" si="0"/>
        <v>38509</v>
      </c>
      <c r="H42" s="110"/>
      <c r="I42" s="100"/>
      <c r="J42" s="7"/>
    </row>
    <row r="43" spans="1:10" ht="7.5" customHeight="1">
      <c r="A43" s="50"/>
      <c r="B43" s="50"/>
      <c r="C43" s="52"/>
      <c r="D43" s="3"/>
      <c r="E43" s="3"/>
      <c r="F43" s="54"/>
      <c r="G43" s="55"/>
    </row>
    <row r="44" spans="1:10" ht="13.5" customHeight="1">
      <c r="A44" s="40" t="s">
        <v>15</v>
      </c>
      <c r="B44" s="40"/>
      <c r="D44" s="22"/>
      <c r="E44" s="56"/>
      <c r="F44" s="22"/>
      <c r="G44" s="22"/>
    </row>
    <row r="45" spans="1:10" ht="13.5" customHeight="1">
      <c r="A45" s="21" t="s">
        <v>17</v>
      </c>
      <c r="D45" s="22"/>
      <c r="E45" s="3"/>
      <c r="F45" s="22"/>
      <c r="G45" s="22"/>
    </row>
    <row r="46" spans="1:10" ht="7.5" customHeight="1">
      <c r="D46" s="22"/>
      <c r="E46" s="3"/>
      <c r="F46" s="22"/>
      <c r="G46" s="22"/>
    </row>
    <row r="47" spans="1:10" ht="13.5" customHeight="1">
      <c r="A47" s="40" t="s">
        <v>6</v>
      </c>
      <c r="B47" s="40"/>
      <c r="C47" s="2"/>
    </row>
    <row r="48" spans="1:10" ht="66" customHeight="1">
      <c r="A48" s="185" t="s">
        <v>20</v>
      </c>
      <c r="B48" s="185"/>
      <c r="C48" s="186"/>
      <c r="D48" s="186"/>
      <c r="E48" s="186"/>
      <c r="F48" s="186"/>
      <c r="G48" s="186"/>
    </row>
    <row r="49" spans="1:7" ht="12.75" customHeight="1">
      <c r="A49" s="2"/>
      <c r="B49" s="2"/>
      <c r="C49" s="2"/>
      <c r="D49" s="2"/>
      <c r="E49" s="4"/>
      <c r="F49" s="2"/>
      <c r="G49" s="97"/>
    </row>
    <row r="50" spans="1:7" ht="12.75" customHeight="1">
      <c r="A50" s="91" t="s">
        <v>151</v>
      </c>
      <c r="F50" s="58"/>
      <c r="G50" s="58"/>
    </row>
    <row r="51" spans="1:7" ht="12.75" customHeight="1">
      <c r="A51" t="s">
        <v>152</v>
      </c>
    </row>
    <row r="52" spans="1:7" ht="14.25" customHeight="1">
      <c r="A52" t="s">
        <v>153</v>
      </c>
    </row>
    <row r="53" spans="1:7" ht="12.75" customHeight="1">
      <c r="A53" t="s">
        <v>154</v>
      </c>
    </row>
    <row r="54" spans="1:7" ht="13.5" customHeight="1"/>
    <row r="56" spans="1:7" ht="14.25" customHeight="1"/>
    <row r="57" spans="1:7" ht="12" customHeight="1"/>
    <row r="58" spans="1:7" ht="12.75" customHeight="1"/>
    <row r="59" spans="1:7" ht="12.75" customHeight="1">
      <c r="G59" s="59"/>
    </row>
  </sheetData>
  <mergeCells count="8">
    <mergeCell ref="A48:G48"/>
    <mergeCell ref="A1:G1"/>
    <mergeCell ref="A3:A4"/>
    <mergeCell ref="C3:C4"/>
    <mergeCell ref="D3:D4"/>
    <mergeCell ref="G3:G4"/>
    <mergeCell ref="B3:B4"/>
    <mergeCell ref="E3:F3"/>
  </mergeCells>
  <phoneticPr fontId="9" type="noConversion"/>
  <hyperlinks>
    <hyperlink ref="A2" location="'Index of Tables'!A1" display="Back"/>
  </hyperlinks>
  <pageMargins left="0.59055118110236227" right="0.59055118110236227" top="0.78740157480314965" bottom="0.78740157480314965" header="0.39370078740157483" footer="0.39370078740157483"/>
  <pageSetup paperSize="9" scale="92" orientation="portrait" r:id="rId1"/>
  <headerFooter alignWithMargins="0">
    <oddHeader xml:space="preserve">&amp;CStatistics on mortgage and landlord possession actions in the county courts in England and Wales  
</oddHeader>
    <oddFooter>&amp;C3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Index of Tables</vt:lpstr>
      <vt:lpstr>Table 1</vt:lpstr>
      <vt:lpstr>Table 2</vt:lpstr>
      <vt:lpstr>Table 3</vt:lpstr>
      <vt:lpstr>Table 4</vt:lpstr>
      <vt:lpstr>Table 5</vt:lpstr>
      <vt:lpstr>'Index of Tables'!Print_Area</vt:lpstr>
      <vt:lpstr>'Table 1'!Print_Area</vt:lpstr>
      <vt:lpstr>'Table 3'!Print_Area</vt:lpstr>
      <vt:lpstr>'Table 5'!Print_Area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4 Mortgage and landlord possession statistics (NS)</dc:title>
  <dc:subject>Statistical tables for quater 4 2011</dc:subject>
  <dc:creator>Ministry of Justice</dc:creator>
  <cp:keywords>mortgage, landlord, stats, posession, loan, claims, properties, county, local authority, court</cp:keywords>
  <dc:description/>
  <cp:lastModifiedBy>LLQ44L</cp:lastModifiedBy>
  <cp:lastPrinted>2013-11-07T08:39:48Z</cp:lastPrinted>
  <dcterms:created xsi:type="dcterms:W3CDTF">2009-05-13T15:01:29Z</dcterms:created>
  <dcterms:modified xsi:type="dcterms:W3CDTF">2014-08-05T13:56:47Z</dcterms:modified>
</cp:coreProperties>
</file>