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12" yWindow="36" windowWidth="20736" windowHeight="10020" activeTab="8"/>
  </bookViews>
  <sheets>
    <sheet name="Figure 4" sheetId="20" r:id="rId1"/>
    <sheet name="Figure 5" sheetId="31" r:id="rId2"/>
    <sheet name="Figure 6" sheetId="37" r:id="rId3"/>
    <sheet name="Figure 7" sheetId="32" r:id="rId4"/>
    <sheet name="Figure 8" sheetId="22" r:id="rId5"/>
    <sheet name="Figure 9" sheetId="39" r:id="rId6"/>
    <sheet name="Figure 10" sheetId="40" r:id="rId7"/>
    <sheet name="Figure 11" sheetId="41" r:id="rId8"/>
    <sheet name="Figure 12" sheetId="43" r:id="rId9"/>
  </sheets>
  <calcPr calcId="145621"/>
</workbook>
</file>

<file path=xl/calcChain.xml><?xml version="1.0" encoding="utf-8"?>
<calcChain xmlns="http://schemas.openxmlformats.org/spreadsheetml/2006/main">
  <c r="A6" i="20" l="1"/>
  <c r="A7" i="20" l="1"/>
  <c r="A8" i="20" l="1"/>
  <c r="A9" i="20" l="1"/>
  <c r="A10" i="20" l="1"/>
  <c r="A11" i="20" l="1"/>
  <c r="A12" i="20" l="1"/>
  <c r="A13" i="20" l="1"/>
  <c r="A14" i="20" l="1"/>
</calcChain>
</file>

<file path=xl/sharedStrings.xml><?xml version="1.0" encoding="utf-8"?>
<sst xmlns="http://schemas.openxmlformats.org/spreadsheetml/2006/main" count="176" uniqueCount="82">
  <si>
    <t>All studies</t>
  </si>
  <si>
    <t>&gt;100%</t>
  </si>
  <si>
    <t>Variable</t>
  </si>
  <si>
    <t>Units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</si>
  <si>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</si>
  <si>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</si>
  <si>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</si>
  <si>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</si>
  <si>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</si>
  <si>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</si>
  <si>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</si>
  <si>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</si>
  <si>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</si>
  <si>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</si>
  <si>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</si>
  <si>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</si>
  <si>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</si>
  <si>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</si>
  <si>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</si>
  <si>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</si>
  <si>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</si>
  <si>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</si>
  <si>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</si>
  <si>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</si>
  <si>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</si>
  <si>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</si>
  <si>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</si>
  <si>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</si>
  <si>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</si>
  <si>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</si>
  <si>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ESRC and AHRC</t>
  </si>
  <si>
    <t>MRC</t>
  </si>
  <si>
    <t>Physics - Astronomics - Engineering</t>
  </si>
  <si>
    <t>Other science</t>
  </si>
  <si>
    <t>3-year smoothed figure</t>
  </si>
  <si>
    <t>Applied - strategic</t>
  </si>
  <si>
    <t>Applied - specific</t>
  </si>
  <si>
    <t>Experimental development</t>
  </si>
  <si>
    <t xml:space="preserve">Basic </t>
  </si>
  <si>
    <t>Upper bound of return</t>
  </si>
  <si>
    <t>Firm-level studies</t>
  </si>
  <si>
    <t>Industry-level studies</t>
  </si>
  <si>
    <t>Country-level studies</t>
  </si>
  <si>
    <t>Number of estimates</t>
  </si>
  <si>
    <t>Market sector TFP growth rate</t>
  </si>
  <si>
    <t>Unsmoothed growth rate</t>
  </si>
  <si>
    <t>3-year smoothed average</t>
  </si>
  <si>
    <t>5-year smoothed average</t>
  </si>
  <si>
    <t>7-year smoothed average</t>
  </si>
  <si>
    <t>Source: EU KLEMS, Frontier Economics</t>
  </si>
  <si>
    <t>Growth rate</t>
  </si>
  <si>
    <t>Public R&amp;D Expenditure on EU contribution</t>
  </si>
  <si>
    <t>Total public R&amp;D expenditure on research councils</t>
  </si>
  <si>
    <t>Total public R&amp;D expenditure on civil</t>
  </si>
  <si>
    <t>Total public R&amp;D expenditure on higher education</t>
  </si>
  <si>
    <t>FIGURE 6</t>
  </si>
  <si>
    <t>FIGURE 8</t>
  </si>
  <si>
    <t>FIGURE 7</t>
  </si>
  <si>
    <t>FIGURE 5</t>
  </si>
  <si>
    <t>FIGURE 4</t>
  </si>
  <si>
    <t>FIGURE 9</t>
  </si>
  <si>
    <t>Research council / Value added</t>
  </si>
  <si>
    <t>Civil / Value added</t>
  </si>
  <si>
    <t>HE / Value added</t>
  </si>
  <si>
    <t>FIGURE 10</t>
  </si>
  <si>
    <t>FIGURE 11</t>
  </si>
  <si>
    <t>Research councils</t>
  </si>
  <si>
    <t>Civil</t>
  </si>
  <si>
    <t>HE</t>
  </si>
  <si>
    <t>FIGURE 12</t>
  </si>
  <si>
    <t>Source: Frontier Economics calculations</t>
  </si>
  <si>
    <t>£ million</t>
  </si>
  <si>
    <t>Source: SETS</t>
  </si>
  <si>
    <t>Source: Frontier Economics calculations from SETS data</t>
  </si>
  <si>
    <t>Source: Frontier Economics calculations from SETS</t>
  </si>
  <si>
    <t>RPUB (Public R&amp;D)</t>
  </si>
  <si>
    <t>RPRIV (Private R&amp;D)</t>
  </si>
  <si>
    <t>RPUB-RC (Research Council R&amp;D)</t>
  </si>
  <si>
    <t>Source: SETS, BERD</t>
  </si>
  <si>
    <t>Total public R&amp;D expenditure on defence spending</t>
  </si>
  <si>
    <t xml:space="preserve">Smoothed TPF growth rate </t>
  </si>
  <si>
    <t>Source: Frontier calculations from SETS, EU-KLEMS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</si>
</sst>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_)"/>
    <numFmt numFmtId="165" formatCode="_-[$€-2]* #,##0.00_-;\-[$€-2]* #,##0.00_-;_-[$€-2]* &quot;-&quot;??_-"/>
    <numFmt numFmtId="166" formatCode="_-* #,##0.0_-;\-* #,##0.0_-;_-* &quot;-&quot;??_-;_-@_-"/>
    <numFmt numFmtId="167" formatCode="_-* #,##0_-;\-* #,##0_-;_-* &quot;-&quot;??_-;_-@_-"/>
    <numFmt numFmtId="168" formatCode="#,##0.0"/>
    <numFmt numFmtId="169" formatCode="0.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indexed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3F35"/>
        <bgColor indexed="64"/>
      </patternFill>
    </fill>
    <fill>
      <patternFill patternType="solid">
        <fgColor rgb="FFFFFFCC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3" borderId="1" applyNumberFormat="0" applyFont="0" applyAlignment="0" applyProtection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9" fontId="0" fillId="0" borderId="0" xfId="0" applyNumberFormat="1"/>
    <xf numFmtId="9" fontId="2" fillId="0" borderId="0" xfId="0" applyNumberFormat="1" applyFont="1"/>
    <xf numFmtId="0" fontId="4" fillId="4" borderId="0" xfId="0" applyFont="1" applyFill="1"/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3" fillId="2" borderId="0" xfId="9" applyFont="1" applyFill="1"/>
    <xf numFmtId="0" fontId="2" fillId="2" borderId="0" xfId="9" applyFill="1"/>
    <xf numFmtId="0" fontId="2" fillId="0" borderId="0" xfId="9" applyFill="1"/>
    <xf numFmtId="0" fontId="2" fillId="0" borderId="0" xfId="9" applyFont="1" applyFill="1"/>
    <xf numFmtId="0" fontId="2" fillId="0" borderId="0" xfId="9"/>
    <xf numFmtId="0" fontId="4" fillId="4" borderId="0" xfId="9" applyFont="1" applyFill="1"/>
    <xf numFmtId="0" fontId="2" fillId="0" borderId="0" xfId="9" applyFont="1"/>
    <xf numFmtId="10" fontId="0" fillId="0" borderId="0" xfId="13" applyNumberFormat="1" applyFont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2" borderId="0" xfId="9" applyFont="1" applyFill="1" applyAlignment="1">
      <alignment horizontal="center"/>
    </xf>
    <xf numFmtId="0" fontId="2" fillId="0" borderId="0" xfId="9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4" fillId="4" borderId="0" xfId="9" applyFont="1" applyFill="1" applyAlignment="1">
      <alignment horizontal="center"/>
    </xf>
    <xf numFmtId="167" fontId="4" fillId="4" borderId="0" xfId="12" applyNumberFormat="1" applyFont="1" applyFill="1" applyAlignment="1">
      <alignment horizontal="center"/>
    </xf>
    <xf numFmtId="167" fontId="2" fillId="0" borderId="0" xfId="12" applyNumberFormat="1" applyFont="1" applyAlignment="1">
      <alignment horizontal="center"/>
    </xf>
    <xf numFmtId="0" fontId="3" fillId="2" borderId="0" xfId="12" applyNumberFormat="1" applyFont="1" applyFill="1" applyAlignment="1">
      <alignment horizontal="center"/>
    </xf>
    <xf numFmtId="0" fontId="2" fillId="2" borderId="0" xfId="9" applyFill="1" applyAlignment="1">
      <alignment horizontal="center"/>
    </xf>
    <xf numFmtId="166" fontId="2" fillId="0" borderId="0" xfId="12" applyNumberFormat="1" applyFont="1" applyAlignment="1"/>
    <xf numFmtId="168" fontId="0" fillId="0" borderId="0" xfId="0" applyNumberFormat="1" applyAlignment="1">
      <alignment horizontal="center"/>
    </xf>
    <xf numFmtId="168" fontId="2" fillId="0" borderId="0" xfId="9" applyNumberFormat="1" applyFill="1" applyAlignment="1">
      <alignment horizontal="center"/>
    </xf>
    <xf numFmtId="168" fontId="2" fillId="0" borderId="0" xfId="9" applyNumberFormat="1" applyAlignment="1">
      <alignment horizontal="center"/>
    </xf>
    <xf numFmtId="169" fontId="2" fillId="0" borderId="0" xfId="9" applyNumberFormat="1" applyAlignment="1">
      <alignment horizontal="center"/>
    </xf>
    <xf numFmtId="0" fontId="0" fillId="0" borderId="0" xfId="0" applyBorder="1" applyAlignment="1">
      <alignment horizontal="center"/>
    </xf>
  </cellXfs>
  <cellStyles count="14">
    <cellStyle name="Comma" xfId="12" builtinId="3"/>
    <cellStyle name="Comma 2" xfId="1"/>
    <cellStyle name="Euro" xfId="2"/>
    <cellStyle name="Euro 2" xfId="3"/>
    <cellStyle name="Hyperlink 2" xfId="4"/>
    <cellStyle name="Hyperlink 3" xfId="5"/>
    <cellStyle name="Normal" xfId="0" builtinId="0"/>
    <cellStyle name="Normal 2" xfId="6"/>
    <cellStyle name="Normal 2 2" xfId="7"/>
    <cellStyle name="Normal 3" xfId="8"/>
    <cellStyle name="Normal 4" xfId="9"/>
    <cellStyle name="Note 2" xfId="10"/>
    <cellStyle name="Percent" xfId="13" builtinId="5"/>
    <cellStyle name="Percent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3F35"/>
      <color rgb="FFB4A76C"/>
      <color rgb="FFB4A7C6"/>
      <color rgb="FF97BFC2"/>
      <color rgb="FF156570"/>
      <color rgb="FF99BFC2"/>
      <color rgb="FF99BF9A"/>
      <color rgb="FFFC3F35"/>
      <color rgb="FFFD3F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D8" sqref="D8"/>
    </sheetView>
  </sheetViews>
  <sheetFormatPr defaultRowHeight="13.2" x14ac:dyDescent="0.25"/>
  <cols>
    <col min="1" max="1" width="21.109375" bestFit="1" customWidth="1"/>
    <col min="2" max="5" width="21.44140625" customWidth="1"/>
    <col min="8" max="8" width="20.6640625" bestFit="1" customWidth="1"/>
    <col min="9" max="9" width="16.6640625" bestFit="1" customWidth="1"/>
    <col min="10" max="11" width="20.109375" bestFit="1" customWidth="1"/>
    <col min="12" max="12" width="10" customWidth="1"/>
  </cols>
  <sheetData>
    <row r="1" spans="1:5" s="4" customFormat="1" ht="21" x14ac:dyDescent="0.4">
      <c r="B1" s="4" t="s">
        <v>59</v>
      </c>
    </row>
    <row r="3" spans="1:5" x14ac:dyDescent="0.25">
      <c r="A3" s="17"/>
      <c r="B3" s="36" t="s">
        <v>43</v>
      </c>
      <c r="C3" s="36"/>
      <c r="D3" s="36"/>
      <c r="E3" s="36"/>
    </row>
    <row r="4" spans="1:5" x14ac:dyDescent="0.25">
      <c r="A4" s="18" t="s">
        <v>39</v>
      </c>
      <c r="B4" s="20" t="s">
        <v>40</v>
      </c>
      <c r="C4" s="20" t="s">
        <v>41</v>
      </c>
      <c r="D4" s="20" t="s">
        <v>42</v>
      </c>
      <c r="E4" s="20" t="s">
        <v>0</v>
      </c>
    </row>
    <row r="5" spans="1:5" x14ac:dyDescent="0.25">
      <c r="A5" s="19">
        <v>0.1</v>
      </c>
      <c r="B5" s="20">
        <v>5</v>
      </c>
      <c r="C5" s="20">
        <v>2</v>
      </c>
      <c r="D5" s="20">
        <v>2</v>
      </c>
      <c r="E5" s="20">
        <v>9</v>
      </c>
    </row>
    <row r="6" spans="1:5" x14ac:dyDescent="0.25">
      <c r="A6" s="19">
        <f>A5+10%</f>
        <v>0.2</v>
      </c>
      <c r="B6" s="20">
        <v>12</v>
      </c>
      <c r="C6" s="20">
        <v>10</v>
      </c>
      <c r="D6" s="20">
        <v>9</v>
      </c>
      <c r="E6" s="20">
        <v>31</v>
      </c>
    </row>
    <row r="7" spans="1:5" x14ac:dyDescent="0.25">
      <c r="A7" s="19">
        <f t="shared" ref="A7:A14" si="0">A6+10%</f>
        <v>0.30000000000000004</v>
      </c>
      <c r="B7" s="20">
        <v>15</v>
      </c>
      <c r="C7" s="20">
        <v>7</v>
      </c>
      <c r="D7" s="20">
        <v>1</v>
      </c>
      <c r="E7" s="20">
        <v>23</v>
      </c>
    </row>
    <row r="8" spans="1:5" x14ac:dyDescent="0.25">
      <c r="A8" s="19">
        <f t="shared" si="0"/>
        <v>0.4</v>
      </c>
      <c r="B8" s="20">
        <v>7</v>
      </c>
      <c r="C8" s="20">
        <v>1</v>
      </c>
      <c r="D8" s="20">
        <v>1</v>
      </c>
      <c r="E8" s="20">
        <v>9</v>
      </c>
    </row>
    <row r="9" spans="1:5" x14ac:dyDescent="0.25">
      <c r="A9" s="19">
        <f t="shared" si="0"/>
        <v>0.5</v>
      </c>
      <c r="B9" s="20">
        <v>4</v>
      </c>
      <c r="C9" s="20">
        <v>5</v>
      </c>
      <c r="D9" s="20">
        <v>0</v>
      </c>
      <c r="E9" s="20">
        <v>9</v>
      </c>
    </row>
    <row r="10" spans="1:5" x14ac:dyDescent="0.25">
      <c r="A10" s="19">
        <f t="shared" si="0"/>
        <v>0.6</v>
      </c>
      <c r="B10" s="20">
        <v>4</v>
      </c>
      <c r="C10" s="20">
        <v>1</v>
      </c>
      <c r="D10" s="20">
        <v>1</v>
      </c>
      <c r="E10" s="20">
        <v>6</v>
      </c>
    </row>
    <row r="11" spans="1:5" x14ac:dyDescent="0.25">
      <c r="A11" s="19">
        <f t="shared" si="0"/>
        <v>0.7</v>
      </c>
      <c r="B11" s="20">
        <v>2</v>
      </c>
      <c r="C11" s="20">
        <v>1</v>
      </c>
      <c r="D11" s="20">
        <v>1</v>
      </c>
      <c r="E11" s="20">
        <v>4</v>
      </c>
    </row>
    <row r="12" spans="1:5" x14ac:dyDescent="0.25">
      <c r="A12" s="19">
        <f t="shared" si="0"/>
        <v>0.79999999999999993</v>
      </c>
      <c r="B12" s="20">
        <v>5</v>
      </c>
      <c r="C12" s="20">
        <v>1</v>
      </c>
      <c r="D12" s="20">
        <v>1</v>
      </c>
      <c r="E12" s="20">
        <v>7</v>
      </c>
    </row>
    <row r="13" spans="1:5" x14ac:dyDescent="0.25">
      <c r="A13" s="19">
        <f t="shared" si="0"/>
        <v>0.89999999999999991</v>
      </c>
      <c r="B13" s="20">
        <v>1</v>
      </c>
      <c r="C13" s="20">
        <v>0</v>
      </c>
      <c r="D13" s="20">
        <v>1</v>
      </c>
      <c r="E13" s="20">
        <v>2</v>
      </c>
    </row>
    <row r="14" spans="1:5" x14ac:dyDescent="0.25">
      <c r="A14" s="19">
        <f t="shared" si="0"/>
        <v>0.99999999999999989</v>
      </c>
      <c r="B14" s="20">
        <v>1</v>
      </c>
      <c r="C14" s="20">
        <v>0</v>
      </c>
      <c r="D14" s="20">
        <v>0</v>
      </c>
      <c r="E14" s="20">
        <v>1</v>
      </c>
    </row>
    <row r="15" spans="1:5" x14ac:dyDescent="0.25">
      <c r="A15" s="18" t="s">
        <v>1</v>
      </c>
      <c r="B15" s="20">
        <v>4</v>
      </c>
      <c r="C15" s="20">
        <v>2</v>
      </c>
      <c r="D15" s="20">
        <v>2</v>
      </c>
      <c r="E15" s="20">
        <v>8</v>
      </c>
    </row>
    <row r="16" spans="1:5" x14ac:dyDescent="0.25">
      <c r="A16" s="18"/>
      <c r="B16" s="18"/>
      <c r="C16" s="18"/>
      <c r="D16" s="18"/>
      <c r="E16" s="18"/>
    </row>
    <row r="19" spans="1:1" x14ac:dyDescent="0.25">
      <c r="A19" s="2"/>
    </row>
    <row r="20" spans="1:1" x14ac:dyDescent="0.25">
      <c r="A20" s="3" t="s">
        <v>70</v>
      </c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"/>
  <sheetViews>
    <sheetView workbookViewId="0">
      <pane xSplit="2" topLeftCell="P1" activePane="topRight" state="frozen"/>
      <selection activeCell="X39" sqref="X39"/>
      <selection pane="topRight" activeCell="S6" sqref="S6"/>
    </sheetView>
  </sheetViews>
  <sheetFormatPr defaultRowHeight="13.2" x14ac:dyDescent="0.25"/>
  <cols>
    <col min="2" max="2" width="48" bestFit="1" customWidth="1"/>
    <col min="3" max="3" width="32.44140625" customWidth="1"/>
  </cols>
  <sheetData>
    <row r="1" spans="2:26" s="4" customFormat="1" ht="21" x14ac:dyDescent="0.4">
      <c r="B1" s="4" t="s">
        <v>58</v>
      </c>
    </row>
    <row r="3" spans="2:26" s="6" customFormat="1" ht="14.4" x14ac:dyDescent="0.3">
      <c r="B3" s="5" t="s">
        <v>44</v>
      </c>
      <c r="C3" s="5" t="s">
        <v>3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</row>
    <row r="4" spans="2:26" x14ac:dyDescent="0.25">
      <c r="B4" s="1" t="s">
        <v>45</v>
      </c>
      <c r="C4" s="1" t="s">
        <v>50</v>
      </c>
      <c r="D4" s="15">
        <v>4.1073817925509543E-2</v>
      </c>
      <c r="E4" s="15">
        <v>7.8575172700097451E-3</v>
      </c>
      <c r="F4" s="15">
        <v>-1.886152547382975E-2</v>
      </c>
      <c r="G4" s="15">
        <v>-2.2126107309495854E-3</v>
      </c>
      <c r="H4" s="15">
        <v>3.0105531427351072E-3</v>
      </c>
      <c r="I4" s="15">
        <v>1.9532212160935238E-2</v>
      </c>
      <c r="J4" s="15">
        <v>3.0470985919075419E-2</v>
      </c>
      <c r="K4" s="15">
        <v>2.3905685969919425E-2</v>
      </c>
      <c r="L4" s="15">
        <v>7.8589689391540861E-4</v>
      </c>
      <c r="M4" s="15">
        <v>1.763833794378564E-2</v>
      </c>
      <c r="N4" s="15">
        <v>5.1611851718247719E-3</v>
      </c>
      <c r="O4" s="15">
        <v>4.3377587235937714E-3</v>
      </c>
      <c r="P4" s="15">
        <v>8.7490159562202807E-3</v>
      </c>
      <c r="Q4" s="15">
        <v>1.6089298140062904E-2</v>
      </c>
      <c r="R4" s="15">
        <v>5.8469733439658689E-3</v>
      </c>
      <c r="S4" s="15">
        <v>1.0535842041990783E-2</v>
      </c>
      <c r="T4" s="15">
        <v>1.1091370104546638E-2</v>
      </c>
      <c r="U4" s="15">
        <v>1.7424946376716224E-2</v>
      </c>
      <c r="V4" s="15">
        <v>5.4635631747686963E-3</v>
      </c>
      <c r="W4" s="15">
        <v>1.4223371357503936E-2</v>
      </c>
      <c r="X4" s="15">
        <v>2.2105173055109437E-2</v>
      </c>
      <c r="Y4" s="15">
        <v>-1.3558897426728594E-2</v>
      </c>
      <c r="Z4" s="15">
        <v>-5.5296485368221703E-2</v>
      </c>
    </row>
    <row r="5" spans="2:26" x14ac:dyDescent="0.25">
      <c r="B5" s="1" t="s">
        <v>46</v>
      </c>
      <c r="C5" s="1" t="s">
        <v>50</v>
      </c>
      <c r="D5" s="15">
        <v>2.3175892500585233E-2</v>
      </c>
      <c r="E5" s="15">
        <v>2.4700545157545384E-2</v>
      </c>
      <c r="F5" s="15">
        <v>1.0023269907229846E-2</v>
      </c>
      <c r="G5" s="15">
        <v>-4.4055396449231973E-3</v>
      </c>
      <c r="H5" s="15">
        <v>-6.0211943540147425E-3</v>
      </c>
      <c r="I5" s="15">
        <v>6.7767181909069198E-3</v>
      </c>
      <c r="J5" s="15">
        <v>1.7671250407581923E-2</v>
      </c>
      <c r="K5" s="15">
        <v>2.4636294683310026E-2</v>
      </c>
      <c r="L5" s="15">
        <v>1.8387522927636752E-2</v>
      </c>
      <c r="M5" s="15">
        <v>1.410997360254016E-2</v>
      </c>
      <c r="N5" s="15">
        <v>7.8618066698419396E-3</v>
      </c>
      <c r="O5" s="15">
        <v>9.0457606130680615E-3</v>
      </c>
      <c r="P5" s="15">
        <v>6.0826532838796077E-3</v>
      </c>
      <c r="Q5" s="15">
        <v>9.7253576066256512E-3</v>
      </c>
      <c r="R5" s="15">
        <v>1.0228429146749684E-2</v>
      </c>
      <c r="S5" s="15">
        <v>1.082403784200652E-2</v>
      </c>
      <c r="T5" s="15">
        <v>9.158061830167763E-3</v>
      </c>
      <c r="U5" s="15">
        <v>1.3017386174417882E-2</v>
      </c>
      <c r="V5" s="15">
        <v>1.132662655201052E-2</v>
      </c>
      <c r="W5" s="15">
        <v>1.2370626969662952E-2</v>
      </c>
      <c r="X5" s="15">
        <v>1.3930702529127356E-2</v>
      </c>
      <c r="Y5" s="15">
        <v>7.5898823286282592E-3</v>
      </c>
      <c r="Z5" s="15">
        <v>-1.5583403246613619E-2</v>
      </c>
    </row>
    <row r="6" spans="2:26" x14ac:dyDescent="0.25">
      <c r="B6" s="1" t="s">
        <v>47</v>
      </c>
      <c r="C6" s="1" t="s">
        <v>50</v>
      </c>
      <c r="D6" s="15">
        <v>2.2399695348991062E-2</v>
      </c>
      <c r="E6" s="15">
        <v>1.6488072627856724E-2</v>
      </c>
      <c r="F6" s="15">
        <v>1.1704733859587139E-2</v>
      </c>
      <c r="G6" s="15">
        <v>1.0605499853571364E-2</v>
      </c>
      <c r="H6" s="15">
        <v>6.1735504266950117E-3</v>
      </c>
      <c r="I6" s="15">
        <v>1.8652292737801508E-3</v>
      </c>
      <c r="J6" s="15">
        <v>6.3879230035932847E-3</v>
      </c>
      <c r="K6" s="15">
        <v>1.4941365292343124E-2</v>
      </c>
      <c r="L6" s="15">
        <v>1.554106681731612E-2</v>
      </c>
      <c r="M6" s="15">
        <v>1.8466623777526225E-2</v>
      </c>
      <c r="N6" s="15">
        <v>1.5592418379704135E-2</v>
      </c>
      <c r="O6" s="15">
        <v>1.0365772940607806E-2</v>
      </c>
      <c r="P6" s="15">
        <v>7.3344389378679747E-3</v>
      </c>
      <c r="Q6" s="15">
        <v>1.0395119187097474E-2</v>
      </c>
      <c r="R6" s="15">
        <v>8.0368462671335204E-3</v>
      </c>
      <c r="S6" s="15">
        <v>9.1117776411667219E-3</v>
      </c>
      <c r="T6" s="15">
        <v>1.0462499917357294E-2</v>
      </c>
      <c r="U6" s="15">
        <v>1.2197686001456483E-2</v>
      </c>
      <c r="V6" s="15">
        <v>1.0072539008397642E-2</v>
      </c>
      <c r="W6" s="15">
        <v>1.1747818611105255E-2</v>
      </c>
      <c r="X6" s="15">
        <v>1.4061684813728987E-2</v>
      </c>
      <c r="Y6" s="15">
        <v>9.1316313074739398E-3</v>
      </c>
      <c r="Z6" s="15">
        <v>-5.4126550415136455E-3</v>
      </c>
    </row>
    <row r="7" spans="2:26" x14ac:dyDescent="0.25">
      <c r="B7" s="1" t="s">
        <v>48</v>
      </c>
      <c r="C7" s="1" t="s">
        <v>50</v>
      </c>
      <c r="D7" s="15">
        <v>2.2194486885165506E-2</v>
      </c>
      <c r="E7" s="15">
        <v>2.2651761527654846E-2</v>
      </c>
      <c r="F7" s="15">
        <v>1.4427781220162186E-2</v>
      </c>
      <c r="G7" s="15">
        <v>8.7666038477863285E-3</v>
      </c>
      <c r="H7" s="15">
        <v>8.4745159585316032E-3</v>
      </c>
      <c r="I7" s="15">
        <v>1.0795752081646737E-2</v>
      </c>
      <c r="J7" s="15">
        <v>1.1552992887640817E-2</v>
      </c>
      <c r="K7" s="15">
        <v>9.1004026082707988E-3</v>
      </c>
      <c r="L7" s="15">
        <v>8.0901711259716083E-3</v>
      </c>
      <c r="M7" s="15">
        <v>1.3304437328488095E-2</v>
      </c>
      <c r="N7" s="15">
        <v>1.4357836743170146E-2</v>
      </c>
      <c r="O7" s="15">
        <v>1.4547437540435667E-2</v>
      </c>
      <c r="P7" s="15">
        <v>1.3006980939762103E-2</v>
      </c>
      <c r="Q7" s="15">
        <v>1.0952454114188886E-2</v>
      </c>
      <c r="R7" s="15">
        <v>8.3726380247669489E-3</v>
      </c>
      <c r="S7" s="15">
        <v>9.76548733163486E-3</v>
      </c>
      <c r="T7" s="15">
        <v>8.8302062117435742E-3</v>
      </c>
      <c r="U7" s="15">
        <v>1.0582172098156638E-2</v>
      </c>
      <c r="V7" s="15">
        <v>1.0743001305467343E-2</v>
      </c>
      <c r="W7" s="15">
        <v>1.1525052077079294E-2</v>
      </c>
      <c r="X7" s="15">
        <v>1.2384462779228797E-2</v>
      </c>
      <c r="Y7" s="15">
        <v>9.6121955262724462E-3</v>
      </c>
      <c r="Z7" s="15">
        <v>2.075773248135188E-4</v>
      </c>
    </row>
    <row r="9" spans="2:26" x14ac:dyDescent="0.25">
      <c r="B9" s="1" t="s">
        <v>49</v>
      </c>
      <c r="C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"/>
  <sheetViews>
    <sheetView zoomScaleNormal="100" workbookViewId="0">
      <pane xSplit="3" ySplit="3" topLeftCell="S4" activePane="bottomRight" state="frozen"/>
      <selection activeCell="X39" sqref="X39"/>
      <selection pane="topRight" activeCell="X39" sqref="X39"/>
      <selection pane="bottomLeft" activeCell="X39" sqref="X39"/>
      <selection pane="bottomRight" activeCell="C19" sqref="C19"/>
    </sheetView>
  </sheetViews>
  <sheetFormatPr defaultColWidth="9.109375" defaultRowHeight="13.2" x14ac:dyDescent="0.25"/>
  <cols>
    <col min="1" max="1" width="9.109375" style="12"/>
    <col min="2" max="2" width="43.88671875" style="12" bestFit="1" customWidth="1"/>
    <col min="3" max="3" width="7.88671875" style="12" bestFit="1" customWidth="1"/>
    <col min="4" max="7" width="9.109375" style="12"/>
    <col min="8" max="28" width="9.109375" style="23"/>
    <col min="29" max="16384" width="9.109375" style="12"/>
  </cols>
  <sheetData>
    <row r="1" spans="2:28" s="4" customFormat="1" ht="21" x14ac:dyDescent="0.4">
      <c r="B1" s="4" t="s">
        <v>55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3" spans="2:28" s="9" customFormat="1" ht="14.4" x14ac:dyDescent="0.3">
      <c r="B3" s="8" t="s">
        <v>2</v>
      </c>
      <c r="C3" s="8" t="s">
        <v>3</v>
      </c>
      <c r="D3" s="8">
        <v>1987</v>
      </c>
      <c r="E3" s="8">
        <v>1988</v>
      </c>
      <c r="F3" s="8">
        <v>1989</v>
      </c>
      <c r="G3" s="8">
        <v>1990</v>
      </c>
      <c r="H3" s="22">
        <v>1991</v>
      </c>
      <c r="I3" s="22">
        <v>1992</v>
      </c>
      <c r="J3" s="22">
        <v>1993</v>
      </c>
      <c r="K3" s="22">
        <v>1994</v>
      </c>
      <c r="L3" s="22">
        <v>1995</v>
      </c>
      <c r="M3" s="22">
        <v>1996</v>
      </c>
      <c r="N3" s="22">
        <v>1997</v>
      </c>
      <c r="O3" s="22">
        <v>1998</v>
      </c>
      <c r="P3" s="22">
        <v>1999</v>
      </c>
      <c r="Q3" s="22">
        <v>2000</v>
      </c>
      <c r="R3" s="22">
        <v>2001</v>
      </c>
      <c r="S3" s="22">
        <v>2002</v>
      </c>
      <c r="T3" s="22">
        <v>2003</v>
      </c>
      <c r="U3" s="22">
        <v>2004</v>
      </c>
      <c r="V3" s="22">
        <v>2005</v>
      </c>
      <c r="W3" s="22">
        <v>2006</v>
      </c>
      <c r="X3" s="22">
        <v>2007</v>
      </c>
      <c r="Y3" s="22">
        <v>2008</v>
      </c>
      <c r="Z3" s="22">
        <v>2009</v>
      </c>
      <c r="AA3" s="22">
        <v>2010</v>
      </c>
      <c r="AB3" s="22">
        <v>2011</v>
      </c>
    </row>
    <row r="4" spans="2:28" s="10" customFormat="1" x14ac:dyDescent="0.25">
      <c r="B4" s="11" t="s">
        <v>51</v>
      </c>
      <c r="C4" s="10" t="s">
        <v>71</v>
      </c>
      <c r="D4" s="33">
        <v>105.95</v>
      </c>
      <c r="E4" s="33">
        <v>124.64999999999999</v>
      </c>
      <c r="F4" s="33">
        <v>161.27500000000003</v>
      </c>
      <c r="G4" s="33">
        <v>198.64999999999998</v>
      </c>
      <c r="H4" s="33">
        <v>194.4</v>
      </c>
      <c r="I4" s="33">
        <v>241.60000000000002</v>
      </c>
      <c r="J4" s="33">
        <v>283.40000000000003</v>
      </c>
      <c r="K4" s="33">
        <v>287.17499999999995</v>
      </c>
      <c r="L4" s="33">
        <v>325.07499999999999</v>
      </c>
      <c r="M4" s="33">
        <v>351.92500000000001</v>
      </c>
      <c r="N4" s="33">
        <v>343.22500000000002</v>
      </c>
      <c r="O4" s="33">
        <v>365.65000000000003</v>
      </c>
      <c r="P4" s="33">
        <v>339.42499999999995</v>
      </c>
      <c r="Q4" s="33">
        <v>380.87500000000006</v>
      </c>
      <c r="R4" s="33">
        <v>392.52499999999998</v>
      </c>
      <c r="S4" s="33">
        <v>427.32500000000005</v>
      </c>
      <c r="T4" s="33">
        <v>402.47500000000002</v>
      </c>
      <c r="U4" s="33">
        <v>341.35</v>
      </c>
      <c r="V4" s="33">
        <v>354.875</v>
      </c>
      <c r="W4" s="33">
        <v>371.77500000000003</v>
      </c>
      <c r="X4" s="33">
        <v>374.02499999999998</v>
      </c>
      <c r="Y4" s="33">
        <v>537.95000000000005</v>
      </c>
      <c r="Z4" s="33">
        <v>649.44999999999993</v>
      </c>
      <c r="AA4" s="33">
        <v>651.97500000000002</v>
      </c>
      <c r="AB4" s="33">
        <v>633.375</v>
      </c>
    </row>
    <row r="5" spans="2:28" s="10" customFormat="1" x14ac:dyDescent="0.25">
      <c r="B5" s="11" t="s">
        <v>52</v>
      </c>
      <c r="C5" s="10" t="s">
        <v>71</v>
      </c>
      <c r="D5" s="33">
        <v>609.6</v>
      </c>
      <c r="E5" s="33">
        <v>654.90000000000009</v>
      </c>
      <c r="F5" s="33">
        <v>741.77499999999986</v>
      </c>
      <c r="G5" s="33">
        <v>825.42499999999995</v>
      </c>
      <c r="H5" s="33">
        <v>863.25</v>
      </c>
      <c r="I5" s="33">
        <v>959.17499999999995</v>
      </c>
      <c r="J5" s="33">
        <v>1007.4000000000001</v>
      </c>
      <c r="K5" s="33">
        <v>1018.75</v>
      </c>
      <c r="L5" s="33">
        <v>1159.8499999999999</v>
      </c>
      <c r="M5" s="33">
        <v>1220.325</v>
      </c>
      <c r="N5" s="33">
        <v>1234.2250000000001</v>
      </c>
      <c r="O5" s="33">
        <v>1238.6485000000002</v>
      </c>
      <c r="P5" s="33">
        <v>1274.3584999999998</v>
      </c>
      <c r="Q5" s="33">
        <v>1342.38375</v>
      </c>
      <c r="R5" s="33">
        <v>1443.9395</v>
      </c>
      <c r="S5" s="33">
        <v>1567.0154999999997</v>
      </c>
      <c r="T5" s="33">
        <v>1695.3960000000002</v>
      </c>
      <c r="U5" s="33">
        <v>1845.4329999999998</v>
      </c>
      <c r="V5" s="33">
        <v>2155.0252499999997</v>
      </c>
      <c r="W5" s="33">
        <v>2401.21425</v>
      </c>
      <c r="X5" s="33">
        <v>2630.1890000000003</v>
      </c>
      <c r="Y5" s="33">
        <v>2855.9912500000005</v>
      </c>
      <c r="Z5" s="33">
        <v>3061.3077499999999</v>
      </c>
      <c r="AA5" s="33">
        <v>3152.6387500000001</v>
      </c>
      <c r="AB5" s="33">
        <v>3161.7567500000005</v>
      </c>
    </row>
    <row r="6" spans="2:28" s="10" customFormat="1" x14ac:dyDescent="0.25">
      <c r="B6" s="11" t="s">
        <v>54</v>
      </c>
      <c r="C6" s="10" t="s">
        <v>71</v>
      </c>
      <c r="D6" s="33">
        <v>750</v>
      </c>
      <c r="E6" s="33">
        <v>812.8</v>
      </c>
      <c r="F6" s="33">
        <v>829.94999999999993</v>
      </c>
      <c r="G6" s="33">
        <v>854.85000000000014</v>
      </c>
      <c r="H6" s="33">
        <v>928.14999999999986</v>
      </c>
      <c r="I6" s="33">
        <v>959.92499999999995</v>
      </c>
      <c r="J6" s="33">
        <v>967.125</v>
      </c>
      <c r="K6" s="33">
        <v>1004.85</v>
      </c>
      <c r="L6" s="33">
        <v>1017.5250000000001</v>
      </c>
      <c r="M6" s="33">
        <v>1025.05</v>
      </c>
      <c r="N6" s="33">
        <v>1031.4000000000001</v>
      </c>
      <c r="O6" s="33">
        <v>1072.0140999999999</v>
      </c>
      <c r="P6" s="33">
        <v>1139.0979499999999</v>
      </c>
      <c r="Q6" s="33">
        <v>1246.2855</v>
      </c>
      <c r="R6" s="33">
        <v>1424.1487500000001</v>
      </c>
      <c r="S6" s="33">
        <v>1588.1785</v>
      </c>
      <c r="T6" s="33">
        <v>1655.0384999999999</v>
      </c>
      <c r="U6" s="33">
        <v>1769.36925</v>
      </c>
      <c r="V6" s="33">
        <v>1897.4065000000001</v>
      </c>
      <c r="W6" s="33">
        <v>2045.923</v>
      </c>
      <c r="X6" s="33">
        <v>2196.761</v>
      </c>
      <c r="Y6" s="33">
        <v>2228.5412500000002</v>
      </c>
      <c r="Z6" s="33">
        <v>2352.8287500000001</v>
      </c>
      <c r="AA6" s="33">
        <v>2325.95075</v>
      </c>
      <c r="AB6" s="33">
        <v>2268.7807499999999</v>
      </c>
    </row>
    <row r="7" spans="2:28" s="10" customFormat="1" x14ac:dyDescent="0.25">
      <c r="B7" s="11" t="s">
        <v>79</v>
      </c>
      <c r="C7" s="10" t="s">
        <v>71</v>
      </c>
      <c r="D7" s="33">
        <v>2163.5</v>
      </c>
      <c r="E7" s="33">
        <v>2131.25</v>
      </c>
      <c r="F7" s="33">
        <v>2257.25</v>
      </c>
      <c r="G7" s="33">
        <v>2328.25</v>
      </c>
      <c r="H7" s="33">
        <v>2502</v>
      </c>
      <c r="I7" s="33">
        <v>2199.625</v>
      </c>
      <c r="J7" s="33">
        <v>2229</v>
      </c>
      <c r="K7" s="33">
        <v>2093.25</v>
      </c>
      <c r="L7" s="33">
        <v>2060.1499999999996</v>
      </c>
      <c r="M7" s="33">
        <v>2192.9250000000002</v>
      </c>
      <c r="N7" s="33">
        <v>2294</v>
      </c>
      <c r="O7" s="33">
        <v>2183.5</v>
      </c>
      <c r="P7" s="33">
        <v>2239</v>
      </c>
      <c r="Q7" s="33">
        <v>2248</v>
      </c>
      <c r="R7" s="33">
        <v>2102.8339999999998</v>
      </c>
      <c r="S7" s="33">
        <v>2564.8035</v>
      </c>
      <c r="T7" s="33">
        <v>2282.9645</v>
      </c>
      <c r="U7" s="33">
        <v>2176.63</v>
      </c>
      <c r="V7" s="33">
        <v>2230.3685</v>
      </c>
      <c r="W7" s="33">
        <v>2153.7874999999999</v>
      </c>
      <c r="X7" s="33">
        <v>2135.3334999999997</v>
      </c>
      <c r="Y7" s="33">
        <v>2027.7307499999999</v>
      </c>
      <c r="Z7" s="33">
        <v>1811.3045</v>
      </c>
      <c r="AA7" s="33">
        <v>1707.7755</v>
      </c>
      <c r="AB7" s="33">
        <v>1402.5034999999998</v>
      </c>
    </row>
    <row r="8" spans="2:28" x14ac:dyDescent="0.25">
      <c r="B8" s="12" t="s">
        <v>53</v>
      </c>
      <c r="C8" s="10" t="s">
        <v>71</v>
      </c>
      <c r="D8" s="34">
        <v>1032.8999999999999</v>
      </c>
      <c r="E8" s="34">
        <v>1035.9250000000002</v>
      </c>
      <c r="F8" s="34">
        <v>1036.3999999999999</v>
      </c>
      <c r="G8" s="34">
        <v>1073.675</v>
      </c>
      <c r="H8" s="34">
        <v>1018.2750000000001</v>
      </c>
      <c r="I8" s="34">
        <v>1033.1750000000002</v>
      </c>
      <c r="J8" s="34">
        <v>1043.6000000000001</v>
      </c>
      <c r="K8" s="34">
        <v>1013.0500000000001</v>
      </c>
      <c r="L8" s="34">
        <v>996.89423750000003</v>
      </c>
      <c r="M8" s="34">
        <v>958.93271249999998</v>
      </c>
      <c r="N8" s="34">
        <v>918.94209999999998</v>
      </c>
      <c r="O8" s="34">
        <v>881.16562499999986</v>
      </c>
      <c r="P8" s="34">
        <v>948.15676499999972</v>
      </c>
      <c r="Q8" s="34">
        <v>1087.1333924999997</v>
      </c>
      <c r="R8" s="34">
        <v>1257.0115874999999</v>
      </c>
      <c r="S8" s="34">
        <v>1548.9044999999996</v>
      </c>
      <c r="T8" s="34">
        <v>1745.8487500000006</v>
      </c>
      <c r="U8" s="34">
        <v>1531.5230000000001</v>
      </c>
      <c r="V8" s="34">
        <v>1592.7642499999999</v>
      </c>
      <c r="W8" s="34">
        <v>1492.253725</v>
      </c>
      <c r="X8" s="34">
        <v>1168.6690750000002</v>
      </c>
      <c r="Y8" s="34">
        <v>1151.1187500000001</v>
      </c>
      <c r="Z8" s="34">
        <v>1254.4069999999999</v>
      </c>
      <c r="AA8" s="34">
        <v>1231.5362499999994</v>
      </c>
      <c r="AB8" s="34">
        <v>1381.2067499999998</v>
      </c>
    </row>
    <row r="10" spans="2:28" x14ac:dyDescent="0.25">
      <c r="B10" s="1" t="s">
        <v>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"/>
  <sheetViews>
    <sheetView zoomScaleNormal="100" workbookViewId="0">
      <pane xSplit="2" topLeftCell="C1" activePane="topRight" state="frozen"/>
      <selection activeCell="X39" sqref="X39"/>
      <selection pane="topRight" activeCell="AC7" sqref="D4:AC7"/>
    </sheetView>
  </sheetViews>
  <sheetFormatPr defaultRowHeight="13.2" x14ac:dyDescent="0.25"/>
  <cols>
    <col min="2" max="2" width="48" bestFit="1" customWidth="1"/>
    <col min="4" max="29" width="9.109375" style="7"/>
  </cols>
  <sheetData>
    <row r="1" spans="2:31" s="4" customFormat="1" ht="21" x14ac:dyDescent="0.4">
      <c r="B1" s="4" t="s">
        <v>57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3" spans="2:31" s="6" customFormat="1" ht="14.4" x14ac:dyDescent="0.3">
      <c r="B3" s="5" t="s">
        <v>2</v>
      </c>
      <c r="C3" s="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25" t="s">
        <v>12</v>
      </c>
      <c r="M3" s="25" t="s">
        <v>13</v>
      </c>
      <c r="N3" s="25" t="s">
        <v>14</v>
      </c>
      <c r="O3" s="25" t="s">
        <v>15</v>
      </c>
      <c r="P3" s="25" t="s">
        <v>16</v>
      </c>
      <c r="Q3" s="25" t="s">
        <v>17</v>
      </c>
      <c r="R3" s="25" t="s">
        <v>18</v>
      </c>
      <c r="S3" s="25" t="s">
        <v>19</v>
      </c>
      <c r="T3" s="25" t="s">
        <v>20</v>
      </c>
      <c r="U3" s="25" t="s">
        <v>21</v>
      </c>
      <c r="V3" s="25" t="s">
        <v>22</v>
      </c>
      <c r="W3" s="25" t="s">
        <v>23</v>
      </c>
      <c r="X3" s="25" t="s">
        <v>24</v>
      </c>
      <c r="Y3" s="25" t="s">
        <v>25</v>
      </c>
      <c r="Z3" s="25" t="s">
        <v>26</v>
      </c>
      <c r="AA3" s="25" t="s">
        <v>27</v>
      </c>
      <c r="AB3" s="25" t="s">
        <v>28</v>
      </c>
      <c r="AC3" s="25" t="s">
        <v>29</v>
      </c>
      <c r="AD3" s="5"/>
      <c r="AE3" s="5"/>
    </row>
    <row r="4" spans="2:31" x14ac:dyDescent="0.25">
      <c r="B4" s="16" t="s">
        <v>30</v>
      </c>
      <c r="C4" s="1" t="s">
        <v>71</v>
      </c>
      <c r="D4" s="32">
        <v>20</v>
      </c>
      <c r="E4" s="32">
        <v>21.5</v>
      </c>
      <c r="F4" s="32">
        <v>23.5</v>
      </c>
      <c r="G4" s="32">
        <v>27.6</v>
      </c>
      <c r="H4" s="32">
        <v>33.200000000000003</v>
      </c>
      <c r="I4" s="32">
        <v>32.9</v>
      </c>
      <c r="J4" s="32">
        <v>42.8</v>
      </c>
      <c r="K4" s="32">
        <v>49.3</v>
      </c>
      <c r="L4" s="32">
        <v>54.7</v>
      </c>
      <c r="M4" s="32">
        <v>55.4</v>
      </c>
      <c r="N4" s="32">
        <v>57.7</v>
      </c>
      <c r="O4" s="32">
        <v>59.1</v>
      </c>
      <c r="P4" s="32">
        <v>63.639000000000003</v>
      </c>
      <c r="Q4" s="32">
        <v>66.061000000000007</v>
      </c>
      <c r="R4" s="32">
        <v>64.289000000000001</v>
      </c>
      <c r="S4" s="32">
        <v>68.078000000000003</v>
      </c>
      <c r="T4" s="32">
        <v>74.481999999999999</v>
      </c>
      <c r="U4" s="32">
        <v>83.385000000000005</v>
      </c>
      <c r="V4" s="32">
        <v>97.968999999999994</v>
      </c>
      <c r="W4" s="32">
        <v>174.18899999999999</v>
      </c>
      <c r="X4" s="32">
        <v>203.911</v>
      </c>
      <c r="Y4" s="32">
        <v>233.63</v>
      </c>
      <c r="Z4" s="32">
        <v>249.30500000000001</v>
      </c>
      <c r="AA4" s="32">
        <v>256.55200000000002</v>
      </c>
      <c r="AB4" s="32">
        <v>266.40699999999998</v>
      </c>
      <c r="AC4" s="32">
        <v>268.18599999999998</v>
      </c>
    </row>
    <row r="5" spans="2:31" x14ac:dyDescent="0.25">
      <c r="B5" s="16" t="s">
        <v>31</v>
      </c>
      <c r="C5" s="1" t="s">
        <v>71</v>
      </c>
      <c r="D5" s="32">
        <v>127.6</v>
      </c>
      <c r="E5" s="32">
        <v>139.5</v>
      </c>
      <c r="F5" s="32">
        <v>148.80000000000001</v>
      </c>
      <c r="G5" s="32">
        <v>176</v>
      </c>
      <c r="H5" s="32">
        <v>185.5</v>
      </c>
      <c r="I5" s="32">
        <v>202.6</v>
      </c>
      <c r="J5" s="32">
        <v>227.1</v>
      </c>
      <c r="K5" s="32">
        <v>254.8</v>
      </c>
      <c r="L5" s="32">
        <v>266.7</v>
      </c>
      <c r="M5" s="32">
        <v>275.2</v>
      </c>
      <c r="N5" s="32">
        <v>277.7</v>
      </c>
      <c r="O5" s="32">
        <v>281.3</v>
      </c>
      <c r="P5" s="32">
        <v>275.78899999999999</v>
      </c>
      <c r="Q5" s="32">
        <v>303.70999999999998</v>
      </c>
      <c r="R5" s="32">
        <v>314.53699999999998</v>
      </c>
      <c r="S5" s="32">
        <v>346.53199999999998</v>
      </c>
      <c r="T5" s="32">
        <v>357.90600000000001</v>
      </c>
      <c r="U5" s="32">
        <v>360.73500000000001</v>
      </c>
      <c r="V5" s="32">
        <v>375.62599999999998</v>
      </c>
      <c r="W5" s="32">
        <v>416.21600000000001</v>
      </c>
      <c r="X5" s="32">
        <v>471.23500000000001</v>
      </c>
      <c r="Y5" s="32">
        <v>494.46699999999998</v>
      </c>
      <c r="Z5" s="32">
        <v>581.375</v>
      </c>
      <c r="AA5" s="32">
        <v>633.85799999999995</v>
      </c>
      <c r="AB5" s="32">
        <v>678.76499999999999</v>
      </c>
      <c r="AC5" s="32">
        <v>671.65499999999997</v>
      </c>
    </row>
    <row r="6" spans="2:31" x14ac:dyDescent="0.25">
      <c r="B6" s="24" t="s">
        <v>32</v>
      </c>
      <c r="C6" s="1" t="s">
        <v>71</v>
      </c>
      <c r="D6" s="32">
        <v>301.3</v>
      </c>
      <c r="E6" s="32">
        <v>340.7</v>
      </c>
      <c r="F6" s="32">
        <v>348.2</v>
      </c>
      <c r="G6" s="32">
        <v>385.6</v>
      </c>
      <c r="H6" s="32">
        <v>420.4</v>
      </c>
      <c r="I6" s="32">
        <v>438.3</v>
      </c>
      <c r="J6" s="32">
        <v>499.2</v>
      </c>
      <c r="K6" s="32">
        <v>566</v>
      </c>
      <c r="L6" s="32">
        <v>523.70000000000005</v>
      </c>
      <c r="M6" s="32">
        <v>546.79999999999995</v>
      </c>
      <c r="N6" s="32">
        <v>567.20000000000005</v>
      </c>
      <c r="O6" s="32">
        <v>558.6</v>
      </c>
      <c r="P6" s="32">
        <v>555.52</v>
      </c>
      <c r="Q6" s="32">
        <v>563.03399999999999</v>
      </c>
      <c r="R6" s="32">
        <v>602.17600000000004</v>
      </c>
      <c r="S6" s="32">
        <v>678.28899999999999</v>
      </c>
      <c r="T6" s="32">
        <v>730.87100000000009</v>
      </c>
      <c r="U6" s="32">
        <v>739.11099999999999</v>
      </c>
      <c r="V6" s="32">
        <v>839.61799999999994</v>
      </c>
      <c r="W6" s="32">
        <v>971.04599999999994</v>
      </c>
      <c r="X6" s="32">
        <v>1063.636</v>
      </c>
      <c r="Y6" s="32">
        <v>1241.7240000000002</v>
      </c>
      <c r="Z6" s="32">
        <v>1316.9780000000001</v>
      </c>
      <c r="AA6" s="32">
        <v>1353.933</v>
      </c>
      <c r="AB6" s="32">
        <v>1357.8609999999999</v>
      </c>
      <c r="AC6" s="32">
        <v>1341.3519999999999</v>
      </c>
    </row>
    <row r="7" spans="2:31" x14ac:dyDescent="0.25">
      <c r="B7" s="16" t="s">
        <v>33</v>
      </c>
      <c r="C7" s="1" t="s">
        <v>71</v>
      </c>
      <c r="D7" s="32">
        <v>117.5</v>
      </c>
      <c r="E7" s="32">
        <v>122.2</v>
      </c>
      <c r="F7" s="32">
        <v>144.69999999999999</v>
      </c>
      <c r="G7" s="32">
        <v>178</v>
      </c>
      <c r="H7" s="32">
        <v>205.7</v>
      </c>
      <c r="I7" s="32">
        <v>195.6</v>
      </c>
      <c r="J7" s="32">
        <v>220</v>
      </c>
      <c r="K7" s="32">
        <v>243.39999999999998</v>
      </c>
      <c r="L7" s="32">
        <v>275.39999999999998</v>
      </c>
      <c r="M7" s="32">
        <v>328.79999999999995</v>
      </c>
      <c r="N7" s="32">
        <v>322.5</v>
      </c>
      <c r="O7" s="32">
        <v>338.4</v>
      </c>
      <c r="P7" s="32">
        <v>344.15</v>
      </c>
      <c r="Q7" s="32">
        <v>353.30700000000002</v>
      </c>
      <c r="R7" s="32">
        <v>380.13900000000001</v>
      </c>
      <c r="S7" s="32">
        <v>378.64</v>
      </c>
      <c r="T7" s="32">
        <v>435.58199999999999</v>
      </c>
      <c r="U7" s="32">
        <v>544.35</v>
      </c>
      <c r="V7" s="32">
        <v>571.50400000000002</v>
      </c>
      <c r="W7" s="32">
        <v>683.67699999999991</v>
      </c>
      <c r="X7" s="32">
        <v>714.46100000000001</v>
      </c>
      <c r="Y7" s="32">
        <v>719.35</v>
      </c>
      <c r="Z7" s="32">
        <v>763.94</v>
      </c>
      <c r="AA7" s="32">
        <v>866.86799999999994</v>
      </c>
      <c r="AB7" s="32">
        <v>863.41499999999996</v>
      </c>
      <c r="AC7" s="32">
        <v>879</v>
      </c>
    </row>
    <row r="9" spans="2:31" x14ac:dyDescent="0.25">
      <c r="B9" s="1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"/>
  <sheetViews>
    <sheetView workbookViewId="0">
      <pane xSplit="2" topLeftCell="E1" activePane="topRight" state="frozen"/>
      <selection activeCell="X39" sqref="X39"/>
      <selection pane="topRight" activeCell="O23" sqref="O23"/>
    </sheetView>
  </sheetViews>
  <sheetFormatPr defaultRowHeight="13.2" x14ac:dyDescent="0.25"/>
  <cols>
    <col min="2" max="2" width="48" bestFit="1" customWidth="1"/>
    <col min="4" max="26" width="9.109375" style="7"/>
  </cols>
  <sheetData>
    <row r="1" spans="2:26" s="4" customFormat="1" ht="21" x14ac:dyDescent="0.4">
      <c r="B1" s="4" t="s">
        <v>56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3" spans="2:26" s="6" customFormat="1" ht="14.4" x14ac:dyDescent="0.3">
      <c r="B3" s="5" t="s">
        <v>2</v>
      </c>
      <c r="C3" s="5" t="s">
        <v>3</v>
      </c>
      <c r="D3" s="25">
        <v>1987</v>
      </c>
      <c r="E3" s="25">
        <v>1988</v>
      </c>
      <c r="F3" s="25">
        <v>1989</v>
      </c>
      <c r="G3" s="25">
        <v>1990</v>
      </c>
      <c r="H3" s="25">
        <v>1991</v>
      </c>
      <c r="I3" s="25">
        <v>1992</v>
      </c>
      <c r="J3" s="25">
        <v>1993</v>
      </c>
      <c r="K3" s="25">
        <v>1994</v>
      </c>
      <c r="L3" s="25">
        <v>1995</v>
      </c>
      <c r="M3" s="25">
        <v>1996</v>
      </c>
      <c r="N3" s="25">
        <v>1997</v>
      </c>
      <c r="O3" s="25">
        <v>1998</v>
      </c>
      <c r="P3" s="25">
        <v>1999</v>
      </c>
      <c r="Q3" s="25">
        <v>2000</v>
      </c>
      <c r="R3" s="25">
        <v>2001</v>
      </c>
      <c r="S3" s="25">
        <v>2002</v>
      </c>
      <c r="T3" s="25">
        <v>2003</v>
      </c>
      <c r="U3" s="25">
        <v>2004</v>
      </c>
      <c r="V3" s="25">
        <v>2005</v>
      </c>
      <c r="W3" s="25">
        <v>2006</v>
      </c>
      <c r="X3" s="25">
        <v>2007</v>
      </c>
      <c r="Y3" s="25">
        <v>2008</v>
      </c>
      <c r="Z3" s="25">
        <v>2009</v>
      </c>
    </row>
    <row r="4" spans="2:26" x14ac:dyDescent="0.25">
      <c r="B4" t="s">
        <v>38</v>
      </c>
      <c r="C4" s="1" t="s">
        <v>71</v>
      </c>
      <c r="D4" s="32">
        <v>297.12719999999996</v>
      </c>
      <c r="E4" s="32">
        <v>327.79140000000001</v>
      </c>
      <c r="F4" s="32">
        <v>337.35679999999996</v>
      </c>
      <c r="G4" s="32">
        <v>361.28620000000001</v>
      </c>
      <c r="H4" s="32">
        <v>366.80745000000002</v>
      </c>
      <c r="I4" s="32">
        <v>450.88934999999998</v>
      </c>
      <c r="J4" s="32">
        <v>520.69842500000004</v>
      </c>
      <c r="K4" s="32">
        <v>601.32622500000002</v>
      </c>
      <c r="L4" s="32">
        <v>671.36370000000011</v>
      </c>
      <c r="M4" s="32">
        <v>728.5601999999999</v>
      </c>
      <c r="N4" s="32">
        <v>752.84214999999995</v>
      </c>
      <c r="O4" s="32">
        <v>766.63934999999992</v>
      </c>
      <c r="P4" s="32">
        <v>788.42600000000004</v>
      </c>
      <c r="Q4" s="32">
        <v>878.36500000000001</v>
      </c>
      <c r="R4" s="32">
        <v>1031.1822499999998</v>
      </c>
      <c r="S4" s="32">
        <v>1192.6880000000001</v>
      </c>
      <c r="T4" s="32">
        <v>1392.4407500000002</v>
      </c>
      <c r="U4" s="32">
        <v>1495.6632499999998</v>
      </c>
      <c r="V4" s="32">
        <v>1781.8967500000001</v>
      </c>
      <c r="W4" s="32">
        <v>1917.7642499999999</v>
      </c>
      <c r="X4" s="32">
        <v>1795.5762500000001</v>
      </c>
      <c r="Y4" s="32">
        <v>1885.4077500000003</v>
      </c>
      <c r="Z4" s="32">
        <v>1993.1880000000001</v>
      </c>
    </row>
    <row r="5" spans="2:26" x14ac:dyDescent="0.25">
      <c r="B5" t="s">
        <v>35</v>
      </c>
      <c r="C5" s="1" t="s">
        <v>71</v>
      </c>
      <c r="D5" s="32">
        <v>264.69600000000003</v>
      </c>
      <c r="E5" s="32">
        <v>271.22430000000008</v>
      </c>
      <c r="F5" s="32">
        <v>338.15735000000001</v>
      </c>
      <c r="G5" s="32">
        <v>390.48415</v>
      </c>
      <c r="H5" s="32">
        <v>420.91740000000004</v>
      </c>
      <c r="I5" s="32">
        <v>445.13639999999998</v>
      </c>
      <c r="J5" s="32">
        <v>480.44100000000009</v>
      </c>
      <c r="K5" s="32">
        <v>435.79395</v>
      </c>
      <c r="L5" s="32">
        <v>445.28122500000001</v>
      </c>
      <c r="M5" s="32">
        <v>429.07792499999999</v>
      </c>
      <c r="N5" s="32">
        <v>401.11439999999999</v>
      </c>
      <c r="O5" s="32">
        <v>398.92215000000004</v>
      </c>
      <c r="P5" s="32">
        <v>412.34124999999995</v>
      </c>
      <c r="Q5" s="32">
        <v>422.93899999999996</v>
      </c>
      <c r="R5" s="32">
        <v>444.70824999999991</v>
      </c>
      <c r="S5" s="32">
        <v>497.90724999999998</v>
      </c>
      <c r="T5" s="32">
        <v>544.06449999999995</v>
      </c>
      <c r="U5" s="32">
        <v>583.93249999999989</v>
      </c>
      <c r="V5" s="32">
        <v>663.08150000000001</v>
      </c>
      <c r="W5" s="32">
        <v>738.00800000000004</v>
      </c>
      <c r="X5" s="32">
        <v>738.86749999999995</v>
      </c>
      <c r="Y5" s="32">
        <v>748.73225000000002</v>
      </c>
      <c r="Z5" s="32">
        <v>817.27549999999997</v>
      </c>
    </row>
    <row r="6" spans="2:26" x14ac:dyDescent="0.25">
      <c r="B6" t="s">
        <v>36</v>
      </c>
      <c r="C6" s="1" t="s">
        <v>71</v>
      </c>
      <c r="D6" s="32">
        <v>47.776799999999994</v>
      </c>
      <c r="E6" s="32">
        <v>55.385400000000004</v>
      </c>
      <c r="F6" s="32">
        <v>63.217174999999997</v>
      </c>
      <c r="G6" s="32">
        <v>70.794724999999985</v>
      </c>
      <c r="H6" s="32">
        <v>73.58744999999999</v>
      </c>
      <c r="I6" s="32">
        <v>72.193349999999995</v>
      </c>
      <c r="J6" s="32">
        <v>95.363125000000011</v>
      </c>
      <c r="K6" s="32">
        <v>94.47097500000001</v>
      </c>
      <c r="L6" s="32">
        <v>80.158050000000003</v>
      </c>
      <c r="M6" s="32">
        <v>79.177750000000003</v>
      </c>
      <c r="N6" s="32">
        <v>97.813999999999993</v>
      </c>
      <c r="O6" s="32">
        <v>90.962400000000017</v>
      </c>
      <c r="P6" s="32">
        <v>94.983000000000004</v>
      </c>
      <c r="Q6" s="32">
        <v>93.852000000000004</v>
      </c>
      <c r="R6" s="32">
        <v>89.163749999999993</v>
      </c>
      <c r="S6" s="32">
        <v>81.981999999999999</v>
      </c>
      <c r="T6" s="32">
        <v>86.579250000000002</v>
      </c>
      <c r="U6" s="32">
        <v>108.89150000000001</v>
      </c>
      <c r="V6" s="32">
        <v>153.36099999999999</v>
      </c>
      <c r="W6" s="32">
        <v>159.60649999999998</v>
      </c>
      <c r="X6" s="32">
        <v>164.27875</v>
      </c>
      <c r="Y6" s="32">
        <v>181.47500000000002</v>
      </c>
      <c r="Z6" s="32">
        <v>201.17474999999999</v>
      </c>
    </row>
    <row r="7" spans="2:26" x14ac:dyDescent="0.25">
      <c r="B7" t="s">
        <v>37</v>
      </c>
      <c r="C7" s="1" t="s">
        <v>71</v>
      </c>
      <c r="D7" s="32">
        <v>0</v>
      </c>
      <c r="E7" s="32">
        <v>0</v>
      </c>
      <c r="F7" s="32">
        <v>2.3018999999999998</v>
      </c>
      <c r="G7" s="32">
        <v>2.6680999999999999</v>
      </c>
      <c r="H7" s="32">
        <v>1.9377</v>
      </c>
      <c r="I7" s="32">
        <v>4.9743000000000004</v>
      </c>
      <c r="J7" s="32">
        <v>6.6202500000000004</v>
      </c>
      <c r="K7" s="32">
        <v>9.4257000000000026</v>
      </c>
      <c r="L7" s="32">
        <v>11.812200000000001</v>
      </c>
      <c r="M7" s="32">
        <v>9.6511999999999993</v>
      </c>
      <c r="N7" s="32">
        <v>9.7794499999999989</v>
      </c>
      <c r="O7" s="32">
        <v>10.21935</v>
      </c>
      <c r="P7" s="32">
        <v>9.83</v>
      </c>
      <c r="Q7" s="32">
        <v>10.3025</v>
      </c>
      <c r="R7" s="32">
        <v>10.613499999999998</v>
      </c>
      <c r="S7" s="32">
        <v>14.923999999999999</v>
      </c>
      <c r="T7" s="32">
        <v>23.859500000000001</v>
      </c>
      <c r="U7" s="32">
        <v>20.92475</v>
      </c>
      <c r="V7" s="32">
        <v>22.885999999999996</v>
      </c>
      <c r="W7" s="32">
        <v>21.433500000000002</v>
      </c>
      <c r="X7" s="32">
        <v>34.758249999999997</v>
      </c>
      <c r="Y7" s="32">
        <v>40.376249999999999</v>
      </c>
      <c r="Z7" s="32">
        <v>49.669499999999999</v>
      </c>
    </row>
    <row r="9" spans="2:26" x14ac:dyDescent="0.25">
      <c r="B9" s="1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"/>
  <sheetViews>
    <sheetView workbookViewId="0">
      <pane xSplit="2" topLeftCell="K1" activePane="topRight" state="frozen"/>
      <selection activeCell="X39" sqref="X39"/>
      <selection pane="topRight" activeCell="M35" sqref="M35"/>
    </sheetView>
  </sheetViews>
  <sheetFormatPr defaultColWidth="9.109375" defaultRowHeight="13.2" x14ac:dyDescent="0.25"/>
  <cols>
    <col min="1" max="1" width="9.109375" style="12"/>
    <col min="2" max="2" width="48" style="12" bestFit="1" customWidth="1"/>
    <col min="3" max="3" width="9.109375" style="12"/>
    <col min="4" max="15" width="9.5546875" style="28" bestFit="1" customWidth="1"/>
    <col min="16" max="28" width="10.33203125" style="28" bestFit="1" customWidth="1"/>
    <col min="29" max="29" width="9.109375" style="23"/>
    <col min="30" max="16384" width="9.109375" style="12"/>
  </cols>
  <sheetData>
    <row r="1" spans="2:29" s="13" customFormat="1" ht="21" x14ac:dyDescent="0.4">
      <c r="B1" s="13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6"/>
    </row>
    <row r="3" spans="2:29" s="9" customFormat="1" ht="14.4" x14ac:dyDescent="0.3">
      <c r="B3" s="8" t="s">
        <v>2</v>
      </c>
      <c r="C3" s="8" t="s">
        <v>3</v>
      </c>
      <c r="D3" s="29">
        <v>1987</v>
      </c>
      <c r="E3" s="29">
        <v>1988</v>
      </c>
      <c r="F3" s="29">
        <v>1989</v>
      </c>
      <c r="G3" s="29">
        <v>1990</v>
      </c>
      <c r="H3" s="29">
        <v>1991</v>
      </c>
      <c r="I3" s="29">
        <v>1992</v>
      </c>
      <c r="J3" s="29">
        <v>1993</v>
      </c>
      <c r="K3" s="29">
        <v>1994</v>
      </c>
      <c r="L3" s="29">
        <v>1995</v>
      </c>
      <c r="M3" s="29">
        <v>1996</v>
      </c>
      <c r="N3" s="29">
        <v>1997</v>
      </c>
      <c r="O3" s="29">
        <v>1998</v>
      </c>
      <c r="P3" s="29">
        <v>1999</v>
      </c>
      <c r="Q3" s="29">
        <v>2000</v>
      </c>
      <c r="R3" s="29">
        <v>2001</v>
      </c>
      <c r="S3" s="29">
        <v>2002</v>
      </c>
      <c r="T3" s="29">
        <v>2003</v>
      </c>
      <c r="U3" s="29">
        <v>2004</v>
      </c>
      <c r="V3" s="29">
        <v>2005</v>
      </c>
      <c r="W3" s="29">
        <v>2006</v>
      </c>
      <c r="X3" s="29">
        <v>2007</v>
      </c>
      <c r="Y3" s="29">
        <v>2008</v>
      </c>
      <c r="Z3" s="29">
        <v>2009</v>
      </c>
      <c r="AA3" s="29">
        <v>2010</v>
      </c>
      <c r="AB3" s="29">
        <v>2011</v>
      </c>
      <c r="AC3" s="30"/>
    </row>
    <row r="4" spans="2:29" x14ac:dyDescent="0.25">
      <c r="B4" s="12" t="s">
        <v>75</v>
      </c>
      <c r="C4" s="12" t="s">
        <v>71</v>
      </c>
      <c r="D4" s="31">
        <v>4660.9500000000007</v>
      </c>
      <c r="E4" s="31">
        <v>4758.6000000000004</v>
      </c>
      <c r="F4" s="31">
        <v>5025.6749999999993</v>
      </c>
      <c r="G4" s="31">
        <v>5279.8499999999995</v>
      </c>
      <c r="H4" s="31">
        <v>5505.0750000000007</v>
      </c>
      <c r="I4" s="31">
        <v>5392.5</v>
      </c>
      <c r="J4" s="31">
        <v>5604.5249999999996</v>
      </c>
      <c r="K4" s="31">
        <v>5516.0750000000007</v>
      </c>
      <c r="L4" s="31">
        <v>5583.4192374999993</v>
      </c>
      <c r="M4" s="31">
        <v>5748.0577125</v>
      </c>
      <c r="N4" s="31">
        <v>5820.7670999999991</v>
      </c>
      <c r="O4" s="31">
        <v>5740.7282250000007</v>
      </c>
      <c r="P4" s="31">
        <v>5940.0382149999996</v>
      </c>
      <c r="Q4" s="31">
        <v>6304.6776425000007</v>
      </c>
      <c r="R4" s="31">
        <v>6620.4588374999994</v>
      </c>
      <c r="S4" s="31">
        <v>7696.2270000000008</v>
      </c>
      <c r="T4" s="31">
        <v>7781.722749999999</v>
      </c>
      <c r="U4" s="31">
        <v>7664.3052499999985</v>
      </c>
      <c r="V4" s="31">
        <v>8230.4394999999968</v>
      </c>
      <c r="W4" s="31">
        <v>8464.9482250000001</v>
      </c>
      <c r="X4" s="31">
        <v>8504.9758250000014</v>
      </c>
      <c r="Y4" s="31">
        <v>8801.3320000000003</v>
      </c>
      <c r="Z4" s="31">
        <v>9129.2980000000007</v>
      </c>
      <c r="AA4" s="31">
        <v>9069.8762499999993</v>
      </c>
      <c r="AB4" s="31">
        <v>8847.6227499999986</v>
      </c>
    </row>
    <row r="5" spans="2:29" x14ac:dyDescent="0.25">
      <c r="B5" s="12" t="s">
        <v>76</v>
      </c>
      <c r="C5" s="12" t="s">
        <v>71</v>
      </c>
      <c r="D5" s="31">
        <v>5828</v>
      </c>
      <c r="E5" s="31">
        <v>6370</v>
      </c>
      <c r="F5" s="31">
        <v>6992</v>
      </c>
      <c r="G5" s="31">
        <v>7600</v>
      </c>
      <c r="H5" s="31">
        <v>7329</v>
      </c>
      <c r="I5" s="31">
        <v>7593</v>
      </c>
      <c r="J5" s="31">
        <v>8066</v>
      </c>
      <c r="K5" s="31">
        <v>8088</v>
      </c>
      <c r="L5" s="31">
        <v>8427</v>
      </c>
      <c r="M5" s="31">
        <v>8538</v>
      </c>
      <c r="N5" s="31">
        <v>8870</v>
      </c>
      <c r="O5" s="31">
        <v>9437</v>
      </c>
      <c r="P5" s="31">
        <v>10578</v>
      </c>
      <c r="Q5" s="31">
        <v>10887</v>
      </c>
      <c r="R5" s="31">
        <v>11513</v>
      </c>
      <c r="S5" s="31">
        <v>11584</v>
      </c>
      <c r="T5" s="31">
        <v>11287</v>
      </c>
      <c r="U5" s="31">
        <v>11571</v>
      </c>
      <c r="V5" s="31">
        <v>12633</v>
      </c>
      <c r="W5" s="31">
        <v>12677</v>
      </c>
      <c r="X5" s="31">
        <v>14075</v>
      </c>
      <c r="Y5" s="31">
        <v>14278</v>
      </c>
      <c r="Z5" s="31">
        <v>14074</v>
      </c>
      <c r="AA5" s="31">
        <v>14449</v>
      </c>
      <c r="AB5" s="31">
        <v>15554</v>
      </c>
    </row>
    <row r="6" spans="2:29" x14ac:dyDescent="0.25">
      <c r="B6" s="12" t="s">
        <v>77</v>
      </c>
      <c r="C6" s="12" t="s">
        <v>71</v>
      </c>
      <c r="D6" s="31">
        <v>609.6</v>
      </c>
      <c r="E6" s="31">
        <v>654.90000000000009</v>
      </c>
      <c r="F6" s="31">
        <v>741.77499999999986</v>
      </c>
      <c r="G6" s="31">
        <v>825.42499999999995</v>
      </c>
      <c r="H6" s="31">
        <v>863.25</v>
      </c>
      <c r="I6" s="31">
        <v>959.17499999999995</v>
      </c>
      <c r="J6" s="31">
        <v>1007.4000000000001</v>
      </c>
      <c r="K6" s="31">
        <v>1018.75</v>
      </c>
      <c r="L6" s="31">
        <v>1159.8499999999999</v>
      </c>
      <c r="M6" s="31">
        <v>1220.325</v>
      </c>
      <c r="N6" s="31">
        <v>1234.2250000000001</v>
      </c>
      <c r="O6" s="31">
        <v>1238.6485000000002</v>
      </c>
      <c r="P6" s="31">
        <v>1274.3584999999998</v>
      </c>
      <c r="Q6" s="31">
        <v>1342.38375</v>
      </c>
      <c r="R6" s="31">
        <v>1443.9395</v>
      </c>
      <c r="S6" s="31">
        <v>1567.0154999999997</v>
      </c>
      <c r="T6" s="31">
        <v>1695.3960000000002</v>
      </c>
      <c r="U6" s="31">
        <v>1845.4329999999998</v>
      </c>
      <c r="V6" s="31">
        <v>2155.0252499999997</v>
      </c>
      <c r="W6" s="31">
        <v>2401.21425</v>
      </c>
      <c r="X6" s="31">
        <v>2630.1890000000003</v>
      </c>
      <c r="Y6" s="31">
        <v>2855.9912500000005</v>
      </c>
      <c r="Z6" s="31">
        <v>3061.3077499999999</v>
      </c>
      <c r="AA6" s="31">
        <v>3152.6387500000001</v>
      </c>
      <c r="AB6" s="31">
        <v>3161.7567500000005</v>
      </c>
    </row>
    <row r="7" spans="2:29" x14ac:dyDescent="0.25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2:29" x14ac:dyDescent="0.25">
      <c r="B8" s="12" t="s">
        <v>78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2:29" x14ac:dyDescent="0.25"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2:29" x14ac:dyDescent="0.25"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pane xSplit="2" topLeftCell="C1" activePane="topRight" state="frozen"/>
      <selection activeCell="X39" sqref="X39"/>
      <selection pane="topRight" activeCell="B9" sqref="B9"/>
    </sheetView>
  </sheetViews>
  <sheetFormatPr defaultColWidth="9.109375" defaultRowHeight="13.2" x14ac:dyDescent="0.25"/>
  <cols>
    <col min="1" max="1" width="9.109375" style="12"/>
    <col min="2" max="2" width="48" style="12" bestFit="1" customWidth="1"/>
    <col min="3" max="25" width="9.109375" style="23"/>
    <col min="26" max="16384" width="9.109375" style="12"/>
  </cols>
  <sheetData>
    <row r="1" spans="1:25" s="13" customFormat="1" ht="21" x14ac:dyDescent="0.4">
      <c r="B1" s="13" t="s">
        <v>64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s="9" customFormat="1" ht="14.4" x14ac:dyDescent="0.3">
      <c r="A3" s="8"/>
      <c r="B3" s="8" t="s">
        <v>2</v>
      </c>
      <c r="C3" s="22">
        <v>1987</v>
      </c>
      <c r="D3" s="22">
        <v>1988</v>
      </c>
      <c r="E3" s="22">
        <v>1989</v>
      </c>
      <c r="F3" s="22">
        <v>1990</v>
      </c>
      <c r="G3" s="22">
        <v>1991</v>
      </c>
      <c r="H3" s="22">
        <v>1992</v>
      </c>
      <c r="I3" s="22">
        <v>1993</v>
      </c>
      <c r="J3" s="22">
        <v>1994</v>
      </c>
      <c r="K3" s="22">
        <v>1995</v>
      </c>
      <c r="L3" s="22">
        <v>1996</v>
      </c>
      <c r="M3" s="22">
        <v>1997</v>
      </c>
      <c r="N3" s="22">
        <v>1998</v>
      </c>
      <c r="O3" s="22">
        <v>1999</v>
      </c>
      <c r="P3" s="22">
        <v>2000</v>
      </c>
      <c r="Q3" s="22">
        <v>2001</v>
      </c>
      <c r="R3" s="22">
        <v>2002</v>
      </c>
      <c r="S3" s="22">
        <v>2003</v>
      </c>
      <c r="T3" s="22">
        <v>2004</v>
      </c>
      <c r="U3" s="22">
        <v>2005</v>
      </c>
      <c r="V3" s="22">
        <v>2006</v>
      </c>
      <c r="W3" s="22">
        <v>2007</v>
      </c>
      <c r="X3" s="22">
        <v>2008</v>
      </c>
      <c r="Y3" s="22">
        <v>2009</v>
      </c>
    </row>
    <row r="4" spans="1:25" x14ac:dyDescent="0.25">
      <c r="B4" s="12" t="s">
        <v>80</v>
      </c>
      <c r="C4" s="35">
        <v>2.3175892500585233E-2</v>
      </c>
      <c r="D4" s="35">
        <v>2.4700545157545384E-2</v>
      </c>
      <c r="E4" s="35">
        <v>1.0023269907229846E-2</v>
      </c>
      <c r="F4" s="35">
        <v>-4.4055396449231973E-3</v>
      </c>
      <c r="G4" s="35">
        <v>-6.0211943540147425E-3</v>
      </c>
      <c r="H4" s="35">
        <v>6.7767181909069198E-3</v>
      </c>
      <c r="I4" s="35">
        <v>1.7671250407581923E-2</v>
      </c>
      <c r="J4" s="35">
        <v>2.4636294683310026E-2</v>
      </c>
      <c r="K4" s="35">
        <v>1.8387522927636752E-2</v>
      </c>
      <c r="L4" s="35">
        <v>1.410997360254016E-2</v>
      </c>
      <c r="M4" s="35">
        <v>7.8618066698419396E-3</v>
      </c>
      <c r="N4" s="35">
        <v>9.0457606130680615E-3</v>
      </c>
      <c r="O4" s="35">
        <v>6.0826532838796077E-3</v>
      </c>
      <c r="P4" s="35">
        <v>9.7253576066256512E-3</v>
      </c>
      <c r="Q4" s="35">
        <v>1.0228429146749684E-2</v>
      </c>
      <c r="R4" s="35">
        <v>1.082403784200652E-2</v>
      </c>
      <c r="S4" s="35">
        <v>9.158061830167763E-3</v>
      </c>
      <c r="T4" s="35">
        <v>1.3017386174417882E-2</v>
      </c>
      <c r="U4" s="35">
        <v>1.132662655201052E-2</v>
      </c>
      <c r="V4" s="35">
        <v>1.2370626969662952E-2</v>
      </c>
      <c r="W4" s="35">
        <v>1.3930702529127356E-2</v>
      </c>
      <c r="X4" s="35">
        <v>7.5898823286282592E-3</v>
      </c>
      <c r="Y4" s="35">
        <v>-1.5583403246613619E-2</v>
      </c>
    </row>
    <row r="5" spans="1:25" x14ac:dyDescent="0.25">
      <c r="A5" s="14"/>
      <c r="B5" s="12" t="s">
        <v>61</v>
      </c>
      <c r="C5" s="35">
        <v>2.1013992159132221E-3</v>
      </c>
      <c r="D5" s="35">
        <v>1.9694038442763951E-3</v>
      </c>
      <c r="E5" s="35">
        <v>2.0537154647438556E-3</v>
      </c>
      <c r="F5" s="35">
        <v>2.1289511059117078E-3</v>
      </c>
      <c r="G5" s="35">
        <v>2.1701998512342691E-3</v>
      </c>
      <c r="H5" s="35">
        <v>2.2981523557101227E-3</v>
      </c>
      <c r="I5" s="35">
        <v>2.3030244523059335E-3</v>
      </c>
      <c r="J5" s="35">
        <v>2.1809021447691279E-3</v>
      </c>
      <c r="K5" s="35">
        <v>2.3641280684671773E-3</v>
      </c>
      <c r="L5" s="35">
        <v>2.3234210408580066E-3</v>
      </c>
      <c r="M5" s="35">
        <v>2.2119322204001901E-3</v>
      </c>
      <c r="N5" s="35">
        <v>2.1041474850085791E-3</v>
      </c>
      <c r="O5" s="35">
        <v>2.0624592358100156E-3</v>
      </c>
      <c r="P5" s="35">
        <v>2.0803636186119169E-3</v>
      </c>
      <c r="Q5" s="35">
        <v>2.1443096192057406E-3</v>
      </c>
      <c r="R5" s="35">
        <v>2.2137833847805659E-3</v>
      </c>
      <c r="S5" s="35">
        <v>2.2782038240696822E-3</v>
      </c>
      <c r="T5" s="35">
        <v>2.3676243994124021E-3</v>
      </c>
      <c r="U5" s="35">
        <v>2.6618230495117985E-3</v>
      </c>
      <c r="V5" s="35">
        <v>2.7881672542080034E-3</v>
      </c>
      <c r="W5" s="35">
        <v>2.893452686097244E-3</v>
      </c>
      <c r="X5" s="35">
        <v>3.0618353808169428E-3</v>
      </c>
      <c r="Y5" s="35">
        <v>3.3512806604238323E-3</v>
      </c>
    </row>
    <row r="6" spans="1:25" x14ac:dyDescent="0.25">
      <c r="A6" s="14"/>
      <c r="B6" s="12" t="s">
        <v>62</v>
      </c>
      <c r="C6" s="35">
        <v>3.5605893210576885E-3</v>
      </c>
      <c r="D6" s="35">
        <v>3.1152155708994117E-3</v>
      </c>
      <c r="E6" s="35">
        <v>2.8694290150794136E-3</v>
      </c>
      <c r="F6" s="35">
        <v>2.7692420009567836E-3</v>
      </c>
      <c r="G6" s="35">
        <v>2.5599307888972784E-3</v>
      </c>
      <c r="H6" s="35">
        <v>2.4754539683694912E-3</v>
      </c>
      <c r="I6" s="35">
        <v>2.3857815350669768E-3</v>
      </c>
      <c r="J6" s="35">
        <v>2.1686997965726287E-3</v>
      </c>
      <c r="K6" s="35">
        <v>2.0319745209871403E-3</v>
      </c>
      <c r="L6" s="35">
        <v>1.8257467813816333E-3</v>
      </c>
      <c r="M6" s="35">
        <v>1.6468939129188061E-3</v>
      </c>
      <c r="N6" s="35">
        <v>1.4968753716003871E-3</v>
      </c>
      <c r="O6" s="35">
        <v>1.5345247643971428E-3</v>
      </c>
      <c r="P6" s="35">
        <v>1.6847885400394253E-3</v>
      </c>
      <c r="Q6" s="35">
        <v>1.8667139714159272E-3</v>
      </c>
      <c r="R6" s="35">
        <v>2.1881972748271157E-3</v>
      </c>
      <c r="S6" s="35">
        <v>2.3460001666261309E-3</v>
      </c>
      <c r="T6" s="35">
        <v>1.964889119822438E-3</v>
      </c>
      <c r="U6" s="35">
        <v>1.9673349966959196E-3</v>
      </c>
      <c r="V6" s="35">
        <v>1.7327287521365139E-3</v>
      </c>
      <c r="W6" s="35">
        <v>1.2856447480456849E-3</v>
      </c>
      <c r="X6" s="35">
        <v>1.2340850541022396E-3</v>
      </c>
      <c r="Y6" s="35">
        <v>1.3732268241898509E-3</v>
      </c>
    </row>
    <row r="7" spans="1:25" x14ac:dyDescent="0.25">
      <c r="A7" s="14"/>
      <c r="B7" s="12" t="s">
        <v>63</v>
      </c>
      <c r="C7" s="35">
        <v>2.5853828935940232E-3</v>
      </c>
      <c r="D7" s="35">
        <v>2.4442379670603963E-3</v>
      </c>
      <c r="E7" s="35">
        <v>2.2978411916877261E-3</v>
      </c>
      <c r="F7" s="35">
        <v>2.2048445987080884E-3</v>
      </c>
      <c r="G7" s="35">
        <v>2.3333576506493906E-3</v>
      </c>
      <c r="H7" s="35">
        <v>2.299949331514103E-3</v>
      </c>
      <c r="I7" s="35">
        <v>2.2109514824661266E-3</v>
      </c>
      <c r="J7" s="35">
        <v>2.1511455412724007E-3</v>
      </c>
      <c r="K7" s="35">
        <v>2.0740263075975898E-3</v>
      </c>
      <c r="L7" s="35">
        <v>1.9516298837862862E-3</v>
      </c>
      <c r="M7" s="35">
        <v>1.848436785935106E-3</v>
      </c>
      <c r="N7" s="35">
        <v>1.8210781932152136E-3</v>
      </c>
      <c r="O7" s="35">
        <v>1.8435495878669583E-3</v>
      </c>
      <c r="P7" s="35">
        <v>1.9314350405415458E-3</v>
      </c>
      <c r="Q7" s="35">
        <v>2.1149195404688574E-3</v>
      </c>
      <c r="R7" s="35">
        <v>2.2436811731381869E-3</v>
      </c>
      <c r="S7" s="35">
        <v>2.2239730656923515E-3</v>
      </c>
      <c r="T7" s="35">
        <v>2.2700373342570677E-3</v>
      </c>
      <c r="U7" s="35">
        <v>2.34362003693159E-3</v>
      </c>
      <c r="V7" s="35">
        <v>2.3756212146546279E-3</v>
      </c>
      <c r="W7" s="35">
        <v>2.41664154787495E-3</v>
      </c>
      <c r="X7" s="35">
        <v>2.3891622381056019E-3</v>
      </c>
      <c r="Y7" s="35">
        <v>2.575693177912015E-3</v>
      </c>
    </row>
    <row r="9" spans="1:25" x14ac:dyDescent="0.25">
      <c r="B9" s="12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pane xSplit="2" topLeftCell="C1" activePane="topRight" state="frozen"/>
      <selection activeCell="X39" sqref="X39"/>
      <selection pane="topRight" activeCell="I29" sqref="I29"/>
    </sheetView>
  </sheetViews>
  <sheetFormatPr defaultColWidth="9.109375" defaultRowHeight="13.2" x14ac:dyDescent="0.25"/>
  <cols>
    <col min="1" max="1" width="9.109375" style="12"/>
    <col min="2" max="2" width="48" style="12" bestFit="1" customWidth="1"/>
    <col min="3" max="16384" width="9.109375" style="12"/>
  </cols>
  <sheetData>
    <row r="1" spans="1:18" s="13" customFormat="1" ht="21" x14ac:dyDescent="0.4">
      <c r="B1" s="13" t="s">
        <v>65</v>
      </c>
    </row>
    <row r="3" spans="1:18" s="9" customFormat="1" ht="14.4" x14ac:dyDescent="0.3">
      <c r="A3" s="8"/>
      <c r="B3" s="8" t="s">
        <v>2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13</v>
      </c>
      <c r="J3" s="22" t="s">
        <v>14</v>
      </c>
      <c r="K3" s="22" t="s">
        <v>15</v>
      </c>
      <c r="L3" s="22" t="s">
        <v>16</v>
      </c>
      <c r="M3" s="22" t="s">
        <v>17</v>
      </c>
      <c r="N3" s="22" t="s">
        <v>18</v>
      </c>
      <c r="O3" s="22" t="s">
        <v>19</v>
      </c>
      <c r="P3" s="22" t="s">
        <v>20</v>
      </c>
      <c r="Q3" s="22" t="s">
        <v>21</v>
      </c>
      <c r="R3" s="22" t="s">
        <v>22</v>
      </c>
    </row>
    <row r="4" spans="1:18" x14ac:dyDescent="0.25">
      <c r="B4" s="12" t="s">
        <v>34</v>
      </c>
      <c r="C4" s="35">
        <v>1.0023269907229846E-2</v>
      </c>
      <c r="D4" s="35">
        <v>-4.4055396449231973E-3</v>
      </c>
      <c r="E4" s="35">
        <v>-6.0211943540147425E-3</v>
      </c>
      <c r="F4" s="35">
        <v>6.7767181909069198E-3</v>
      </c>
      <c r="G4" s="35">
        <v>1.7671250407581923E-2</v>
      </c>
      <c r="H4" s="35">
        <v>2.4636294683310026E-2</v>
      </c>
      <c r="I4" s="35">
        <v>1.8387522927636752E-2</v>
      </c>
      <c r="J4" s="35">
        <v>1.410997360254016E-2</v>
      </c>
      <c r="K4" s="35">
        <v>7.8618066698419396E-3</v>
      </c>
      <c r="L4" s="35">
        <v>9.0457606130680615E-3</v>
      </c>
      <c r="M4" s="35">
        <v>6.0826532838796077E-3</v>
      </c>
      <c r="N4" s="35">
        <v>9.7253576066256512E-3</v>
      </c>
      <c r="O4" s="35">
        <v>1.0228429146749684E-2</v>
      </c>
      <c r="P4" s="35">
        <v>1.082403784200652E-2</v>
      </c>
      <c r="Q4" s="35">
        <v>9.158061830167763E-3</v>
      </c>
      <c r="R4" s="35">
        <v>1.3017386174417882E-2</v>
      </c>
    </row>
    <row r="5" spans="1:18" x14ac:dyDescent="0.25">
      <c r="A5" s="14"/>
      <c r="B5" s="12" t="s">
        <v>66</v>
      </c>
      <c r="C5" s="35">
        <v>2.1013992159132221E-3</v>
      </c>
      <c r="D5" s="35">
        <v>1.9694038442763951E-3</v>
      </c>
      <c r="E5" s="35">
        <v>2.0537154647438556E-3</v>
      </c>
      <c r="F5" s="35">
        <v>2.1289511059117078E-3</v>
      </c>
      <c r="G5" s="35">
        <v>2.1701998512342691E-3</v>
      </c>
      <c r="H5" s="35">
        <v>2.2981523557101227E-3</v>
      </c>
      <c r="I5" s="35">
        <v>2.3030244523059335E-3</v>
      </c>
      <c r="J5" s="35">
        <v>2.1809021447691279E-3</v>
      </c>
      <c r="K5" s="35">
        <v>2.3641280684671773E-3</v>
      </c>
      <c r="L5" s="35">
        <v>2.3234210408580066E-3</v>
      </c>
      <c r="M5" s="35">
        <v>2.2119322204001901E-3</v>
      </c>
      <c r="N5" s="35">
        <v>2.1041474850085791E-3</v>
      </c>
      <c r="O5" s="35">
        <v>2.0624592358100156E-3</v>
      </c>
      <c r="P5" s="35">
        <v>2.0803636186119169E-3</v>
      </c>
      <c r="Q5" s="35">
        <v>2.1443096192057406E-3</v>
      </c>
      <c r="R5" s="35">
        <v>2.2137833847805659E-3</v>
      </c>
    </row>
    <row r="6" spans="1:18" x14ac:dyDescent="0.25">
      <c r="A6" s="14"/>
      <c r="B6" s="12" t="s">
        <v>67</v>
      </c>
      <c r="C6" s="35">
        <v>3.5605893210576885E-3</v>
      </c>
      <c r="D6" s="35">
        <v>3.1152155708994117E-3</v>
      </c>
      <c r="E6" s="35">
        <v>2.8694290150794136E-3</v>
      </c>
      <c r="F6" s="35">
        <v>2.7692420009567836E-3</v>
      </c>
      <c r="G6" s="35">
        <v>2.5599307888972784E-3</v>
      </c>
      <c r="H6" s="35">
        <v>2.4754539683694912E-3</v>
      </c>
      <c r="I6" s="35">
        <v>2.3857815350669768E-3</v>
      </c>
      <c r="J6" s="35">
        <v>2.1686997965726287E-3</v>
      </c>
      <c r="K6" s="35">
        <v>2.0319745209871403E-3</v>
      </c>
      <c r="L6" s="35">
        <v>1.8257467813816333E-3</v>
      </c>
      <c r="M6" s="35">
        <v>1.6468939129188061E-3</v>
      </c>
      <c r="N6" s="35">
        <v>1.4968753716003871E-3</v>
      </c>
      <c r="O6" s="35">
        <v>1.5345247643971428E-3</v>
      </c>
      <c r="P6" s="35">
        <v>1.6847885400394253E-3</v>
      </c>
      <c r="Q6" s="35">
        <v>1.8667139714159272E-3</v>
      </c>
      <c r="R6" s="35">
        <v>2.1881972748271157E-3</v>
      </c>
    </row>
    <row r="7" spans="1:18" x14ac:dyDescent="0.25">
      <c r="A7" s="14"/>
      <c r="B7" s="12" t="s">
        <v>68</v>
      </c>
      <c r="C7" s="35">
        <v>2.5853828935940232E-3</v>
      </c>
      <c r="D7" s="35">
        <v>2.4442379670603963E-3</v>
      </c>
      <c r="E7" s="35">
        <v>2.2978411916877261E-3</v>
      </c>
      <c r="F7" s="35">
        <v>2.2048445987080884E-3</v>
      </c>
      <c r="G7" s="35">
        <v>2.3333576506493906E-3</v>
      </c>
      <c r="H7" s="35">
        <v>2.299949331514103E-3</v>
      </c>
      <c r="I7" s="35">
        <v>2.2109514824661266E-3</v>
      </c>
      <c r="J7" s="35">
        <v>2.1511455412724007E-3</v>
      </c>
      <c r="K7" s="35">
        <v>2.0740263075975898E-3</v>
      </c>
      <c r="L7" s="35">
        <v>1.9516298837862862E-3</v>
      </c>
      <c r="M7" s="35">
        <v>1.848436785935106E-3</v>
      </c>
      <c r="N7" s="35">
        <v>1.8210781932152136E-3</v>
      </c>
      <c r="O7" s="35">
        <v>1.8435495878669583E-3</v>
      </c>
      <c r="P7" s="35">
        <v>1.9314350405415458E-3</v>
      </c>
      <c r="Q7" s="35">
        <v>2.1149195404688574E-3</v>
      </c>
      <c r="R7" s="35">
        <v>2.2436811731381869E-3</v>
      </c>
    </row>
    <row r="9" spans="1:18" x14ac:dyDescent="0.25">
      <c r="B9" s="12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pane xSplit="2" topLeftCell="C1" activePane="topRight" state="frozen"/>
      <selection activeCell="X39" sqref="X39"/>
      <selection pane="topRight" activeCell="D17" sqref="D17:D19"/>
    </sheetView>
  </sheetViews>
  <sheetFormatPr defaultColWidth="9.109375" defaultRowHeight="13.2" x14ac:dyDescent="0.25"/>
  <cols>
    <col min="1" max="1" width="9.109375" style="12"/>
    <col min="2" max="2" width="48" style="12" bestFit="1" customWidth="1"/>
    <col min="3" max="16384" width="9.109375" style="12"/>
  </cols>
  <sheetData>
    <row r="1" spans="1:23" s="13" customFormat="1" ht="21" x14ac:dyDescent="0.4">
      <c r="B1" s="13" t="s">
        <v>69</v>
      </c>
    </row>
    <row r="3" spans="1:23" s="9" customFormat="1" ht="14.4" x14ac:dyDescent="0.3">
      <c r="A3" s="8"/>
      <c r="B3" s="8" t="s">
        <v>2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13</v>
      </c>
      <c r="J3" s="22" t="s">
        <v>14</v>
      </c>
      <c r="K3" s="22" t="s">
        <v>15</v>
      </c>
      <c r="L3" s="22" t="s">
        <v>16</v>
      </c>
      <c r="M3" s="22" t="s">
        <v>17</v>
      </c>
      <c r="N3" s="22" t="s">
        <v>18</v>
      </c>
      <c r="O3" s="22" t="s">
        <v>19</v>
      </c>
      <c r="P3" s="22" t="s">
        <v>20</v>
      </c>
      <c r="Q3" s="22" t="s">
        <v>21</v>
      </c>
      <c r="R3" s="22" t="s">
        <v>22</v>
      </c>
      <c r="S3" s="22" t="s">
        <v>23</v>
      </c>
      <c r="T3" s="22" t="s">
        <v>24</v>
      </c>
      <c r="U3" s="22" t="s">
        <v>25</v>
      </c>
      <c r="V3" s="22" t="s">
        <v>26</v>
      </c>
      <c r="W3" s="22" t="s">
        <v>27</v>
      </c>
    </row>
    <row r="4" spans="1:23" x14ac:dyDescent="0.25">
      <c r="B4" s="12" t="s">
        <v>34</v>
      </c>
      <c r="C4" s="35">
        <v>1.0023269907229846E-2</v>
      </c>
      <c r="D4" s="35">
        <v>-4.4055396449231973E-3</v>
      </c>
      <c r="E4" s="35">
        <v>-6.0211943540147425E-3</v>
      </c>
      <c r="F4" s="35">
        <v>6.7767181909069198E-3</v>
      </c>
      <c r="G4" s="35">
        <v>1.7671250407581923E-2</v>
      </c>
      <c r="H4" s="35">
        <v>2.4636294683310026E-2</v>
      </c>
      <c r="I4" s="35">
        <v>1.8387522927636752E-2</v>
      </c>
      <c r="J4" s="35">
        <v>1.410997360254016E-2</v>
      </c>
      <c r="K4" s="35">
        <v>7.8618066698419396E-3</v>
      </c>
      <c r="L4" s="35">
        <v>9.0457606130680615E-3</v>
      </c>
      <c r="M4" s="35">
        <v>6.0826532838796077E-3</v>
      </c>
      <c r="N4" s="35">
        <v>9.7253576066256512E-3</v>
      </c>
      <c r="O4" s="35">
        <v>1.0228429146749684E-2</v>
      </c>
      <c r="P4" s="35">
        <v>1.082403784200652E-2</v>
      </c>
      <c r="Q4" s="35">
        <v>9.158061830167763E-3</v>
      </c>
      <c r="R4" s="35">
        <v>1.3017386174417882E-2</v>
      </c>
      <c r="S4" s="35">
        <v>1.132662655201052E-2</v>
      </c>
      <c r="T4" s="35">
        <v>1.2370626969662952E-2</v>
      </c>
      <c r="U4" s="35">
        <v>1.3930702529127356E-2</v>
      </c>
      <c r="V4" s="35">
        <v>7.5898823286282592E-3</v>
      </c>
      <c r="W4" s="35">
        <v>-1.5583403246613619E-2</v>
      </c>
    </row>
    <row r="5" spans="1:23" x14ac:dyDescent="0.25">
      <c r="A5" s="14"/>
      <c r="B5" s="12" t="s">
        <v>66</v>
      </c>
      <c r="C5" s="35">
        <v>2.1013992159132221E-3</v>
      </c>
      <c r="D5" s="35">
        <v>1.9694038442763951E-3</v>
      </c>
      <c r="E5" s="35">
        <v>2.0537154647438556E-3</v>
      </c>
      <c r="F5" s="35">
        <v>2.1289511059117078E-3</v>
      </c>
      <c r="G5" s="35">
        <v>2.1701998512342691E-3</v>
      </c>
      <c r="H5" s="35">
        <v>2.2981523557101227E-3</v>
      </c>
      <c r="I5" s="35">
        <v>2.3030244523059335E-3</v>
      </c>
      <c r="J5" s="35">
        <v>2.1809021447691279E-3</v>
      </c>
      <c r="K5" s="35">
        <v>2.3641280684671773E-3</v>
      </c>
      <c r="L5" s="35">
        <v>2.3234210408580066E-3</v>
      </c>
      <c r="M5" s="35">
        <v>2.2119322204001901E-3</v>
      </c>
      <c r="N5" s="35">
        <v>2.1041474850085791E-3</v>
      </c>
      <c r="O5" s="35">
        <v>2.0624592358100156E-3</v>
      </c>
      <c r="P5" s="35">
        <v>2.0803636186119169E-3</v>
      </c>
      <c r="Q5" s="35">
        <v>2.1443096192057406E-3</v>
      </c>
      <c r="R5" s="35">
        <v>2.2137833847805659E-3</v>
      </c>
      <c r="S5" s="35">
        <v>2.2782038240696822E-3</v>
      </c>
      <c r="T5" s="35">
        <v>2.3676243994124021E-3</v>
      </c>
      <c r="U5" s="35">
        <v>2.6618230495117985E-3</v>
      </c>
      <c r="V5" s="35">
        <v>2.7881672542080034E-3</v>
      </c>
      <c r="W5" s="35">
        <v>2.893452686097244E-3</v>
      </c>
    </row>
    <row r="6" spans="1:23" x14ac:dyDescent="0.25">
      <c r="A6" s="14"/>
      <c r="B6" s="12" t="s">
        <v>67</v>
      </c>
      <c r="C6" s="35">
        <v>3.5605893210576885E-3</v>
      </c>
      <c r="D6" s="35">
        <v>3.1152155708994117E-3</v>
      </c>
      <c r="E6" s="35">
        <v>2.8694290150794136E-3</v>
      </c>
      <c r="F6" s="35">
        <v>2.7692420009567836E-3</v>
      </c>
      <c r="G6" s="35">
        <v>2.5599307888972784E-3</v>
      </c>
      <c r="H6" s="35">
        <v>2.4754539683694912E-3</v>
      </c>
      <c r="I6" s="35">
        <v>2.3857815350669768E-3</v>
      </c>
      <c r="J6" s="35">
        <v>2.1686997965726287E-3</v>
      </c>
      <c r="K6" s="35">
        <v>2.0319745209871403E-3</v>
      </c>
      <c r="L6" s="35">
        <v>1.8257467813816333E-3</v>
      </c>
      <c r="M6" s="35">
        <v>1.6468939129188061E-3</v>
      </c>
      <c r="N6" s="35">
        <v>1.4968753716003871E-3</v>
      </c>
      <c r="O6" s="35">
        <v>1.5345247643971428E-3</v>
      </c>
      <c r="P6" s="35">
        <v>1.6847885400394253E-3</v>
      </c>
      <c r="Q6" s="35">
        <v>1.8667139714159272E-3</v>
      </c>
      <c r="R6" s="35">
        <v>2.1881972748271157E-3</v>
      </c>
      <c r="S6" s="35">
        <v>2.3460001666261309E-3</v>
      </c>
      <c r="T6" s="35">
        <v>1.964889119822438E-3</v>
      </c>
      <c r="U6" s="35">
        <v>1.9673349966959196E-3</v>
      </c>
      <c r="V6" s="35">
        <v>1.7327287521365139E-3</v>
      </c>
      <c r="W6" s="35">
        <v>1.2856447480456849E-3</v>
      </c>
    </row>
    <row r="7" spans="1:23" x14ac:dyDescent="0.25">
      <c r="A7" s="14"/>
      <c r="B7" s="12" t="s">
        <v>68</v>
      </c>
      <c r="C7" s="35">
        <v>2.5853828935940232E-3</v>
      </c>
      <c r="D7" s="35">
        <v>2.4442379670603963E-3</v>
      </c>
      <c r="E7" s="35">
        <v>2.2978411916877261E-3</v>
      </c>
      <c r="F7" s="35">
        <v>2.2048445987080884E-3</v>
      </c>
      <c r="G7" s="35">
        <v>2.3333576506493906E-3</v>
      </c>
      <c r="H7" s="35">
        <v>2.299949331514103E-3</v>
      </c>
      <c r="I7" s="35">
        <v>2.2109514824661266E-3</v>
      </c>
      <c r="J7" s="35">
        <v>2.1511455412724007E-3</v>
      </c>
      <c r="K7" s="35">
        <v>2.0740263075975898E-3</v>
      </c>
      <c r="L7" s="35">
        <v>1.9516298837862862E-3</v>
      </c>
      <c r="M7" s="35">
        <v>1.848436785935106E-3</v>
      </c>
      <c r="N7" s="35">
        <v>1.8210781932152136E-3</v>
      </c>
      <c r="O7" s="35">
        <v>1.8435495878669583E-3</v>
      </c>
      <c r="P7" s="35">
        <v>1.9314350405415458E-3</v>
      </c>
      <c r="Q7" s="35">
        <v>2.1149195404688574E-3</v>
      </c>
      <c r="R7" s="35">
        <v>2.2436811731381869E-3</v>
      </c>
      <c r="S7" s="35">
        <v>2.2239730656923515E-3</v>
      </c>
      <c r="T7" s="35">
        <v>2.2700373342570677E-3</v>
      </c>
      <c r="U7" s="35">
        <v>2.34362003693159E-3</v>
      </c>
      <c r="V7" s="35">
        <v>2.3756212146546279E-3</v>
      </c>
      <c r="W7" s="35">
        <v>2.41664154787495E-3</v>
      </c>
    </row>
    <row r="9" spans="1:23" x14ac:dyDescent="0.25">
      <c r="B9" s="1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Company>Frontier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 Okamoto</dc:creator>
  <cp:lastModifiedBy>Morondiya Michael (Analysis)</cp:lastModifiedBy>
  <cp:lastPrinted>2013-11-25T13:05:21Z</cp:lastPrinted>
  <dcterms:created xsi:type="dcterms:W3CDTF">2003-10-24T13:18:20Z</dcterms:created>
  <dcterms:modified xsi:type="dcterms:W3CDTF">2014-07-21T08:08:23Z</dcterms:modified>
</cp:coreProperties>
</file>