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BID09 LA drop-down" sheetId="2" r:id="rId2"/>
    <sheet name="BID LA Data 2009-10" sheetId="3" r:id="rId3"/>
    <sheet name="Col refs" sheetId="4" state="hidden" r:id="rId4"/>
  </sheets>
  <definedNames>
    <definedName name="LA_List">'BID09 LA drop-down'!$G$97:$G$558</definedName>
    <definedName name="_xlnm.Print_Area" localSheetId="1">'BID09 LA drop-down'!$A$1:$F$35</definedName>
    <definedName name="_xlnm.Print_Area" localSheetId="0">'Front page'!$B$2:$O$28</definedName>
    <definedName name="_xlnm.Print_Titles" localSheetId="1">'BID09 LA drop-down'!$1:$9</definedName>
    <definedName name="VW_Col1">'BID LA Data 2009-10'!$B$11:$K$358</definedName>
    <definedName name="VW_Col2">#REF!</definedName>
    <definedName name="VW_Col3">#REF!</definedName>
  </definedNames>
  <calcPr fullCalcOnLoad="1"/>
</workbook>
</file>

<file path=xl/sharedStrings.xml><?xml version="1.0" encoding="utf-8"?>
<sst xmlns="http://schemas.openxmlformats.org/spreadsheetml/2006/main" count="2622" uniqueCount="839">
  <si>
    <t>E0202</t>
  </si>
  <si>
    <t>Bedford UA</t>
  </si>
  <si>
    <t>E0203</t>
  </si>
  <si>
    <t>Central Bedfordshire UA</t>
  </si>
  <si>
    <t>E0603</t>
  </si>
  <si>
    <t>Cheshire East UA</t>
  </si>
  <si>
    <t>E0604</t>
  </si>
  <si>
    <t>Cheshire West and Chester UA</t>
  </si>
  <si>
    <t>E0801</t>
  </si>
  <si>
    <t>Cornwall UA</t>
  </si>
  <si>
    <t>E1302</t>
  </si>
  <si>
    <t>E2901</t>
  </si>
  <si>
    <t>Northumberland UA</t>
  </si>
  <si>
    <t>E3202</t>
  </si>
  <si>
    <t>Shropshire UA</t>
  </si>
  <si>
    <t>E3902</t>
  </si>
  <si>
    <t>Wiltshire UA</t>
  </si>
  <si>
    <t>County Durham UA</t>
  </si>
  <si>
    <t>£000's</t>
  </si>
  <si>
    <t>Estimated pensions reserve level</t>
  </si>
  <si>
    <t>Net current expenditure without taking FRS17 into account</t>
  </si>
  <si>
    <t>Housing services (GFRA only)</t>
  </si>
  <si>
    <t>£ 000</t>
  </si>
  <si>
    <t>Net current expenditure</t>
  </si>
  <si>
    <t>Net current expenditure without FRS17</t>
  </si>
  <si>
    <t>(1)</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</si>
  <si>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</si>
  <si>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</si>
  <si>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</si>
  <si>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</si>
  <si>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</si>
  <si>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</si>
  <si>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</si>
  <si>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</si>
  <si>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</si>
  <si>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</si>
  <si>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</si>
  <si>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</si>
  <si>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</si>
  <si>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</si>
  <si>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</si>
  <si>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</si>
  <si>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</si>
  <si>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</si>
  <si>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</si>
  <si>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</si>
  <si>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</si>
  <si>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</si>
  <si>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</si>
  <si>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</si>
  <si>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</si>
  <si>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</si>
  <si>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</si>
  <si>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</si>
  <si>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</si>
  <si>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</si>
  <si>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</si>
  <si>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</si>
  <si>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</si>
  <si>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</si>
  <si>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</si>
  <si>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</si>
  <si>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</si>
  <si>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</si>
  <si>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</si>
  <si>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</si>
  <si>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</si>
  <si>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</si>
  <si>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</si>
  <si>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</si>
  <si>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</si>
  <si>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</si>
  <si>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</si>
  <si>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</si>
  <si>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</si>
  <si>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</si>
  <si>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</si>
  <si>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</si>
  <si>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</si>
  <si>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</si>
  <si>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</si>
  <si>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</si>
  <si>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</si>
  <si>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</si>
  <si>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</si>
  <si>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</si>
  <si>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</si>
  <si>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</si>
  <si>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</si>
  <si>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</si>
  <si>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</si>
  <si>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</si>
  <si>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</si>
  <si>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</si>
  <si>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</si>
  <si>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</si>
  <si>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</si>
  <si>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</si>
  <si>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</si>
  <si>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</si>
  <si>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</si>
  <si>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</si>
  <si>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</si>
  <si>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</si>
  <si>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</si>
  <si>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</si>
  <si>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</si>
  <si>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</si>
  <si>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</si>
  <si>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</si>
  <si>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</si>
  <si>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</si>
  <si>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</si>
  <si>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</si>
  <si>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</si>
  <si>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</si>
  <si>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</si>
  <si>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</si>
  <si>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</si>
  <si>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</si>
  <si>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</si>
  <si>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</si>
  <si>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</si>
  <si>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</si>
  <si>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</si>
  <si>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</si>
  <si>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</si>
  <si>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</si>
  <si>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</si>
  <si>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</si>
  <si>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</si>
  <si>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</si>
  <si>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E0931</t>
  </si>
  <si>
    <t>Allerdale</t>
  </si>
  <si>
    <t>E0932</t>
  </si>
  <si>
    <t>Barrow-in-Furness</t>
  </si>
  <si>
    <t>E0933</t>
  </si>
  <si>
    <t>Carlisle</t>
  </si>
  <si>
    <t>E0934</t>
  </si>
  <si>
    <t>Copeland</t>
  </si>
  <si>
    <t>E0935</t>
  </si>
  <si>
    <t>Eden</t>
  </si>
  <si>
    <t>E0936</t>
  </si>
  <si>
    <t>South Lakeland</t>
  </si>
  <si>
    <t>E1001</t>
  </si>
  <si>
    <t>Derby City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</si>
  <si>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</si>
  <si>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</si>
  <si>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</si>
  <si>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</si>
  <si>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</si>
  <si>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</si>
  <si>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</si>
  <si>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</si>
  <si>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</si>
  <si>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</si>
  <si>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</si>
  <si>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</si>
  <si>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</si>
  <si>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</si>
  <si>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</si>
  <si>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</si>
  <si>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</si>
  <si>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</si>
  <si>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</si>
  <si>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</si>
  <si>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</si>
  <si>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</si>
  <si>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</si>
  <si>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</si>
  <si>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</si>
  <si>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</si>
  <si>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</si>
  <si>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</si>
  <si>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</si>
  <si>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</si>
  <si>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</si>
  <si>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</si>
  <si>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</si>
  <si>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</si>
  <si>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</si>
  <si>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</si>
  <si>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</si>
  <si>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</si>
  <si>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</si>
  <si>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</si>
  <si>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</si>
  <si>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</si>
  <si>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</si>
  <si>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</si>
  <si>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</si>
  <si>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</si>
  <si>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</si>
  <si>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</si>
  <si>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</si>
  <si>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</si>
  <si>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</si>
  <si>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</si>
  <si>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</si>
  <si>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</si>
  <si>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</si>
  <si>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</si>
  <si>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</si>
  <si>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</si>
  <si>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</si>
  <si>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</si>
  <si>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</si>
  <si>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</si>
  <si>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</si>
  <si>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</si>
  <si>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</si>
  <si>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</si>
  <si>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</si>
  <si>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</si>
  <si>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</si>
  <si>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</si>
  <si>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</si>
  <si>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</si>
  <si>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</si>
  <si>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</si>
  <si>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</si>
  <si>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</si>
  <si>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</si>
  <si>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</si>
  <si>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</si>
  <si>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</si>
  <si>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</si>
  <si>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</si>
  <si>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</si>
  <si>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</si>
  <si>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</si>
  <si>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</si>
  <si>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</si>
  <si>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</si>
  <si>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</si>
  <si>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</si>
  <si>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</si>
  <si>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</si>
  <si>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</si>
  <si>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</si>
  <si>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</si>
  <si>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</si>
  <si>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</si>
  <si>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</si>
  <si>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</si>
  <si>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</si>
  <si>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</si>
  <si>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</si>
  <si>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</si>
  <si>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</si>
  <si>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</si>
  <si>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</si>
  <si>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</si>
  <si>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</si>
  <si>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</si>
  <si>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</si>
  <si>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</si>
  <si>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</si>
  <si>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</si>
  <si>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</si>
  <si>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</si>
  <si>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</si>
  <si>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</si>
  <si>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</si>
  <si>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</si>
  <si>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</si>
  <si>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</si>
  <si>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</si>
  <si>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</si>
  <si>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</si>
  <si>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</si>
  <si>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</si>
  <si>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</si>
  <si>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</si>
  <si>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</si>
  <si>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</si>
  <si>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</si>
  <si>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</si>
  <si>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</si>
  <si>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</si>
  <si>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</si>
  <si>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Bromsgrove</t>
  </si>
  <si>
    <t>E1835</t>
  </si>
  <si>
    <t>Redditch</t>
  </si>
  <si>
    <t>E1837</t>
  </si>
  <si>
    <t>Worcester</t>
  </si>
  <si>
    <t>E1838</t>
  </si>
  <si>
    <t>Wychavon</t>
  </si>
  <si>
    <t>E1839</t>
  </si>
  <si>
    <t>Wyre Forest</t>
  </si>
  <si>
    <t>E1851</t>
  </si>
  <si>
    <t>Malvern Hills</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</si>
  <si>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</si>
  <si>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</si>
  <si>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</si>
  <si>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</si>
  <si>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</si>
  <si>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</si>
  <si>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</si>
  <si>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</si>
  <si>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</si>
  <si>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</si>
  <si>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</si>
  <si>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</si>
  <si>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</si>
  <si>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</si>
  <si>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</si>
  <si>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</si>
  <si>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</si>
  <si>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</si>
  <si>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</si>
  <si>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</si>
  <si>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</si>
  <si>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</si>
  <si>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</si>
  <si>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</si>
  <si>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</si>
  <si>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</si>
  <si>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</si>
  <si>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</si>
  <si>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</si>
  <si>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</si>
  <si>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</si>
  <si>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</si>
  <si>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</si>
  <si>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</si>
  <si>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</si>
  <si>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</si>
  <si>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</si>
  <si>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</si>
  <si>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</si>
  <si>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</si>
  <si>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</si>
  <si>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</si>
  <si>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</si>
  <si>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</si>
  <si>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</si>
  <si>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</si>
  <si>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</si>
  <si>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</si>
  <si>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</si>
  <si>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</si>
  <si>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</si>
  <si>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</si>
  <si>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</si>
  <si>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</si>
  <si>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</si>
  <si>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</si>
  <si>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</si>
  <si>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</si>
  <si>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</si>
  <si>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</si>
  <si>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</si>
  <si>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</si>
  <si>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</si>
  <si>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</si>
  <si>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</si>
  <si>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</si>
  <si>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</si>
  <si>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</si>
  <si>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</si>
  <si>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</si>
  <si>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</si>
  <si>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</si>
  <si>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</si>
  <si>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</si>
  <si>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</si>
  <si>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</si>
  <si>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</si>
  <si>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</si>
  <si>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</si>
  <si>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</si>
  <si>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</si>
  <si>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</si>
  <si>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</si>
  <si>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</si>
  <si>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</si>
  <si>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</si>
  <si>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</si>
  <si>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</si>
  <si>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</si>
  <si>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</si>
  <si>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</si>
  <si>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</si>
  <si>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</si>
  <si>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</si>
  <si>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</si>
  <si>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</si>
  <si>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</si>
  <si>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</si>
  <si>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</si>
  <si>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</si>
  <si>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</si>
  <si>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</si>
  <si>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</si>
  <si>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</si>
  <si>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</si>
  <si>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</si>
  <si>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</si>
  <si>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</si>
  <si>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</si>
  <si>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</si>
  <si>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</si>
  <si>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</si>
  <si>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</si>
  <si>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</si>
  <si>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</si>
  <si>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</si>
  <si>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</si>
  <si>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</si>
  <si>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</si>
  <si>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</si>
  <si>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</si>
  <si>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</si>
  <si>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</si>
  <si>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</si>
  <si>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</si>
  <si>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</si>
  <si>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</si>
  <si>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</si>
  <si>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</si>
  <si>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</si>
  <si>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</si>
  <si>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</si>
  <si>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</si>
  <si>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</si>
  <si>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</si>
  <si>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</si>
  <si>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</si>
  <si>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</si>
  <si>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</si>
  <si>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</si>
  <si>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</si>
  <si>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</si>
  <si>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</si>
  <si>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</si>
  <si>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</si>
  <si>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</si>
  <si>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</si>
  <si>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</si>
  <si>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</si>
  <si>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</si>
  <si>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</si>
  <si>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</si>
  <si>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</si>
  <si>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</si>
  <si>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</si>
  <si>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</si>
  <si>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</si>
  <si>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</si>
  <si>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</si>
  <si>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</si>
  <si>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</si>
  <si>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</si>
  <si>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</si>
  <si>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</si>
  <si>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</si>
  <si>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</si>
  <si>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</si>
  <si>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</si>
  <si>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</si>
  <si>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</si>
  <si>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</si>
  <si>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</si>
  <si>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</si>
  <si>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</si>
  <si>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</si>
  <si>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</si>
  <si>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</si>
  <si>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</si>
  <si>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</si>
  <si>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</si>
  <si>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</si>
  <si>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</si>
  <si>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</si>
  <si>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</si>
  <si>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</si>
  <si>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</si>
  <si>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</si>
  <si>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and the Wrekin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</si>
  <si>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</si>
  <si>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</si>
  <si>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</si>
  <si>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</si>
  <si>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</si>
  <si>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</si>
  <si>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</si>
  <si>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</si>
  <si>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</si>
  <si>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</si>
  <si>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</si>
  <si>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</si>
  <si>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</si>
  <si>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</si>
  <si>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</si>
  <si>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</si>
  <si>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</si>
  <si>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</si>
  <si>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</si>
  <si>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</si>
  <si>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</si>
  <si>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</si>
  <si>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</si>
  <si>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</si>
  <si>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</si>
  <si>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</si>
  <si>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</si>
  <si>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</si>
  <si>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</si>
  <si>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</si>
  <si>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</si>
  <si>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</si>
  <si>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</si>
  <si>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</si>
  <si>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</si>
  <si>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</si>
  <si>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</si>
  <si>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</si>
  <si>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</si>
  <si>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</si>
  <si>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</si>
  <si>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</si>
  <si>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</si>
  <si>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</si>
  <si>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</si>
  <si>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</si>
  <si>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</si>
  <si>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</si>
  <si>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</si>
  <si>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</si>
  <si>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</si>
  <si>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</si>
  <si>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</si>
  <si>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</si>
  <si>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</si>
  <si>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</si>
  <si>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</si>
  <si>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</si>
  <si>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</si>
  <si>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</si>
  <si>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</si>
  <si>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</si>
  <si>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</si>
  <si>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</si>
  <si>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</si>
  <si>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</si>
  <si>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</si>
  <si>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</si>
  <si>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</si>
  <si>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</si>
  <si>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</si>
  <si>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</si>
  <si>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</si>
  <si>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</si>
  <si>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</si>
  <si>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</si>
  <si>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</si>
  <si>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</si>
  <si>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</si>
  <si>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</si>
  <si>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</si>
  <si>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</si>
  <si>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</si>
  <si>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</si>
  <si>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</si>
  <si>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</si>
  <si>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</si>
  <si>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</si>
  <si>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</si>
  <si>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</si>
  <si>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</si>
  <si>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</si>
  <si>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</si>
  <si>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</si>
  <si>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</si>
  <si>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</si>
  <si>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</si>
  <si>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</si>
  <si>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</si>
  <si>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</si>
  <si>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</si>
  <si>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</si>
  <si>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</si>
  <si>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</si>
  <si>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</si>
  <si>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</si>
  <si>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</si>
  <si>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</si>
  <si>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</si>
  <si>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</si>
  <si>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</si>
  <si>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</si>
  <si>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</si>
  <si>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</si>
  <si>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</si>
  <si>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</si>
  <si>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</si>
  <si>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</si>
  <si>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</si>
  <si>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</si>
  <si>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</si>
  <si>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</si>
  <si>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</si>
  <si>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</si>
  <si>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</si>
  <si>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</si>
  <si>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</si>
  <si>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</si>
  <si>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</si>
  <si>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</si>
  <si>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</si>
  <si>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</si>
  <si>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</si>
  <si>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</si>
  <si>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</si>
  <si>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</si>
  <si>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</si>
  <si>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</si>
  <si>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</si>
  <si>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</si>
  <si>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</si>
  <si>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</si>
  <si>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</si>
  <si>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</si>
  <si>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</si>
  <si>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</si>
  <si>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</si>
  <si>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</si>
  <si>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</si>
  <si>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</si>
  <si>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</si>
  <si>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</si>
  <si>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</si>
  <si>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</si>
  <si>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</si>
  <si>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</si>
  <si>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</si>
  <si>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</si>
  <si>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</si>
  <si>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</si>
  <si>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</si>
  <si>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</si>
  <si>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</si>
  <si>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</si>
  <si>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</si>
  <si>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</si>
  <si>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</si>
  <si>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</si>
  <si>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</si>
  <si>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</si>
  <si>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</si>
  <si>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</si>
  <si>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</si>
  <si>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</si>
  <si>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</si>
  <si>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</si>
  <si>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</si>
  <si>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</si>
  <si>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</si>
  <si>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</si>
  <si>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</si>
  <si>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</si>
  <si>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</si>
  <si>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</si>
  <si>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</si>
  <si>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</si>
  <si>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</si>
  <si>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</si>
  <si>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</si>
  <si>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</si>
  <si>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</si>
  <si>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</si>
  <si>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</si>
  <si>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</si>
  <si>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</si>
  <si>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</si>
  <si>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</si>
  <si>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</si>
  <si>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</si>
  <si>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</si>
  <si>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</si>
  <si>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</si>
  <si>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</si>
  <si>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</si>
  <si>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</si>
  <si>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</si>
  <si>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</si>
  <si>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</si>
  <si>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</si>
  <si>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</si>
  <si>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</si>
  <si>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</si>
  <si>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</si>
  <si>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</si>
  <si>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</si>
  <si>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</si>
  <si>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</si>
  <si>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</si>
  <si>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</si>
  <si>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</si>
  <si>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</si>
  <si>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</si>
  <si>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</si>
  <si>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</si>
  <si>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</si>
  <si>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</si>
  <si>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</si>
  <si>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</si>
  <si>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</si>
  <si>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</si>
  <si>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</si>
  <si>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</si>
  <si>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</si>
  <si>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</si>
  <si>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</si>
  <si>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</si>
  <si>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</si>
  <si>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</si>
  <si>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</si>
  <si>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</si>
  <si>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</si>
  <si>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</si>
  <si>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</si>
  <si>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</si>
  <si>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</si>
  <si>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</si>
  <si>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</si>
  <si>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</si>
  <si>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</si>
  <si>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</si>
  <si>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</si>
  <si>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</si>
  <si>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</si>
  <si>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</si>
  <si>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</si>
  <si>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</si>
  <si>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</si>
  <si>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</si>
  <si>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</si>
  <si>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</si>
  <si>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</si>
  <si>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</si>
  <si>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</si>
  <si>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</si>
  <si>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</si>
  <si>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</si>
  <si>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</si>
  <si>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</si>
  <si>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</si>
  <si>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</si>
  <si>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</si>
  <si>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</si>
  <si>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</si>
  <si>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</si>
  <si>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</si>
  <si>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</si>
  <si>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</si>
  <si>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</si>
  <si>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</si>
  <si>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</si>
  <si>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</si>
  <si>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</si>
  <si>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</si>
  <si>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</si>
  <si>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</si>
  <si>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</si>
  <si>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</si>
  <si>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</si>
  <si>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</si>
  <si>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</si>
  <si>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</si>
  <si>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</si>
  <si>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UA</t>
  </si>
  <si>
    <t>SC</t>
  </si>
  <si>
    <t>SD</t>
  </si>
  <si>
    <t>MD</t>
  </si>
  <si>
    <t>O</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</si>
  <si>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</si>
  <si>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</si>
  <si>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</si>
  <si>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</si>
  <si>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</si>
  <si>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</si>
  <si>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</si>
  <si>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</si>
  <si>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Notes</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</si>
  <si>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</si>
  <si>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</si>
  <si>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</si>
  <si>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</si>
  <si>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</si>
  <si>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</si>
  <si>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</si>
  <si>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</si>
  <si>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</si>
  <si>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</si>
  <si>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</si>
  <si>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</si>
  <si>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</si>
  <si>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</si>
  <si>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</si>
  <si>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</si>
  <si>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</si>
  <si>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</si>
  <si>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</si>
  <si>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</si>
  <si>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</si>
  <si>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TOTAL</t>
  </si>
  <si>
    <t>1. Produced on a non-FRS17 and PFI "Off Balance Sheet" basis</t>
  </si>
  <si>
    <t>http://www.communities.gov.uk/localgovernment/localregional/localgovernmentfinance/statistics/revenueexpenditure/revenue200910/</t>
  </si>
  <si>
    <t>2. These estimates are on a non-Financial Reporting Standard 17 (FRS17) and PFI “Off Balance Sheet” basis except where stated otherwise.</t>
  </si>
  <si>
    <t>The spreadsheet contains revenue outturn estimates of local authority revenue expenditure and financing for the financial year April 2009 to March 2010. These estimates are on a non-Financial Reporting Standard 17 (FRS17) and PFI “Off Balance Sheet” basis except where stated otherwise.</t>
  </si>
  <si>
    <t>BID – Business Improvement District Outturn Transactions 2009-10</t>
  </si>
  <si>
    <t>This is an interactive spreadsheet where by using the drop-down button in the 'BID09 LA drop-down' sheet you can produce the summary page by England, regional, classification and individual local authority level.</t>
  </si>
  <si>
    <t>BALANCE AT 1 APRIL 2009</t>
  </si>
  <si>
    <t>Revenue expenditure: employee costs</t>
  </si>
  <si>
    <t>Revenue expenditure: running expenses</t>
  </si>
  <si>
    <t>Capital expenditure</t>
  </si>
  <si>
    <t>Income from BID levies</t>
  </si>
  <si>
    <t>Contribution from the billing authority</t>
  </si>
  <si>
    <t>Contribution from a county council</t>
  </si>
  <si>
    <t>Contribution from parish councils</t>
  </si>
  <si>
    <t>Other contributions</t>
  </si>
  <si>
    <t>TOTAL EXPENDITURE</t>
  </si>
  <si>
    <t>TOTAL INCOME</t>
  </si>
  <si>
    <t>BALANCE AT 31 March 2010</t>
  </si>
  <si>
    <t>Breakdown of Outturn transactions 2009-10</t>
  </si>
  <si>
    <t>EXPENDITURE FOR 2009-10</t>
  </si>
  <si>
    <t>INCOME FOR 2009-10</t>
  </si>
  <si>
    <r>
      <t>BALANCE AT 31 March 2010</t>
    </r>
    <r>
      <rPr>
        <sz val="12"/>
        <rFont val="Arial"/>
        <family val="0"/>
      </rPr>
      <t xml:space="preserve"> </t>
    </r>
    <r>
      <rPr>
        <sz val="10"/>
        <rFont val="Arial"/>
        <family val="2"/>
      </rPr>
      <t>(line 1 - line 5 + line 11)</t>
    </r>
  </si>
  <si>
    <r>
      <t>TOTAL EXPENDITURE</t>
    </r>
    <r>
      <rPr>
        <sz val="12"/>
        <rFont val="Arial"/>
        <family val="0"/>
      </rPr>
      <t xml:space="preserve"> </t>
    </r>
    <r>
      <rPr>
        <sz val="10"/>
        <rFont val="Arial"/>
        <family val="2"/>
      </rPr>
      <t>(sum of lines 2 to 4)</t>
    </r>
  </si>
  <si>
    <r>
      <t>TOTAL INCOME</t>
    </r>
    <r>
      <rPr>
        <sz val="12"/>
        <rFont val="Arial"/>
        <family val="0"/>
      </rPr>
      <t xml:space="preserve"> </t>
    </r>
    <r>
      <rPr>
        <sz val="10"/>
        <rFont val="Arial"/>
        <family val="2"/>
      </rPr>
      <t>(sum of lines 6 to 10)</t>
    </r>
  </si>
  <si>
    <t>Source: Department for Communities and Local Government Revenue Outturn returns 2009-10 - BID data</t>
  </si>
  <si>
    <t>Source: Department for Communities and Local Government Revenue Outturn (RO) returns 2009-10 - BID data</t>
  </si>
  <si>
    <t>Revenue Outturn, Business Improvement District (BID) Transactions</t>
  </si>
  <si>
    <t>The spreadsheet has been compiled by the Local Government Finance - Data Collection Analysis and Accountancy division of Department for Communities and Local Government.</t>
  </si>
  <si>
    <t>The data from this workbook have been used to compile the 2009-10 national figures which were included in the National Statistics release "Local Authority Revenue Expenditure and Financing England 2010-11 Final Outturn", published on 17 November 2011.  The previous version of the National Statistics release "Local Authority Revenue Expenditure and Financing England 2009-10 Final Outturn (revised)" can be found at:</t>
  </si>
  <si>
    <t>Last Updated: 17 Nov 2011</t>
  </si>
  <si>
    <t>1. The Statistical Release "Local authority revenue expenditure and financing England: 2009-10 Final Outturn data (revised)" which was published on 27 January 2011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</si>
</sst>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44">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sz val="12"/>
      <color indexed="21"/>
      <name val="Arial"/>
      <family val="2"/>
    </font>
    <font>
      <i/>
      <sz val="12"/>
      <name val="Arial"/>
      <family val="2"/>
    </font>
    <font>
      <b/>
      <i/>
      <sz val="10"/>
      <name val="Arial"/>
      <family val="2"/>
    </font>
    <font>
      <b/>
      <sz val="10"/>
      <color indexed="12"/>
      <name val="Arial"/>
      <family val="2"/>
    </font>
    <font>
      <b/>
      <sz val="10"/>
      <color indexed="10"/>
      <name val="Arial"/>
      <family val="2"/>
    </font>
    <font>
      <sz val="9"/>
      <color indexed="9"/>
      <name val="Arial"/>
      <family val="2"/>
    </font>
    <font>
      <sz val="10"/>
      <color indexed="18"/>
      <name val="Arial"/>
      <family val="2"/>
    </font>
    <font>
      <b/>
      <sz val="18"/>
      <color indexed="10"/>
      <name val="Arial"/>
      <family val="2"/>
    </font>
    <font>
      <sz val="12"/>
      <color indexed="8"/>
      <name val="Arial"/>
      <family val="2"/>
    </font>
    <font>
      <b/>
      <u val="single"/>
      <sz val="12"/>
      <name val="Arial"/>
      <family val="0"/>
    </font>
    <font>
      <sz val="8"/>
      <name val="MS Shell Dlg"/>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20">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302">
    <xf numFmtId="0" fontId="0" fillId="0" borderId="0" xfId="0" applyAlignment="1">
      <alignment/>
    </xf>
    <xf numFmtId="0" fontId="0" fillId="2" borderId="0" xfId="0" applyFill="1" applyAlignment="1">
      <alignment/>
    </xf>
    <xf numFmtId="0" fontId="0"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0" fillId="0" borderId="0" xfId="21"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2"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2"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2"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2"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2" borderId="0" xfId="0" applyFont="1" applyFill="1" applyBorder="1" applyAlignment="1">
      <alignment/>
    </xf>
    <xf numFmtId="164" fontId="12" fillId="2" borderId="0" xfId="21" applyFont="1" applyFill="1" applyBorder="1">
      <alignment/>
      <protection/>
    </xf>
    <xf numFmtId="164" fontId="8" fillId="2" borderId="0" xfId="21" applyFont="1" applyFill="1" applyBorder="1" applyAlignment="1" applyProtection="1">
      <alignment horizontal="center"/>
      <protection locked="0"/>
    </xf>
    <xf numFmtId="0" fontId="0" fillId="3" borderId="0" xfId="0" applyFill="1" applyAlignment="1">
      <alignment/>
    </xf>
    <xf numFmtId="6" fontId="8" fillId="3"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0" fontId="3" fillId="4"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xf>
    <xf numFmtId="0" fontId="0" fillId="2" borderId="0" xfId="0" applyFont="1" applyFill="1" applyBorder="1" applyAlignment="1">
      <alignment horizontal="left"/>
    </xf>
    <xf numFmtId="0" fontId="1" fillId="2" borderId="0" xfId="0" applyFont="1" applyFill="1" applyBorder="1" applyAlignment="1">
      <alignment horizontal="right" wrapText="1"/>
    </xf>
    <xf numFmtId="0" fontId="1" fillId="2" borderId="0" xfId="0" applyNumberFormat="1" applyFont="1" applyFill="1" applyBorder="1" applyAlignment="1">
      <alignment horizontal="right" wrapText="1"/>
    </xf>
    <xf numFmtId="0" fontId="1" fillId="2" borderId="0" xfId="0" applyFont="1" applyFill="1" applyBorder="1" applyAlignment="1" quotePrefix="1">
      <alignment horizontal="left"/>
    </xf>
    <xf numFmtId="0" fontId="12" fillId="0" borderId="0" xfId="0" applyFont="1" applyAlignment="1">
      <alignment/>
    </xf>
    <xf numFmtId="0" fontId="15" fillId="2" borderId="0" xfId="0" applyFont="1" applyFill="1" applyAlignment="1">
      <alignment/>
    </xf>
    <xf numFmtId="0" fontId="12" fillId="2" borderId="0" xfId="0" applyFont="1" applyFill="1" applyAlignment="1">
      <alignment/>
    </xf>
    <xf numFmtId="0" fontId="15" fillId="0" borderId="0" xfId="0" applyFont="1" applyAlignment="1">
      <alignment/>
    </xf>
    <xf numFmtId="164" fontId="24" fillId="2" borderId="0" xfId="0" applyNumberFormat="1" applyFont="1" applyFill="1" applyBorder="1" applyAlignment="1" applyProtection="1" quotePrefix="1">
      <alignment horizontal="center"/>
      <protection/>
    </xf>
    <xf numFmtId="164" fontId="8" fillId="2" borderId="0" xfId="0" applyNumberFormat="1" applyFont="1" applyFill="1" applyBorder="1" applyAlignment="1" applyProtection="1" quotePrefix="1">
      <alignment horizontal="center"/>
      <protection/>
    </xf>
    <xf numFmtId="0" fontId="15" fillId="2" borderId="0" xfId="0" applyFont="1" applyFill="1" applyBorder="1" applyAlignment="1">
      <alignment/>
    </xf>
    <xf numFmtId="0" fontId="28" fillId="2" borderId="0" xfId="0" applyFont="1" applyFill="1" applyAlignment="1" quotePrefix="1">
      <alignment horizontal="center"/>
    </xf>
    <xf numFmtId="0" fontId="18" fillId="2" borderId="0" xfId="0" applyFont="1" applyFill="1" applyBorder="1" applyAlignment="1">
      <alignment/>
    </xf>
    <xf numFmtId="0" fontId="18" fillId="0" borderId="0" xfId="0" applyFont="1" applyBorder="1" applyAlignment="1" applyProtection="1" quotePrefix="1">
      <alignment horizontal="center"/>
      <protection locked="0"/>
    </xf>
    <xf numFmtId="0" fontId="18" fillId="2" borderId="0" xfId="0" applyFont="1" applyFill="1" applyBorder="1" applyAlignment="1" applyProtection="1" quotePrefix="1">
      <alignment horizontal="center"/>
      <protection locked="0"/>
    </xf>
    <xf numFmtId="0" fontId="18" fillId="2" borderId="0" xfId="0" applyFont="1" applyFill="1" applyBorder="1" applyAlignment="1" quotePrefix="1">
      <alignment horizontal="left"/>
    </xf>
    <xf numFmtId="164" fontId="1" fillId="2"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2"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2"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2" borderId="0" xfId="0" applyFont="1" applyFill="1" applyAlignment="1">
      <alignment horizontal="right"/>
    </xf>
    <xf numFmtId="0" fontId="12" fillId="0" borderId="0" xfId="0" applyFont="1" applyAlignment="1" applyProtection="1">
      <alignment/>
      <protection hidden="1"/>
    </xf>
    <xf numFmtId="0" fontId="12" fillId="0" borderId="1" xfId="0" applyFont="1" applyBorder="1" applyAlignment="1" applyProtection="1">
      <alignment/>
      <protection hidden="1"/>
    </xf>
    <xf numFmtId="0" fontId="12" fillId="0" borderId="0" xfId="0" applyFont="1" applyBorder="1" applyAlignment="1" applyProtection="1">
      <alignment/>
      <protection hidden="1"/>
    </xf>
    <xf numFmtId="0" fontId="12" fillId="0" borderId="2"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7"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8" xfId="0" applyFont="1" applyBorder="1" applyAlignment="1" applyProtection="1">
      <alignment/>
      <protection hidden="1"/>
    </xf>
    <xf numFmtId="0" fontId="31" fillId="0" borderId="9" xfId="0" applyFont="1" applyBorder="1" applyAlignment="1" applyProtection="1">
      <alignment horizontal="lef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0" fontId="32" fillId="0" borderId="0" xfId="0" applyFont="1" applyBorder="1" applyAlignment="1" applyProtection="1">
      <alignment horizontal="left"/>
      <protection hidden="1"/>
    </xf>
    <xf numFmtId="0" fontId="12" fillId="5" borderId="0" xfId="0" applyFont="1" applyFill="1" applyAlignment="1">
      <alignment/>
    </xf>
    <xf numFmtId="0" fontId="12" fillId="5" borderId="0" xfId="0" applyFont="1" applyFill="1" applyBorder="1" applyAlignment="1">
      <alignment/>
    </xf>
    <xf numFmtId="0" fontId="0" fillId="5" borderId="0" xfId="0" applyFill="1" applyAlignment="1">
      <alignment/>
    </xf>
    <xf numFmtId="0" fontId="23" fillId="5" borderId="0" xfId="0" applyFont="1" applyFill="1" applyBorder="1" applyAlignment="1">
      <alignment/>
    </xf>
    <xf numFmtId="0" fontId="8" fillId="5" borderId="0" xfId="0" applyFont="1" applyFill="1" applyBorder="1" applyAlignment="1" applyProtection="1">
      <alignment/>
      <protection hidden="1"/>
    </xf>
    <xf numFmtId="0" fontId="0" fillId="5" borderId="0" xfId="0" applyFill="1" applyAlignment="1" applyProtection="1">
      <alignment horizontal="right"/>
      <protection hidden="1"/>
    </xf>
    <xf numFmtId="6" fontId="8" fillId="5" borderId="0" xfId="0" applyNumberFormat="1" applyFont="1" applyFill="1" applyAlignment="1" applyProtection="1" quotePrefix="1">
      <alignment horizontal="right"/>
      <protection hidden="1"/>
    </xf>
    <xf numFmtId="164" fontId="8" fillId="5" borderId="0" xfId="0" applyNumberFormat="1" applyFont="1" applyFill="1" applyBorder="1" applyAlignment="1" applyProtection="1">
      <alignment horizontal="right"/>
      <protection hidden="1"/>
    </xf>
    <xf numFmtId="164" fontId="8" fillId="5" borderId="0" xfId="0" applyNumberFormat="1" applyFont="1" applyFill="1" applyBorder="1" applyAlignment="1" applyProtection="1">
      <alignment horizontal="center"/>
      <protection hidden="1"/>
    </xf>
    <xf numFmtId="164" fontId="29" fillId="5" borderId="0" xfId="0" applyNumberFormat="1" applyFont="1" applyFill="1" applyBorder="1" applyAlignment="1" applyProtection="1">
      <alignment/>
      <protection hidden="1"/>
    </xf>
    <xf numFmtId="1" fontId="18" fillId="5" borderId="11" xfId="0" applyNumberFormat="1" applyFont="1" applyFill="1" applyBorder="1" applyAlignment="1" applyProtection="1">
      <alignment/>
      <protection locked="0"/>
    </xf>
    <xf numFmtId="1" fontId="21" fillId="5" borderId="0" xfId="0" applyNumberFormat="1" applyFont="1" applyFill="1" applyBorder="1" applyAlignment="1" applyProtection="1">
      <alignment/>
      <protection hidden="1"/>
    </xf>
    <xf numFmtId="0" fontId="12" fillId="5" borderId="0" xfId="0" applyFont="1" applyFill="1" applyAlignment="1" applyProtection="1">
      <alignment/>
      <protection hidden="1"/>
    </xf>
    <xf numFmtId="0" fontId="0" fillId="3" borderId="0" xfId="0" applyFill="1" applyBorder="1" applyAlignment="1">
      <alignment/>
    </xf>
    <xf numFmtId="0" fontId="12" fillId="3" borderId="0" xfId="0" applyFont="1" applyFill="1" applyAlignment="1">
      <alignment/>
    </xf>
    <xf numFmtId="164" fontId="8" fillId="3" borderId="0" xfId="0" applyNumberFormat="1" applyFont="1" applyFill="1" applyBorder="1" applyAlignment="1" applyProtection="1">
      <alignment horizontal="left"/>
      <protection hidden="1"/>
    </xf>
    <xf numFmtId="0" fontId="0" fillId="3" borderId="0" xfId="0" applyFill="1" applyAlignment="1" applyProtection="1">
      <alignment/>
      <protection hidden="1"/>
    </xf>
    <xf numFmtId="164" fontId="8" fillId="3" borderId="0" xfId="0" applyNumberFormat="1" applyFont="1" applyFill="1" applyBorder="1" applyAlignment="1" applyProtection="1" quotePrefix="1">
      <alignment horizontal="right"/>
      <protection hidden="1"/>
    </xf>
    <xf numFmtId="164" fontId="8" fillId="3" borderId="0" xfId="0" applyNumberFormat="1" applyFont="1" applyFill="1" applyBorder="1" applyAlignment="1" applyProtection="1">
      <alignment horizontal="center"/>
      <protection hidden="1"/>
    </xf>
    <xf numFmtId="164" fontId="30" fillId="3" borderId="0" xfId="0" applyNumberFormat="1" applyFont="1" applyFill="1" applyBorder="1" applyAlignment="1" applyProtection="1">
      <alignment/>
      <protection hidden="1"/>
    </xf>
    <xf numFmtId="1" fontId="18" fillId="3" borderId="11" xfId="0" applyNumberFormat="1" applyFont="1" applyFill="1" applyBorder="1" applyAlignment="1" applyProtection="1">
      <alignment/>
      <protection locked="0"/>
    </xf>
    <xf numFmtId="1" fontId="21" fillId="3" borderId="0" xfId="0" applyNumberFormat="1" applyFont="1" applyFill="1" applyBorder="1" applyAlignment="1" applyProtection="1">
      <alignment/>
      <protection hidden="1"/>
    </xf>
    <xf numFmtId="0" fontId="12" fillId="3" borderId="0" xfId="0" applyFont="1" applyFill="1" applyAlignment="1" applyProtection="1">
      <alignment/>
      <protection hidden="1"/>
    </xf>
    <xf numFmtId="14" fontId="0" fillId="6" borderId="0" xfId="0" applyNumberFormat="1" applyFill="1" applyBorder="1" applyAlignment="1">
      <alignment horizontal="right"/>
    </xf>
    <xf numFmtId="0" fontId="24" fillId="6" borderId="0" xfId="0" applyFont="1" applyFill="1" applyAlignment="1">
      <alignment horizontal="right"/>
    </xf>
    <xf numFmtId="0" fontId="12" fillId="6" borderId="0" xfId="0" applyFont="1" applyFill="1" applyAlignment="1">
      <alignment/>
    </xf>
    <xf numFmtId="0" fontId="8" fillId="6" borderId="0" xfId="0" applyFont="1" applyFill="1" applyAlignment="1">
      <alignment/>
    </xf>
    <xf numFmtId="0" fontId="1" fillId="6" borderId="0" xfId="0" applyFont="1" applyFill="1" applyAlignment="1">
      <alignment/>
    </xf>
    <xf numFmtId="0" fontId="1" fillId="6" borderId="0" xfId="0" applyFont="1" applyFill="1" applyAlignment="1" applyProtection="1">
      <alignment horizontal="right"/>
      <protection hidden="1"/>
    </xf>
    <xf numFmtId="6" fontId="8" fillId="6" borderId="0" xfId="0" applyNumberFormat="1" applyFont="1" applyFill="1" applyAlignment="1" applyProtection="1" quotePrefix="1">
      <alignment horizontal="right"/>
      <protection hidden="1"/>
    </xf>
    <xf numFmtId="164" fontId="8" fillId="6" borderId="0" xfId="0" applyNumberFormat="1" applyFont="1" applyFill="1" applyBorder="1" applyAlignment="1" applyProtection="1">
      <alignment horizontal="right"/>
      <protection hidden="1"/>
    </xf>
    <xf numFmtId="164" fontId="8" fillId="6" borderId="0" xfId="0" applyNumberFormat="1" applyFont="1" applyFill="1" applyBorder="1" applyAlignment="1" applyProtection="1">
      <alignment horizontal="center"/>
      <protection hidden="1"/>
    </xf>
    <xf numFmtId="164" fontId="14" fillId="6" borderId="0" xfId="0" applyNumberFormat="1" applyFont="1" applyFill="1" applyBorder="1" applyAlignment="1" applyProtection="1">
      <alignment/>
      <protection hidden="1"/>
    </xf>
    <xf numFmtId="1" fontId="18" fillId="6" borderId="11" xfId="0" applyNumberFormat="1" applyFont="1" applyFill="1" applyBorder="1" applyAlignment="1" applyProtection="1">
      <alignment/>
      <protection locked="0"/>
    </xf>
    <xf numFmtId="1" fontId="21" fillId="6" borderId="0" xfId="0" applyNumberFormat="1" applyFont="1" applyFill="1" applyBorder="1" applyAlignment="1" applyProtection="1">
      <alignment/>
      <protection hidden="1"/>
    </xf>
    <xf numFmtId="0" fontId="8" fillId="6" borderId="0" xfId="0" applyFont="1" applyFill="1" applyAlignment="1" applyProtection="1">
      <alignment/>
      <protection hidden="1"/>
    </xf>
    <xf numFmtId="164" fontId="18" fillId="6" borderId="0" xfId="0" applyNumberFormat="1" applyFont="1" applyFill="1" applyAlignment="1" applyProtection="1">
      <alignment/>
      <protection hidden="1"/>
    </xf>
    <xf numFmtId="0" fontId="8" fillId="6" borderId="0" xfId="0" applyFont="1" applyFill="1" applyAlignment="1" applyProtection="1">
      <alignment horizontal="right"/>
      <protection hidden="1"/>
    </xf>
    <xf numFmtId="0" fontId="0" fillId="2" borderId="0" xfId="0" applyFont="1" applyFill="1" applyAlignment="1" quotePrefix="1">
      <alignment horizontal="left"/>
    </xf>
    <xf numFmtId="164" fontId="8" fillId="2" borderId="0" xfId="21" applyFont="1" applyFill="1" applyBorder="1">
      <alignment/>
      <protection/>
    </xf>
    <xf numFmtId="1" fontId="12" fillId="5" borderId="0" xfId="0" applyNumberFormat="1" applyFont="1" applyFill="1" applyBorder="1" applyAlignment="1" applyProtection="1">
      <alignment/>
      <protection hidden="1"/>
    </xf>
    <xf numFmtId="1" fontId="12" fillId="3" borderId="0" xfId="0" applyNumberFormat="1" applyFont="1" applyFill="1" applyBorder="1" applyAlignment="1" applyProtection="1">
      <alignment/>
      <protection hidden="1"/>
    </xf>
    <xf numFmtId="1" fontId="8" fillId="6" borderId="0" xfId="0" applyNumberFormat="1" applyFont="1" applyFill="1" applyBorder="1" applyAlignment="1" applyProtection="1">
      <alignment/>
      <protection hidden="1"/>
    </xf>
    <xf numFmtId="0" fontId="9" fillId="2"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2" borderId="0" xfId="0" applyNumberFormat="1" applyFont="1" applyFill="1" applyBorder="1" applyAlignment="1">
      <alignment horizontal="right"/>
    </xf>
    <xf numFmtId="10" fontId="8" fillId="2" borderId="0" xfId="21" applyNumberFormat="1" applyFont="1" applyFill="1" applyBorder="1" applyAlignment="1" applyProtection="1">
      <alignment horizontal="right"/>
      <protection locked="0"/>
    </xf>
    <xf numFmtId="164" fontId="8" fillId="0" borderId="6" xfId="0" applyNumberFormat="1" applyFont="1" applyFill="1" applyBorder="1" applyAlignment="1" applyProtection="1">
      <alignment horizontal="left"/>
      <protection/>
    </xf>
    <xf numFmtId="0" fontId="11" fillId="0" borderId="6" xfId="0" applyFont="1" applyFill="1" applyBorder="1" applyAlignment="1" applyProtection="1">
      <alignment horizontal="left"/>
      <protection/>
    </xf>
    <xf numFmtId="164" fontId="12" fillId="0" borderId="6" xfId="0" applyNumberFormat="1" applyFont="1" applyFill="1" applyBorder="1" applyAlignment="1" applyProtection="1">
      <alignment horizontal="left"/>
      <protection/>
    </xf>
    <xf numFmtId="164" fontId="12" fillId="0" borderId="6" xfId="0" applyNumberFormat="1" applyFont="1" applyFill="1" applyBorder="1" applyAlignment="1" applyProtection="1">
      <alignment horizontal="left" vertical="top"/>
      <protection/>
    </xf>
    <xf numFmtId="0" fontId="8" fillId="0" borderId="0" xfId="0" applyFont="1" applyFill="1" applyBorder="1" applyAlignment="1">
      <alignment/>
    </xf>
    <xf numFmtId="164" fontId="0" fillId="0" borderId="0" xfId="21" applyFont="1" applyFill="1" applyBorder="1">
      <alignment/>
      <protection/>
    </xf>
    <xf numFmtId="164" fontId="1" fillId="0" borderId="0" xfId="21" applyFont="1" applyFill="1" applyBorder="1">
      <alignment/>
      <protection/>
    </xf>
    <xf numFmtId="164" fontId="14" fillId="0" borderId="9"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1" fillId="0" borderId="6" xfId="0" applyNumberFormat="1" applyFont="1" applyFill="1" applyBorder="1" applyAlignment="1" applyProtection="1">
      <alignment horizontal="left"/>
      <protection/>
    </xf>
    <xf numFmtId="0" fontId="0" fillId="0" borderId="8" xfId="0" applyFont="1" applyFill="1" applyBorder="1" applyAlignment="1">
      <alignment horizontal="left"/>
    </xf>
    <xf numFmtId="0" fontId="11" fillId="0" borderId="6" xfId="0" applyFont="1" applyFill="1" applyBorder="1" applyAlignment="1" quotePrefix="1">
      <alignment horizontal="left"/>
    </xf>
    <xf numFmtId="0" fontId="12" fillId="0" borderId="6" xfId="0" applyFont="1" applyFill="1" applyBorder="1" applyAlignment="1">
      <alignment/>
    </xf>
    <xf numFmtId="0" fontId="0" fillId="0" borderId="6" xfId="0" applyFont="1" applyFill="1" applyBorder="1" applyAlignment="1">
      <alignment horizontal="left"/>
    </xf>
    <xf numFmtId="0" fontId="12" fillId="0" borderId="6" xfId="0" applyFont="1" applyFill="1" applyBorder="1" applyAlignment="1">
      <alignment horizontal="left"/>
    </xf>
    <xf numFmtId="0" fontId="34" fillId="0" borderId="6" xfId="0" applyFont="1" applyFill="1" applyBorder="1" applyAlignment="1" quotePrefix="1">
      <alignment horizontal="left"/>
    </xf>
    <xf numFmtId="0" fontId="11" fillId="0" borderId="6" xfId="0" applyFont="1" applyFill="1" applyBorder="1" applyAlignment="1">
      <alignment/>
    </xf>
    <xf numFmtId="164" fontId="8" fillId="0" borderId="6" xfId="0" applyNumberFormat="1" applyFont="1" applyFill="1" applyBorder="1" applyAlignment="1" applyProtection="1" quotePrefix="1">
      <alignment horizontal="left"/>
      <protection/>
    </xf>
    <xf numFmtId="3" fontId="20" fillId="0" borderId="9" xfId="0" applyNumberFormat="1" applyFont="1" applyBorder="1" applyAlignment="1" applyProtection="1">
      <alignment horizontal="right"/>
      <protection hidden="1"/>
    </xf>
    <xf numFmtId="0" fontId="0" fillId="0" borderId="3" xfId="0" applyFont="1" applyFill="1" applyBorder="1" applyAlignment="1">
      <alignment horizontal="left"/>
    </xf>
    <xf numFmtId="164" fontId="14" fillId="0" borderId="4" xfId="0" applyNumberFormat="1" applyFont="1" applyFill="1" applyBorder="1" applyAlignment="1" applyProtection="1">
      <alignment horizontal="left"/>
      <protection/>
    </xf>
    <xf numFmtId="3" fontId="20" fillId="0" borderId="4"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2"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5" borderId="12" xfId="0" applyNumberFormat="1" applyFont="1" applyFill="1" applyBorder="1" applyAlignment="1" applyProtection="1">
      <alignment/>
      <protection hidden="1"/>
    </xf>
    <xf numFmtId="1" fontId="18" fillId="5" borderId="0" xfId="0" applyNumberFormat="1" applyFont="1" applyFill="1" applyBorder="1" applyAlignment="1" applyProtection="1">
      <alignment/>
      <protection locked="0"/>
    </xf>
    <xf numFmtId="1" fontId="18" fillId="3" borderId="0" xfId="0" applyNumberFormat="1" applyFont="1" applyFill="1" applyBorder="1" applyAlignment="1" applyProtection="1">
      <alignment/>
      <protection locked="0"/>
    </xf>
    <xf numFmtId="1" fontId="18" fillId="6" borderId="0" xfId="0" applyNumberFormat="1" applyFont="1" applyFill="1" applyBorder="1" applyAlignment="1" applyProtection="1">
      <alignment/>
      <protection locked="0"/>
    </xf>
    <xf numFmtId="1" fontId="18" fillId="5" borderId="12" xfId="0" applyNumberFormat="1" applyFont="1" applyFill="1" applyBorder="1" applyAlignment="1" applyProtection="1">
      <alignment/>
      <protection locked="0"/>
    </xf>
    <xf numFmtId="1" fontId="18" fillId="3" borderId="12" xfId="0" applyNumberFormat="1" applyFont="1" applyFill="1" applyBorder="1" applyAlignment="1" applyProtection="1">
      <alignment/>
      <protection locked="0"/>
    </xf>
    <xf numFmtId="1" fontId="18" fillId="6" borderId="12" xfId="0" applyNumberFormat="1" applyFont="1" applyFill="1" applyBorder="1" applyAlignment="1" applyProtection="1">
      <alignment/>
      <protection locked="0"/>
    </xf>
    <xf numFmtId="1" fontId="18" fillId="3" borderId="13" xfId="0" applyNumberFormat="1" applyFont="1" applyFill="1" applyBorder="1" applyAlignment="1" applyProtection="1">
      <alignment/>
      <protection locked="0"/>
    </xf>
    <xf numFmtId="164" fontId="16" fillId="3" borderId="0" xfId="0" applyNumberFormat="1" applyFont="1" applyFill="1" applyBorder="1" applyAlignment="1" applyProtection="1">
      <alignment horizontal="center"/>
      <protection/>
    </xf>
    <xf numFmtId="0" fontId="0" fillId="0" borderId="0" xfId="0" applyFont="1" applyAlignment="1">
      <alignment/>
    </xf>
    <xf numFmtId="0" fontId="9" fillId="2" borderId="0" xfId="0" applyFont="1" applyFill="1" applyAlignment="1">
      <alignment/>
    </xf>
    <xf numFmtId="0" fontId="4" fillId="2" borderId="0" xfId="20" applyFill="1" applyBorder="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2" borderId="0" xfId="0" applyFont="1" applyFill="1" applyBorder="1" applyAlignment="1">
      <alignment/>
    </xf>
    <xf numFmtId="3" fontId="1" fillId="2" borderId="0" xfId="0" applyNumberFormat="1" applyFont="1" applyFill="1" applyAlignment="1">
      <alignment/>
    </xf>
    <xf numFmtId="3" fontId="1" fillId="2" borderId="0" xfId="0" applyNumberFormat="1" applyFont="1" applyFill="1" applyBorder="1" applyAlignment="1">
      <alignment/>
    </xf>
    <xf numFmtId="3" fontId="0" fillId="6" borderId="0" xfId="0" applyNumberFormat="1" applyFont="1" applyFill="1" applyAlignment="1">
      <alignment/>
    </xf>
    <xf numFmtId="0" fontId="12" fillId="0" borderId="0" xfId="0" applyFont="1" applyAlignment="1" applyProtection="1">
      <alignmen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0" xfId="0" applyFont="1" applyBorder="1" applyAlignment="1" applyProtection="1">
      <alignment/>
      <protection hidden="1"/>
    </xf>
    <xf numFmtId="0" fontId="12" fillId="0" borderId="7" xfId="0" applyFont="1" applyBorder="1" applyAlignment="1" applyProtection="1">
      <alignment/>
      <protection hidden="1"/>
    </xf>
    <xf numFmtId="0" fontId="12" fillId="0" borderId="0" xfId="0" applyFont="1" applyBorder="1" applyAlignment="1" applyProtection="1">
      <alignment wrapText="1"/>
      <protection hidden="1"/>
    </xf>
    <xf numFmtId="0" fontId="12" fillId="0" borderId="8" xfId="0" applyFont="1" applyBorder="1" applyAlignment="1" applyProtection="1">
      <alignmen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164" fontId="1" fillId="0" borderId="0" xfId="21" applyFont="1" applyBorder="1">
      <alignment/>
      <protection/>
    </xf>
    <xf numFmtId="0" fontId="1" fillId="0" borderId="0" xfId="0" applyFont="1" applyAlignment="1" quotePrefix="1">
      <alignment horizontal="left"/>
    </xf>
    <xf numFmtId="164" fontId="11" fillId="2" borderId="0" xfId="21" applyFont="1" applyFill="1" applyBorder="1" applyAlignment="1" applyProtection="1">
      <alignment horizontal="center"/>
      <protection locked="0"/>
    </xf>
    <xf numFmtId="0" fontId="13" fillId="0" borderId="0" xfId="0" applyFont="1" applyBorder="1" applyAlignment="1">
      <alignment horizontal="center"/>
    </xf>
    <xf numFmtId="0" fontId="0" fillId="0" borderId="9" xfId="0" applyBorder="1" applyAlignment="1">
      <alignment/>
    </xf>
    <xf numFmtId="164" fontId="0" fillId="0" borderId="9" xfId="21" applyFont="1" applyBorder="1">
      <alignment/>
      <protection/>
    </xf>
    <xf numFmtId="164" fontId="0" fillId="2" borderId="9" xfId="21" applyFont="1" applyFill="1" applyBorder="1">
      <alignment/>
      <protection/>
    </xf>
    <xf numFmtId="164" fontId="10" fillId="0" borderId="0" xfId="21" applyFont="1" applyBorder="1">
      <alignment/>
      <protection/>
    </xf>
    <xf numFmtId="164" fontId="38" fillId="2" borderId="0" xfId="21" applyFont="1" applyFill="1" applyBorder="1" applyAlignment="1">
      <alignment horizontal="right"/>
      <protection/>
    </xf>
    <xf numFmtId="0" fontId="36" fillId="2" borderId="0" xfId="0" applyFont="1" applyFill="1" applyBorder="1" applyAlignment="1">
      <alignment/>
    </xf>
    <xf numFmtId="164" fontId="0" fillId="2" borderId="6" xfId="21" applyFont="1" applyFill="1" applyBorder="1">
      <alignment/>
      <protection/>
    </xf>
    <xf numFmtId="164" fontId="0" fillId="0" borderId="7" xfId="21" applyFont="1" applyBorder="1">
      <alignment/>
      <protection/>
    </xf>
    <xf numFmtId="164" fontId="0" fillId="0" borderId="6" xfId="21" applyFont="1" applyBorder="1">
      <alignment/>
      <protection/>
    </xf>
    <xf numFmtId="164" fontId="12" fillId="2" borderId="6" xfId="21" applyFont="1" applyFill="1" applyBorder="1">
      <alignment/>
      <protection/>
    </xf>
    <xf numFmtId="164" fontId="11" fillId="2" borderId="6" xfId="21" applyFont="1" applyFill="1" applyBorder="1" applyAlignment="1" applyProtection="1">
      <alignment horizontal="center"/>
      <protection locked="0"/>
    </xf>
    <xf numFmtId="164" fontId="8" fillId="2" borderId="6" xfId="21" applyFont="1" applyFill="1" applyBorder="1" applyAlignment="1" applyProtection="1">
      <alignment horizontal="center"/>
      <protection locked="0"/>
    </xf>
    <xf numFmtId="0" fontId="11" fillId="0" borderId="6" xfId="0" applyFont="1" applyBorder="1" applyAlignment="1" applyProtection="1">
      <alignment horizontal="left"/>
      <protection/>
    </xf>
    <xf numFmtId="164" fontId="1" fillId="0" borderId="7" xfId="21" applyFont="1" applyBorder="1">
      <alignment/>
      <protection/>
    </xf>
    <xf numFmtId="0" fontId="10" fillId="2" borderId="8" xfId="0" applyFont="1" applyFill="1" applyBorder="1" applyAlignment="1">
      <alignment/>
    </xf>
    <xf numFmtId="3" fontId="15" fillId="0" borderId="9" xfId="0" applyNumberFormat="1" applyFont="1" applyBorder="1" applyAlignment="1" applyProtection="1">
      <alignment horizontal="right"/>
      <protection hidden="1"/>
    </xf>
    <xf numFmtId="164" fontId="0" fillId="0" borderId="10" xfId="21" applyFont="1" applyBorder="1">
      <alignment/>
      <protection/>
    </xf>
    <xf numFmtId="0" fontId="10" fillId="2" borderId="3" xfId="0" applyFont="1" applyFill="1" applyBorder="1" applyAlignment="1">
      <alignment/>
    </xf>
    <xf numFmtId="164" fontId="17" fillId="0" borderId="4" xfId="0" applyNumberFormat="1" applyFont="1" applyBorder="1" applyAlignment="1" applyProtection="1" quotePrefix="1">
      <alignment horizontal="left"/>
      <protection/>
    </xf>
    <xf numFmtId="164" fontId="8" fillId="2" borderId="4" xfId="0" applyNumberFormat="1" applyFont="1" applyFill="1" applyBorder="1" applyAlignment="1" applyProtection="1" quotePrefix="1">
      <alignment horizontal="left"/>
      <protection/>
    </xf>
    <xf numFmtId="3" fontId="15" fillId="0" borderId="4" xfId="0" applyNumberFormat="1" applyFont="1" applyBorder="1" applyAlignment="1" applyProtection="1">
      <alignment horizontal="right"/>
      <protection hidden="1"/>
    </xf>
    <xf numFmtId="164" fontId="0" fillId="0" borderId="5" xfId="21" applyFont="1" applyBorder="1">
      <alignment/>
      <protection/>
    </xf>
    <xf numFmtId="3" fontId="12" fillId="6" borderId="0" xfId="0" applyNumberFormat="1" applyFont="1" applyFill="1" applyBorder="1" applyAlignment="1" applyProtection="1">
      <alignment horizontal="right"/>
      <protection hidden="1"/>
    </xf>
    <xf numFmtId="3" fontId="8" fillId="6" borderId="0" xfId="0" applyNumberFormat="1" applyFont="1" applyFill="1" applyBorder="1" applyAlignment="1" applyProtection="1">
      <alignment horizontal="right"/>
      <protection hidden="1"/>
    </xf>
    <xf numFmtId="0" fontId="39" fillId="4" borderId="0" xfId="0" applyFont="1" applyFill="1" applyBorder="1" applyAlignment="1">
      <alignment/>
    </xf>
    <xf numFmtId="0" fontId="38" fillId="0" borderId="0" xfId="0" applyFont="1" applyFill="1" applyBorder="1" applyAlignment="1">
      <alignment horizontal="right"/>
    </xf>
    <xf numFmtId="0" fontId="0" fillId="0" borderId="0" xfId="0" applyFill="1" applyBorder="1" applyAlignment="1">
      <alignment/>
    </xf>
    <xf numFmtId="164" fontId="8" fillId="0" borderId="0" xfId="0" applyNumberFormat="1" applyFont="1" applyFill="1" applyBorder="1" applyAlignment="1">
      <alignment horizontal="right" wrapText="1"/>
    </xf>
    <xf numFmtId="164" fontId="37" fillId="0" borderId="0" xfId="21" applyFont="1" applyFill="1" applyBorder="1" applyAlignment="1">
      <alignment horizontal="right"/>
      <protection/>
    </xf>
    <xf numFmtId="3" fontId="12" fillId="0" borderId="0" xfId="0" applyNumberFormat="1" applyFont="1" applyFill="1" applyBorder="1" applyAlignment="1" applyProtection="1">
      <alignment horizontal="right"/>
      <protection hidden="1"/>
    </xf>
    <xf numFmtId="0" fontId="9" fillId="0" borderId="0" xfId="0" applyFont="1" applyBorder="1" applyAlignment="1">
      <alignment horizontal="center"/>
    </xf>
    <xf numFmtId="164" fontId="41" fillId="2" borderId="0" xfId="21" applyFont="1" applyFill="1" applyBorder="1" applyAlignment="1">
      <alignment horizontal="right"/>
      <protection/>
    </xf>
    <xf numFmtId="164" fontId="11" fillId="2" borderId="0" xfId="0" applyNumberFormat="1" applyFont="1" applyFill="1" applyBorder="1" applyAlignment="1">
      <alignment horizontal="right" wrapText="1"/>
    </xf>
    <xf numFmtId="164" fontId="8" fillId="2" borderId="8" xfId="0" applyNumberFormat="1" applyFont="1" applyFill="1" applyBorder="1" applyAlignment="1" applyProtection="1">
      <alignment horizontal="left"/>
      <protection/>
    </xf>
    <xf numFmtId="164" fontId="8" fillId="2" borderId="9" xfId="0" applyNumberFormat="1" applyFont="1" applyFill="1" applyBorder="1" applyAlignment="1" applyProtection="1" quotePrefix="1">
      <alignment horizontal="left"/>
      <protection/>
    </xf>
    <xf numFmtId="3" fontId="33" fillId="2" borderId="9" xfId="21" applyNumberFormat="1" applyFont="1" applyFill="1" applyBorder="1">
      <alignment/>
      <protection/>
    </xf>
    <xf numFmtId="164" fontId="10" fillId="0" borderId="9" xfId="21" applyFont="1" applyBorder="1" applyAlignment="1">
      <alignment horizontal="right"/>
      <protection/>
    </xf>
    <xf numFmtId="164" fontId="3" fillId="0" borderId="0" xfId="21" applyFont="1" applyBorder="1">
      <alignment/>
      <protection/>
    </xf>
    <xf numFmtId="164" fontId="38" fillId="0" borderId="0" xfId="21" applyFont="1" applyBorder="1">
      <alignment/>
      <protection/>
    </xf>
    <xf numFmtId="164" fontId="2" fillId="0" borderId="0" xfId="21" applyFont="1" applyBorder="1">
      <alignment/>
      <protection/>
    </xf>
    <xf numFmtId="0" fontId="9" fillId="0" borderId="0" xfId="0"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Alignment="1">
      <alignment/>
    </xf>
    <xf numFmtId="3" fontId="1" fillId="0" borderId="0" xfId="0" applyNumberFormat="1" applyFont="1" applyFill="1" applyBorder="1" applyAlignment="1">
      <alignment/>
    </xf>
    <xf numFmtId="3" fontId="1" fillId="0" borderId="0" xfId="0" applyNumberFormat="1" applyFont="1" applyFill="1" applyAlignment="1">
      <alignment/>
    </xf>
    <xf numFmtId="3" fontId="0" fillId="0" borderId="0" xfId="0" applyNumberFormat="1" applyFont="1" applyFill="1" applyBorder="1" applyAlignment="1">
      <alignment/>
    </xf>
    <xf numFmtId="0" fontId="8" fillId="0" borderId="0" xfId="0" applyFont="1" applyBorder="1" applyAlignment="1">
      <alignment horizontal="left"/>
    </xf>
    <xf numFmtId="0" fontId="42" fillId="0" borderId="0" xfId="0" applyFont="1" applyBorder="1" applyAlignment="1" quotePrefix="1">
      <alignment horizontal="left"/>
    </xf>
    <xf numFmtId="0" fontId="12" fillId="0" borderId="0" xfId="0" applyFont="1" applyBorder="1" applyAlignment="1">
      <alignment horizontal="left"/>
    </xf>
    <xf numFmtId="0" fontId="8" fillId="0" borderId="0" xfId="0" applyFont="1" applyBorder="1" applyAlignment="1" quotePrefix="1">
      <alignment horizontal="left"/>
    </xf>
    <xf numFmtId="0" fontId="12" fillId="0" borderId="0" xfId="0" applyFont="1" applyFill="1" applyBorder="1" applyAlignment="1" quotePrefix="1">
      <alignment horizontal="left"/>
    </xf>
    <xf numFmtId="0" fontId="12" fillId="0" borderId="0" xfId="0" applyFont="1" applyBorder="1" applyAlignment="1" quotePrefix="1">
      <alignment horizontal="left"/>
    </xf>
    <xf numFmtId="0" fontId="8" fillId="0" borderId="0" xfId="0" applyFont="1" applyBorder="1" applyAlignment="1">
      <alignment horizontal="left" vertical="center"/>
    </xf>
    <xf numFmtId="0" fontId="40" fillId="0" borderId="0" xfId="0" applyFont="1" applyFill="1" applyBorder="1" applyAlignment="1">
      <alignment horizontal="center" vertical="center"/>
    </xf>
    <xf numFmtId="0" fontId="1" fillId="0" borderId="9" xfId="0" applyFont="1" applyFill="1" applyBorder="1" applyAlignment="1">
      <alignment horizontal="left"/>
    </xf>
    <xf numFmtId="0" fontId="1" fillId="2" borderId="9" xfId="0" applyFont="1" applyFill="1" applyBorder="1" applyAlignment="1">
      <alignment horizontal="left"/>
    </xf>
    <xf numFmtId="0" fontId="12" fillId="0" borderId="6" xfId="0" applyFont="1" applyBorder="1" applyAlignment="1">
      <alignment/>
    </xf>
    <xf numFmtId="0" fontId="12" fillId="0" borderId="6" xfId="0" applyFont="1" applyBorder="1" applyAlignment="1">
      <alignment vertical="center"/>
    </xf>
    <xf numFmtId="0" fontId="26" fillId="7" borderId="0" xfId="0" applyFont="1" applyFill="1" applyBorder="1" applyAlignment="1">
      <alignment horizontal="centerContinuous" vertical="center" wrapText="1"/>
    </xf>
    <xf numFmtId="0" fontId="8" fillId="0" borderId="0" xfId="0" applyFont="1" applyBorder="1" applyAlignment="1" applyProtection="1">
      <alignment horizontal="center"/>
      <protection hidden="1"/>
    </xf>
    <xf numFmtId="0" fontId="12" fillId="0" borderId="0" xfId="0" applyFont="1" applyBorder="1" applyAlignment="1" applyProtection="1">
      <alignment wrapText="1"/>
      <protection hidden="1"/>
    </xf>
    <xf numFmtId="0" fontId="4" fillId="2" borderId="0" xfId="20" applyFill="1" applyBorder="1" applyAlignment="1" applyProtection="1">
      <alignment/>
      <protection hidden="1"/>
    </xf>
    <xf numFmtId="0" fontId="0" fillId="0" borderId="0" xfId="0" applyAlignment="1" applyProtection="1">
      <alignment/>
      <protection hidden="1"/>
    </xf>
    <xf numFmtId="0" fontId="4" fillId="0" borderId="0" xfId="20" applyBorder="1" applyAlignment="1" applyProtection="1">
      <alignment/>
      <protection hidden="1"/>
    </xf>
    <xf numFmtId="164" fontId="11" fillId="2" borderId="14" xfId="21" applyFont="1" applyFill="1" applyBorder="1" applyAlignment="1" applyProtection="1">
      <alignment horizontal="center"/>
      <protection locked="0"/>
    </xf>
    <xf numFmtId="164" fontId="11" fillId="2" borderId="15" xfId="21" applyFont="1" applyFill="1" applyBorder="1" applyAlignment="1" applyProtection="1">
      <alignment horizontal="center"/>
      <protection locked="0"/>
    </xf>
    <xf numFmtId="0" fontId="13" fillId="0" borderId="16" xfId="0" applyFont="1" applyBorder="1" applyAlignment="1">
      <alignment horizontal="center"/>
    </xf>
    <xf numFmtId="164" fontId="19" fillId="4" borderId="17" xfId="21" applyFont="1" applyFill="1" applyBorder="1" applyAlignment="1" applyProtection="1">
      <alignment horizontal="left" vertical="center" wrapText="1"/>
      <protection hidden="1"/>
    </xf>
    <xf numFmtId="164" fontId="19" fillId="4" borderId="18" xfId="21" applyFont="1" applyFill="1" applyBorder="1" applyAlignment="1" applyProtection="1">
      <alignment horizontal="left" vertical="center" wrapText="1"/>
      <protection hidden="1"/>
    </xf>
    <xf numFmtId="0" fontId="13" fillId="4" borderId="18" xfId="0" applyFont="1" applyFill="1" applyBorder="1" applyAlignment="1" applyProtection="1">
      <alignment horizontal="left" vertical="center" wrapText="1"/>
      <protection hidden="1"/>
    </xf>
    <xf numFmtId="0" fontId="0" fillId="0" borderId="19" xfId="0" applyBorder="1" applyAlignment="1">
      <alignment/>
    </xf>
    <xf numFmtId="0" fontId="7" fillId="4" borderId="0" xfId="0" applyFont="1" applyFill="1" applyBorder="1" applyAlignment="1">
      <alignment wrapText="1"/>
    </xf>
    <xf numFmtId="0" fontId="0" fillId="0" borderId="0" xfId="0" applyAlignment="1">
      <alignment wrapText="1"/>
    </xf>
    <xf numFmtId="164" fontId="8" fillId="3" borderId="0" xfId="0" applyNumberFormat="1" applyFont="1" applyFill="1" applyAlignment="1" applyProtection="1">
      <alignment horizontal="right" wrapText="1"/>
      <protection hidden="1"/>
    </xf>
    <xf numFmtId="0" fontId="0" fillId="3" borderId="0" xfId="0" applyFont="1" applyFill="1" applyAlignment="1" applyProtection="1">
      <alignment wrapText="1"/>
      <protection hidden="1"/>
    </xf>
    <xf numFmtId="164" fontId="8" fillId="6" borderId="0" xfId="0" applyNumberFormat="1" applyFont="1" applyFill="1" applyAlignment="1" applyProtection="1">
      <alignment horizontal="right" wrapText="1"/>
      <protection hidden="1"/>
    </xf>
    <xf numFmtId="0" fontId="0" fillId="6" borderId="0" xfId="0" applyFont="1" applyFill="1" applyAlignment="1" applyProtection="1">
      <alignment wrapText="1"/>
      <protection hidden="1"/>
    </xf>
    <xf numFmtId="164" fontId="8" fillId="3" borderId="0" xfId="0" applyNumberFormat="1" applyFont="1" applyFill="1" applyBorder="1" applyAlignment="1" applyProtection="1" quotePrefix="1">
      <alignment horizontal="right" wrapText="1"/>
      <protection hidden="1"/>
    </xf>
    <xf numFmtId="164" fontId="8" fillId="5" borderId="0" xfId="0" applyNumberFormat="1" applyFont="1" applyFill="1" applyBorder="1" applyAlignment="1" applyProtection="1" quotePrefix="1">
      <alignment horizontal="right" wrapText="1"/>
      <protection hidden="1"/>
    </xf>
    <xf numFmtId="164" fontId="8" fillId="5" borderId="0" xfId="0" applyNumberFormat="1" applyFont="1" applyFill="1" applyAlignment="1" applyProtection="1">
      <alignment horizontal="right" wrapText="1"/>
      <protection hidden="1"/>
    </xf>
    <xf numFmtId="0" fontId="0" fillId="5" borderId="0" xfId="0" applyFont="1" applyFill="1" applyAlignment="1" applyProtection="1">
      <alignment wrapText="1"/>
      <protection hidden="1"/>
    </xf>
    <xf numFmtId="0" fontId="0" fillId="3" borderId="0" xfId="0" applyFill="1" applyAlignment="1" applyProtection="1">
      <alignment wrapText="1"/>
      <protection hidden="1"/>
    </xf>
    <xf numFmtId="0" fontId="27" fillId="2"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6" borderId="0" xfId="0" applyNumberFormat="1" applyFont="1" applyFill="1" applyBorder="1" applyAlignment="1" applyProtection="1" quotePrefix="1">
      <alignment horizontal="right" wrapText="1"/>
      <protection hidden="1"/>
    </xf>
    <xf numFmtId="0" fontId="0" fillId="6" borderId="0" xfId="0" applyFill="1" applyAlignment="1" applyProtection="1">
      <alignment/>
      <protection hidden="1"/>
    </xf>
    <xf numFmtId="0" fontId="0" fillId="5" borderId="0" xfId="0" applyFill="1" applyAlignment="1" applyProtection="1">
      <alignment wrapText="1"/>
      <protection hidden="1"/>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2"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2" borderId="0" xfId="0" applyNumberFormat="1" applyFont="1" applyFill="1" applyBorder="1" applyAlignment="1" applyProtection="1">
      <alignment horizontal="center"/>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hyperlink" Target="mailto:lgf1.revenue@communitie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8"/>
  <sheetViews>
    <sheetView showGridLines="0" tabSelected="1" workbookViewId="0" topLeftCell="A1">
      <selection activeCell="A1" sqref="A1"/>
    </sheetView>
  </sheetViews>
  <sheetFormatPr defaultColWidth="9.140625" defaultRowHeight="12.75"/>
  <cols>
    <col min="1" max="1" width="1.421875" style="194" customWidth="1"/>
    <col min="2" max="2" width="3.57421875" style="194" customWidth="1"/>
    <col min="3" max="14" width="9.140625" style="194" customWidth="1"/>
    <col min="15" max="15" width="4.00390625" style="194" customWidth="1"/>
    <col min="16" max="16384" width="9.140625" style="194" customWidth="1"/>
  </cols>
  <sheetData>
    <row r="1" ht="5.25" customHeight="1" thickBot="1"/>
    <row r="2" spans="2:15" ht="15">
      <c r="B2" s="195"/>
      <c r="C2" s="196"/>
      <c r="D2" s="196"/>
      <c r="E2" s="196"/>
      <c r="F2" s="196"/>
      <c r="G2" s="196"/>
      <c r="H2" s="196"/>
      <c r="I2" s="196"/>
      <c r="J2" s="196"/>
      <c r="K2" s="196"/>
      <c r="L2" s="196"/>
      <c r="M2" s="196"/>
      <c r="N2" s="196"/>
      <c r="O2" s="197"/>
    </row>
    <row r="3" spans="2:15" ht="15">
      <c r="B3" s="198"/>
      <c r="C3" s="199"/>
      <c r="D3" s="199"/>
      <c r="E3" s="199"/>
      <c r="F3" s="199"/>
      <c r="G3" s="199"/>
      <c r="H3" s="199"/>
      <c r="I3" s="199"/>
      <c r="J3" s="199"/>
      <c r="K3" s="199"/>
      <c r="L3" s="199"/>
      <c r="M3" s="199"/>
      <c r="N3" s="199"/>
      <c r="O3" s="200"/>
    </row>
    <row r="4" spans="2:15" ht="15">
      <c r="B4" s="198"/>
      <c r="C4" s="199"/>
      <c r="D4" s="199"/>
      <c r="E4" s="199"/>
      <c r="F4" s="199"/>
      <c r="G4" s="199"/>
      <c r="H4" s="199"/>
      <c r="I4" s="199"/>
      <c r="J4" s="199"/>
      <c r="K4" s="199"/>
      <c r="L4" s="199"/>
      <c r="M4" s="199"/>
      <c r="N4" s="199"/>
      <c r="O4" s="200"/>
    </row>
    <row r="5" spans="2:15" ht="15">
      <c r="B5" s="198"/>
      <c r="C5" s="199"/>
      <c r="D5" s="199"/>
      <c r="E5" s="199"/>
      <c r="F5" s="199"/>
      <c r="G5" s="199"/>
      <c r="H5" s="199"/>
      <c r="I5" s="199"/>
      <c r="J5" s="199"/>
      <c r="K5" s="199"/>
      <c r="L5" s="199"/>
      <c r="M5" s="199"/>
      <c r="N5" s="199"/>
      <c r="O5" s="200"/>
    </row>
    <row r="6" spans="2:15" ht="15">
      <c r="B6" s="198"/>
      <c r="C6" s="199"/>
      <c r="D6" s="199"/>
      <c r="E6" s="199"/>
      <c r="F6" s="199"/>
      <c r="G6" s="199"/>
      <c r="H6" s="199"/>
      <c r="I6" s="199"/>
      <c r="J6" s="199"/>
      <c r="K6" s="199"/>
      <c r="L6" s="199"/>
      <c r="M6" s="199"/>
      <c r="N6" s="199"/>
      <c r="O6" s="200"/>
    </row>
    <row r="7" spans="2:15" ht="15">
      <c r="B7" s="198"/>
      <c r="C7" s="199"/>
      <c r="D7" s="199"/>
      <c r="E7" s="199"/>
      <c r="F7" s="199"/>
      <c r="G7" s="199"/>
      <c r="H7" s="199"/>
      <c r="I7" s="199"/>
      <c r="J7" s="199"/>
      <c r="K7" s="199"/>
      <c r="L7" s="199"/>
      <c r="M7" s="199"/>
      <c r="N7" s="199"/>
      <c r="O7" s="200"/>
    </row>
    <row r="8" spans="2:15" ht="15">
      <c r="B8" s="198"/>
      <c r="C8" s="199"/>
      <c r="D8" s="199"/>
      <c r="E8" s="199"/>
      <c r="F8" s="199"/>
      <c r="G8" s="199"/>
      <c r="H8" s="199"/>
      <c r="I8" s="199"/>
      <c r="J8" s="199"/>
      <c r="K8" s="199"/>
      <c r="L8" s="199"/>
      <c r="M8" s="199"/>
      <c r="N8" s="199"/>
      <c r="O8" s="200"/>
    </row>
    <row r="9" spans="2:15" ht="15">
      <c r="B9" s="198"/>
      <c r="C9" s="199"/>
      <c r="D9" s="199"/>
      <c r="E9" s="199"/>
      <c r="F9" s="199"/>
      <c r="G9" s="199"/>
      <c r="H9" s="199"/>
      <c r="I9" s="199"/>
      <c r="J9" s="199"/>
      <c r="K9" s="199"/>
      <c r="L9" s="199"/>
      <c r="M9" s="199"/>
      <c r="N9" s="199"/>
      <c r="O9" s="200"/>
    </row>
    <row r="10" spans="2:15" ht="15">
      <c r="B10" s="198"/>
      <c r="C10" s="199"/>
      <c r="D10" s="199"/>
      <c r="E10" s="199"/>
      <c r="F10" s="199"/>
      <c r="G10" s="199"/>
      <c r="H10" s="199"/>
      <c r="I10" s="199"/>
      <c r="J10" s="199"/>
      <c r="K10" s="199"/>
      <c r="L10" s="199"/>
      <c r="M10" s="199"/>
      <c r="N10" s="199"/>
      <c r="O10" s="200"/>
    </row>
    <row r="11" spans="2:15" ht="15.75">
      <c r="B11" s="198"/>
      <c r="C11" s="268" t="s">
        <v>806</v>
      </c>
      <c r="D11" s="268"/>
      <c r="E11" s="268"/>
      <c r="F11" s="268"/>
      <c r="G11" s="268"/>
      <c r="H11" s="268"/>
      <c r="I11" s="268"/>
      <c r="J11" s="268"/>
      <c r="K11" s="268"/>
      <c r="L11" s="268"/>
      <c r="M11" s="268"/>
      <c r="N11" s="268"/>
      <c r="O11" s="200"/>
    </row>
    <row r="12" spans="2:15" ht="15.75">
      <c r="B12" s="198"/>
      <c r="C12" s="268" t="s">
        <v>812</v>
      </c>
      <c r="D12" s="268"/>
      <c r="E12" s="268"/>
      <c r="F12" s="268"/>
      <c r="G12" s="268"/>
      <c r="H12" s="268"/>
      <c r="I12" s="268"/>
      <c r="J12" s="268"/>
      <c r="K12" s="268"/>
      <c r="L12" s="268"/>
      <c r="M12" s="268"/>
      <c r="N12" s="268"/>
      <c r="O12" s="200"/>
    </row>
    <row r="13" spans="2:15" ht="15">
      <c r="B13" s="198"/>
      <c r="C13" s="199"/>
      <c r="D13" s="199"/>
      <c r="E13" s="199"/>
      <c r="F13" s="199"/>
      <c r="G13" s="199"/>
      <c r="H13" s="199"/>
      <c r="I13" s="199"/>
      <c r="J13" s="199"/>
      <c r="K13" s="199"/>
      <c r="L13" s="199"/>
      <c r="M13" s="199"/>
      <c r="N13" s="199"/>
      <c r="O13" s="200"/>
    </row>
    <row r="14" spans="2:15" ht="63" customHeight="1">
      <c r="B14" s="198"/>
      <c r="C14" s="269" t="s">
        <v>836</v>
      </c>
      <c r="D14" s="269"/>
      <c r="E14" s="269"/>
      <c r="F14" s="269"/>
      <c r="G14" s="269"/>
      <c r="H14" s="269"/>
      <c r="I14" s="269"/>
      <c r="J14" s="269"/>
      <c r="K14" s="269"/>
      <c r="L14" s="269"/>
      <c r="M14" s="269"/>
      <c r="N14" s="269"/>
      <c r="O14" s="200"/>
    </row>
    <row r="15" spans="2:15" ht="15">
      <c r="B15" s="198"/>
      <c r="C15" s="199"/>
      <c r="D15" s="199"/>
      <c r="E15" s="199"/>
      <c r="F15" s="199"/>
      <c r="G15" s="199"/>
      <c r="H15" s="199"/>
      <c r="I15" s="199"/>
      <c r="J15" s="199"/>
      <c r="K15" s="199"/>
      <c r="L15" s="199"/>
      <c r="M15" s="199"/>
      <c r="N15" s="199"/>
      <c r="O15" s="200"/>
    </row>
    <row r="16" spans="2:15" ht="15">
      <c r="B16" s="198"/>
      <c r="C16" s="270" t="s">
        <v>809</v>
      </c>
      <c r="D16" s="271"/>
      <c r="E16" s="271"/>
      <c r="F16" s="271"/>
      <c r="G16" s="271"/>
      <c r="H16" s="271"/>
      <c r="I16" s="271"/>
      <c r="J16" s="271"/>
      <c r="K16" s="271"/>
      <c r="L16" s="271"/>
      <c r="M16" s="271"/>
      <c r="N16" s="271"/>
      <c r="O16" s="200"/>
    </row>
    <row r="17" spans="2:15" ht="15">
      <c r="B17" s="198"/>
      <c r="C17" s="199"/>
      <c r="D17" s="199"/>
      <c r="E17" s="199"/>
      <c r="F17" s="199"/>
      <c r="G17" s="199"/>
      <c r="H17" s="199"/>
      <c r="I17" s="199"/>
      <c r="J17" s="199"/>
      <c r="K17" s="199"/>
      <c r="L17" s="199"/>
      <c r="M17" s="199"/>
      <c r="N17" s="199"/>
      <c r="O17" s="200"/>
    </row>
    <row r="18" spans="2:15" ht="48" customHeight="1">
      <c r="B18" s="198"/>
      <c r="C18" s="269" t="s">
        <v>811</v>
      </c>
      <c r="D18" s="269"/>
      <c r="E18" s="269"/>
      <c r="F18" s="269"/>
      <c r="G18" s="269"/>
      <c r="H18" s="269"/>
      <c r="I18" s="269"/>
      <c r="J18" s="269"/>
      <c r="K18" s="269"/>
      <c r="L18" s="269"/>
      <c r="M18" s="269"/>
      <c r="N18" s="269"/>
      <c r="O18" s="200"/>
    </row>
    <row r="19" spans="2:15" ht="15" customHeight="1">
      <c r="B19" s="198"/>
      <c r="C19" s="201"/>
      <c r="D19" s="201"/>
      <c r="E19" s="201"/>
      <c r="F19" s="201"/>
      <c r="G19" s="201"/>
      <c r="H19" s="201"/>
      <c r="I19" s="201"/>
      <c r="J19" s="201"/>
      <c r="K19" s="201"/>
      <c r="L19" s="201"/>
      <c r="M19" s="201"/>
      <c r="N19" s="201"/>
      <c r="O19" s="200"/>
    </row>
    <row r="20" spans="2:15" ht="32.25" customHeight="1">
      <c r="B20" s="198"/>
      <c r="C20" s="269" t="s">
        <v>813</v>
      </c>
      <c r="D20" s="269"/>
      <c r="E20" s="269"/>
      <c r="F20" s="269"/>
      <c r="G20" s="269"/>
      <c r="H20" s="269"/>
      <c r="I20" s="269"/>
      <c r="J20" s="269"/>
      <c r="K20" s="269"/>
      <c r="L20" s="269"/>
      <c r="M20" s="269"/>
      <c r="N20" s="269"/>
      <c r="O20" s="200"/>
    </row>
    <row r="21" spans="2:15" ht="15">
      <c r="B21" s="198"/>
      <c r="C21" s="199"/>
      <c r="D21" s="199"/>
      <c r="E21" s="199"/>
      <c r="F21" s="199"/>
      <c r="G21" s="199"/>
      <c r="H21" s="199"/>
      <c r="I21" s="199"/>
      <c r="J21" s="199"/>
      <c r="K21" s="199"/>
      <c r="L21" s="199"/>
      <c r="M21" s="199"/>
      <c r="N21" s="199"/>
      <c r="O21" s="200"/>
    </row>
    <row r="22" spans="2:15" ht="32.25" customHeight="1">
      <c r="B22" s="198"/>
      <c r="C22" s="269" t="s">
        <v>835</v>
      </c>
      <c r="D22" s="269"/>
      <c r="E22" s="269"/>
      <c r="F22" s="269"/>
      <c r="G22" s="269"/>
      <c r="H22" s="269"/>
      <c r="I22" s="269"/>
      <c r="J22" s="269"/>
      <c r="K22" s="269"/>
      <c r="L22" s="269"/>
      <c r="M22" s="269"/>
      <c r="N22" s="269"/>
      <c r="O22" s="200"/>
    </row>
    <row r="23" spans="2:15" ht="15">
      <c r="B23" s="198"/>
      <c r="C23" s="199"/>
      <c r="D23" s="199"/>
      <c r="E23" s="199"/>
      <c r="F23" s="199"/>
      <c r="G23" s="199"/>
      <c r="H23" s="199"/>
      <c r="I23" s="199"/>
      <c r="J23" s="199"/>
      <c r="K23" s="199"/>
      <c r="L23" s="199"/>
      <c r="M23" s="199"/>
      <c r="N23" s="199"/>
      <c r="O23" s="200"/>
    </row>
    <row r="24" spans="2:15" ht="36.75" customHeight="1">
      <c r="B24" s="198"/>
      <c r="C24" s="269" t="s">
        <v>804</v>
      </c>
      <c r="D24" s="269"/>
      <c r="E24" s="269"/>
      <c r="F24" s="269"/>
      <c r="G24" s="269"/>
      <c r="H24" s="269"/>
      <c r="I24" s="269"/>
      <c r="J24" s="269"/>
      <c r="K24" s="269"/>
      <c r="L24" s="269"/>
      <c r="M24" s="269"/>
      <c r="N24" s="269"/>
      <c r="O24" s="200"/>
    </row>
    <row r="25" spans="2:15" ht="15">
      <c r="B25" s="198"/>
      <c r="C25" s="199"/>
      <c r="D25" s="199"/>
      <c r="E25" s="199"/>
      <c r="F25" s="199"/>
      <c r="G25" s="199"/>
      <c r="H25" s="199"/>
      <c r="I25" s="199"/>
      <c r="J25" s="199"/>
      <c r="K25" s="199"/>
      <c r="L25" s="199"/>
      <c r="M25" s="199"/>
      <c r="N25" s="199"/>
      <c r="O25" s="200"/>
    </row>
    <row r="26" spans="2:15" ht="15">
      <c r="B26" s="198"/>
      <c r="C26" s="272" t="s">
        <v>805</v>
      </c>
      <c r="D26" s="271"/>
      <c r="E26" s="271"/>
      <c r="F26" s="271"/>
      <c r="G26" s="199"/>
      <c r="H26" s="199"/>
      <c r="I26" s="199"/>
      <c r="J26" s="199"/>
      <c r="K26" s="199"/>
      <c r="L26" s="199"/>
      <c r="M26" s="199"/>
      <c r="N26" s="199"/>
      <c r="O26" s="200"/>
    </row>
    <row r="27" spans="2:15" ht="15">
      <c r="B27" s="198"/>
      <c r="C27" s="199"/>
      <c r="D27" s="199"/>
      <c r="E27" s="199"/>
      <c r="F27" s="199"/>
      <c r="G27" s="199"/>
      <c r="H27" s="199"/>
      <c r="I27" s="199"/>
      <c r="J27" s="199"/>
      <c r="K27" s="199"/>
      <c r="L27" s="199"/>
      <c r="M27" s="199"/>
      <c r="N27" s="199"/>
      <c r="O27" s="200"/>
    </row>
    <row r="28" spans="2:15" ht="15.75" thickBot="1">
      <c r="B28" s="202"/>
      <c r="C28" s="203"/>
      <c r="D28" s="203"/>
      <c r="E28" s="203"/>
      <c r="F28" s="203"/>
      <c r="G28" s="203"/>
      <c r="H28" s="203"/>
      <c r="I28" s="203"/>
      <c r="J28" s="203"/>
      <c r="K28" s="203"/>
      <c r="L28" s="203"/>
      <c r="M28" s="203"/>
      <c r="N28" s="203"/>
      <c r="O28" s="204"/>
    </row>
  </sheetData>
  <sheetProtection/>
  <mergeCells count="9">
    <mergeCell ref="C26:F26"/>
    <mergeCell ref="C20:N20"/>
    <mergeCell ref="C22:N22"/>
    <mergeCell ref="C24:N24"/>
    <mergeCell ref="C11:N11"/>
    <mergeCell ref="C14:N14"/>
    <mergeCell ref="C16:N16"/>
    <mergeCell ref="C18:N18"/>
    <mergeCell ref="C12:N12"/>
  </mergeCells>
  <hyperlinks>
    <hyperlink ref="C16" r:id="rId1" display="http://www.communities.gov.uk/localgovernment/localregional/localgovernmentfinance/statistics/revenueexpenditure/revenue200910/"/>
    <hyperlink ref="C26" r:id="rId2" display="lgf1.revenue@communities.gsi.gov.uk"/>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ransitionEvaluation="1" transitionEntry="1">
    <tabColor indexed="41"/>
    <pageSetUpPr fitToPage="1"/>
  </sheetPr>
  <dimension ref="A1:G564"/>
  <sheetViews>
    <sheetView showGridLines="0" zoomScale="80" zoomScaleNormal="80" workbookViewId="0" topLeftCell="A1">
      <selection activeCell="A5" sqref="A5:C5"/>
    </sheetView>
  </sheetViews>
  <sheetFormatPr defaultColWidth="11.00390625" defaultRowHeight="12.75"/>
  <cols>
    <col min="1" max="1" width="7.57421875" style="6" customWidth="1"/>
    <col min="2" max="2" width="71.7109375" style="6" customWidth="1"/>
    <col min="3" max="3" width="4.7109375" style="6" customWidth="1"/>
    <col min="4" max="4" width="4.7109375" style="5" customWidth="1"/>
    <col min="5" max="5" width="17.57421875" style="5" customWidth="1"/>
    <col min="6" max="6" width="2.7109375" style="6" customWidth="1"/>
    <col min="7" max="7" width="10.00390625" style="246" customWidth="1"/>
    <col min="8" max="16384" width="11.00390625" style="6" customWidth="1"/>
  </cols>
  <sheetData>
    <row r="1" spans="1:6" ht="24" customHeight="1" thickBot="1">
      <c r="A1" s="276" t="str">
        <f>CONCATENATE("Revenue Outturn (BID): 2009-10 data for ",$A$5)</f>
        <v>Revenue Outturn (BID): 2009-10 data for ENGLAND</v>
      </c>
      <c r="B1" s="277"/>
      <c r="C1" s="278"/>
      <c r="D1" s="278"/>
      <c r="E1" s="278"/>
      <c r="F1" s="279"/>
    </row>
    <row r="2" spans="1:6" ht="12.75">
      <c r="A2" s="215"/>
      <c r="B2" s="5"/>
      <c r="C2" s="3"/>
      <c r="D2" s="3"/>
      <c r="E2" s="3"/>
      <c r="F2" s="216"/>
    </row>
    <row r="3" spans="1:6" ht="12.75">
      <c r="A3" s="217"/>
      <c r="B3" s="5"/>
      <c r="C3" s="4"/>
      <c r="D3" s="4"/>
      <c r="E3" s="4"/>
      <c r="F3" s="216"/>
    </row>
    <row r="4" spans="1:6" ht="15.75" thickBot="1">
      <c r="A4" s="218" t="s">
        <v>758</v>
      </c>
      <c r="B4" s="31"/>
      <c r="C4" s="4"/>
      <c r="D4" s="4"/>
      <c r="E4" s="4"/>
      <c r="F4" s="216"/>
    </row>
    <row r="5" spans="1:6" ht="19.5" thickBot="1" thickTop="1">
      <c r="A5" s="273" t="s">
        <v>786</v>
      </c>
      <c r="B5" s="274"/>
      <c r="C5" s="275"/>
      <c r="D5" s="8"/>
      <c r="E5" s="132"/>
      <c r="F5" s="216"/>
    </row>
    <row r="6" spans="1:6" ht="18.75" thickTop="1">
      <c r="A6" s="219"/>
      <c r="B6" s="207"/>
      <c r="C6" s="208"/>
      <c r="D6" s="234"/>
      <c r="E6" s="213">
        <v>1</v>
      </c>
      <c r="F6" s="216"/>
    </row>
    <row r="7" spans="1:6" ht="3.75" customHeight="1" thickBot="1">
      <c r="A7" s="220"/>
      <c r="B7" s="140"/>
      <c r="C7" s="7"/>
      <c r="D7" s="235"/>
      <c r="E7" s="209"/>
      <c r="F7" s="216"/>
    </row>
    <row r="8" spans="1:6" ht="31.5" customHeight="1">
      <c r="A8" s="220"/>
      <c r="B8" s="32"/>
      <c r="C8" s="7"/>
      <c r="D8" s="236"/>
      <c r="E8" s="241" t="s">
        <v>807</v>
      </c>
      <c r="F8" s="216"/>
    </row>
    <row r="9" spans="1:6" ht="12.75" customHeight="1">
      <c r="A9" s="215"/>
      <c r="B9" s="5"/>
      <c r="C9" s="5"/>
      <c r="D9" s="237"/>
      <c r="E9" s="240" t="s">
        <v>18</v>
      </c>
      <c r="F9" s="216"/>
    </row>
    <row r="10" spans="1:6" ht="3.75" customHeight="1" thickBot="1">
      <c r="A10" s="215"/>
      <c r="B10" s="5"/>
      <c r="C10" s="5"/>
      <c r="D10" s="146"/>
      <c r="E10" s="211"/>
      <c r="F10" s="216"/>
    </row>
    <row r="11" spans="1:6" ht="18">
      <c r="A11" s="221" t="s">
        <v>826</v>
      </c>
      <c r="B11" s="27"/>
      <c r="C11" s="10"/>
      <c r="D11" s="13"/>
      <c r="E11" s="10"/>
      <c r="F11" s="216"/>
    </row>
    <row r="12" spans="1:6" ht="18">
      <c r="A12" s="221"/>
      <c r="B12" s="62"/>
      <c r="C12" s="137"/>
      <c r="D12" s="238"/>
      <c r="E12" s="185"/>
      <c r="F12" s="216"/>
    </row>
    <row r="13" spans="1:7" ht="18">
      <c r="A13" s="221"/>
      <c r="B13" s="239"/>
      <c r="C13" s="146"/>
      <c r="D13" s="238"/>
      <c r="E13" s="238"/>
      <c r="F13" s="216"/>
      <c r="G13" s="247"/>
    </row>
    <row r="14" spans="1:7" ht="15.75">
      <c r="A14" s="265">
        <v>1</v>
      </c>
      <c r="B14" s="255" t="s">
        <v>814</v>
      </c>
      <c r="C14" s="7"/>
      <c r="D14" s="238"/>
      <c r="E14" s="232">
        <f>VLOOKUP($A$5,'BID LA Data 2009-10'!$B$11:$T$358,'BID09 LA drop-down'!$G14,FALSE)</f>
        <v>16726</v>
      </c>
      <c r="F14" s="216"/>
      <c r="G14" s="247">
        <v>5</v>
      </c>
    </row>
    <row r="15" spans="1:7" ht="15.75">
      <c r="A15" s="265"/>
      <c r="B15" s="256"/>
      <c r="C15" s="7"/>
      <c r="D15" s="238"/>
      <c r="E15" s="231"/>
      <c r="F15" s="216"/>
      <c r="G15" s="247"/>
    </row>
    <row r="16" spans="1:7" ht="15.75">
      <c r="A16" s="265"/>
      <c r="B16" s="255" t="s">
        <v>827</v>
      </c>
      <c r="C16" s="7"/>
      <c r="D16" s="238"/>
      <c r="E16" s="231"/>
      <c r="F16" s="216"/>
      <c r="G16" s="247"/>
    </row>
    <row r="17" spans="1:7" ht="15">
      <c r="A17" s="265">
        <v>2</v>
      </c>
      <c r="B17" s="257" t="s">
        <v>815</v>
      </c>
      <c r="C17" s="7"/>
      <c r="D17" s="238"/>
      <c r="E17" s="231">
        <f>VLOOKUP($A$5,'BID LA Data 2009-10'!$B$11:$T$358,'BID09 LA drop-down'!$G17,FALSE)</f>
        <v>7983</v>
      </c>
      <c r="F17" s="216"/>
      <c r="G17" s="247">
        <f>G14+2</f>
        <v>7</v>
      </c>
    </row>
    <row r="18" spans="1:7" ht="15">
      <c r="A18" s="265">
        <v>3</v>
      </c>
      <c r="B18" s="257" t="s">
        <v>816</v>
      </c>
      <c r="C18" s="7"/>
      <c r="D18" s="238"/>
      <c r="E18" s="231">
        <f>VLOOKUP($A$5,'BID LA Data 2009-10'!$B$11:$T$358,'BID09 LA drop-down'!$G18,FALSE)</f>
        <v>30455</v>
      </c>
      <c r="F18" s="216"/>
      <c r="G18" s="247">
        <f>G17+1</f>
        <v>8</v>
      </c>
    </row>
    <row r="19" spans="1:7" ht="15">
      <c r="A19" s="265">
        <v>4</v>
      </c>
      <c r="B19" s="257" t="s">
        <v>817</v>
      </c>
      <c r="C19" s="7"/>
      <c r="D19" s="238"/>
      <c r="E19" s="231">
        <f>VLOOKUP($A$5,'BID LA Data 2009-10'!$B$11:$T$358,'BID09 LA drop-down'!$G19,FALSE)</f>
        <v>633</v>
      </c>
      <c r="F19" s="216"/>
      <c r="G19" s="247">
        <f>G18+1</f>
        <v>9</v>
      </c>
    </row>
    <row r="20" spans="1:7" ht="15.75">
      <c r="A20" s="265">
        <v>5</v>
      </c>
      <c r="B20" s="258" t="s">
        <v>830</v>
      </c>
      <c r="C20" s="7"/>
      <c r="D20" s="238"/>
      <c r="E20" s="232">
        <f>VLOOKUP($A$5,'BID LA Data 2009-10'!$B$11:$T$358,'BID09 LA drop-down'!$G20,FALSE)</f>
        <v>39070</v>
      </c>
      <c r="F20" s="216"/>
      <c r="G20" s="247">
        <f>G19+1</f>
        <v>10</v>
      </c>
    </row>
    <row r="21" spans="1:7" ht="15.75">
      <c r="A21" s="265"/>
      <c r="B21" s="258"/>
      <c r="C21" s="7"/>
      <c r="D21" s="238"/>
      <c r="E21" s="231"/>
      <c r="F21" s="216"/>
      <c r="G21" s="247"/>
    </row>
    <row r="22" spans="1:7" ht="15.75">
      <c r="A22" s="265"/>
      <c r="B22" s="255" t="s">
        <v>828</v>
      </c>
      <c r="C22" s="7"/>
      <c r="D22" s="238"/>
      <c r="E22" s="231"/>
      <c r="F22" s="216"/>
      <c r="G22" s="247"/>
    </row>
    <row r="23" spans="1:7" ht="15">
      <c r="A23" s="265">
        <v>6</v>
      </c>
      <c r="B23" s="257" t="s">
        <v>818</v>
      </c>
      <c r="C23" s="7"/>
      <c r="D23" s="238"/>
      <c r="E23" s="231">
        <f>VLOOKUP($A$5,'BID LA Data 2009-10'!$B$11:$T$358,'BID09 LA drop-down'!$G23,FALSE)</f>
        <v>16302</v>
      </c>
      <c r="F23" s="216"/>
      <c r="G23" s="247">
        <f>G20+2</f>
        <v>12</v>
      </c>
    </row>
    <row r="24" spans="1:7" ht="15">
      <c r="A24" s="265">
        <v>7</v>
      </c>
      <c r="B24" s="259" t="s">
        <v>819</v>
      </c>
      <c r="C24" s="7"/>
      <c r="D24" s="238"/>
      <c r="E24" s="231">
        <f>VLOOKUP($A$5,'BID LA Data 2009-10'!$B$11:$T$358,'BID09 LA drop-down'!$G24,FALSE)</f>
        <v>446</v>
      </c>
      <c r="F24" s="216"/>
      <c r="G24" s="247">
        <f>G23+1</f>
        <v>13</v>
      </c>
    </row>
    <row r="25" spans="1:7" ht="15">
      <c r="A25" s="265">
        <v>8</v>
      </c>
      <c r="B25" s="260" t="s">
        <v>820</v>
      </c>
      <c r="C25" s="7"/>
      <c r="D25" s="238"/>
      <c r="E25" s="231">
        <f>VLOOKUP($A$5,'BID LA Data 2009-10'!$B$11:$T$358,'BID09 LA drop-down'!$G25,FALSE)</f>
        <v>3</v>
      </c>
      <c r="F25" s="216"/>
      <c r="G25" s="247">
        <f>G24+1</f>
        <v>14</v>
      </c>
    </row>
    <row r="26" spans="1:7" ht="15">
      <c r="A26" s="265">
        <v>9</v>
      </c>
      <c r="B26" s="260" t="s">
        <v>821</v>
      </c>
      <c r="C26" s="7"/>
      <c r="D26" s="238"/>
      <c r="E26" s="231">
        <f>VLOOKUP($A$5,'BID LA Data 2009-10'!$B$11:$T$358,'BID09 LA drop-down'!$G26,FALSE)</f>
        <v>2</v>
      </c>
      <c r="F26" s="216"/>
      <c r="G26" s="247">
        <f>G25+1</f>
        <v>15</v>
      </c>
    </row>
    <row r="27" spans="1:7" ht="15">
      <c r="A27" s="265">
        <v>10</v>
      </c>
      <c r="B27" s="257" t="s">
        <v>822</v>
      </c>
      <c r="C27" s="7"/>
      <c r="D27" s="238"/>
      <c r="E27" s="231">
        <f>VLOOKUP($A$5,'BID LA Data 2009-10'!$B$11:$T$358,'BID09 LA drop-down'!$G27,FALSE)</f>
        <v>10164</v>
      </c>
      <c r="F27" s="216"/>
      <c r="G27" s="247">
        <f>G26+1</f>
        <v>16</v>
      </c>
    </row>
    <row r="28" spans="1:7" ht="15.75">
      <c r="A28" s="265">
        <v>11</v>
      </c>
      <c r="B28" s="258" t="s">
        <v>831</v>
      </c>
      <c r="C28" s="7"/>
      <c r="D28" s="238"/>
      <c r="E28" s="232">
        <f>VLOOKUP($A$5,'BID LA Data 2009-10'!$B$11:$T$358,'BID09 LA drop-down'!$G28,FALSE)</f>
        <v>26918</v>
      </c>
      <c r="F28" s="216"/>
      <c r="G28" s="247">
        <f>G27+1</f>
        <v>17</v>
      </c>
    </row>
    <row r="29" spans="1:7" ht="15.75">
      <c r="A29" s="265"/>
      <c r="B29" s="258"/>
      <c r="C29" s="7"/>
      <c r="D29" s="238"/>
      <c r="E29" s="231"/>
      <c r="F29" s="216"/>
      <c r="G29" s="247"/>
    </row>
    <row r="30" spans="1:7" ht="15.75">
      <c r="A30" s="266">
        <v>12</v>
      </c>
      <c r="B30" s="261" t="s">
        <v>829</v>
      </c>
      <c r="C30" s="7"/>
      <c r="D30" s="238"/>
      <c r="E30" s="232">
        <f>VLOOKUP($A$5,'BID LA Data 2009-10'!$B$11:$T$358,'BID09 LA drop-down'!$G30,FALSE)</f>
        <v>4575</v>
      </c>
      <c r="F30" s="216"/>
      <c r="G30" s="247">
        <f>G28+2</f>
        <v>19</v>
      </c>
    </row>
    <row r="31" spans="1:7" s="205" customFormat="1" ht="15.75" customHeight="1">
      <c r="A31" s="151"/>
      <c r="B31" s="20"/>
      <c r="C31" s="147"/>
      <c r="D31" s="186"/>
      <c r="E31" s="186"/>
      <c r="F31" s="222"/>
      <c r="G31" s="248"/>
    </row>
    <row r="32" spans="1:7" s="205" customFormat="1" ht="15.75" customHeight="1">
      <c r="A32" s="143"/>
      <c r="B32" s="15"/>
      <c r="C32" s="147"/>
      <c r="D32" s="35"/>
      <c r="E32" s="35"/>
      <c r="F32" s="222"/>
      <c r="G32" s="248"/>
    </row>
    <row r="33" spans="1:6" ht="16.5" thickBot="1">
      <c r="A33" s="242"/>
      <c r="B33" s="243"/>
      <c r="C33" s="210"/>
      <c r="D33" s="244"/>
      <c r="E33" s="160"/>
      <c r="F33" s="225"/>
    </row>
    <row r="34" spans="1:6" ht="15.75">
      <c r="A34" s="226" t="s">
        <v>832</v>
      </c>
      <c r="B34" s="227"/>
      <c r="C34" s="228"/>
      <c r="D34" s="229"/>
      <c r="E34" s="163"/>
      <c r="F34" s="230"/>
    </row>
    <row r="35" spans="1:6" ht="15.75" thickBot="1">
      <c r="A35" s="223" t="s">
        <v>808</v>
      </c>
      <c r="B35" s="210"/>
      <c r="C35" s="210"/>
      <c r="D35" s="224"/>
      <c r="E35" s="245" t="s">
        <v>837</v>
      </c>
      <c r="F35" s="225"/>
    </row>
    <row r="36" ht="12.75">
      <c r="A36" s="212"/>
    </row>
    <row r="97" ht="12.75">
      <c r="G97" s="246" t="s">
        <v>786</v>
      </c>
    </row>
    <row r="98" ht="12.75">
      <c r="G98" s="246" t="s">
        <v>40</v>
      </c>
    </row>
    <row r="99" ht="12.75">
      <c r="G99" s="246" t="s">
        <v>788</v>
      </c>
    </row>
    <row r="100" ht="12.75">
      <c r="G100" s="246" t="s">
        <v>789</v>
      </c>
    </row>
    <row r="101" ht="12.75">
      <c r="G101" s="246" t="s">
        <v>790</v>
      </c>
    </row>
    <row r="102" ht="12.75">
      <c r="G102" s="246" t="s">
        <v>791</v>
      </c>
    </row>
    <row r="103" ht="12.75">
      <c r="G103" s="246" t="s">
        <v>792</v>
      </c>
    </row>
    <row r="104" ht="12.75">
      <c r="G104" s="246" t="s">
        <v>793</v>
      </c>
    </row>
    <row r="105" ht="12.75">
      <c r="G105" s="246" t="s">
        <v>794</v>
      </c>
    </row>
    <row r="106" ht="12.75">
      <c r="G106" s="246" t="s">
        <v>795</v>
      </c>
    </row>
    <row r="107" ht="12.75">
      <c r="G107" s="246" t="s">
        <v>796</v>
      </c>
    </row>
    <row r="108" ht="12.75">
      <c r="G108" s="246" t="s">
        <v>40</v>
      </c>
    </row>
    <row r="109" ht="12.75">
      <c r="G109" s="246" t="s">
        <v>798</v>
      </c>
    </row>
    <row r="110" ht="12.75">
      <c r="G110" s="246" t="s">
        <v>799</v>
      </c>
    </row>
    <row r="111" ht="12.75">
      <c r="G111" s="246" t="s">
        <v>800</v>
      </c>
    </row>
    <row r="112" ht="12.75">
      <c r="G112" s="246" t="s">
        <v>801</v>
      </c>
    </row>
    <row r="113" ht="12.75">
      <c r="G113" s="246" t="s">
        <v>802</v>
      </c>
    </row>
    <row r="114" ht="12.75">
      <c r="G114" s="246" t="s">
        <v>803</v>
      </c>
    </row>
    <row r="115" ht="12.75">
      <c r="G115" s="246" t="s">
        <v>40</v>
      </c>
    </row>
    <row r="116" ht="12.75">
      <c r="G116" s="190" t="s">
        <v>555</v>
      </c>
    </row>
    <row r="117" ht="12.75">
      <c r="G117" s="190" t="s">
        <v>133</v>
      </c>
    </row>
    <row r="118" ht="12.75">
      <c r="G118" s="190" t="s">
        <v>147</v>
      </c>
    </row>
    <row r="119" ht="12.75">
      <c r="G119" s="190" t="s">
        <v>557</v>
      </c>
    </row>
    <row r="120" ht="12.75">
      <c r="G120" s="190" t="s">
        <v>455</v>
      </c>
    </row>
    <row r="121" ht="12.75">
      <c r="G121" s="190" t="s">
        <v>325</v>
      </c>
    </row>
    <row r="122" ht="12.75">
      <c r="G122" s="190" t="s">
        <v>102</v>
      </c>
    </row>
    <row r="123" ht="12.75">
      <c r="G123" s="190" t="s">
        <v>509</v>
      </c>
    </row>
    <row r="124" ht="12.75">
      <c r="G124" s="190" t="s">
        <v>718</v>
      </c>
    </row>
    <row r="125" ht="12.75">
      <c r="G125" s="190" t="s">
        <v>720</v>
      </c>
    </row>
    <row r="126" ht="12.75">
      <c r="G126" s="190" t="s">
        <v>603</v>
      </c>
    </row>
    <row r="127" ht="12.75">
      <c r="G127" s="190" t="s">
        <v>135</v>
      </c>
    </row>
    <row r="128" ht="12.75">
      <c r="G128" s="190" t="s">
        <v>217</v>
      </c>
    </row>
    <row r="129" ht="12.75">
      <c r="G129" s="190" t="s">
        <v>257</v>
      </c>
    </row>
    <row r="130" ht="12.75">
      <c r="G130" s="190" t="s">
        <v>457</v>
      </c>
    </row>
    <row r="131" ht="12.75">
      <c r="G131" s="190" t="s">
        <v>78</v>
      </c>
    </row>
    <row r="132" ht="12.75">
      <c r="G132" s="190" t="s">
        <v>1</v>
      </c>
    </row>
    <row r="133" ht="12.75">
      <c r="G133" s="190" t="s">
        <v>722</v>
      </c>
    </row>
    <row r="134" ht="12.75">
      <c r="G134" s="190" t="s">
        <v>668</v>
      </c>
    </row>
    <row r="135" ht="12.75">
      <c r="G135" s="246" t="s">
        <v>381</v>
      </c>
    </row>
    <row r="136" ht="12.75">
      <c r="G136" s="190" t="s">
        <v>349</v>
      </c>
    </row>
    <row r="137" ht="12.75">
      <c r="G137" s="190" t="s">
        <v>351</v>
      </c>
    </row>
    <row r="138" ht="12.75">
      <c r="G138" s="190" t="s">
        <v>149</v>
      </c>
    </row>
    <row r="139" ht="12.75">
      <c r="G139" s="190" t="s">
        <v>573</v>
      </c>
    </row>
    <row r="140" ht="12.75">
      <c r="G140" s="190" t="s">
        <v>395</v>
      </c>
    </row>
    <row r="141" ht="12.75">
      <c r="G141" s="190" t="s">
        <v>185</v>
      </c>
    </row>
    <row r="142" ht="12.75">
      <c r="G142" s="190" t="s">
        <v>88</v>
      </c>
    </row>
    <row r="143" ht="12.75">
      <c r="G143" s="190" t="s">
        <v>682</v>
      </c>
    </row>
    <row r="144" ht="12.75">
      <c r="G144" s="190" t="s">
        <v>219</v>
      </c>
    </row>
    <row r="145" ht="12.75">
      <c r="G145" s="190" t="s">
        <v>409</v>
      </c>
    </row>
    <row r="146" ht="12.75">
      <c r="G146" s="190" t="s">
        <v>724</v>
      </c>
    </row>
    <row r="147" ht="12.75">
      <c r="G147" s="190" t="s">
        <v>221</v>
      </c>
    </row>
    <row r="148" ht="12.75">
      <c r="G148" s="190" t="s">
        <v>201</v>
      </c>
    </row>
    <row r="149" ht="12.75">
      <c r="G149" s="190" t="s">
        <v>80</v>
      </c>
    </row>
    <row r="150" ht="12.75">
      <c r="G150" s="190" t="s">
        <v>411</v>
      </c>
    </row>
    <row r="151" ht="12.75">
      <c r="G151" s="190" t="s">
        <v>726</v>
      </c>
    </row>
    <row r="152" ht="12.75">
      <c r="G152" s="190" t="s">
        <v>281</v>
      </c>
    </row>
    <row r="153" ht="12.75">
      <c r="G153" s="190" t="s">
        <v>293</v>
      </c>
    </row>
    <row r="154" ht="12.75">
      <c r="G154" s="190" t="s">
        <v>459</v>
      </c>
    </row>
    <row r="155" ht="12.75">
      <c r="G155" s="190" t="s">
        <v>353</v>
      </c>
    </row>
    <row r="156" ht="12.75">
      <c r="G156" s="190" t="s">
        <v>575</v>
      </c>
    </row>
    <row r="157" ht="12.75">
      <c r="G157" s="190" t="s">
        <v>684</v>
      </c>
    </row>
    <row r="158" ht="12.75">
      <c r="G158" s="190" t="s">
        <v>112</v>
      </c>
    </row>
    <row r="159" ht="12.75">
      <c r="G159" s="190" t="s">
        <v>694</v>
      </c>
    </row>
    <row r="160" ht="12.75">
      <c r="G160" s="190" t="s">
        <v>493</v>
      </c>
    </row>
    <row r="161" ht="12.75">
      <c r="G161" s="190" t="s">
        <v>327</v>
      </c>
    </row>
    <row r="162" ht="12.75">
      <c r="G162" s="190" t="s">
        <v>137</v>
      </c>
    </row>
    <row r="163" ht="12.75">
      <c r="G163" s="190" t="s">
        <v>223</v>
      </c>
    </row>
    <row r="164" ht="12.75">
      <c r="G164" s="190" t="s">
        <v>3</v>
      </c>
    </row>
    <row r="165" ht="12.75">
      <c r="G165" s="190" t="s">
        <v>383</v>
      </c>
    </row>
    <row r="166" ht="12.75">
      <c r="G166" s="190" t="s">
        <v>225</v>
      </c>
    </row>
    <row r="167" ht="12.75">
      <c r="G167" s="190" t="s">
        <v>241</v>
      </c>
    </row>
    <row r="168" ht="12.75">
      <c r="G168" s="190" t="s">
        <v>469</v>
      </c>
    </row>
    <row r="169" ht="12.75">
      <c r="G169" s="190" t="s">
        <v>5</v>
      </c>
    </row>
    <row r="170" ht="12.75">
      <c r="G170" s="190" t="s">
        <v>7</v>
      </c>
    </row>
    <row r="171" ht="12.75">
      <c r="G171" s="190" t="s">
        <v>151</v>
      </c>
    </row>
    <row r="172" ht="12.75">
      <c r="G172" s="190" t="s">
        <v>559</v>
      </c>
    </row>
    <row r="173" ht="12.75">
      <c r="G173" s="190" t="s">
        <v>104</v>
      </c>
    </row>
    <row r="174" ht="12.75">
      <c r="G174" s="190" t="s">
        <v>355</v>
      </c>
    </row>
    <row r="175" ht="12.75">
      <c r="G175" s="190" t="s">
        <v>187</v>
      </c>
    </row>
    <row r="176" ht="12.75">
      <c r="G176" s="190" t="s">
        <v>692</v>
      </c>
    </row>
    <row r="177" ht="12.75">
      <c r="G177" s="190" t="s">
        <v>453</v>
      </c>
    </row>
    <row r="178" ht="12.75">
      <c r="G178" s="190" t="s">
        <v>227</v>
      </c>
    </row>
    <row r="179" ht="12.75">
      <c r="G179" s="190" t="s">
        <v>139</v>
      </c>
    </row>
    <row r="180" ht="12.75">
      <c r="G180" s="246" t="s">
        <v>439</v>
      </c>
    </row>
    <row r="181" ht="12.75">
      <c r="G181" s="190" t="s">
        <v>9</v>
      </c>
    </row>
    <row r="182" ht="12.75">
      <c r="G182" s="190" t="s">
        <v>243</v>
      </c>
    </row>
    <row r="183" ht="12.75">
      <c r="G183" s="190" t="s">
        <v>17</v>
      </c>
    </row>
    <row r="184" ht="12.75">
      <c r="G184" s="190" t="s">
        <v>670</v>
      </c>
    </row>
    <row r="185" ht="12.75">
      <c r="G185" s="190" t="s">
        <v>425</v>
      </c>
    </row>
    <row r="186" ht="12.75">
      <c r="G186" s="190" t="s">
        <v>561</v>
      </c>
    </row>
    <row r="187" ht="12.75">
      <c r="G187" s="190" t="s">
        <v>728</v>
      </c>
    </row>
    <row r="188" ht="12.75">
      <c r="G188" s="190" t="s">
        <v>295</v>
      </c>
    </row>
    <row r="189" ht="12.75">
      <c r="G189" s="190" t="s">
        <v>199</v>
      </c>
    </row>
    <row r="190" ht="12.75">
      <c r="G190" s="190" t="s">
        <v>329</v>
      </c>
    </row>
    <row r="191" ht="12.75">
      <c r="G191" s="190" t="s">
        <v>441</v>
      </c>
    </row>
    <row r="192" ht="12.75">
      <c r="G192" s="190" t="s">
        <v>145</v>
      </c>
    </row>
    <row r="193" ht="12.75">
      <c r="G193" s="190" t="s">
        <v>153</v>
      </c>
    </row>
    <row r="194" ht="12.75">
      <c r="G194" s="190" t="s">
        <v>605</v>
      </c>
    </row>
    <row r="195" ht="12.75">
      <c r="G195" s="190" t="s">
        <v>331</v>
      </c>
    </row>
    <row r="196" ht="12.75">
      <c r="G196" s="190" t="s">
        <v>672</v>
      </c>
    </row>
    <row r="197" ht="12.75">
      <c r="G197" s="190" t="s">
        <v>730</v>
      </c>
    </row>
    <row r="198" ht="12.75">
      <c r="G198" s="190" t="s">
        <v>114</v>
      </c>
    </row>
    <row r="199" ht="12.75">
      <c r="G199" s="190" t="s">
        <v>167</v>
      </c>
    </row>
    <row r="200" ht="12.75">
      <c r="G200" s="190" t="s">
        <v>189</v>
      </c>
    </row>
    <row r="201" ht="12.75">
      <c r="G201" s="190" t="s">
        <v>259</v>
      </c>
    </row>
    <row r="202" ht="12.75">
      <c r="G202" s="190" t="s">
        <v>297</v>
      </c>
    </row>
    <row r="203" ht="12.75">
      <c r="G203" s="190" t="s">
        <v>397</v>
      </c>
    </row>
    <row r="204" ht="12.75">
      <c r="G204" s="190" t="s">
        <v>443</v>
      </c>
    </row>
    <row r="205" ht="12.75">
      <c r="G205" s="190" t="s">
        <v>313</v>
      </c>
    </row>
    <row r="206" ht="12.75">
      <c r="G206" s="190" t="s">
        <v>495</v>
      </c>
    </row>
    <row r="207" ht="12.75">
      <c r="G207" s="190" t="s">
        <v>203</v>
      </c>
    </row>
    <row r="208" ht="12.75">
      <c r="G208" s="190" t="s">
        <v>261</v>
      </c>
    </row>
    <row r="209" ht="12.75">
      <c r="G209" s="190" t="s">
        <v>141</v>
      </c>
    </row>
    <row r="210" ht="12.75">
      <c r="G210" s="190" t="s">
        <v>523</v>
      </c>
    </row>
    <row r="211" ht="12.75">
      <c r="G211" s="190" t="s">
        <v>732</v>
      </c>
    </row>
    <row r="212" ht="12.75">
      <c r="G212" s="190" t="s">
        <v>229</v>
      </c>
    </row>
    <row r="213" ht="12.75">
      <c r="G213" s="190" t="s">
        <v>525</v>
      </c>
    </row>
    <row r="214" ht="12.75">
      <c r="G214" s="190" t="s">
        <v>155</v>
      </c>
    </row>
    <row r="215" ht="12.75">
      <c r="G215" s="190" t="s">
        <v>169</v>
      </c>
    </row>
    <row r="216" ht="12.75">
      <c r="G216" s="190" t="s">
        <v>263</v>
      </c>
    </row>
    <row r="217" ht="12.75">
      <c r="G217" s="190" t="s">
        <v>116</v>
      </c>
    </row>
    <row r="218" ht="12.75">
      <c r="G218" s="190" t="s">
        <v>511</v>
      </c>
    </row>
    <row r="219" ht="12.75">
      <c r="G219" s="190" t="s">
        <v>245</v>
      </c>
    </row>
    <row r="220" ht="12.75">
      <c r="G220" s="190" t="s">
        <v>357</v>
      </c>
    </row>
    <row r="221" ht="12.75">
      <c r="G221" s="190" t="s">
        <v>658</v>
      </c>
    </row>
    <row r="222" ht="12.75">
      <c r="G222" s="190" t="s">
        <v>461</v>
      </c>
    </row>
    <row r="223" ht="12.75">
      <c r="G223" s="190" t="s">
        <v>247</v>
      </c>
    </row>
    <row r="224" ht="12.75">
      <c r="G224" s="190" t="s">
        <v>265</v>
      </c>
    </row>
    <row r="225" ht="12.75">
      <c r="G225" s="190" t="s">
        <v>333</v>
      </c>
    </row>
    <row r="226" ht="12.75">
      <c r="G226" s="190" t="s">
        <v>413</v>
      </c>
    </row>
    <row r="227" ht="12.75">
      <c r="G227" s="190" t="s">
        <v>696</v>
      </c>
    </row>
    <row r="228" ht="12.75">
      <c r="G228" s="246" t="s">
        <v>527</v>
      </c>
    </row>
    <row r="229" ht="12.75">
      <c r="G229" s="190" t="s">
        <v>698</v>
      </c>
    </row>
    <row r="230" ht="12.75">
      <c r="G230" s="190" t="s">
        <v>121</v>
      </c>
    </row>
    <row r="231" ht="12.75">
      <c r="G231" s="190" t="s">
        <v>427</v>
      </c>
    </row>
    <row r="232" ht="12.75">
      <c r="G232" s="190" t="s">
        <v>700</v>
      </c>
    </row>
    <row r="233" ht="12.75">
      <c r="G233" s="190" t="s">
        <v>385</v>
      </c>
    </row>
    <row r="234" ht="12.75">
      <c r="G234" s="190" t="s">
        <v>734</v>
      </c>
    </row>
    <row r="235" ht="12.75">
      <c r="G235" s="190" t="s">
        <v>231</v>
      </c>
    </row>
    <row r="236" ht="12.75">
      <c r="G236" s="190" t="s">
        <v>433</v>
      </c>
    </row>
    <row r="237" ht="12.75">
      <c r="G237" s="190" t="s">
        <v>736</v>
      </c>
    </row>
    <row r="238" ht="12.75">
      <c r="G238" s="190" t="s">
        <v>267</v>
      </c>
    </row>
    <row r="239" ht="12.75">
      <c r="G239" s="190" t="s">
        <v>125</v>
      </c>
    </row>
    <row r="240" ht="12.75">
      <c r="G240" s="190" t="s">
        <v>205</v>
      </c>
    </row>
    <row r="241" ht="12.75">
      <c r="G241" s="190" t="s">
        <v>269</v>
      </c>
    </row>
    <row r="242" ht="12.75">
      <c r="G242" s="190" t="s">
        <v>738</v>
      </c>
    </row>
    <row r="243" ht="12.75">
      <c r="G243" s="190" t="s">
        <v>279</v>
      </c>
    </row>
    <row r="244" ht="12.75">
      <c r="G244" s="190" t="s">
        <v>299</v>
      </c>
    </row>
    <row r="245" ht="12.75">
      <c r="G245" s="190" t="s">
        <v>157</v>
      </c>
    </row>
    <row r="246" ht="12.75">
      <c r="G246" s="190" t="s">
        <v>740</v>
      </c>
    </row>
    <row r="247" ht="12.75">
      <c r="G247" s="190" t="s">
        <v>387</v>
      </c>
    </row>
    <row r="248" ht="12.75">
      <c r="G248" s="190" t="s">
        <v>563</v>
      </c>
    </row>
    <row r="249" ht="12.75">
      <c r="G249" s="190" t="s">
        <v>742</v>
      </c>
    </row>
    <row r="250" ht="12.75">
      <c r="G250" s="190" t="s">
        <v>117</v>
      </c>
    </row>
    <row r="251" ht="12.75">
      <c r="G251" s="190" t="s">
        <v>359</v>
      </c>
    </row>
    <row r="252" ht="12.75">
      <c r="G252" s="190" t="s">
        <v>513</v>
      </c>
    </row>
    <row r="253" ht="12.75">
      <c r="G253" s="190" t="s">
        <v>321</v>
      </c>
    </row>
    <row r="254" ht="12.75">
      <c r="G254" s="190" t="s">
        <v>571</v>
      </c>
    </row>
    <row r="255" ht="12.75">
      <c r="G255" s="190" t="s">
        <v>702</v>
      </c>
    </row>
    <row r="256" ht="12.75">
      <c r="G256" s="190" t="s">
        <v>704</v>
      </c>
    </row>
    <row r="257" ht="12.75">
      <c r="G257" s="190" t="s">
        <v>445</v>
      </c>
    </row>
    <row r="258" ht="12.75">
      <c r="G258" s="190" t="s">
        <v>415</v>
      </c>
    </row>
    <row r="259" ht="12.75">
      <c r="G259" s="190" t="s">
        <v>315</v>
      </c>
    </row>
    <row r="260" ht="12.75">
      <c r="G260" s="190" t="s">
        <v>744</v>
      </c>
    </row>
    <row r="261" ht="12.75">
      <c r="G261" s="190" t="s">
        <v>686</v>
      </c>
    </row>
    <row r="262" ht="12.75">
      <c r="G262" s="190" t="s">
        <v>593</v>
      </c>
    </row>
    <row r="263" ht="12.75">
      <c r="G263" s="190" t="s">
        <v>706</v>
      </c>
    </row>
    <row r="264" ht="12.75">
      <c r="G264" s="190" t="s">
        <v>361</v>
      </c>
    </row>
    <row r="265" ht="12.75">
      <c r="G265" s="190" t="s">
        <v>688</v>
      </c>
    </row>
    <row r="266" ht="12.75">
      <c r="G266" s="190" t="s">
        <v>377</v>
      </c>
    </row>
    <row r="267" ht="12.75">
      <c r="G267" s="190" t="s">
        <v>207</v>
      </c>
    </row>
    <row r="268" ht="12.75">
      <c r="G268" s="190" t="s">
        <v>708</v>
      </c>
    </row>
    <row r="269" ht="12.75">
      <c r="G269" s="190" t="s">
        <v>497</v>
      </c>
    </row>
    <row r="270" ht="12.75">
      <c r="G270" s="190" t="s">
        <v>399</v>
      </c>
    </row>
    <row r="271" ht="12.75">
      <c r="G271" s="190" t="s">
        <v>595</v>
      </c>
    </row>
    <row r="272" ht="12.75">
      <c r="G272" s="190" t="s">
        <v>86</v>
      </c>
    </row>
    <row r="273" ht="12.75">
      <c r="G273" s="190" t="s">
        <v>335</v>
      </c>
    </row>
    <row r="274" ht="12.75">
      <c r="G274" s="190" t="s">
        <v>233</v>
      </c>
    </row>
    <row r="275" ht="12.75">
      <c r="G275" s="190" t="s">
        <v>291</v>
      </c>
    </row>
    <row r="276" ht="12.75">
      <c r="G276" s="190" t="s">
        <v>577</v>
      </c>
    </row>
    <row r="277" ht="12.75">
      <c r="G277" s="190" t="s">
        <v>463</v>
      </c>
    </row>
    <row r="278" ht="12.75">
      <c r="G278" s="190" t="s">
        <v>389</v>
      </c>
    </row>
    <row r="279" ht="12.75">
      <c r="G279" s="190" t="s">
        <v>481</v>
      </c>
    </row>
    <row r="280" ht="12.75">
      <c r="G280" s="190" t="s">
        <v>746</v>
      </c>
    </row>
    <row r="281" ht="12.75">
      <c r="G281" s="190" t="s">
        <v>171</v>
      </c>
    </row>
    <row r="282" ht="12.75">
      <c r="G282" s="190" t="s">
        <v>515</v>
      </c>
    </row>
    <row r="283" ht="12.75">
      <c r="G283" s="190" t="s">
        <v>565</v>
      </c>
    </row>
    <row r="284" ht="12.75">
      <c r="G284" s="190" t="s">
        <v>127</v>
      </c>
    </row>
    <row r="285" ht="12.75">
      <c r="G285" s="190" t="s">
        <v>100</v>
      </c>
    </row>
    <row r="286" ht="12.75">
      <c r="G286" s="190" t="s">
        <v>529</v>
      </c>
    </row>
    <row r="287" ht="12.75">
      <c r="G287" s="190" t="s">
        <v>271</v>
      </c>
    </row>
    <row r="288" ht="12.75">
      <c r="G288" s="190" t="s">
        <v>465</v>
      </c>
    </row>
    <row r="289" ht="12.75">
      <c r="G289" s="190" t="s">
        <v>660</v>
      </c>
    </row>
    <row r="290" ht="12.75">
      <c r="G290" s="190" t="s">
        <v>499</v>
      </c>
    </row>
    <row r="291" ht="12.75">
      <c r="G291" s="190" t="s">
        <v>748</v>
      </c>
    </row>
    <row r="292" ht="12.75">
      <c r="G292" s="190" t="s">
        <v>173</v>
      </c>
    </row>
    <row r="293" ht="12.75">
      <c r="G293" s="190" t="s">
        <v>191</v>
      </c>
    </row>
    <row r="294" ht="12.75">
      <c r="G294" s="190" t="s">
        <v>159</v>
      </c>
    </row>
    <row r="295" ht="12.75">
      <c r="G295" s="190" t="s">
        <v>317</v>
      </c>
    </row>
    <row r="296" ht="12.75">
      <c r="G296" s="190" t="s">
        <v>301</v>
      </c>
    </row>
    <row r="297" ht="12.75">
      <c r="G297" s="190" t="s">
        <v>401</v>
      </c>
    </row>
    <row r="298" ht="12.75">
      <c r="G298" s="190" t="s">
        <v>319</v>
      </c>
    </row>
    <row r="299" ht="12.75">
      <c r="G299" s="190" t="s">
        <v>417</v>
      </c>
    </row>
    <row r="300" ht="12.75">
      <c r="G300" s="190" t="s">
        <v>84</v>
      </c>
    </row>
    <row r="301" ht="12.75">
      <c r="G301" s="190" t="s">
        <v>662</v>
      </c>
    </row>
    <row r="302" ht="12.75">
      <c r="G302" s="190" t="s">
        <v>545</v>
      </c>
    </row>
    <row r="303" ht="12.75">
      <c r="G303" s="190" t="s">
        <v>391</v>
      </c>
    </row>
    <row r="304" ht="12.75">
      <c r="G304" s="190" t="s">
        <v>447</v>
      </c>
    </row>
    <row r="305" ht="12.75">
      <c r="G305" s="190" t="s">
        <v>12</v>
      </c>
    </row>
    <row r="306" ht="12.75">
      <c r="G306" s="190" t="s">
        <v>419</v>
      </c>
    </row>
    <row r="307" ht="12.75">
      <c r="G307" s="190" t="s">
        <v>547</v>
      </c>
    </row>
    <row r="308" ht="12.75">
      <c r="G308" s="190" t="s">
        <v>393</v>
      </c>
    </row>
    <row r="309" ht="12.75">
      <c r="G309" s="190" t="s">
        <v>579</v>
      </c>
    </row>
    <row r="310" ht="12.75">
      <c r="G310" s="190" t="s">
        <v>471</v>
      </c>
    </row>
    <row r="311" ht="12.75">
      <c r="G311" s="190" t="s">
        <v>363</v>
      </c>
    </row>
    <row r="312" ht="12.75">
      <c r="G312" s="190" t="s">
        <v>110</v>
      </c>
    </row>
    <row r="313" ht="12.75">
      <c r="G313" s="190" t="s">
        <v>163</v>
      </c>
    </row>
    <row r="314" ht="12.75">
      <c r="G314" s="246" t="s">
        <v>183</v>
      </c>
    </row>
    <row r="315" ht="12.75">
      <c r="G315" s="190" t="s">
        <v>253</v>
      </c>
    </row>
    <row r="316" ht="12.75">
      <c r="G316" s="190" t="s">
        <v>365</v>
      </c>
    </row>
    <row r="317" ht="12.75">
      <c r="G317" s="190" t="s">
        <v>193</v>
      </c>
    </row>
    <row r="318" ht="12.75">
      <c r="G318" s="190" t="s">
        <v>92</v>
      </c>
    </row>
    <row r="319" ht="12.75">
      <c r="G319" s="190" t="s">
        <v>750</v>
      </c>
    </row>
    <row r="320" ht="12.75">
      <c r="G320" s="190" t="s">
        <v>129</v>
      </c>
    </row>
    <row r="321" ht="12.75">
      <c r="G321" s="190" t="s">
        <v>283</v>
      </c>
    </row>
    <row r="322" ht="12.75">
      <c r="G322" s="190" t="s">
        <v>531</v>
      </c>
    </row>
    <row r="323" ht="12.75">
      <c r="G323" s="190" t="s">
        <v>367</v>
      </c>
    </row>
    <row r="324" ht="12.75">
      <c r="G324" s="190" t="s">
        <v>752</v>
      </c>
    </row>
    <row r="325" ht="12.75">
      <c r="G325" s="190" t="s">
        <v>429</v>
      </c>
    </row>
    <row r="326" ht="12.75">
      <c r="G326" s="190" t="s">
        <v>581</v>
      </c>
    </row>
    <row r="327" ht="12.75">
      <c r="G327" s="190" t="s">
        <v>235</v>
      </c>
    </row>
    <row r="328" ht="12.75">
      <c r="G328" s="190" t="s">
        <v>369</v>
      </c>
    </row>
    <row r="329" ht="12.75">
      <c r="G329" s="190" t="s">
        <v>209</v>
      </c>
    </row>
    <row r="330" ht="12.75">
      <c r="G330" s="190" t="s">
        <v>654</v>
      </c>
    </row>
    <row r="331" ht="12.75">
      <c r="G331" s="190" t="s">
        <v>549</v>
      </c>
    </row>
    <row r="332" ht="12.75">
      <c r="G332" s="190" t="s">
        <v>533</v>
      </c>
    </row>
    <row r="333" ht="12.75">
      <c r="G333" s="190" t="s">
        <v>467</v>
      </c>
    </row>
    <row r="334" ht="12.75">
      <c r="G334" s="190" t="s">
        <v>273</v>
      </c>
    </row>
    <row r="335" ht="12.75">
      <c r="G335" s="190" t="s">
        <v>379</v>
      </c>
    </row>
    <row r="336" ht="12.75">
      <c r="G336" s="190" t="s">
        <v>435</v>
      </c>
    </row>
    <row r="337" ht="12.75">
      <c r="G337" s="190" t="s">
        <v>583</v>
      </c>
    </row>
    <row r="338" ht="12.75">
      <c r="G338" s="190" t="s">
        <v>674</v>
      </c>
    </row>
    <row r="339" ht="12.75">
      <c r="G339" s="190" t="s">
        <v>431</v>
      </c>
    </row>
    <row r="340" ht="12.75">
      <c r="G340" s="190" t="s">
        <v>483</v>
      </c>
    </row>
    <row r="341" ht="12.75">
      <c r="G341" s="190" t="s">
        <v>599</v>
      </c>
    </row>
    <row r="342" ht="12.75">
      <c r="G342" s="190" t="s">
        <v>437</v>
      </c>
    </row>
    <row r="343" ht="12.75">
      <c r="G343" s="190" t="s">
        <v>337</v>
      </c>
    </row>
    <row r="344" ht="12.75">
      <c r="G344" s="190" t="s">
        <v>656</v>
      </c>
    </row>
    <row r="345" ht="12.75">
      <c r="G345" s="190" t="s">
        <v>339</v>
      </c>
    </row>
    <row r="346" ht="12.75">
      <c r="G346" s="190" t="s">
        <v>14</v>
      </c>
    </row>
    <row r="347" ht="12.75">
      <c r="G347" s="190" t="s">
        <v>94</v>
      </c>
    </row>
    <row r="348" ht="12.75">
      <c r="G348" s="190" t="s">
        <v>676</v>
      </c>
    </row>
    <row r="349" ht="12.75">
      <c r="G349" s="190" t="s">
        <v>106</v>
      </c>
    </row>
    <row r="350" ht="12.75">
      <c r="G350" s="190" t="s">
        <v>119</v>
      </c>
    </row>
    <row r="351" ht="12.75">
      <c r="G351" s="190" t="s">
        <v>161</v>
      </c>
    </row>
    <row r="352" ht="12.75">
      <c r="G352" s="190" t="s">
        <v>82</v>
      </c>
    </row>
    <row r="353" ht="12.75">
      <c r="G353" s="190" t="s">
        <v>175</v>
      </c>
    </row>
    <row r="354" ht="12.75">
      <c r="G354" s="190" t="s">
        <v>403</v>
      </c>
    </row>
    <row r="355" ht="12.75">
      <c r="G355" s="190" t="s">
        <v>405</v>
      </c>
    </row>
    <row r="356" ht="12.75">
      <c r="G356" s="190" t="s">
        <v>143</v>
      </c>
    </row>
    <row r="357" ht="12.75">
      <c r="G357" s="190" t="s">
        <v>421</v>
      </c>
    </row>
    <row r="358" ht="12.75">
      <c r="G358" s="190" t="s">
        <v>449</v>
      </c>
    </row>
    <row r="359" ht="12.75">
      <c r="G359" s="190" t="s">
        <v>473</v>
      </c>
    </row>
    <row r="360" ht="12.75">
      <c r="G360" s="190" t="s">
        <v>371</v>
      </c>
    </row>
    <row r="361" ht="12.75">
      <c r="G361" s="190" t="s">
        <v>487</v>
      </c>
    </row>
    <row r="362" ht="12.75">
      <c r="G362" s="190" t="s">
        <v>501</v>
      </c>
    </row>
    <row r="363" ht="12.75">
      <c r="G363" s="190" t="s">
        <v>664</v>
      </c>
    </row>
    <row r="364" ht="12.75">
      <c r="G364" s="190" t="s">
        <v>255</v>
      </c>
    </row>
    <row r="365" ht="12.75">
      <c r="G365" s="190" t="s">
        <v>213</v>
      </c>
    </row>
    <row r="366" ht="12.75">
      <c r="G366" s="190" t="s">
        <v>710</v>
      </c>
    </row>
    <row r="367" ht="12.75">
      <c r="G367" s="190" t="s">
        <v>535</v>
      </c>
    </row>
    <row r="368" ht="12.75">
      <c r="G368" s="190" t="s">
        <v>303</v>
      </c>
    </row>
    <row r="369" ht="12.75">
      <c r="G369" s="190" t="s">
        <v>517</v>
      </c>
    </row>
    <row r="370" ht="12.75">
      <c r="G370" s="190" t="s">
        <v>597</v>
      </c>
    </row>
    <row r="371" ht="12.75">
      <c r="G371" s="190" t="s">
        <v>503</v>
      </c>
    </row>
    <row r="372" ht="12.75">
      <c r="G372" s="190" t="s">
        <v>505</v>
      </c>
    </row>
    <row r="373" ht="12.75">
      <c r="G373" s="190" t="s">
        <v>305</v>
      </c>
    </row>
    <row r="374" ht="12.75">
      <c r="G374" s="190" t="s">
        <v>585</v>
      </c>
    </row>
    <row r="375" ht="12.75">
      <c r="G375" s="190" t="s">
        <v>131</v>
      </c>
    </row>
    <row r="376" ht="12.75">
      <c r="G376" s="190" t="s">
        <v>491</v>
      </c>
    </row>
    <row r="377" ht="12.75">
      <c r="G377" s="190" t="s">
        <v>551</v>
      </c>
    </row>
    <row r="378" ht="12.75">
      <c r="G378" s="190" t="s">
        <v>249</v>
      </c>
    </row>
    <row r="379" ht="12.75">
      <c r="G379" s="190" t="s">
        <v>519</v>
      </c>
    </row>
    <row r="380" ht="12.75">
      <c r="G380" s="190" t="s">
        <v>666</v>
      </c>
    </row>
    <row r="381" ht="12.75">
      <c r="G381" s="190" t="s">
        <v>537</v>
      </c>
    </row>
    <row r="382" ht="12.75">
      <c r="G382" s="190" t="s">
        <v>754</v>
      </c>
    </row>
    <row r="383" ht="12.75">
      <c r="G383" s="190" t="s">
        <v>341</v>
      </c>
    </row>
    <row r="384" ht="12.75">
      <c r="G384" s="190" t="s">
        <v>569</v>
      </c>
    </row>
    <row r="385" ht="12.75">
      <c r="G385" s="190" t="s">
        <v>587</v>
      </c>
    </row>
    <row r="386" ht="12.75">
      <c r="G386" s="190" t="s">
        <v>507</v>
      </c>
    </row>
    <row r="387" ht="12.75">
      <c r="G387" s="190" t="s">
        <v>539</v>
      </c>
    </row>
    <row r="388" ht="12.75">
      <c r="G388" s="190" t="s">
        <v>485</v>
      </c>
    </row>
    <row r="389" ht="12.75">
      <c r="G389" s="190" t="s">
        <v>177</v>
      </c>
    </row>
    <row r="390" ht="12.75">
      <c r="G390" s="190" t="s">
        <v>479</v>
      </c>
    </row>
    <row r="391" ht="12.75">
      <c r="G391" s="190" t="s">
        <v>237</v>
      </c>
    </row>
    <row r="392" ht="12.75">
      <c r="G392" s="190" t="s">
        <v>275</v>
      </c>
    </row>
    <row r="393" ht="12.75">
      <c r="G393" s="190" t="s">
        <v>251</v>
      </c>
    </row>
    <row r="394" ht="12.75">
      <c r="G394" s="190" t="s">
        <v>343</v>
      </c>
    </row>
    <row r="395" ht="12.75">
      <c r="G395" s="190" t="s">
        <v>323</v>
      </c>
    </row>
    <row r="396" ht="12.75">
      <c r="G396" s="190" t="s">
        <v>307</v>
      </c>
    </row>
    <row r="397" ht="12.75">
      <c r="G397" s="190" t="s">
        <v>215</v>
      </c>
    </row>
    <row r="398" ht="12.75">
      <c r="G398" s="190" t="s">
        <v>345</v>
      </c>
    </row>
    <row r="399" ht="12.75">
      <c r="G399" s="190" t="s">
        <v>165</v>
      </c>
    </row>
    <row r="400" ht="12.75">
      <c r="G400" s="190" t="s">
        <v>179</v>
      </c>
    </row>
    <row r="401" ht="12.75">
      <c r="G401" s="190" t="s">
        <v>712</v>
      </c>
    </row>
    <row r="402" ht="12.75">
      <c r="G402" s="190" t="s">
        <v>589</v>
      </c>
    </row>
    <row r="403" ht="12.75">
      <c r="G403" s="190" t="s">
        <v>347</v>
      </c>
    </row>
    <row r="404" ht="12.75">
      <c r="G404" s="190" t="s">
        <v>239</v>
      </c>
    </row>
    <row r="405" ht="12.75">
      <c r="G405" s="190" t="s">
        <v>475</v>
      </c>
    </row>
    <row r="406" ht="12.75">
      <c r="G406" s="190" t="s">
        <v>690</v>
      </c>
    </row>
    <row r="407" ht="12.75">
      <c r="G407" s="190" t="s">
        <v>678</v>
      </c>
    </row>
    <row r="408" ht="12.75">
      <c r="G408" s="190" t="s">
        <v>756</v>
      </c>
    </row>
    <row r="409" ht="12.75">
      <c r="G409" s="190" t="s">
        <v>714</v>
      </c>
    </row>
    <row r="410" ht="12.75">
      <c r="G410" s="190" t="s">
        <v>123</v>
      </c>
    </row>
    <row r="411" ht="12.75">
      <c r="G411" s="190" t="s">
        <v>553</v>
      </c>
    </row>
    <row r="412" ht="12.75">
      <c r="G412" s="190" t="s">
        <v>309</v>
      </c>
    </row>
    <row r="413" ht="12.75">
      <c r="G413" s="190" t="s">
        <v>521</v>
      </c>
    </row>
    <row r="414" ht="12.75">
      <c r="G414" s="190" t="s">
        <v>541</v>
      </c>
    </row>
    <row r="415" ht="12.75">
      <c r="G415" s="190" t="s">
        <v>211</v>
      </c>
    </row>
    <row r="416" ht="12.75">
      <c r="G416" s="190" t="s">
        <v>451</v>
      </c>
    </row>
    <row r="417" ht="12.75">
      <c r="G417" s="190" t="s">
        <v>311</v>
      </c>
    </row>
    <row r="418" ht="12.75">
      <c r="G418" s="190" t="s">
        <v>90</v>
      </c>
    </row>
    <row r="419" ht="12.75">
      <c r="G419" s="246" t="s">
        <v>181</v>
      </c>
    </row>
    <row r="420" ht="12.75">
      <c r="G420" s="190" t="s">
        <v>195</v>
      </c>
    </row>
    <row r="421" ht="12.75">
      <c r="G421" s="190" t="s">
        <v>373</v>
      </c>
    </row>
    <row r="422" ht="12.75">
      <c r="G422" s="190" t="s">
        <v>407</v>
      </c>
    </row>
    <row r="423" ht="12.75">
      <c r="G423" s="190" t="s">
        <v>477</v>
      </c>
    </row>
    <row r="424" ht="12.75">
      <c r="G424" s="190" t="s">
        <v>489</v>
      </c>
    </row>
    <row r="425" ht="12.75">
      <c r="G425" s="190" t="s">
        <v>716</v>
      </c>
    </row>
    <row r="426" ht="12.75">
      <c r="G426" s="190" t="s">
        <v>197</v>
      </c>
    </row>
    <row r="427" ht="12.75">
      <c r="G427" s="190" t="s">
        <v>591</v>
      </c>
    </row>
    <row r="428" ht="12.75">
      <c r="G428" s="190" t="s">
        <v>16</v>
      </c>
    </row>
    <row r="429" ht="12.75">
      <c r="G429" s="190" t="s">
        <v>277</v>
      </c>
    </row>
    <row r="430" ht="12.75">
      <c r="G430" s="190" t="s">
        <v>96</v>
      </c>
    </row>
    <row r="431" ht="12.75">
      <c r="G431" s="190" t="s">
        <v>601</v>
      </c>
    </row>
    <row r="432" ht="12.75">
      <c r="G432" s="190" t="s">
        <v>543</v>
      </c>
    </row>
    <row r="433" ht="12.75">
      <c r="G433" s="190" t="s">
        <v>98</v>
      </c>
    </row>
    <row r="434" ht="12.75">
      <c r="G434" s="190" t="s">
        <v>680</v>
      </c>
    </row>
    <row r="435" ht="12.75">
      <c r="G435" s="190" t="s">
        <v>285</v>
      </c>
    </row>
    <row r="436" ht="12.75">
      <c r="G436" s="190" t="s">
        <v>567</v>
      </c>
    </row>
    <row r="437" ht="12.75">
      <c r="G437" s="190" t="s">
        <v>287</v>
      </c>
    </row>
    <row r="438" ht="12.75">
      <c r="G438" s="190" t="s">
        <v>108</v>
      </c>
    </row>
    <row r="439" ht="12.75">
      <c r="G439" s="190" t="s">
        <v>375</v>
      </c>
    </row>
    <row r="440" ht="12.75">
      <c r="G440" s="190" t="s">
        <v>289</v>
      </c>
    </row>
    <row r="441" ht="12.75">
      <c r="G441" s="190" t="s">
        <v>423</v>
      </c>
    </row>
    <row r="442" ht="12.75">
      <c r="G442" s="190"/>
    </row>
    <row r="443" ht="12.75">
      <c r="G443" s="190"/>
    </row>
    <row r="444" ht="12.75">
      <c r="G444" s="190"/>
    </row>
    <row r="445" ht="12.75">
      <c r="G445" s="190"/>
    </row>
    <row r="446" ht="12.75">
      <c r="G446" s="190"/>
    </row>
    <row r="447" ht="12.75">
      <c r="G447" s="190"/>
    </row>
    <row r="448" ht="12.75">
      <c r="G448" s="190"/>
    </row>
    <row r="449" ht="12.75">
      <c r="G449" s="190"/>
    </row>
    <row r="450" ht="12.75">
      <c r="G450" s="190"/>
    </row>
    <row r="451" ht="12.75">
      <c r="G451" s="190"/>
    </row>
    <row r="452" ht="12.75">
      <c r="G452" s="190"/>
    </row>
    <row r="453" ht="12.75">
      <c r="G453" s="190"/>
    </row>
    <row r="454" ht="12.75">
      <c r="G454" s="190"/>
    </row>
    <row r="455" ht="12.75">
      <c r="G455" s="190"/>
    </row>
    <row r="456" ht="12.75">
      <c r="G456" s="190"/>
    </row>
    <row r="457" ht="12.75">
      <c r="G457" s="190"/>
    </row>
    <row r="458" ht="12.75">
      <c r="G458" s="190"/>
    </row>
    <row r="459" ht="12.75">
      <c r="G459" s="190"/>
    </row>
    <row r="460" ht="12.75">
      <c r="G460" s="190"/>
    </row>
    <row r="461" ht="12.75">
      <c r="G461" s="190"/>
    </row>
    <row r="462" ht="12.75">
      <c r="G462" s="190"/>
    </row>
    <row r="463" ht="12.75">
      <c r="G463" s="190"/>
    </row>
    <row r="464" ht="12.75">
      <c r="G464" s="190"/>
    </row>
    <row r="465" ht="12.75">
      <c r="G465" s="190"/>
    </row>
    <row r="466" ht="12.75">
      <c r="G466" s="190"/>
    </row>
    <row r="467" ht="12.75">
      <c r="G467" s="190"/>
    </row>
    <row r="468" ht="12.75">
      <c r="G468" s="190"/>
    </row>
    <row r="469" ht="12.75">
      <c r="G469" s="190"/>
    </row>
    <row r="470" ht="12.75">
      <c r="G470" s="190"/>
    </row>
    <row r="471" ht="12.75">
      <c r="G471" s="190"/>
    </row>
    <row r="472" ht="12.75">
      <c r="G472" s="190"/>
    </row>
    <row r="473" ht="12.75">
      <c r="G473" s="190"/>
    </row>
    <row r="474" ht="12.75">
      <c r="G474" s="190"/>
    </row>
    <row r="475" ht="12.75">
      <c r="G475" s="190"/>
    </row>
    <row r="476" ht="12.75">
      <c r="G476" s="190"/>
    </row>
    <row r="477" ht="12.75">
      <c r="G477" s="190"/>
    </row>
    <row r="478" ht="12.75">
      <c r="G478" s="190"/>
    </row>
    <row r="479" ht="12.75">
      <c r="G479" s="190"/>
    </row>
    <row r="480" ht="12.75">
      <c r="G480" s="190"/>
    </row>
    <row r="481" ht="12.75">
      <c r="G481" s="190"/>
    </row>
    <row r="482" ht="12.75">
      <c r="G482" s="190"/>
    </row>
    <row r="483" ht="12.75">
      <c r="G483" s="190"/>
    </row>
    <row r="484" ht="12.75">
      <c r="G484" s="190"/>
    </row>
    <row r="485" ht="12.75">
      <c r="G485" s="190"/>
    </row>
    <row r="486" ht="12.75">
      <c r="G486" s="190"/>
    </row>
    <row r="487" ht="12.75">
      <c r="G487" s="190"/>
    </row>
    <row r="488" ht="12.75">
      <c r="G488" s="190"/>
    </row>
    <row r="489" ht="12.75">
      <c r="G489" s="190"/>
    </row>
    <row r="490" ht="12.75">
      <c r="G490" s="190"/>
    </row>
    <row r="491" ht="12.75">
      <c r="G491" s="190"/>
    </row>
    <row r="492" ht="12.75">
      <c r="G492" s="190"/>
    </row>
    <row r="493" ht="12.75">
      <c r="G493" s="190"/>
    </row>
    <row r="494" ht="12.75">
      <c r="G494" s="190"/>
    </row>
    <row r="495" ht="12.75">
      <c r="G495" s="190"/>
    </row>
    <row r="496" ht="12.75">
      <c r="G496" s="190"/>
    </row>
    <row r="497" ht="12.75">
      <c r="G497" s="190"/>
    </row>
    <row r="498" ht="12.75">
      <c r="G498" s="190"/>
    </row>
    <row r="499" ht="12.75">
      <c r="G499" s="190"/>
    </row>
    <row r="500" ht="12.75">
      <c r="G500" s="190"/>
    </row>
    <row r="501" ht="12.75">
      <c r="G501" s="190"/>
    </row>
    <row r="502" ht="12.75">
      <c r="G502" s="190"/>
    </row>
    <row r="503" ht="12.75">
      <c r="G503" s="190"/>
    </row>
    <row r="504" ht="12.75">
      <c r="G504" s="190"/>
    </row>
    <row r="505" ht="12.75">
      <c r="G505" s="190"/>
    </row>
    <row r="506" ht="12.75">
      <c r="G506" s="190"/>
    </row>
    <row r="507" ht="12.75">
      <c r="G507" s="190"/>
    </row>
    <row r="508" ht="12.75">
      <c r="G508" s="190"/>
    </row>
    <row r="509" ht="12.75">
      <c r="G509" s="190"/>
    </row>
    <row r="510" ht="12.75">
      <c r="G510" s="190"/>
    </row>
    <row r="511" ht="12.75">
      <c r="G511" s="190"/>
    </row>
    <row r="512" ht="12.75">
      <c r="G512" s="190"/>
    </row>
    <row r="513" ht="12.75">
      <c r="G513" s="190"/>
    </row>
    <row r="514" ht="12.75">
      <c r="G514" s="190"/>
    </row>
    <row r="515" ht="12.75">
      <c r="G515" s="190"/>
    </row>
    <row r="516" ht="12.75">
      <c r="G516" s="190"/>
    </row>
    <row r="517" ht="12.75">
      <c r="G517" s="190"/>
    </row>
    <row r="518" ht="12.75">
      <c r="G518" s="190"/>
    </row>
    <row r="519" ht="12.75">
      <c r="G519" s="190"/>
    </row>
    <row r="520" ht="12.75">
      <c r="G520" s="190"/>
    </row>
    <row r="521" ht="12.75">
      <c r="G521" s="190"/>
    </row>
    <row r="522" ht="12.75">
      <c r="G522" s="190"/>
    </row>
    <row r="523" ht="12.75">
      <c r="G523" s="190"/>
    </row>
    <row r="524" ht="12.75">
      <c r="G524" s="190"/>
    </row>
    <row r="525" ht="12.75">
      <c r="G525" s="190"/>
    </row>
    <row r="526" ht="12.75">
      <c r="G526" s="190"/>
    </row>
    <row r="528" ht="12.75">
      <c r="G528" s="190"/>
    </row>
    <row r="529" ht="12.75">
      <c r="G529" s="190"/>
    </row>
    <row r="530" ht="12.75">
      <c r="G530" s="190"/>
    </row>
    <row r="531" ht="12.75">
      <c r="G531" s="190"/>
    </row>
    <row r="532" ht="12.75">
      <c r="G532" s="190"/>
    </row>
    <row r="533" ht="12.75">
      <c r="G533" s="190"/>
    </row>
    <row r="534" ht="12.75">
      <c r="G534" s="190"/>
    </row>
    <row r="535" ht="12.75">
      <c r="G535" s="190"/>
    </row>
    <row r="536" ht="12.75">
      <c r="G536" s="190"/>
    </row>
    <row r="537" ht="12.75">
      <c r="G537" s="190"/>
    </row>
    <row r="538" ht="12.75">
      <c r="G538" s="190"/>
    </row>
    <row r="539" ht="12.75">
      <c r="G539" s="190"/>
    </row>
    <row r="540" ht="12.75">
      <c r="G540" s="190"/>
    </row>
    <row r="541" ht="12.75">
      <c r="G541" s="190"/>
    </row>
    <row r="542" ht="12.75">
      <c r="G542" s="190"/>
    </row>
    <row r="543" ht="12.75">
      <c r="G543" s="190"/>
    </row>
    <row r="544" ht="12.75">
      <c r="G544" s="190"/>
    </row>
    <row r="545" ht="12.75">
      <c r="G545" s="190"/>
    </row>
    <row r="546" ht="12.75">
      <c r="G546" s="190"/>
    </row>
    <row r="547" ht="12.75">
      <c r="G547" s="190"/>
    </row>
    <row r="548" ht="12.75">
      <c r="G548" s="190"/>
    </row>
    <row r="549" ht="12.75">
      <c r="G549" s="190"/>
    </row>
    <row r="550" ht="12.75">
      <c r="G550" s="190"/>
    </row>
    <row r="551" ht="12.75">
      <c r="G551" s="190"/>
    </row>
    <row r="552" ht="12.75">
      <c r="G552" s="190"/>
    </row>
    <row r="553" ht="12.75">
      <c r="G553" s="190"/>
    </row>
    <row r="554" ht="12.75">
      <c r="G554" s="190"/>
    </row>
    <row r="555" ht="12.75">
      <c r="G555" s="190"/>
    </row>
    <row r="556" ht="12.75">
      <c r="G556" s="190"/>
    </row>
    <row r="557" ht="12.75">
      <c r="G557" s="190"/>
    </row>
    <row r="558" ht="12.75">
      <c r="G558" s="190"/>
    </row>
    <row r="559" ht="12.75">
      <c r="G559" s="190"/>
    </row>
    <row r="560" ht="12.75">
      <c r="G560" s="190"/>
    </row>
    <row r="561" ht="12.75">
      <c r="G561" s="190"/>
    </row>
    <row r="562" ht="12.75">
      <c r="G562" s="190"/>
    </row>
    <row r="563" ht="12.75">
      <c r="G563" s="190"/>
    </row>
    <row r="564" ht="12.75">
      <c r="G564" s="190"/>
    </row>
  </sheetData>
  <sheetProtection sheet="1" objects="1" scenarios="1"/>
  <protectedRanges>
    <protectedRange sqref="A5:C5" name="Range1"/>
  </protectedRanges>
  <mergeCells count="2">
    <mergeCell ref="A5:C5"/>
    <mergeCell ref="A1:F1"/>
  </mergeCells>
  <dataValidations count="1">
    <dataValidation type="list" allowBlank="1" showInputMessage="1" showErrorMessage="1" sqref="A5:C5">
      <formula1>$G$97:$G$441</formula1>
    </dataValidation>
  </dataValidations>
  <printOptions/>
  <pageMargins left="0.35433070866141736" right="0.35433070866141736" top="0.5905511811023623" bottom="0.5905511811023623" header="0.5118110236220472" footer="0.5118110236220472"/>
  <pageSetup fitToHeight="2" fitToWidth="1" horizontalDpi="600" verticalDpi="600" orientation="portrait" paperSize="9" scale="90" r:id="rId1"/>
  <rowBreaks count="1" manualBreakCount="1">
    <brk id="34" max="5"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W366"/>
  <sheetViews>
    <sheetView showGridLines="0" zoomScale="80" zoomScaleNormal="80" workbookViewId="0" topLeftCell="A1">
      <pane xSplit="5" ySplit="10" topLeftCell="F11" activePane="bottomRight" state="frozen"/>
      <selection pane="topLeft" activeCell="A1" sqref="A1"/>
      <selection pane="topRight" activeCell="F1" sqref="F1"/>
      <selection pane="bottomLeft" activeCell="A10" sqref="A10"/>
      <selection pane="bottomRight" activeCell="F11" sqref="F11"/>
    </sheetView>
  </sheetViews>
  <sheetFormatPr defaultColWidth="9.140625" defaultRowHeight="12.75"/>
  <cols>
    <col min="1" max="1" width="7.421875" style="38" customWidth="1"/>
    <col min="2" max="2" width="40.57421875" style="38" customWidth="1"/>
    <col min="3" max="3" width="7.7109375" style="38" customWidth="1"/>
    <col min="4" max="4" width="13.140625" style="38" customWidth="1"/>
    <col min="5" max="5" width="1.7109375" style="38" customWidth="1"/>
    <col min="6" max="6" width="16.7109375" style="38" customWidth="1"/>
    <col min="7" max="7" width="2.7109375" style="138" customWidth="1"/>
    <col min="8" max="11" width="16.7109375" style="38" customWidth="1"/>
    <col min="12" max="12" width="2.7109375" style="38" customWidth="1"/>
    <col min="13" max="18" width="16.7109375" style="38" customWidth="1"/>
    <col min="19" max="19" width="2.7109375" style="38" customWidth="1"/>
    <col min="20" max="20" width="16.7109375" style="38" customWidth="1"/>
    <col min="21" max="22" width="2.7109375" style="38" customWidth="1"/>
    <col min="23" max="16384" width="16.7109375" style="38" customWidth="1"/>
  </cols>
  <sheetData>
    <row r="1" spans="1:5" s="36" customFormat="1" ht="15.75" customHeight="1">
      <c r="A1" s="280" t="s">
        <v>834</v>
      </c>
      <c r="B1" s="281"/>
      <c r="C1" s="281"/>
      <c r="D1" s="281"/>
      <c r="E1" s="281"/>
    </row>
    <row r="2" spans="1:5" s="233" customFormat="1" ht="15.75" customHeight="1">
      <c r="A2" s="281"/>
      <c r="B2" s="281"/>
      <c r="C2" s="281"/>
      <c r="D2" s="281"/>
      <c r="E2" s="281"/>
    </row>
    <row r="3" spans="6:23" ht="12.75">
      <c r="F3" s="190"/>
      <c r="G3" s="190"/>
      <c r="H3" s="190"/>
      <c r="I3" s="190"/>
      <c r="J3" s="190"/>
      <c r="K3" s="190"/>
      <c r="L3" s="190"/>
      <c r="M3" s="190"/>
      <c r="N3" s="190"/>
      <c r="O3" s="190"/>
      <c r="P3" s="190"/>
      <c r="Q3" s="190"/>
      <c r="R3" s="190"/>
      <c r="S3" s="190"/>
      <c r="T3" s="190"/>
      <c r="U3" s="190"/>
      <c r="V3" s="190"/>
      <c r="W3" s="190"/>
    </row>
    <row r="4" spans="1:18" s="39" customFormat="1" ht="16.5" thickBot="1">
      <c r="A4" s="30" t="s">
        <v>757</v>
      </c>
      <c r="B4" s="136"/>
      <c r="C4" s="38"/>
      <c r="D4" s="40"/>
      <c r="E4" s="40"/>
      <c r="H4" s="264"/>
      <c r="I4" s="264"/>
      <c r="J4" s="264"/>
      <c r="K4" s="264"/>
      <c r="M4" s="264"/>
      <c r="N4" s="264"/>
      <c r="O4" s="264"/>
      <c r="P4" s="264"/>
      <c r="Q4" s="264"/>
      <c r="R4" s="264"/>
    </row>
    <row r="5" spans="1:5" s="187" customFormat="1" ht="3.75" customHeight="1">
      <c r="A5" s="145"/>
      <c r="B5" s="249"/>
      <c r="C5" s="138"/>
      <c r="D5" s="250"/>
      <c r="E5" s="250"/>
    </row>
    <row r="6" spans="1:21" s="187" customFormat="1" ht="31.5" customHeight="1">
      <c r="A6" s="145"/>
      <c r="B6" s="249"/>
      <c r="C6" s="138"/>
      <c r="D6" s="250"/>
      <c r="E6" s="250"/>
      <c r="F6" s="262"/>
      <c r="G6" s="262"/>
      <c r="H6" s="267" t="s">
        <v>827</v>
      </c>
      <c r="I6" s="267"/>
      <c r="J6" s="267"/>
      <c r="K6" s="267"/>
      <c r="M6" s="267" t="s">
        <v>828</v>
      </c>
      <c r="N6" s="267"/>
      <c r="O6" s="267"/>
      <c r="P6" s="267"/>
      <c r="Q6" s="267"/>
      <c r="R6" s="267"/>
      <c r="S6" s="262"/>
      <c r="T6" s="262"/>
      <c r="U6" s="262"/>
    </row>
    <row r="7" spans="1:20" s="187" customFormat="1" ht="3.75" customHeight="1" thickBot="1">
      <c r="A7" s="145"/>
      <c r="B7" s="249"/>
      <c r="C7" s="138"/>
      <c r="D7" s="250"/>
      <c r="E7" s="250"/>
      <c r="F7" s="263"/>
      <c r="H7" s="263"/>
      <c r="I7" s="263"/>
      <c r="J7" s="263"/>
      <c r="K7" s="263"/>
      <c r="M7" s="263"/>
      <c r="N7" s="263"/>
      <c r="O7" s="263"/>
      <c r="P7" s="263"/>
      <c r="Q7" s="263"/>
      <c r="R7" s="263"/>
      <c r="T7" s="263"/>
    </row>
    <row r="8" spans="1:5" s="187" customFormat="1" ht="3.75" customHeight="1">
      <c r="A8" s="145"/>
      <c r="B8" s="249"/>
      <c r="C8" s="138"/>
      <c r="D8" s="250"/>
      <c r="E8" s="250"/>
    </row>
    <row r="9" spans="1:21" s="37" customFormat="1" ht="51" customHeight="1">
      <c r="A9" s="37" t="s">
        <v>759</v>
      </c>
      <c r="B9" s="37" t="s">
        <v>762</v>
      </c>
      <c r="C9" s="37" t="s">
        <v>760</v>
      </c>
      <c r="D9" s="37" t="s">
        <v>761</v>
      </c>
      <c r="F9" s="42" t="s">
        <v>814</v>
      </c>
      <c r="G9" s="42"/>
      <c r="H9" s="42" t="s">
        <v>815</v>
      </c>
      <c r="I9" s="42" t="s">
        <v>816</v>
      </c>
      <c r="J9" s="42" t="s">
        <v>817</v>
      </c>
      <c r="K9" s="42" t="s">
        <v>823</v>
      </c>
      <c r="M9" s="42" t="s">
        <v>818</v>
      </c>
      <c r="N9" s="42" t="s">
        <v>819</v>
      </c>
      <c r="O9" s="42" t="s">
        <v>820</v>
      </c>
      <c r="P9" s="42" t="s">
        <v>821</v>
      </c>
      <c r="Q9" s="42" t="s">
        <v>822</v>
      </c>
      <c r="R9" s="42" t="s">
        <v>824</v>
      </c>
      <c r="S9" s="42"/>
      <c r="T9" s="42" t="s">
        <v>825</v>
      </c>
      <c r="U9" s="42"/>
    </row>
    <row r="10" spans="7:11" ht="12.75">
      <c r="G10" s="38"/>
      <c r="H10" s="41"/>
      <c r="I10" s="41"/>
      <c r="J10" s="41"/>
      <c r="K10" s="41"/>
    </row>
    <row r="11" spans="1:21" ht="12.75">
      <c r="A11" s="38" t="s">
        <v>77</v>
      </c>
      <c r="B11" s="38" t="s">
        <v>78</v>
      </c>
      <c r="C11" s="38" t="s">
        <v>765</v>
      </c>
      <c r="D11" s="38" t="s">
        <v>772</v>
      </c>
      <c r="F11" s="193">
        <v>0</v>
      </c>
      <c r="G11" s="251"/>
      <c r="H11" s="193">
        <v>0</v>
      </c>
      <c r="I11" s="193">
        <v>0</v>
      </c>
      <c r="J11" s="193">
        <v>0</v>
      </c>
      <c r="K11" s="193">
        <v>0</v>
      </c>
      <c r="M11" s="193">
        <v>0</v>
      </c>
      <c r="N11" s="193">
        <v>0</v>
      </c>
      <c r="O11" s="193">
        <v>0</v>
      </c>
      <c r="P11" s="193">
        <v>0</v>
      </c>
      <c r="Q11" s="193">
        <v>0</v>
      </c>
      <c r="R11" s="193">
        <v>0</v>
      </c>
      <c r="S11" s="251" t="s">
        <v>35</v>
      </c>
      <c r="T11" s="193">
        <v>0</v>
      </c>
      <c r="U11" s="254">
        <f>IF(ISBLANK(U$3),"",IF(ISERROR(VLOOKUP($A11,#REF!,'BID LA Data 2009-10'!U$3,FALSE)),0,VLOOKUP($A11,#REF!,'BID LA Data 2009-10'!U$3,FALSE)))</f>
      </c>
    </row>
    <row r="12" spans="1:21" ht="12.75">
      <c r="A12" s="38" t="s">
        <v>79</v>
      </c>
      <c r="B12" s="38" t="s">
        <v>80</v>
      </c>
      <c r="C12" s="38" t="s">
        <v>765</v>
      </c>
      <c r="D12" s="38" t="s">
        <v>772</v>
      </c>
      <c r="F12" s="193">
        <v>0</v>
      </c>
      <c r="G12" s="251"/>
      <c r="H12" s="193">
        <v>0</v>
      </c>
      <c r="I12" s="193">
        <v>0</v>
      </c>
      <c r="J12" s="193">
        <v>0</v>
      </c>
      <c r="K12" s="193">
        <v>0</v>
      </c>
      <c r="M12" s="193">
        <v>0</v>
      </c>
      <c r="N12" s="193">
        <v>0</v>
      </c>
      <c r="O12" s="193">
        <v>0</v>
      </c>
      <c r="P12" s="193">
        <v>0</v>
      </c>
      <c r="Q12" s="193">
        <v>0</v>
      </c>
      <c r="R12" s="193">
        <v>0</v>
      </c>
      <c r="S12" s="251" t="s">
        <v>35</v>
      </c>
      <c r="T12" s="193">
        <v>0</v>
      </c>
      <c r="U12" s="254">
        <f>IF(ISBLANK(U$3),"",IF(ISERROR(VLOOKUP($A12,#REF!,'BID LA Data 2009-10'!U$3,FALSE)),0,VLOOKUP($A12,#REF!,'BID LA Data 2009-10'!U$3,FALSE)))</f>
      </c>
    </row>
    <row r="13" spans="1:21" ht="12.75">
      <c r="A13" s="38" t="s">
        <v>81</v>
      </c>
      <c r="B13" s="38" t="s">
        <v>82</v>
      </c>
      <c r="C13" s="38" t="s">
        <v>765</v>
      </c>
      <c r="D13" s="38" t="s">
        <v>772</v>
      </c>
      <c r="F13" s="193">
        <v>0</v>
      </c>
      <c r="G13" s="251"/>
      <c r="H13" s="193">
        <v>0</v>
      </c>
      <c r="I13" s="193">
        <v>0</v>
      </c>
      <c r="J13" s="193">
        <v>0</v>
      </c>
      <c r="K13" s="193">
        <v>0</v>
      </c>
      <c r="M13" s="193">
        <v>0</v>
      </c>
      <c r="N13" s="193">
        <v>0</v>
      </c>
      <c r="O13" s="193">
        <v>0</v>
      </c>
      <c r="P13" s="193">
        <v>0</v>
      </c>
      <c r="Q13" s="193">
        <v>0</v>
      </c>
      <c r="R13" s="193">
        <v>0</v>
      </c>
      <c r="S13" s="251" t="s">
        <v>35</v>
      </c>
      <c r="T13" s="193">
        <v>0</v>
      </c>
      <c r="U13" s="254">
        <f>IF(ISBLANK(U$3),"",IF(ISERROR(VLOOKUP($A13,#REF!,'BID LA Data 2009-10'!U$3,FALSE)),0,VLOOKUP($A13,#REF!,'BID LA Data 2009-10'!U$3,FALSE)))</f>
      </c>
    </row>
    <row r="14" spans="1:21" ht="12.75">
      <c r="A14" s="38" t="s">
        <v>83</v>
      </c>
      <c r="B14" s="38" t="s">
        <v>84</v>
      </c>
      <c r="C14" s="38" t="s">
        <v>765</v>
      </c>
      <c r="D14" s="38" t="s">
        <v>772</v>
      </c>
      <c r="F14" s="193">
        <v>0</v>
      </c>
      <c r="G14" s="251"/>
      <c r="H14" s="193">
        <v>0</v>
      </c>
      <c r="I14" s="193">
        <v>0</v>
      </c>
      <c r="J14" s="193">
        <v>0</v>
      </c>
      <c r="K14" s="193">
        <v>0</v>
      </c>
      <c r="M14" s="193">
        <v>0</v>
      </c>
      <c r="N14" s="193">
        <v>0</v>
      </c>
      <c r="O14" s="193">
        <v>0</v>
      </c>
      <c r="P14" s="193">
        <v>0</v>
      </c>
      <c r="Q14" s="193">
        <v>0</v>
      </c>
      <c r="R14" s="193">
        <v>0</v>
      </c>
      <c r="S14" s="251" t="s">
        <v>35</v>
      </c>
      <c r="T14" s="193">
        <v>0</v>
      </c>
      <c r="U14" s="254">
        <f>IF(ISBLANK(U$3),"",IF(ISERROR(VLOOKUP($A14,#REF!,'BID LA Data 2009-10'!U$3,FALSE)),0,VLOOKUP($A14,#REF!,'BID LA Data 2009-10'!U$3,FALSE)))</f>
      </c>
    </row>
    <row r="15" spans="1:21" ht="12.75">
      <c r="A15" s="38" t="s">
        <v>85</v>
      </c>
      <c r="B15" s="38" t="s">
        <v>86</v>
      </c>
      <c r="C15" s="38" t="s">
        <v>767</v>
      </c>
      <c r="D15" s="38" t="s">
        <v>772</v>
      </c>
      <c r="F15" s="193">
        <v>0</v>
      </c>
      <c r="G15" s="251"/>
      <c r="H15" s="193">
        <v>0</v>
      </c>
      <c r="I15" s="193">
        <v>0</v>
      </c>
      <c r="J15" s="193">
        <v>0</v>
      </c>
      <c r="K15" s="193">
        <v>0</v>
      </c>
      <c r="M15" s="193">
        <v>0</v>
      </c>
      <c r="N15" s="193">
        <v>0</v>
      </c>
      <c r="O15" s="193">
        <v>0</v>
      </c>
      <c r="P15" s="193">
        <v>0</v>
      </c>
      <c r="Q15" s="193">
        <v>0</v>
      </c>
      <c r="R15" s="193">
        <v>0</v>
      </c>
      <c r="S15" s="251" t="s">
        <v>35</v>
      </c>
      <c r="T15" s="193">
        <v>0</v>
      </c>
      <c r="U15" s="254">
        <f>IF(ISBLANK(U$3),"",IF(ISERROR(VLOOKUP($A15,#REF!,'BID LA Data 2009-10'!U$3,FALSE)),0,VLOOKUP($A15,#REF!,'BID LA Data 2009-10'!U$3,FALSE)))</f>
      </c>
    </row>
    <row r="16" spans="1:21" ht="12.75">
      <c r="A16" s="38" t="s">
        <v>0</v>
      </c>
      <c r="B16" s="38" t="s">
        <v>1</v>
      </c>
      <c r="C16" s="38" t="s">
        <v>767</v>
      </c>
      <c r="D16" s="38" t="s">
        <v>772</v>
      </c>
      <c r="F16" s="193">
        <v>17</v>
      </c>
      <c r="G16" s="251"/>
      <c r="H16" s="193">
        <v>92</v>
      </c>
      <c r="I16" s="193">
        <v>61</v>
      </c>
      <c r="J16" s="193">
        <v>0</v>
      </c>
      <c r="K16" s="193">
        <v>153</v>
      </c>
      <c r="M16" s="193">
        <v>79</v>
      </c>
      <c r="N16" s="193">
        <v>54</v>
      </c>
      <c r="O16" s="193">
        <v>0</v>
      </c>
      <c r="P16" s="193">
        <v>0</v>
      </c>
      <c r="Q16" s="193">
        <v>10</v>
      </c>
      <c r="R16" s="193">
        <v>144</v>
      </c>
      <c r="S16" s="251" t="s">
        <v>35</v>
      </c>
      <c r="T16" s="193">
        <v>8</v>
      </c>
      <c r="U16" s="254">
        <f>IF(ISBLANK(U$3),"",IF(ISERROR(VLOOKUP($A16,#REF!,'BID LA Data 2009-10'!U$3,FALSE)),0,VLOOKUP($A16,#REF!,'BID LA Data 2009-10'!U$3,FALSE)))</f>
      </c>
    </row>
    <row r="17" spans="1:21" ht="12.75">
      <c r="A17" s="38" t="s">
        <v>2</v>
      </c>
      <c r="B17" s="38" t="s">
        <v>3</v>
      </c>
      <c r="C17" s="38" t="s">
        <v>767</v>
      </c>
      <c r="D17" s="38" t="s">
        <v>772</v>
      </c>
      <c r="F17" s="193">
        <v>0</v>
      </c>
      <c r="G17" s="251"/>
      <c r="H17" s="193">
        <v>0</v>
      </c>
      <c r="I17" s="193">
        <v>0</v>
      </c>
      <c r="J17" s="193">
        <v>0</v>
      </c>
      <c r="K17" s="193">
        <v>0</v>
      </c>
      <c r="M17" s="193">
        <v>0</v>
      </c>
      <c r="N17" s="193">
        <v>0</v>
      </c>
      <c r="O17" s="193">
        <v>0</v>
      </c>
      <c r="P17" s="193">
        <v>0</v>
      </c>
      <c r="Q17" s="193">
        <v>0</v>
      </c>
      <c r="R17" s="193">
        <v>0</v>
      </c>
      <c r="S17" s="251" t="s">
        <v>35</v>
      </c>
      <c r="T17" s="193">
        <v>0</v>
      </c>
      <c r="U17" s="254">
        <f>IF(ISBLANK(U$3),"",IF(ISERROR(VLOOKUP($A17,#REF!,'BID LA Data 2009-10'!U$3,FALSE)),0,VLOOKUP($A17,#REF!,'BID LA Data 2009-10'!U$3,FALSE)))</f>
      </c>
    </row>
    <row r="18" spans="1:21" ht="12.75">
      <c r="A18" s="38" t="s">
        <v>87</v>
      </c>
      <c r="B18" s="38" t="s">
        <v>88</v>
      </c>
      <c r="C18" s="38" t="s">
        <v>766</v>
      </c>
      <c r="D18" s="38" t="s">
        <v>772</v>
      </c>
      <c r="F18" s="193">
        <v>0</v>
      </c>
      <c r="G18" s="251"/>
      <c r="H18" s="193">
        <v>0</v>
      </c>
      <c r="I18" s="193">
        <v>0</v>
      </c>
      <c r="J18" s="193">
        <v>0</v>
      </c>
      <c r="K18" s="193">
        <v>0</v>
      </c>
      <c r="M18" s="193">
        <v>0</v>
      </c>
      <c r="N18" s="193">
        <v>0</v>
      </c>
      <c r="O18" s="193">
        <v>0</v>
      </c>
      <c r="P18" s="193">
        <v>0</v>
      </c>
      <c r="Q18" s="193">
        <v>0</v>
      </c>
      <c r="R18" s="193">
        <v>0</v>
      </c>
      <c r="S18" s="251" t="s">
        <v>35</v>
      </c>
      <c r="T18" s="193">
        <v>0</v>
      </c>
      <c r="U18" s="254">
        <f>IF(ISBLANK(U$3),"",IF(ISERROR(VLOOKUP($A18,#REF!,'BID LA Data 2009-10'!U$3,FALSE)),0,VLOOKUP($A18,#REF!,'BID LA Data 2009-10'!U$3,FALSE)))</f>
      </c>
    </row>
    <row r="19" spans="1:21" ht="12.75">
      <c r="A19" s="38" t="s">
        <v>89</v>
      </c>
      <c r="B19" s="38" t="s">
        <v>90</v>
      </c>
      <c r="C19" s="38" t="s">
        <v>766</v>
      </c>
      <c r="D19" s="38" t="s">
        <v>772</v>
      </c>
      <c r="F19" s="193">
        <v>0</v>
      </c>
      <c r="G19" s="251"/>
      <c r="H19" s="193">
        <v>0</v>
      </c>
      <c r="I19" s="193">
        <v>0</v>
      </c>
      <c r="J19" s="193">
        <v>0</v>
      </c>
      <c r="K19" s="193">
        <v>0</v>
      </c>
      <c r="M19" s="193">
        <v>0</v>
      </c>
      <c r="N19" s="193">
        <v>0</v>
      </c>
      <c r="O19" s="193">
        <v>0</v>
      </c>
      <c r="P19" s="193">
        <v>0</v>
      </c>
      <c r="Q19" s="193">
        <v>0</v>
      </c>
      <c r="R19" s="193">
        <v>0</v>
      </c>
      <c r="S19" s="251" t="s">
        <v>35</v>
      </c>
      <c r="T19" s="193">
        <v>0</v>
      </c>
      <c r="U19" s="254">
        <f>IF(ISBLANK(U$3),"",IF(ISERROR(VLOOKUP($A19,#REF!,'BID LA Data 2009-10'!U$3,FALSE)),0,VLOOKUP($A19,#REF!,'BID LA Data 2009-10'!U$3,FALSE)))</f>
      </c>
    </row>
    <row r="20" spans="1:21" ht="12.75">
      <c r="A20" s="38" t="s">
        <v>91</v>
      </c>
      <c r="B20" s="38" t="s">
        <v>92</v>
      </c>
      <c r="C20" s="38" t="s">
        <v>766</v>
      </c>
      <c r="D20" s="38" t="s">
        <v>772</v>
      </c>
      <c r="F20" s="193">
        <v>0</v>
      </c>
      <c r="G20" s="251"/>
      <c r="H20" s="193">
        <v>0</v>
      </c>
      <c r="I20" s="193">
        <v>318</v>
      </c>
      <c r="J20" s="193">
        <v>0</v>
      </c>
      <c r="K20" s="193">
        <v>318</v>
      </c>
      <c r="M20" s="193">
        <v>289</v>
      </c>
      <c r="N20" s="193">
        <v>0</v>
      </c>
      <c r="O20" s="193">
        <v>0</v>
      </c>
      <c r="P20" s="193">
        <v>0</v>
      </c>
      <c r="Q20" s="193">
        <v>29</v>
      </c>
      <c r="R20" s="193">
        <v>318</v>
      </c>
      <c r="S20" s="251" t="s">
        <v>35</v>
      </c>
      <c r="T20" s="193">
        <v>0</v>
      </c>
      <c r="U20" s="254">
        <f>IF(ISBLANK(U$3),"",IF(ISERROR(VLOOKUP($A20,#REF!,'BID LA Data 2009-10'!U$3,FALSE)),0,VLOOKUP($A20,#REF!,'BID LA Data 2009-10'!U$3,FALSE)))</f>
      </c>
    </row>
    <row r="21" spans="1:21" ht="12.75">
      <c r="A21" s="38" t="s">
        <v>93</v>
      </c>
      <c r="B21" s="38" t="s">
        <v>94</v>
      </c>
      <c r="C21" s="38" t="s">
        <v>766</v>
      </c>
      <c r="D21" s="38" t="s">
        <v>772</v>
      </c>
      <c r="F21" s="193">
        <v>0</v>
      </c>
      <c r="G21" s="251"/>
      <c r="H21" s="193">
        <v>0</v>
      </c>
      <c r="I21" s="193">
        <v>0</v>
      </c>
      <c r="J21" s="193">
        <v>0</v>
      </c>
      <c r="K21" s="193">
        <v>0</v>
      </c>
      <c r="M21" s="193">
        <v>0</v>
      </c>
      <c r="N21" s="193">
        <v>0</v>
      </c>
      <c r="O21" s="193">
        <v>0</v>
      </c>
      <c r="P21" s="193">
        <v>0</v>
      </c>
      <c r="Q21" s="193">
        <v>0</v>
      </c>
      <c r="R21" s="193">
        <v>0</v>
      </c>
      <c r="S21" s="251" t="s">
        <v>35</v>
      </c>
      <c r="T21" s="193">
        <v>0</v>
      </c>
      <c r="U21" s="254">
        <f>IF(ISBLANK(U$3),"",IF(ISERROR(VLOOKUP($A21,#REF!,'BID LA Data 2009-10'!U$3,FALSE)),0,VLOOKUP($A21,#REF!,'BID LA Data 2009-10'!U$3,FALSE)))</f>
      </c>
    </row>
    <row r="22" spans="1:21" ht="12.75">
      <c r="A22" s="38" t="s">
        <v>95</v>
      </c>
      <c r="B22" s="38" t="s">
        <v>96</v>
      </c>
      <c r="C22" s="38" t="s">
        <v>766</v>
      </c>
      <c r="D22" s="38" t="s">
        <v>772</v>
      </c>
      <c r="F22" s="193">
        <v>0</v>
      </c>
      <c r="G22" s="251"/>
      <c r="H22" s="193">
        <v>0</v>
      </c>
      <c r="I22" s="193">
        <v>0</v>
      </c>
      <c r="J22" s="193">
        <v>0</v>
      </c>
      <c r="K22" s="193">
        <v>0</v>
      </c>
      <c r="M22" s="193">
        <v>0</v>
      </c>
      <c r="N22" s="193">
        <v>0</v>
      </c>
      <c r="O22" s="193">
        <v>0</v>
      </c>
      <c r="P22" s="193">
        <v>0</v>
      </c>
      <c r="Q22" s="193">
        <v>0</v>
      </c>
      <c r="R22" s="193">
        <v>0</v>
      </c>
      <c r="S22" s="251" t="s">
        <v>35</v>
      </c>
      <c r="T22" s="193">
        <v>0</v>
      </c>
      <c r="U22" s="254">
        <f>IF(ISBLANK(U$3),"",IF(ISERROR(VLOOKUP($A22,#REF!,'BID LA Data 2009-10'!U$3,FALSE)),0,VLOOKUP($A22,#REF!,'BID LA Data 2009-10'!U$3,FALSE)))</f>
      </c>
    </row>
    <row r="23" spans="1:21" ht="12.75">
      <c r="A23" s="38" t="s">
        <v>97</v>
      </c>
      <c r="B23" s="38" t="s">
        <v>98</v>
      </c>
      <c r="C23" s="38" t="s">
        <v>766</v>
      </c>
      <c r="D23" s="38" t="s">
        <v>772</v>
      </c>
      <c r="F23" s="193">
        <v>0</v>
      </c>
      <c r="G23" s="251"/>
      <c r="H23" s="193">
        <v>0</v>
      </c>
      <c r="I23" s="193">
        <v>0</v>
      </c>
      <c r="J23" s="193">
        <v>0</v>
      </c>
      <c r="K23" s="193">
        <v>0</v>
      </c>
      <c r="M23" s="193">
        <v>0</v>
      </c>
      <c r="N23" s="193">
        <v>0</v>
      </c>
      <c r="O23" s="193">
        <v>0</v>
      </c>
      <c r="P23" s="193">
        <v>0</v>
      </c>
      <c r="Q23" s="193">
        <v>0</v>
      </c>
      <c r="R23" s="193">
        <v>0</v>
      </c>
      <c r="S23" s="251" t="s">
        <v>35</v>
      </c>
      <c r="T23" s="193">
        <v>0</v>
      </c>
      <c r="U23" s="254">
        <f>IF(ISBLANK(U$3),"",IF(ISERROR(VLOOKUP($A23,#REF!,'BID LA Data 2009-10'!U$3,FALSE)),0,VLOOKUP($A23,#REF!,'BID LA Data 2009-10'!U$3,FALSE)))</f>
      </c>
    </row>
    <row r="24" spans="1:21" ht="12.75">
      <c r="A24" s="38" t="s">
        <v>99</v>
      </c>
      <c r="B24" s="38" t="s">
        <v>100</v>
      </c>
      <c r="C24" s="38" t="s">
        <v>766</v>
      </c>
      <c r="D24" s="38" t="s">
        <v>772</v>
      </c>
      <c r="F24" s="193">
        <v>0</v>
      </c>
      <c r="G24" s="251"/>
      <c r="H24" s="193">
        <v>0</v>
      </c>
      <c r="I24" s="193">
        <v>0</v>
      </c>
      <c r="J24" s="193">
        <v>0</v>
      </c>
      <c r="K24" s="193">
        <v>0</v>
      </c>
      <c r="M24" s="193">
        <v>0</v>
      </c>
      <c r="N24" s="193">
        <v>0</v>
      </c>
      <c r="O24" s="193">
        <v>0</v>
      </c>
      <c r="P24" s="193">
        <v>0</v>
      </c>
      <c r="Q24" s="193">
        <v>0</v>
      </c>
      <c r="R24" s="193">
        <v>0</v>
      </c>
      <c r="S24" s="251" t="s">
        <v>35</v>
      </c>
      <c r="T24" s="193">
        <v>0</v>
      </c>
      <c r="U24" s="254">
        <f>IF(ISBLANK(U$3),"",IF(ISERROR(VLOOKUP($A24,#REF!,'BID LA Data 2009-10'!U$3,FALSE)),0,VLOOKUP($A24,#REF!,'BID LA Data 2009-10'!U$3,FALSE)))</f>
      </c>
    </row>
    <row r="25" spans="1:21" ht="12.75">
      <c r="A25" s="38" t="s">
        <v>101</v>
      </c>
      <c r="B25" s="38" t="s">
        <v>102</v>
      </c>
      <c r="C25" s="38" t="s">
        <v>766</v>
      </c>
      <c r="D25" s="38" t="s">
        <v>774</v>
      </c>
      <c r="F25" s="193">
        <v>0</v>
      </c>
      <c r="G25" s="251"/>
      <c r="H25" s="193">
        <v>0</v>
      </c>
      <c r="I25" s="193">
        <v>0</v>
      </c>
      <c r="J25" s="193">
        <v>0</v>
      </c>
      <c r="K25" s="193">
        <v>0</v>
      </c>
      <c r="M25" s="193">
        <v>0</v>
      </c>
      <c r="N25" s="193">
        <v>0</v>
      </c>
      <c r="O25" s="193">
        <v>0</v>
      </c>
      <c r="P25" s="193">
        <v>0</v>
      </c>
      <c r="Q25" s="193">
        <v>0</v>
      </c>
      <c r="R25" s="193">
        <v>0</v>
      </c>
      <c r="S25" s="251" t="s">
        <v>35</v>
      </c>
      <c r="T25" s="193">
        <v>0</v>
      </c>
      <c r="U25" s="254">
        <f>IF(ISBLANK(U$3),"",IF(ISERROR(VLOOKUP($A25,#REF!,'BID LA Data 2009-10'!U$3,FALSE)),0,VLOOKUP($A25,#REF!,'BID LA Data 2009-10'!U$3,FALSE)))</f>
      </c>
    </row>
    <row r="26" spans="1:21" ht="12.75">
      <c r="A26" s="38" t="s">
        <v>103</v>
      </c>
      <c r="B26" s="38" t="s">
        <v>104</v>
      </c>
      <c r="C26" s="38" t="s">
        <v>766</v>
      </c>
      <c r="D26" s="38" t="s">
        <v>774</v>
      </c>
      <c r="F26" s="193">
        <v>0</v>
      </c>
      <c r="G26" s="251"/>
      <c r="H26" s="193">
        <v>0</v>
      </c>
      <c r="I26" s="193">
        <v>0</v>
      </c>
      <c r="J26" s="193">
        <v>0</v>
      </c>
      <c r="K26" s="193">
        <v>0</v>
      </c>
      <c r="M26" s="193">
        <v>0</v>
      </c>
      <c r="N26" s="193">
        <v>0</v>
      </c>
      <c r="O26" s="193">
        <v>0</v>
      </c>
      <c r="P26" s="193">
        <v>0</v>
      </c>
      <c r="Q26" s="193">
        <v>0</v>
      </c>
      <c r="R26" s="193">
        <v>0</v>
      </c>
      <c r="S26" s="251" t="s">
        <v>35</v>
      </c>
      <c r="T26" s="193">
        <v>0</v>
      </c>
      <c r="U26" s="254">
        <f>IF(ISBLANK(U$3),"",IF(ISERROR(VLOOKUP($A26,#REF!,'BID LA Data 2009-10'!U$3,FALSE)),0,VLOOKUP($A26,#REF!,'BID LA Data 2009-10'!U$3,FALSE)))</f>
      </c>
    </row>
    <row r="27" spans="1:21" ht="12.75">
      <c r="A27" s="38" t="s">
        <v>105</v>
      </c>
      <c r="B27" s="38" t="s">
        <v>106</v>
      </c>
      <c r="C27" s="38" t="s">
        <v>766</v>
      </c>
      <c r="D27" s="38" t="s">
        <v>774</v>
      </c>
      <c r="F27" s="193">
        <v>0</v>
      </c>
      <c r="G27" s="251"/>
      <c r="H27" s="193">
        <v>0</v>
      </c>
      <c r="I27" s="193">
        <v>0</v>
      </c>
      <c r="J27" s="193">
        <v>0</v>
      </c>
      <c r="K27" s="193">
        <v>0</v>
      </c>
      <c r="M27" s="193">
        <v>0</v>
      </c>
      <c r="N27" s="193">
        <v>0</v>
      </c>
      <c r="O27" s="193">
        <v>0</v>
      </c>
      <c r="P27" s="193">
        <v>0</v>
      </c>
      <c r="Q27" s="193">
        <v>0</v>
      </c>
      <c r="R27" s="193">
        <v>0</v>
      </c>
      <c r="S27" s="251" t="s">
        <v>35</v>
      </c>
      <c r="T27" s="193">
        <v>0</v>
      </c>
      <c r="U27" s="254">
        <f>IF(ISBLANK(U$3),"",IF(ISERROR(VLOOKUP($A27,#REF!,'BID LA Data 2009-10'!U$3,FALSE)),0,VLOOKUP($A27,#REF!,'BID LA Data 2009-10'!U$3,FALSE)))</f>
      </c>
    </row>
    <row r="28" spans="1:21" ht="12.75">
      <c r="A28" s="38" t="s">
        <v>107</v>
      </c>
      <c r="B28" s="38" t="s">
        <v>108</v>
      </c>
      <c r="C28" s="38" t="s">
        <v>766</v>
      </c>
      <c r="D28" s="38" t="s">
        <v>774</v>
      </c>
      <c r="F28" s="193">
        <v>0</v>
      </c>
      <c r="G28" s="251"/>
      <c r="H28" s="193">
        <v>0</v>
      </c>
      <c r="I28" s="193">
        <v>0</v>
      </c>
      <c r="J28" s="193">
        <v>0</v>
      </c>
      <c r="K28" s="193">
        <v>0</v>
      </c>
      <c r="M28" s="193">
        <v>0</v>
      </c>
      <c r="N28" s="193">
        <v>0</v>
      </c>
      <c r="O28" s="193">
        <v>0</v>
      </c>
      <c r="P28" s="193">
        <v>0</v>
      </c>
      <c r="Q28" s="193">
        <v>0</v>
      </c>
      <c r="R28" s="193">
        <v>0</v>
      </c>
      <c r="S28" s="251" t="s">
        <v>35</v>
      </c>
      <c r="T28" s="193">
        <v>0</v>
      </c>
      <c r="U28" s="254">
        <f>IF(ISBLANK(U$3),"",IF(ISERROR(VLOOKUP($A28,#REF!,'BID LA Data 2009-10'!U$3,FALSE)),0,VLOOKUP($A28,#REF!,'BID LA Data 2009-10'!U$3,FALSE)))</f>
      </c>
    </row>
    <row r="29" spans="1:21" ht="12.75">
      <c r="A29" s="38" t="s">
        <v>109</v>
      </c>
      <c r="B29" s="38" t="s">
        <v>110</v>
      </c>
      <c r="C29" s="38" t="s">
        <v>767</v>
      </c>
      <c r="D29" s="38" t="s">
        <v>772</v>
      </c>
      <c r="F29" s="193">
        <v>0</v>
      </c>
      <c r="G29" s="251"/>
      <c r="H29" s="193">
        <v>0</v>
      </c>
      <c r="I29" s="193">
        <v>0</v>
      </c>
      <c r="J29" s="193">
        <v>0</v>
      </c>
      <c r="K29" s="193">
        <v>0</v>
      </c>
      <c r="M29" s="193">
        <v>0</v>
      </c>
      <c r="N29" s="193">
        <v>0</v>
      </c>
      <c r="O29" s="193">
        <v>0</v>
      </c>
      <c r="P29" s="193">
        <v>0</v>
      </c>
      <c r="Q29" s="193">
        <v>0</v>
      </c>
      <c r="R29" s="193">
        <v>0</v>
      </c>
      <c r="S29" s="251" t="s">
        <v>35</v>
      </c>
      <c r="T29" s="193">
        <v>0</v>
      </c>
      <c r="U29" s="254">
        <f>IF(ISBLANK(U$3),"",IF(ISERROR(VLOOKUP($A29,#REF!,'BID LA Data 2009-10'!U$3,FALSE)),0,VLOOKUP($A29,#REF!,'BID LA Data 2009-10'!U$3,FALSE)))</f>
      </c>
    </row>
    <row r="30" spans="1:21" ht="12.75">
      <c r="A30" s="38" t="s">
        <v>111</v>
      </c>
      <c r="B30" s="38" t="s">
        <v>112</v>
      </c>
      <c r="C30" s="38" t="s">
        <v>767</v>
      </c>
      <c r="D30" s="38" t="s">
        <v>774</v>
      </c>
      <c r="F30" s="193">
        <v>0</v>
      </c>
      <c r="G30" s="251"/>
      <c r="H30" s="193">
        <v>0</v>
      </c>
      <c r="I30" s="193">
        <v>0</v>
      </c>
      <c r="J30" s="193">
        <v>0</v>
      </c>
      <c r="K30" s="193">
        <v>0</v>
      </c>
      <c r="M30" s="193">
        <v>0</v>
      </c>
      <c r="N30" s="193">
        <v>0</v>
      </c>
      <c r="O30" s="193">
        <v>0</v>
      </c>
      <c r="P30" s="193">
        <v>0</v>
      </c>
      <c r="Q30" s="193">
        <v>0</v>
      </c>
      <c r="R30" s="193">
        <v>0</v>
      </c>
      <c r="S30" s="251" t="s">
        <v>35</v>
      </c>
      <c r="T30" s="193">
        <v>0</v>
      </c>
      <c r="U30" s="254">
        <f>IF(ISBLANK(U$3),"",IF(ISERROR(VLOOKUP($A30,#REF!,'BID LA Data 2009-10'!U$3,FALSE)),0,VLOOKUP($A30,#REF!,'BID LA Data 2009-10'!U$3,FALSE)))</f>
      </c>
    </row>
    <row r="31" spans="1:21" ht="12.75">
      <c r="A31" s="38" t="s">
        <v>113</v>
      </c>
      <c r="B31" s="38" t="s">
        <v>114</v>
      </c>
      <c r="C31" s="38" t="s">
        <v>767</v>
      </c>
      <c r="D31" s="38" t="s">
        <v>774</v>
      </c>
      <c r="F31" s="193">
        <v>0</v>
      </c>
      <c r="G31" s="251"/>
      <c r="H31" s="193">
        <v>0</v>
      </c>
      <c r="I31" s="193">
        <v>0</v>
      </c>
      <c r="J31" s="193">
        <v>0</v>
      </c>
      <c r="K31" s="193">
        <v>0</v>
      </c>
      <c r="M31" s="193">
        <v>0</v>
      </c>
      <c r="N31" s="193">
        <v>0</v>
      </c>
      <c r="O31" s="193">
        <v>0</v>
      </c>
      <c r="P31" s="193">
        <v>0</v>
      </c>
      <c r="Q31" s="193">
        <v>0</v>
      </c>
      <c r="R31" s="193">
        <v>0</v>
      </c>
      <c r="S31" s="251" t="s">
        <v>35</v>
      </c>
      <c r="T31" s="193">
        <v>0</v>
      </c>
      <c r="U31" s="254">
        <f>IF(ISBLANK(U$3),"",IF(ISERROR(VLOOKUP($A31,#REF!,'BID LA Data 2009-10'!U$3,FALSE)),0,VLOOKUP($A31,#REF!,'BID LA Data 2009-10'!U$3,FALSE)))</f>
      </c>
    </row>
    <row r="32" spans="1:21" ht="12.75">
      <c r="A32" s="38" t="s">
        <v>115</v>
      </c>
      <c r="B32" s="38" t="s">
        <v>116</v>
      </c>
      <c r="C32" s="38" t="s">
        <v>767</v>
      </c>
      <c r="D32" s="38" t="s">
        <v>774</v>
      </c>
      <c r="F32" s="193">
        <v>0</v>
      </c>
      <c r="G32" s="251"/>
      <c r="H32" s="193">
        <v>0</v>
      </c>
      <c r="I32" s="193">
        <v>0</v>
      </c>
      <c r="J32" s="193">
        <v>0</v>
      </c>
      <c r="K32" s="193">
        <v>0</v>
      </c>
      <c r="M32" s="193">
        <v>0</v>
      </c>
      <c r="N32" s="193">
        <v>0</v>
      </c>
      <c r="O32" s="193">
        <v>0</v>
      </c>
      <c r="P32" s="193">
        <v>0</v>
      </c>
      <c r="Q32" s="193">
        <v>0</v>
      </c>
      <c r="R32" s="193">
        <v>0</v>
      </c>
      <c r="S32" s="251" t="s">
        <v>35</v>
      </c>
      <c r="T32" s="193">
        <v>0</v>
      </c>
      <c r="U32" s="254">
        <f>IF(ISBLANK(U$3),"",IF(ISERROR(VLOOKUP($A32,#REF!,'BID LA Data 2009-10'!U$3,FALSE)),0,VLOOKUP($A32,#REF!,'BID LA Data 2009-10'!U$3,FALSE)))</f>
      </c>
    </row>
    <row r="33" spans="1:21" ht="12.75">
      <c r="A33" s="38" t="s">
        <v>118</v>
      </c>
      <c r="B33" s="38" t="s">
        <v>119</v>
      </c>
      <c r="C33" s="38" t="s">
        <v>767</v>
      </c>
      <c r="D33" s="38" t="s">
        <v>774</v>
      </c>
      <c r="F33" s="193">
        <v>0</v>
      </c>
      <c r="G33" s="251"/>
      <c r="H33" s="193">
        <v>0</v>
      </c>
      <c r="I33" s="193">
        <v>0</v>
      </c>
      <c r="J33" s="193">
        <v>0</v>
      </c>
      <c r="K33" s="193">
        <v>0</v>
      </c>
      <c r="M33" s="193">
        <v>0</v>
      </c>
      <c r="N33" s="193">
        <v>0</v>
      </c>
      <c r="O33" s="193">
        <v>0</v>
      </c>
      <c r="P33" s="193">
        <v>0</v>
      </c>
      <c r="Q33" s="193">
        <v>0</v>
      </c>
      <c r="R33" s="193">
        <v>0</v>
      </c>
      <c r="S33" s="251" t="s">
        <v>35</v>
      </c>
      <c r="T33" s="193">
        <v>0</v>
      </c>
      <c r="U33" s="254">
        <f>IF(ISBLANK(U$3),"",IF(ISERROR(VLOOKUP($A33,#REF!,'BID LA Data 2009-10'!U$3,FALSE)),0,VLOOKUP($A33,#REF!,'BID LA Data 2009-10'!U$3,FALSE)))</f>
      </c>
    </row>
    <row r="34" spans="1:21" ht="12.75">
      <c r="A34" s="38" t="s">
        <v>49</v>
      </c>
      <c r="B34" s="38" t="s">
        <v>117</v>
      </c>
      <c r="C34" s="38" t="s">
        <v>767</v>
      </c>
      <c r="D34" s="38" t="s">
        <v>774</v>
      </c>
      <c r="F34" s="193">
        <v>0</v>
      </c>
      <c r="G34" s="251"/>
      <c r="H34" s="193">
        <v>0</v>
      </c>
      <c r="I34" s="193">
        <v>0</v>
      </c>
      <c r="J34" s="193">
        <v>0</v>
      </c>
      <c r="K34" s="193">
        <v>0</v>
      </c>
      <c r="M34" s="193">
        <v>0</v>
      </c>
      <c r="N34" s="193">
        <v>0</v>
      </c>
      <c r="O34" s="193">
        <v>0</v>
      </c>
      <c r="P34" s="193">
        <v>0</v>
      </c>
      <c r="Q34" s="193">
        <v>0</v>
      </c>
      <c r="R34" s="193">
        <v>0</v>
      </c>
      <c r="S34" s="251" t="s">
        <v>35</v>
      </c>
      <c r="T34" s="193">
        <v>0</v>
      </c>
      <c r="U34" s="254">
        <f>IF(ISBLANK(U$3),"",IF(ISERROR(VLOOKUP($A34,#REF!,'BID LA Data 2009-10'!U$3,FALSE)),0,VLOOKUP($A34,#REF!,'BID LA Data 2009-10'!U$3,FALSE)))</f>
      </c>
    </row>
    <row r="35" spans="1:21" ht="12.75">
      <c r="A35" s="38" t="s">
        <v>120</v>
      </c>
      <c r="B35" s="38" t="s">
        <v>121</v>
      </c>
      <c r="C35" s="38" t="s">
        <v>764</v>
      </c>
      <c r="D35" s="38" t="s">
        <v>772</v>
      </c>
      <c r="F35" s="193">
        <v>118</v>
      </c>
      <c r="G35" s="251"/>
      <c r="H35" s="193">
        <v>28</v>
      </c>
      <c r="I35" s="193">
        <v>94</v>
      </c>
      <c r="J35" s="193">
        <v>0</v>
      </c>
      <c r="K35" s="193">
        <v>122</v>
      </c>
      <c r="M35" s="193">
        <v>210</v>
      </c>
      <c r="N35" s="193">
        <v>0</v>
      </c>
      <c r="O35" s="193">
        <v>0</v>
      </c>
      <c r="P35" s="193">
        <v>0</v>
      </c>
      <c r="Q35" s="193">
        <v>6</v>
      </c>
      <c r="R35" s="193">
        <v>216</v>
      </c>
      <c r="S35" s="251" t="s">
        <v>35</v>
      </c>
      <c r="T35" s="193">
        <v>212</v>
      </c>
      <c r="U35" s="254">
        <f>IF(ISBLANK(U$3),"",IF(ISERROR(VLOOKUP($A35,#REF!,'BID LA Data 2009-10'!U$3,FALSE)),0,VLOOKUP($A35,#REF!,'BID LA Data 2009-10'!U$3,FALSE)))</f>
      </c>
    </row>
    <row r="36" spans="1:21" ht="12.75">
      <c r="A36" s="38" t="s">
        <v>122</v>
      </c>
      <c r="B36" s="38" t="s">
        <v>123</v>
      </c>
      <c r="C36" s="38" t="s">
        <v>764</v>
      </c>
      <c r="D36" s="38" t="s">
        <v>772</v>
      </c>
      <c r="F36" s="193">
        <v>0</v>
      </c>
      <c r="G36" s="251"/>
      <c r="H36" s="193">
        <v>0</v>
      </c>
      <c r="I36" s="193">
        <v>0</v>
      </c>
      <c r="J36" s="193">
        <v>0</v>
      </c>
      <c r="K36" s="193">
        <v>0</v>
      </c>
      <c r="M36" s="193">
        <v>0</v>
      </c>
      <c r="N36" s="193">
        <v>0</v>
      </c>
      <c r="O36" s="193">
        <v>0</v>
      </c>
      <c r="P36" s="193">
        <v>0</v>
      </c>
      <c r="Q36" s="193">
        <v>0</v>
      </c>
      <c r="R36" s="193">
        <v>0</v>
      </c>
      <c r="S36" s="251" t="s">
        <v>35</v>
      </c>
      <c r="T36" s="193">
        <v>0</v>
      </c>
      <c r="U36" s="254">
        <f>IF(ISBLANK(U$3),"",IF(ISERROR(VLOOKUP($A36,#REF!,'BID LA Data 2009-10'!U$3,FALSE)),0,VLOOKUP($A36,#REF!,'BID LA Data 2009-10'!U$3,FALSE)))</f>
      </c>
    </row>
    <row r="37" spans="1:21" ht="12.75">
      <c r="A37" s="38" t="s">
        <v>4</v>
      </c>
      <c r="B37" s="38" t="s">
        <v>5</v>
      </c>
      <c r="C37" s="38" t="s">
        <v>764</v>
      </c>
      <c r="D37" s="38" t="s">
        <v>772</v>
      </c>
      <c r="F37" s="193">
        <v>0</v>
      </c>
      <c r="G37" s="251"/>
      <c r="H37" s="193">
        <v>0</v>
      </c>
      <c r="I37" s="193">
        <v>0</v>
      </c>
      <c r="J37" s="193">
        <v>0</v>
      </c>
      <c r="K37" s="193">
        <v>0</v>
      </c>
      <c r="M37" s="193">
        <v>0</v>
      </c>
      <c r="N37" s="193">
        <v>0</v>
      </c>
      <c r="O37" s="193">
        <v>0</v>
      </c>
      <c r="P37" s="193">
        <v>0</v>
      </c>
      <c r="Q37" s="193">
        <v>0</v>
      </c>
      <c r="R37" s="193">
        <v>0</v>
      </c>
      <c r="S37" s="251" t="s">
        <v>35</v>
      </c>
      <c r="T37" s="193">
        <v>0</v>
      </c>
      <c r="U37" s="254">
        <f>IF(ISBLANK(U$3),"",IF(ISERROR(VLOOKUP($A37,#REF!,'BID LA Data 2009-10'!U$3,FALSE)),0,VLOOKUP($A37,#REF!,'BID LA Data 2009-10'!U$3,FALSE)))</f>
      </c>
    </row>
    <row r="38" spans="1:21" ht="12.75">
      <c r="A38" s="38" t="s">
        <v>6</v>
      </c>
      <c r="B38" s="38" t="s">
        <v>7</v>
      </c>
      <c r="C38" s="38" t="s">
        <v>764</v>
      </c>
      <c r="D38" s="38" t="s">
        <v>772</v>
      </c>
      <c r="F38" s="193">
        <v>22</v>
      </c>
      <c r="G38" s="251"/>
      <c r="H38" s="193">
        <v>0</v>
      </c>
      <c r="I38" s="193">
        <v>134</v>
      </c>
      <c r="J38" s="193">
        <v>0</v>
      </c>
      <c r="K38" s="193">
        <v>134</v>
      </c>
      <c r="M38" s="193">
        <v>159</v>
      </c>
      <c r="N38" s="193">
        <v>0</v>
      </c>
      <c r="O38" s="193">
        <v>0</v>
      </c>
      <c r="P38" s="193">
        <v>0</v>
      </c>
      <c r="Q38" s="193">
        <v>0</v>
      </c>
      <c r="R38" s="193">
        <v>159</v>
      </c>
      <c r="S38" s="251" t="s">
        <v>35</v>
      </c>
      <c r="T38" s="193">
        <v>47</v>
      </c>
      <c r="U38" s="254">
        <f>IF(ISBLANK(U$3),"",IF(ISERROR(VLOOKUP($A38,#REF!,'BID LA Data 2009-10'!U$3,FALSE)),0,VLOOKUP($A38,#REF!,'BID LA Data 2009-10'!U$3,FALSE)))</f>
      </c>
    </row>
    <row r="39" spans="1:21" ht="12.75">
      <c r="A39" s="38" t="s">
        <v>124</v>
      </c>
      <c r="B39" s="38" t="s">
        <v>125</v>
      </c>
      <c r="C39" s="38" t="s">
        <v>763</v>
      </c>
      <c r="D39" s="38" t="s">
        <v>772</v>
      </c>
      <c r="F39" s="193">
        <v>16</v>
      </c>
      <c r="G39" s="251"/>
      <c r="H39" s="193">
        <v>0</v>
      </c>
      <c r="I39" s="193">
        <v>11</v>
      </c>
      <c r="J39" s="193">
        <v>0</v>
      </c>
      <c r="K39" s="193">
        <v>11</v>
      </c>
      <c r="M39" s="193">
        <v>43</v>
      </c>
      <c r="N39" s="193">
        <v>0</v>
      </c>
      <c r="O39" s="193">
        <v>0</v>
      </c>
      <c r="P39" s="193">
        <v>0</v>
      </c>
      <c r="Q39" s="193">
        <v>0</v>
      </c>
      <c r="R39" s="193">
        <v>43</v>
      </c>
      <c r="S39" s="251" t="s">
        <v>35</v>
      </c>
      <c r="T39" s="193">
        <v>48</v>
      </c>
      <c r="U39" s="254">
        <f>IF(ISBLANK(U$3),"",IF(ISERROR(VLOOKUP($A39,#REF!,'BID LA Data 2009-10'!U$3,FALSE)),0,VLOOKUP($A39,#REF!,'BID LA Data 2009-10'!U$3,FALSE)))</f>
      </c>
    </row>
    <row r="40" spans="1:21" ht="12.75">
      <c r="A40" s="38" t="s">
        <v>126</v>
      </c>
      <c r="B40" s="38" t="s">
        <v>127</v>
      </c>
      <c r="C40" s="38" t="s">
        <v>763</v>
      </c>
      <c r="D40" s="38" t="s">
        <v>772</v>
      </c>
      <c r="F40" s="193">
        <v>0</v>
      </c>
      <c r="G40" s="251"/>
      <c r="H40" s="193">
        <v>0</v>
      </c>
      <c r="I40" s="193">
        <v>0</v>
      </c>
      <c r="J40" s="193">
        <v>0</v>
      </c>
      <c r="K40" s="193">
        <v>0</v>
      </c>
      <c r="M40" s="193">
        <v>0</v>
      </c>
      <c r="N40" s="193">
        <v>0</v>
      </c>
      <c r="O40" s="193">
        <v>0</v>
      </c>
      <c r="P40" s="193">
        <v>0</v>
      </c>
      <c r="Q40" s="193">
        <v>0</v>
      </c>
      <c r="R40" s="193">
        <v>0</v>
      </c>
      <c r="S40" s="251" t="s">
        <v>35</v>
      </c>
      <c r="T40" s="193">
        <v>0</v>
      </c>
      <c r="U40" s="254">
        <f>IF(ISBLANK(U$3),"",IF(ISERROR(VLOOKUP($A40,#REF!,'BID LA Data 2009-10'!U$3,FALSE)),0,VLOOKUP($A40,#REF!,'BID LA Data 2009-10'!U$3,FALSE)))</f>
      </c>
    </row>
    <row r="41" spans="1:21" ht="12.75">
      <c r="A41" s="38" t="s">
        <v>128</v>
      </c>
      <c r="B41" s="38" t="s">
        <v>129</v>
      </c>
      <c r="C41" s="38" t="s">
        <v>763</v>
      </c>
      <c r="D41" s="38" t="s">
        <v>772</v>
      </c>
      <c r="F41" s="193">
        <v>0</v>
      </c>
      <c r="G41" s="251"/>
      <c r="H41" s="193">
        <v>0</v>
      </c>
      <c r="I41" s="193">
        <v>0</v>
      </c>
      <c r="J41" s="193">
        <v>0</v>
      </c>
      <c r="K41" s="193">
        <v>0</v>
      </c>
      <c r="M41" s="193">
        <v>0</v>
      </c>
      <c r="N41" s="193">
        <v>0</v>
      </c>
      <c r="O41" s="193">
        <v>0</v>
      </c>
      <c r="P41" s="193">
        <v>0</v>
      </c>
      <c r="Q41" s="193">
        <v>0</v>
      </c>
      <c r="R41" s="193">
        <v>0</v>
      </c>
      <c r="S41" s="251" t="s">
        <v>35</v>
      </c>
      <c r="T41" s="193">
        <v>0</v>
      </c>
      <c r="U41" s="254">
        <f>IF(ISBLANK(U$3),"",IF(ISERROR(VLOOKUP($A41,#REF!,'BID LA Data 2009-10'!U$3,FALSE)),0,VLOOKUP($A41,#REF!,'BID LA Data 2009-10'!U$3,FALSE)))</f>
      </c>
    </row>
    <row r="42" spans="1:21" ht="12.75">
      <c r="A42" s="38" t="s">
        <v>130</v>
      </c>
      <c r="B42" s="38" t="s">
        <v>131</v>
      </c>
      <c r="C42" s="38" t="s">
        <v>763</v>
      </c>
      <c r="D42" s="38" t="s">
        <v>772</v>
      </c>
      <c r="F42" s="193">
        <v>0</v>
      </c>
      <c r="G42" s="251"/>
      <c r="H42" s="193">
        <v>0</v>
      </c>
      <c r="I42" s="193">
        <v>51</v>
      </c>
      <c r="J42" s="193">
        <v>0</v>
      </c>
      <c r="K42" s="193">
        <v>51</v>
      </c>
      <c r="M42" s="193">
        <v>51</v>
      </c>
      <c r="N42" s="193">
        <v>0</v>
      </c>
      <c r="O42" s="193">
        <v>0</v>
      </c>
      <c r="P42" s="193">
        <v>0</v>
      </c>
      <c r="Q42" s="193">
        <v>0</v>
      </c>
      <c r="R42" s="193">
        <v>51</v>
      </c>
      <c r="S42" s="251" t="s">
        <v>35</v>
      </c>
      <c r="T42" s="193">
        <v>0</v>
      </c>
      <c r="U42" s="254">
        <f>IF(ISBLANK(U$3),"",IF(ISERROR(VLOOKUP($A42,#REF!,'BID LA Data 2009-10'!U$3,FALSE)),0,VLOOKUP($A42,#REF!,'BID LA Data 2009-10'!U$3,FALSE)))</f>
      </c>
    </row>
    <row r="43" spans="1:21" ht="12.75">
      <c r="A43" s="38" t="s">
        <v>8</v>
      </c>
      <c r="B43" s="38" t="s">
        <v>9</v>
      </c>
      <c r="C43" s="38" t="s">
        <v>765</v>
      </c>
      <c r="D43" s="38" t="s">
        <v>772</v>
      </c>
      <c r="F43" s="193">
        <v>0</v>
      </c>
      <c r="G43" s="251"/>
      <c r="H43" s="193">
        <v>7</v>
      </c>
      <c r="I43" s="193">
        <v>311</v>
      </c>
      <c r="J43" s="193">
        <v>0</v>
      </c>
      <c r="K43" s="193">
        <v>318</v>
      </c>
      <c r="M43" s="193">
        <v>397</v>
      </c>
      <c r="N43" s="193">
        <v>0</v>
      </c>
      <c r="O43" s="193">
        <v>0</v>
      </c>
      <c r="P43" s="193">
        <v>0</v>
      </c>
      <c r="Q43" s="193">
        <v>0</v>
      </c>
      <c r="R43" s="193">
        <v>397</v>
      </c>
      <c r="S43" s="251" t="s">
        <v>35</v>
      </c>
      <c r="T43" s="193">
        <v>79</v>
      </c>
      <c r="U43" s="254">
        <f>IF(ISBLANK(U$3),"",IF(ISERROR(VLOOKUP($A43,#REF!,'BID LA Data 2009-10'!U$3,FALSE)),0,VLOOKUP($A43,#REF!,'BID LA Data 2009-10'!U$3,FALSE)))</f>
      </c>
    </row>
    <row r="44" spans="1:21" ht="12.75">
      <c r="A44" s="38" t="s">
        <v>132</v>
      </c>
      <c r="B44" s="38" t="s">
        <v>133</v>
      </c>
      <c r="C44" s="38" t="s">
        <v>764</v>
      </c>
      <c r="D44" s="38" t="s">
        <v>774</v>
      </c>
      <c r="F44" s="193">
        <v>0</v>
      </c>
      <c r="G44" s="251"/>
      <c r="H44" s="193">
        <v>0</v>
      </c>
      <c r="I44" s="193">
        <v>70</v>
      </c>
      <c r="J44" s="193">
        <v>0</v>
      </c>
      <c r="K44" s="193">
        <v>70</v>
      </c>
      <c r="M44" s="193">
        <v>78</v>
      </c>
      <c r="N44" s="193">
        <v>0</v>
      </c>
      <c r="O44" s="193">
        <v>0</v>
      </c>
      <c r="P44" s="193">
        <v>0</v>
      </c>
      <c r="Q44" s="193">
        <v>0</v>
      </c>
      <c r="R44" s="193">
        <v>78</v>
      </c>
      <c r="S44" s="251" t="s">
        <v>35</v>
      </c>
      <c r="T44" s="193">
        <v>8</v>
      </c>
      <c r="U44" s="254">
        <f>IF(ISBLANK(U$3),"",IF(ISERROR(VLOOKUP($A44,#REF!,'BID LA Data 2009-10'!U$3,FALSE)),0,VLOOKUP($A44,#REF!,'BID LA Data 2009-10'!U$3,FALSE)))</f>
      </c>
    </row>
    <row r="45" spans="1:21" ht="12.75">
      <c r="A45" s="38" t="s">
        <v>134</v>
      </c>
      <c r="B45" s="38" t="s">
        <v>135</v>
      </c>
      <c r="C45" s="38" t="s">
        <v>764</v>
      </c>
      <c r="D45" s="38" t="s">
        <v>774</v>
      </c>
      <c r="F45" s="193">
        <v>0</v>
      </c>
      <c r="G45" s="251"/>
      <c r="H45" s="193">
        <v>0</v>
      </c>
      <c r="I45" s="193">
        <v>0</v>
      </c>
      <c r="J45" s="193">
        <v>0</v>
      </c>
      <c r="K45" s="193">
        <v>0</v>
      </c>
      <c r="M45" s="193">
        <v>0</v>
      </c>
      <c r="N45" s="193">
        <v>0</v>
      </c>
      <c r="O45" s="193">
        <v>0</v>
      </c>
      <c r="P45" s="193">
        <v>0</v>
      </c>
      <c r="Q45" s="193">
        <v>0</v>
      </c>
      <c r="R45" s="193">
        <v>0</v>
      </c>
      <c r="S45" s="251" t="s">
        <v>35</v>
      </c>
      <c r="T45" s="193">
        <v>0</v>
      </c>
      <c r="U45" s="254">
        <f>IF(ISBLANK(U$3),"",IF(ISERROR(VLOOKUP($A45,#REF!,'BID LA Data 2009-10'!U$3,FALSE)),0,VLOOKUP($A45,#REF!,'BID LA Data 2009-10'!U$3,FALSE)))</f>
      </c>
    </row>
    <row r="46" spans="1:21" ht="12.75">
      <c r="A46" s="38" t="s">
        <v>136</v>
      </c>
      <c r="B46" s="38" t="s">
        <v>137</v>
      </c>
      <c r="C46" s="38" t="s">
        <v>764</v>
      </c>
      <c r="D46" s="38" t="s">
        <v>774</v>
      </c>
      <c r="F46" s="193">
        <v>0</v>
      </c>
      <c r="G46" s="251"/>
      <c r="H46" s="193">
        <v>0</v>
      </c>
      <c r="I46" s="193">
        <v>0</v>
      </c>
      <c r="J46" s="193">
        <v>0</v>
      </c>
      <c r="K46" s="193">
        <v>0</v>
      </c>
      <c r="M46" s="193">
        <v>0</v>
      </c>
      <c r="N46" s="193">
        <v>0</v>
      </c>
      <c r="O46" s="193">
        <v>0</v>
      </c>
      <c r="P46" s="193">
        <v>0</v>
      </c>
      <c r="Q46" s="193">
        <v>0</v>
      </c>
      <c r="R46" s="193">
        <v>0</v>
      </c>
      <c r="S46" s="251" t="s">
        <v>35</v>
      </c>
      <c r="T46" s="193">
        <v>0</v>
      </c>
      <c r="U46" s="254">
        <f>IF(ISBLANK(U$3),"",IF(ISERROR(VLOOKUP($A46,#REF!,'BID LA Data 2009-10'!U$3,FALSE)),0,VLOOKUP($A46,#REF!,'BID LA Data 2009-10'!U$3,FALSE)))</f>
      </c>
    </row>
    <row r="47" spans="1:21" ht="12.75">
      <c r="A47" s="38" t="s">
        <v>138</v>
      </c>
      <c r="B47" s="38" t="s">
        <v>139</v>
      </c>
      <c r="C47" s="38" t="s">
        <v>764</v>
      </c>
      <c r="D47" s="38" t="s">
        <v>774</v>
      </c>
      <c r="F47" s="193">
        <v>0</v>
      </c>
      <c r="G47" s="251"/>
      <c r="H47" s="193">
        <v>0</v>
      </c>
      <c r="I47" s="193">
        <v>0</v>
      </c>
      <c r="J47" s="193">
        <v>0</v>
      </c>
      <c r="K47" s="193">
        <v>0</v>
      </c>
      <c r="M47" s="193">
        <v>0</v>
      </c>
      <c r="N47" s="193">
        <v>0</v>
      </c>
      <c r="O47" s="193">
        <v>0</v>
      </c>
      <c r="P47" s="193">
        <v>0</v>
      </c>
      <c r="Q47" s="193">
        <v>0</v>
      </c>
      <c r="R47" s="193">
        <v>0</v>
      </c>
      <c r="S47" s="251" t="s">
        <v>35</v>
      </c>
      <c r="T47" s="193">
        <v>0</v>
      </c>
      <c r="U47" s="254">
        <f>IF(ISBLANK(U$3),"",IF(ISERROR(VLOOKUP($A47,#REF!,'BID LA Data 2009-10'!U$3,FALSE)),0,VLOOKUP($A47,#REF!,'BID LA Data 2009-10'!U$3,FALSE)))</f>
      </c>
    </row>
    <row r="48" spans="1:21" ht="12.75">
      <c r="A48" s="38" t="s">
        <v>140</v>
      </c>
      <c r="B48" s="38" t="s">
        <v>141</v>
      </c>
      <c r="C48" s="38" t="s">
        <v>764</v>
      </c>
      <c r="D48" s="38" t="s">
        <v>774</v>
      </c>
      <c r="F48" s="193">
        <v>0</v>
      </c>
      <c r="G48" s="251"/>
      <c r="H48" s="193">
        <v>0</v>
      </c>
      <c r="I48" s="193">
        <v>0</v>
      </c>
      <c r="J48" s="193">
        <v>0</v>
      </c>
      <c r="K48" s="193">
        <v>0</v>
      </c>
      <c r="M48" s="193">
        <v>0</v>
      </c>
      <c r="N48" s="193">
        <v>0</v>
      </c>
      <c r="O48" s="193">
        <v>0</v>
      </c>
      <c r="P48" s="193">
        <v>0</v>
      </c>
      <c r="Q48" s="193">
        <v>0</v>
      </c>
      <c r="R48" s="193">
        <v>0</v>
      </c>
      <c r="S48" s="251" t="s">
        <v>35</v>
      </c>
      <c r="T48" s="193">
        <v>0</v>
      </c>
      <c r="U48" s="254">
        <f>IF(ISBLANK(U$3),"",IF(ISERROR(VLOOKUP($A48,#REF!,'BID LA Data 2009-10'!U$3,FALSE)),0,VLOOKUP($A48,#REF!,'BID LA Data 2009-10'!U$3,FALSE)))</f>
      </c>
    </row>
    <row r="49" spans="1:21" ht="12.75">
      <c r="A49" s="38" t="s">
        <v>142</v>
      </c>
      <c r="B49" s="38" t="s">
        <v>143</v>
      </c>
      <c r="C49" s="38" t="s">
        <v>764</v>
      </c>
      <c r="D49" s="38" t="s">
        <v>774</v>
      </c>
      <c r="F49" s="193">
        <v>0</v>
      </c>
      <c r="G49" s="251"/>
      <c r="H49" s="193">
        <v>0</v>
      </c>
      <c r="I49" s="193">
        <v>0</v>
      </c>
      <c r="J49" s="193">
        <v>0</v>
      </c>
      <c r="K49" s="193">
        <v>0</v>
      </c>
      <c r="M49" s="193">
        <v>0</v>
      </c>
      <c r="N49" s="193">
        <v>0</v>
      </c>
      <c r="O49" s="193">
        <v>0</v>
      </c>
      <c r="P49" s="193">
        <v>0</v>
      </c>
      <c r="Q49" s="193">
        <v>0</v>
      </c>
      <c r="R49" s="193">
        <v>0</v>
      </c>
      <c r="S49" s="251" t="s">
        <v>35</v>
      </c>
      <c r="T49" s="193">
        <v>0</v>
      </c>
      <c r="U49" s="254">
        <f>IF(ISBLANK(U$3),"",IF(ISERROR(VLOOKUP($A49,#REF!,'BID LA Data 2009-10'!U$3,FALSE)),0,VLOOKUP($A49,#REF!,'BID LA Data 2009-10'!U$3,FALSE)))</f>
      </c>
    </row>
    <row r="50" spans="1:21" ht="12.75">
      <c r="A50" s="38" t="s">
        <v>144</v>
      </c>
      <c r="B50" s="38" t="s">
        <v>145</v>
      </c>
      <c r="C50" s="38" t="s">
        <v>769</v>
      </c>
      <c r="D50" s="38" t="s">
        <v>772</v>
      </c>
      <c r="F50" s="193">
        <v>0</v>
      </c>
      <c r="G50" s="251"/>
      <c r="H50" s="193">
        <v>0</v>
      </c>
      <c r="I50" s="193">
        <v>0</v>
      </c>
      <c r="J50" s="193">
        <v>0</v>
      </c>
      <c r="K50" s="193">
        <v>0</v>
      </c>
      <c r="M50" s="193">
        <v>0</v>
      </c>
      <c r="N50" s="193">
        <v>0</v>
      </c>
      <c r="O50" s="193">
        <v>0</v>
      </c>
      <c r="P50" s="193">
        <v>0</v>
      </c>
      <c r="Q50" s="193">
        <v>0</v>
      </c>
      <c r="R50" s="193">
        <v>0</v>
      </c>
      <c r="S50" s="251" t="s">
        <v>35</v>
      </c>
      <c r="T50" s="193">
        <v>0</v>
      </c>
      <c r="U50" s="254">
        <f>IF(ISBLANK(U$3),"",IF(ISERROR(VLOOKUP($A50,#REF!,'BID LA Data 2009-10'!U$3,FALSE)),0,VLOOKUP($A50,#REF!,'BID LA Data 2009-10'!U$3,FALSE)))</f>
      </c>
    </row>
    <row r="51" spans="1:21" ht="12.75">
      <c r="A51" s="38" t="s">
        <v>146</v>
      </c>
      <c r="B51" s="38" t="s">
        <v>147</v>
      </c>
      <c r="C51" s="38" t="s">
        <v>769</v>
      </c>
      <c r="D51" s="38" t="s">
        <v>774</v>
      </c>
      <c r="F51" s="193">
        <v>0</v>
      </c>
      <c r="G51" s="251"/>
      <c r="H51" s="193">
        <v>0</v>
      </c>
      <c r="I51" s="193">
        <v>0</v>
      </c>
      <c r="J51" s="193">
        <v>0</v>
      </c>
      <c r="K51" s="193">
        <v>0</v>
      </c>
      <c r="M51" s="193">
        <v>0</v>
      </c>
      <c r="N51" s="193">
        <v>0</v>
      </c>
      <c r="O51" s="193">
        <v>0</v>
      </c>
      <c r="P51" s="193">
        <v>0</v>
      </c>
      <c r="Q51" s="193">
        <v>0</v>
      </c>
      <c r="R51" s="193">
        <v>0</v>
      </c>
      <c r="S51" s="251" t="s">
        <v>35</v>
      </c>
      <c r="T51" s="193">
        <v>0</v>
      </c>
      <c r="U51" s="254">
        <f>IF(ISBLANK(U$3),"",IF(ISERROR(VLOOKUP($A51,#REF!,'BID LA Data 2009-10'!U$3,FALSE)),0,VLOOKUP($A51,#REF!,'BID LA Data 2009-10'!U$3,FALSE)))</f>
      </c>
    </row>
    <row r="52" spans="1:21" ht="12.75">
      <c r="A52" s="38" t="s">
        <v>148</v>
      </c>
      <c r="B52" s="38" t="s">
        <v>149</v>
      </c>
      <c r="C52" s="38" t="s">
        <v>769</v>
      </c>
      <c r="D52" s="38" t="s">
        <v>774</v>
      </c>
      <c r="F52" s="193">
        <v>0</v>
      </c>
      <c r="G52" s="251"/>
      <c r="H52" s="193">
        <v>0</v>
      </c>
      <c r="I52" s="193">
        <v>0</v>
      </c>
      <c r="J52" s="193">
        <v>0</v>
      </c>
      <c r="K52" s="193">
        <v>0</v>
      </c>
      <c r="M52" s="193">
        <v>0</v>
      </c>
      <c r="N52" s="193">
        <v>0</v>
      </c>
      <c r="O52" s="193">
        <v>0</v>
      </c>
      <c r="P52" s="193">
        <v>0</v>
      </c>
      <c r="Q52" s="193">
        <v>0</v>
      </c>
      <c r="R52" s="193">
        <v>0</v>
      </c>
      <c r="S52" s="251" t="s">
        <v>35</v>
      </c>
      <c r="T52" s="193">
        <v>0</v>
      </c>
      <c r="U52" s="254">
        <f>IF(ISBLANK(U$3),"",IF(ISERROR(VLOOKUP($A52,#REF!,'BID LA Data 2009-10'!U$3,FALSE)),0,VLOOKUP($A52,#REF!,'BID LA Data 2009-10'!U$3,FALSE)))</f>
      </c>
    </row>
    <row r="53" spans="1:21" ht="12.75">
      <c r="A53" s="38" t="s">
        <v>150</v>
      </c>
      <c r="B53" s="38" t="s">
        <v>151</v>
      </c>
      <c r="C53" s="38" t="s">
        <v>769</v>
      </c>
      <c r="D53" s="38" t="s">
        <v>774</v>
      </c>
      <c r="F53" s="193">
        <v>0</v>
      </c>
      <c r="G53" s="251"/>
      <c r="H53" s="193">
        <v>0</v>
      </c>
      <c r="I53" s="193">
        <v>0</v>
      </c>
      <c r="J53" s="193">
        <v>0</v>
      </c>
      <c r="K53" s="193">
        <v>0</v>
      </c>
      <c r="M53" s="193">
        <v>0</v>
      </c>
      <c r="N53" s="193">
        <v>0</v>
      </c>
      <c r="O53" s="193">
        <v>0</v>
      </c>
      <c r="P53" s="193">
        <v>0</v>
      </c>
      <c r="Q53" s="193">
        <v>0</v>
      </c>
      <c r="R53" s="193">
        <v>0</v>
      </c>
      <c r="S53" s="251" t="s">
        <v>35</v>
      </c>
      <c r="T53" s="193">
        <v>0</v>
      </c>
      <c r="U53" s="254">
        <f>IF(ISBLANK(U$3),"",IF(ISERROR(VLOOKUP($A53,#REF!,'BID LA Data 2009-10'!U$3,FALSE)),0,VLOOKUP($A53,#REF!,'BID LA Data 2009-10'!U$3,FALSE)))</f>
      </c>
    </row>
    <row r="54" spans="1:21" ht="12.75">
      <c r="A54" s="38" t="s">
        <v>152</v>
      </c>
      <c r="B54" s="38" t="s">
        <v>153</v>
      </c>
      <c r="C54" s="38" t="s">
        <v>769</v>
      </c>
      <c r="D54" s="38" t="s">
        <v>774</v>
      </c>
      <c r="F54" s="193">
        <v>0</v>
      </c>
      <c r="G54" s="251"/>
      <c r="H54" s="193">
        <v>0</v>
      </c>
      <c r="I54" s="193">
        <v>0</v>
      </c>
      <c r="J54" s="193">
        <v>0</v>
      </c>
      <c r="K54" s="193">
        <v>0</v>
      </c>
      <c r="M54" s="193">
        <v>0</v>
      </c>
      <c r="N54" s="193">
        <v>0</v>
      </c>
      <c r="O54" s="193">
        <v>0</v>
      </c>
      <c r="P54" s="193">
        <v>0</v>
      </c>
      <c r="Q54" s="193">
        <v>0</v>
      </c>
      <c r="R54" s="193">
        <v>0</v>
      </c>
      <c r="S54" s="251" t="s">
        <v>35</v>
      </c>
      <c r="T54" s="193">
        <v>0</v>
      </c>
      <c r="U54" s="254">
        <f>IF(ISBLANK(U$3),"",IF(ISERROR(VLOOKUP($A54,#REF!,'BID LA Data 2009-10'!U$3,FALSE)),0,VLOOKUP($A54,#REF!,'BID LA Data 2009-10'!U$3,FALSE)))</f>
      </c>
    </row>
    <row r="55" spans="1:21" ht="12.75">
      <c r="A55" s="38" t="s">
        <v>154</v>
      </c>
      <c r="B55" s="38" t="s">
        <v>155</v>
      </c>
      <c r="C55" s="38" t="s">
        <v>769</v>
      </c>
      <c r="D55" s="38" t="s">
        <v>774</v>
      </c>
      <c r="F55" s="193">
        <v>0</v>
      </c>
      <c r="G55" s="251"/>
      <c r="H55" s="193">
        <v>0</v>
      </c>
      <c r="I55" s="193">
        <v>0</v>
      </c>
      <c r="J55" s="193">
        <v>0</v>
      </c>
      <c r="K55" s="193">
        <v>0</v>
      </c>
      <c r="M55" s="193">
        <v>0</v>
      </c>
      <c r="N55" s="193">
        <v>0</v>
      </c>
      <c r="O55" s="193">
        <v>0</v>
      </c>
      <c r="P55" s="193">
        <v>0</v>
      </c>
      <c r="Q55" s="193">
        <v>0</v>
      </c>
      <c r="R55" s="193">
        <v>0</v>
      </c>
      <c r="S55" s="251" t="s">
        <v>35</v>
      </c>
      <c r="T55" s="193">
        <v>0</v>
      </c>
      <c r="U55" s="254">
        <f>IF(ISBLANK(U$3),"",IF(ISERROR(VLOOKUP($A55,#REF!,'BID LA Data 2009-10'!U$3,FALSE)),0,VLOOKUP($A55,#REF!,'BID LA Data 2009-10'!U$3,FALSE)))</f>
      </c>
    </row>
    <row r="56" spans="1:21" ht="12.75">
      <c r="A56" s="38" t="s">
        <v>156</v>
      </c>
      <c r="B56" s="38" t="s">
        <v>157</v>
      </c>
      <c r="C56" s="38" t="s">
        <v>769</v>
      </c>
      <c r="D56" s="38" t="s">
        <v>774</v>
      </c>
      <c r="F56" s="193">
        <v>0</v>
      </c>
      <c r="G56" s="251"/>
      <c r="H56" s="193">
        <v>0</v>
      </c>
      <c r="I56" s="193">
        <v>0</v>
      </c>
      <c r="J56" s="193">
        <v>0</v>
      </c>
      <c r="K56" s="193">
        <v>0</v>
      </c>
      <c r="M56" s="193">
        <v>0</v>
      </c>
      <c r="N56" s="193">
        <v>0</v>
      </c>
      <c r="O56" s="193">
        <v>0</v>
      </c>
      <c r="P56" s="193">
        <v>0</v>
      </c>
      <c r="Q56" s="193">
        <v>0</v>
      </c>
      <c r="R56" s="193">
        <v>0</v>
      </c>
      <c r="S56" s="251" t="s">
        <v>35</v>
      </c>
      <c r="T56" s="193">
        <v>0</v>
      </c>
      <c r="U56" s="254">
        <f>IF(ISBLANK(U$3),"",IF(ISERROR(VLOOKUP($A56,#REF!,'BID LA Data 2009-10'!U$3,FALSE)),0,VLOOKUP($A56,#REF!,'BID LA Data 2009-10'!U$3,FALSE)))</f>
      </c>
    </row>
    <row r="57" spans="1:21" ht="12.75">
      <c r="A57" s="38" t="s">
        <v>158</v>
      </c>
      <c r="B57" s="38" t="s">
        <v>159</v>
      </c>
      <c r="C57" s="38" t="s">
        <v>769</v>
      </c>
      <c r="D57" s="38" t="s">
        <v>774</v>
      </c>
      <c r="F57" s="193">
        <v>0</v>
      </c>
      <c r="G57" s="251"/>
      <c r="H57" s="193">
        <v>0</v>
      </c>
      <c r="I57" s="193">
        <v>0</v>
      </c>
      <c r="J57" s="193">
        <v>0</v>
      </c>
      <c r="K57" s="193">
        <v>0</v>
      </c>
      <c r="M57" s="193">
        <v>0</v>
      </c>
      <c r="N57" s="193">
        <v>0</v>
      </c>
      <c r="O57" s="193">
        <v>0</v>
      </c>
      <c r="P57" s="193">
        <v>0</v>
      </c>
      <c r="Q57" s="193">
        <v>0</v>
      </c>
      <c r="R57" s="193">
        <v>0</v>
      </c>
      <c r="S57" s="251" t="s">
        <v>35</v>
      </c>
      <c r="T57" s="193">
        <v>0</v>
      </c>
      <c r="U57" s="254">
        <f>IF(ISBLANK(U$3),"",IF(ISERROR(VLOOKUP($A57,#REF!,'BID LA Data 2009-10'!U$3,FALSE)),0,VLOOKUP($A57,#REF!,'BID LA Data 2009-10'!U$3,FALSE)))</f>
      </c>
    </row>
    <row r="58" spans="1:21" ht="12.75">
      <c r="A58" s="38" t="s">
        <v>160</v>
      </c>
      <c r="B58" s="38" t="s">
        <v>161</v>
      </c>
      <c r="C58" s="38" t="s">
        <v>769</v>
      </c>
      <c r="D58" s="38" t="s">
        <v>774</v>
      </c>
      <c r="F58" s="193">
        <v>0</v>
      </c>
      <c r="G58" s="251"/>
      <c r="H58" s="193">
        <v>0</v>
      </c>
      <c r="I58" s="193">
        <v>0</v>
      </c>
      <c r="J58" s="193">
        <v>0</v>
      </c>
      <c r="K58" s="193">
        <v>0</v>
      </c>
      <c r="M58" s="193">
        <v>0</v>
      </c>
      <c r="N58" s="193">
        <v>0</v>
      </c>
      <c r="O58" s="193">
        <v>0</v>
      </c>
      <c r="P58" s="193">
        <v>0</v>
      </c>
      <c r="Q58" s="193">
        <v>0</v>
      </c>
      <c r="R58" s="193">
        <v>0</v>
      </c>
      <c r="S58" s="251" t="s">
        <v>35</v>
      </c>
      <c r="T58" s="193">
        <v>0</v>
      </c>
      <c r="U58" s="254">
        <f>IF(ISBLANK(U$3),"",IF(ISERROR(VLOOKUP($A58,#REF!,'BID LA Data 2009-10'!U$3,FALSE)),0,VLOOKUP($A58,#REF!,'BID LA Data 2009-10'!U$3,FALSE)))</f>
      </c>
    </row>
    <row r="59" spans="1:21" ht="12.75">
      <c r="A59" s="38" t="s">
        <v>162</v>
      </c>
      <c r="B59" s="38" t="s">
        <v>163</v>
      </c>
      <c r="C59" s="38" t="s">
        <v>765</v>
      </c>
      <c r="D59" s="38" t="s">
        <v>772</v>
      </c>
      <c r="F59" s="193">
        <v>0</v>
      </c>
      <c r="G59" s="251"/>
      <c r="H59" s="193">
        <v>32</v>
      </c>
      <c r="I59" s="193">
        <v>0</v>
      </c>
      <c r="J59" s="193">
        <v>4</v>
      </c>
      <c r="K59" s="193">
        <v>36</v>
      </c>
      <c r="M59" s="193">
        <v>351</v>
      </c>
      <c r="N59" s="193">
        <v>297</v>
      </c>
      <c r="O59" s="193">
        <v>0</v>
      </c>
      <c r="P59" s="193">
        <v>0</v>
      </c>
      <c r="Q59" s="193">
        <v>0</v>
      </c>
      <c r="R59" s="193">
        <v>648</v>
      </c>
      <c r="S59" s="251" t="s">
        <v>35</v>
      </c>
      <c r="T59" s="193">
        <v>612</v>
      </c>
      <c r="U59" s="254">
        <f>IF(ISBLANK(U$3),"",IF(ISERROR(VLOOKUP($A59,#REF!,'BID LA Data 2009-10'!U$3,FALSE)),0,VLOOKUP($A59,#REF!,'BID LA Data 2009-10'!U$3,FALSE)))</f>
      </c>
    </row>
    <row r="60" spans="1:21" ht="12.75">
      <c r="A60" s="38" t="s">
        <v>164</v>
      </c>
      <c r="B60" s="38" t="s">
        <v>165</v>
      </c>
      <c r="C60" s="38" t="s">
        <v>765</v>
      </c>
      <c r="D60" s="38" t="s">
        <v>772</v>
      </c>
      <c r="F60" s="193">
        <v>0</v>
      </c>
      <c r="G60" s="251"/>
      <c r="H60" s="193">
        <v>0</v>
      </c>
      <c r="I60" s="193">
        <v>0</v>
      </c>
      <c r="J60" s="193">
        <v>0</v>
      </c>
      <c r="K60" s="193">
        <v>0</v>
      </c>
      <c r="M60" s="193">
        <v>0</v>
      </c>
      <c r="N60" s="193">
        <v>0</v>
      </c>
      <c r="O60" s="193">
        <v>0</v>
      </c>
      <c r="P60" s="193">
        <v>0</v>
      </c>
      <c r="Q60" s="193">
        <v>0</v>
      </c>
      <c r="R60" s="193">
        <v>0</v>
      </c>
      <c r="S60" s="251" t="s">
        <v>35</v>
      </c>
      <c r="T60" s="193">
        <v>0</v>
      </c>
      <c r="U60" s="254">
        <f>IF(ISBLANK(U$3),"",IF(ISERROR(VLOOKUP($A60,#REF!,'BID LA Data 2009-10'!U$3,FALSE)),0,VLOOKUP($A60,#REF!,'BID LA Data 2009-10'!U$3,FALSE)))</f>
      </c>
    </row>
    <row r="61" spans="1:21" ht="12.75">
      <c r="A61" s="38" t="s">
        <v>166</v>
      </c>
      <c r="B61" s="38" t="s">
        <v>167</v>
      </c>
      <c r="C61" s="38" t="s">
        <v>765</v>
      </c>
      <c r="D61" s="38" t="s">
        <v>774</v>
      </c>
      <c r="F61" s="193">
        <v>0</v>
      </c>
      <c r="G61" s="251"/>
      <c r="H61" s="193">
        <v>0</v>
      </c>
      <c r="I61" s="193">
        <v>0</v>
      </c>
      <c r="J61" s="193">
        <v>0</v>
      </c>
      <c r="K61" s="193">
        <v>0</v>
      </c>
      <c r="M61" s="193">
        <v>0</v>
      </c>
      <c r="N61" s="193">
        <v>0</v>
      </c>
      <c r="O61" s="193">
        <v>0</v>
      </c>
      <c r="P61" s="193">
        <v>0</v>
      </c>
      <c r="Q61" s="193">
        <v>0</v>
      </c>
      <c r="R61" s="193">
        <v>0</v>
      </c>
      <c r="S61" s="251" t="s">
        <v>35</v>
      </c>
      <c r="T61" s="193">
        <v>0</v>
      </c>
      <c r="U61" s="254">
        <f>IF(ISBLANK(U$3),"",IF(ISERROR(VLOOKUP($A61,#REF!,'BID LA Data 2009-10'!U$3,FALSE)),0,VLOOKUP($A61,#REF!,'BID LA Data 2009-10'!U$3,FALSE)))</f>
      </c>
    </row>
    <row r="62" spans="1:21" ht="12.75">
      <c r="A62" s="38" t="s">
        <v>168</v>
      </c>
      <c r="B62" s="38" t="s">
        <v>169</v>
      </c>
      <c r="C62" s="38" t="s">
        <v>765</v>
      </c>
      <c r="D62" s="38" t="s">
        <v>774</v>
      </c>
      <c r="F62" s="193">
        <v>0</v>
      </c>
      <c r="G62" s="251"/>
      <c r="H62" s="193">
        <v>0</v>
      </c>
      <c r="I62" s="193">
        <v>0</v>
      </c>
      <c r="J62" s="193">
        <v>0</v>
      </c>
      <c r="K62" s="193">
        <v>0</v>
      </c>
      <c r="M62" s="193">
        <v>0</v>
      </c>
      <c r="N62" s="193">
        <v>0</v>
      </c>
      <c r="O62" s="193">
        <v>0</v>
      </c>
      <c r="P62" s="193">
        <v>0</v>
      </c>
      <c r="Q62" s="193">
        <v>0</v>
      </c>
      <c r="R62" s="193">
        <v>0</v>
      </c>
      <c r="S62" s="251" t="s">
        <v>35</v>
      </c>
      <c r="T62" s="193">
        <v>0</v>
      </c>
      <c r="U62" s="254">
        <f>IF(ISBLANK(U$3),"",IF(ISERROR(VLOOKUP($A62,#REF!,'BID LA Data 2009-10'!U$3,FALSE)),0,VLOOKUP($A62,#REF!,'BID LA Data 2009-10'!U$3,FALSE)))</f>
      </c>
    </row>
    <row r="63" spans="1:21" ht="12.75">
      <c r="A63" s="38" t="s">
        <v>170</v>
      </c>
      <c r="B63" s="38" t="s">
        <v>171</v>
      </c>
      <c r="C63" s="38" t="s">
        <v>765</v>
      </c>
      <c r="D63" s="38" t="s">
        <v>774</v>
      </c>
      <c r="F63" s="193">
        <v>0</v>
      </c>
      <c r="G63" s="251"/>
      <c r="H63" s="193">
        <v>0</v>
      </c>
      <c r="I63" s="193">
        <v>0</v>
      </c>
      <c r="J63" s="193">
        <v>0</v>
      </c>
      <c r="K63" s="193">
        <v>0</v>
      </c>
      <c r="M63" s="193">
        <v>0</v>
      </c>
      <c r="N63" s="193">
        <v>0</v>
      </c>
      <c r="O63" s="193">
        <v>0</v>
      </c>
      <c r="P63" s="193">
        <v>0</v>
      </c>
      <c r="Q63" s="193">
        <v>0</v>
      </c>
      <c r="R63" s="193">
        <v>0</v>
      </c>
      <c r="S63" s="251" t="s">
        <v>35</v>
      </c>
      <c r="T63" s="193">
        <v>0</v>
      </c>
      <c r="U63" s="254">
        <f>IF(ISBLANK(U$3),"",IF(ISERROR(VLOOKUP($A63,#REF!,'BID LA Data 2009-10'!U$3,FALSE)),0,VLOOKUP($A63,#REF!,'BID LA Data 2009-10'!U$3,FALSE)))</f>
      </c>
    </row>
    <row r="64" spans="1:21" ht="12.75">
      <c r="A64" s="38" t="s">
        <v>172</v>
      </c>
      <c r="B64" s="38" t="s">
        <v>173</v>
      </c>
      <c r="C64" s="38" t="s">
        <v>765</v>
      </c>
      <c r="D64" s="38" t="s">
        <v>774</v>
      </c>
      <c r="F64" s="193">
        <v>0</v>
      </c>
      <c r="G64" s="251"/>
      <c r="H64" s="193">
        <v>0</v>
      </c>
      <c r="I64" s="193">
        <v>0</v>
      </c>
      <c r="J64" s="193">
        <v>0</v>
      </c>
      <c r="K64" s="193">
        <v>0</v>
      </c>
      <c r="M64" s="193">
        <v>0</v>
      </c>
      <c r="N64" s="193">
        <v>0</v>
      </c>
      <c r="O64" s="193">
        <v>0</v>
      </c>
      <c r="P64" s="193">
        <v>0</v>
      </c>
      <c r="Q64" s="193">
        <v>0</v>
      </c>
      <c r="R64" s="193">
        <v>0</v>
      </c>
      <c r="S64" s="251" t="s">
        <v>35</v>
      </c>
      <c r="T64" s="193">
        <v>0</v>
      </c>
      <c r="U64" s="254">
        <f>IF(ISBLANK(U$3),"",IF(ISERROR(VLOOKUP($A64,#REF!,'BID LA Data 2009-10'!U$3,FALSE)),0,VLOOKUP($A64,#REF!,'BID LA Data 2009-10'!U$3,FALSE)))</f>
      </c>
    </row>
    <row r="65" spans="1:21" ht="12.75">
      <c r="A65" s="38" t="s">
        <v>174</v>
      </c>
      <c r="B65" s="38" t="s">
        <v>175</v>
      </c>
      <c r="C65" s="38" t="s">
        <v>765</v>
      </c>
      <c r="D65" s="38" t="s">
        <v>774</v>
      </c>
      <c r="F65" s="193">
        <v>0</v>
      </c>
      <c r="G65" s="251"/>
      <c r="H65" s="193">
        <v>0</v>
      </c>
      <c r="I65" s="193">
        <v>0</v>
      </c>
      <c r="J65" s="193">
        <v>0</v>
      </c>
      <c r="K65" s="193">
        <v>0</v>
      </c>
      <c r="M65" s="193">
        <v>0</v>
      </c>
      <c r="N65" s="193">
        <v>0</v>
      </c>
      <c r="O65" s="193">
        <v>0</v>
      </c>
      <c r="P65" s="193">
        <v>0</v>
      </c>
      <c r="Q65" s="193">
        <v>0</v>
      </c>
      <c r="R65" s="193">
        <v>0</v>
      </c>
      <c r="S65" s="251" t="s">
        <v>35</v>
      </c>
      <c r="T65" s="193">
        <v>0</v>
      </c>
      <c r="U65" s="254">
        <f>IF(ISBLANK(U$3),"",IF(ISERROR(VLOOKUP($A65,#REF!,'BID LA Data 2009-10'!U$3,FALSE)),0,VLOOKUP($A65,#REF!,'BID LA Data 2009-10'!U$3,FALSE)))</f>
      </c>
    </row>
    <row r="66" spans="1:21" ht="12.75">
      <c r="A66" s="38" t="s">
        <v>176</v>
      </c>
      <c r="B66" s="38" t="s">
        <v>177</v>
      </c>
      <c r="C66" s="38" t="s">
        <v>765</v>
      </c>
      <c r="D66" s="38" t="s">
        <v>774</v>
      </c>
      <c r="F66" s="193">
        <v>0</v>
      </c>
      <c r="G66" s="251"/>
      <c r="H66" s="193">
        <v>0</v>
      </c>
      <c r="I66" s="193">
        <v>0</v>
      </c>
      <c r="J66" s="193">
        <v>0</v>
      </c>
      <c r="K66" s="193">
        <v>0</v>
      </c>
      <c r="M66" s="193">
        <v>0</v>
      </c>
      <c r="N66" s="193">
        <v>0</v>
      </c>
      <c r="O66" s="193">
        <v>0</v>
      </c>
      <c r="P66" s="193">
        <v>0</v>
      </c>
      <c r="Q66" s="193">
        <v>0</v>
      </c>
      <c r="R66" s="193">
        <v>0</v>
      </c>
      <c r="S66" s="251" t="s">
        <v>35</v>
      </c>
      <c r="T66" s="193">
        <v>0</v>
      </c>
      <c r="U66" s="254">
        <f>IF(ISBLANK(U$3),"",IF(ISERROR(VLOOKUP($A66,#REF!,'BID LA Data 2009-10'!U$3,FALSE)),0,VLOOKUP($A66,#REF!,'BID LA Data 2009-10'!U$3,FALSE)))</f>
      </c>
    </row>
    <row r="67" spans="1:21" ht="12.75">
      <c r="A67" s="38" t="s">
        <v>178</v>
      </c>
      <c r="B67" s="38" t="s">
        <v>179</v>
      </c>
      <c r="C67" s="38" t="s">
        <v>765</v>
      </c>
      <c r="D67" s="38" t="s">
        <v>774</v>
      </c>
      <c r="F67" s="193">
        <v>0</v>
      </c>
      <c r="G67" s="251"/>
      <c r="H67" s="193">
        <v>0</v>
      </c>
      <c r="I67" s="193">
        <v>0</v>
      </c>
      <c r="J67" s="193">
        <v>0</v>
      </c>
      <c r="K67" s="193">
        <v>0</v>
      </c>
      <c r="M67" s="193">
        <v>0</v>
      </c>
      <c r="N67" s="193">
        <v>0</v>
      </c>
      <c r="O67" s="193">
        <v>0</v>
      </c>
      <c r="P67" s="193">
        <v>0</v>
      </c>
      <c r="Q67" s="193">
        <v>0</v>
      </c>
      <c r="R67" s="193">
        <v>0</v>
      </c>
      <c r="S67" s="251" t="s">
        <v>35</v>
      </c>
      <c r="T67" s="193">
        <v>0</v>
      </c>
      <c r="U67" s="254">
        <f>IF(ISBLANK(U$3),"",IF(ISERROR(VLOOKUP($A67,#REF!,'BID LA Data 2009-10'!U$3,FALSE)),0,VLOOKUP($A67,#REF!,'BID LA Data 2009-10'!U$3,FALSE)))</f>
      </c>
    </row>
    <row r="68" spans="1:21" ht="12.75">
      <c r="A68" s="38" t="s">
        <v>180</v>
      </c>
      <c r="B68" s="38" t="s">
        <v>181</v>
      </c>
      <c r="C68" s="38" t="s">
        <v>765</v>
      </c>
      <c r="D68" s="38" t="s">
        <v>774</v>
      </c>
      <c r="F68" s="193">
        <v>0</v>
      </c>
      <c r="G68" s="251"/>
      <c r="H68" s="193">
        <v>0</v>
      </c>
      <c r="I68" s="193">
        <v>0</v>
      </c>
      <c r="J68" s="193">
        <v>0</v>
      </c>
      <c r="K68" s="193">
        <v>0</v>
      </c>
      <c r="M68" s="193">
        <v>0</v>
      </c>
      <c r="N68" s="193">
        <v>0</v>
      </c>
      <c r="O68" s="193">
        <v>0</v>
      </c>
      <c r="P68" s="193">
        <v>0</v>
      </c>
      <c r="Q68" s="193">
        <v>0</v>
      </c>
      <c r="R68" s="193">
        <v>0</v>
      </c>
      <c r="S68" s="251" t="s">
        <v>35</v>
      </c>
      <c r="T68" s="193">
        <v>0</v>
      </c>
      <c r="U68" s="254">
        <f>IF(ISBLANK(U$3),"",IF(ISERROR(VLOOKUP($A68,#REF!,'BID LA Data 2009-10'!U$3,FALSE)),0,VLOOKUP($A68,#REF!,'BID LA Data 2009-10'!U$3,FALSE)))</f>
      </c>
    </row>
    <row r="69" spans="1:21" ht="12.75">
      <c r="A69" s="38" t="s">
        <v>182</v>
      </c>
      <c r="B69" s="38" t="s">
        <v>183</v>
      </c>
      <c r="C69" s="38" t="s">
        <v>765</v>
      </c>
      <c r="D69" s="38" t="s">
        <v>772</v>
      </c>
      <c r="F69" s="193">
        <v>0</v>
      </c>
      <c r="G69" s="251"/>
      <c r="H69" s="193">
        <v>0</v>
      </c>
      <c r="I69" s="193">
        <v>0</v>
      </c>
      <c r="J69" s="193">
        <v>0</v>
      </c>
      <c r="K69" s="193">
        <v>0</v>
      </c>
      <c r="M69" s="193">
        <v>0</v>
      </c>
      <c r="N69" s="193">
        <v>0</v>
      </c>
      <c r="O69" s="193">
        <v>0</v>
      </c>
      <c r="P69" s="193">
        <v>0</v>
      </c>
      <c r="Q69" s="193">
        <v>0</v>
      </c>
      <c r="R69" s="193">
        <v>0</v>
      </c>
      <c r="S69" s="251" t="s">
        <v>35</v>
      </c>
      <c r="T69" s="193">
        <v>0</v>
      </c>
      <c r="U69" s="254">
        <f>IF(ISBLANK(U$3),"",IF(ISERROR(VLOOKUP($A69,#REF!,'BID LA Data 2009-10'!U$3,FALSE)),0,VLOOKUP($A69,#REF!,'BID LA Data 2009-10'!U$3,FALSE)))</f>
      </c>
    </row>
    <row r="70" spans="1:21" ht="12.75">
      <c r="A70" s="38" t="s">
        <v>184</v>
      </c>
      <c r="B70" s="38" t="s">
        <v>185</v>
      </c>
      <c r="C70" s="38" t="s">
        <v>765</v>
      </c>
      <c r="D70" s="38" t="s">
        <v>772</v>
      </c>
      <c r="F70" s="193">
        <v>0</v>
      </c>
      <c r="G70" s="251"/>
      <c r="H70" s="193">
        <v>0</v>
      </c>
      <c r="I70" s="193">
        <v>0</v>
      </c>
      <c r="J70" s="193">
        <v>0</v>
      </c>
      <c r="K70" s="193">
        <v>0</v>
      </c>
      <c r="M70" s="193">
        <v>0</v>
      </c>
      <c r="N70" s="193">
        <v>0</v>
      </c>
      <c r="O70" s="193">
        <v>0</v>
      </c>
      <c r="P70" s="193">
        <v>0</v>
      </c>
      <c r="Q70" s="193">
        <v>0</v>
      </c>
      <c r="R70" s="193">
        <v>0</v>
      </c>
      <c r="S70" s="251" t="s">
        <v>35</v>
      </c>
      <c r="T70" s="193">
        <v>0</v>
      </c>
      <c r="U70" s="254">
        <f>IF(ISBLANK(U$3),"",IF(ISERROR(VLOOKUP($A70,#REF!,'BID LA Data 2009-10'!U$3,FALSE)),0,VLOOKUP($A70,#REF!,'BID LA Data 2009-10'!U$3,FALSE)))</f>
      </c>
    </row>
    <row r="71" spans="1:21" ht="12.75">
      <c r="A71" s="38" t="s">
        <v>186</v>
      </c>
      <c r="B71" s="38" t="s">
        <v>187</v>
      </c>
      <c r="C71" s="38" t="s">
        <v>765</v>
      </c>
      <c r="D71" s="38" t="s">
        <v>774</v>
      </c>
      <c r="F71" s="193">
        <v>0</v>
      </c>
      <c r="G71" s="251"/>
      <c r="H71" s="193">
        <v>0</v>
      </c>
      <c r="I71" s="193">
        <v>0</v>
      </c>
      <c r="J71" s="193">
        <v>0</v>
      </c>
      <c r="K71" s="193">
        <v>0</v>
      </c>
      <c r="M71" s="193">
        <v>0</v>
      </c>
      <c r="N71" s="193">
        <v>0</v>
      </c>
      <c r="O71" s="193">
        <v>0</v>
      </c>
      <c r="P71" s="193">
        <v>0</v>
      </c>
      <c r="Q71" s="193">
        <v>0</v>
      </c>
      <c r="R71" s="193">
        <v>0</v>
      </c>
      <c r="S71" s="251" t="s">
        <v>35</v>
      </c>
      <c r="T71" s="193">
        <v>0</v>
      </c>
      <c r="U71" s="254">
        <f>IF(ISBLANK(U$3),"",IF(ISERROR(VLOOKUP($A71,#REF!,'BID LA Data 2009-10'!U$3,FALSE)),0,VLOOKUP($A71,#REF!,'BID LA Data 2009-10'!U$3,FALSE)))</f>
      </c>
    </row>
    <row r="72" spans="1:21" ht="12.75">
      <c r="A72" s="38" t="s">
        <v>188</v>
      </c>
      <c r="B72" s="38" t="s">
        <v>189</v>
      </c>
      <c r="C72" s="38" t="s">
        <v>765</v>
      </c>
      <c r="D72" s="38" t="s">
        <v>774</v>
      </c>
      <c r="F72" s="193">
        <v>0</v>
      </c>
      <c r="G72" s="251"/>
      <c r="H72" s="193">
        <v>0</v>
      </c>
      <c r="I72" s="193">
        <v>0</v>
      </c>
      <c r="J72" s="193">
        <v>0</v>
      </c>
      <c r="K72" s="193">
        <v>0</v>
      </c>
      <c r="M72" s="193">
        <v>0</v>
      </c>
      <c r="N72" s="193">
        <v>0</v>
      </c>
      <c r="O72" s="193">
        <v>0</v>
      </c>
      <c r="P72" s="193">
        <v>0</v>
      </c>
      <c r="Q72" s="193">
        <v>0</v>
      </c>
      <c r="R72" s="193">
        <v>0</v>
      </c>
      <c r="S72" s="251" t="s">
        <v>35</v>
      </c>
      <c r="T72" s="193">
        <v>0</v>
      </c>
      <c r="U72" s="254">
        <f>IF(ISBLANK(U$3),"",IF(ISERROR(VLOOKUP($A72,#REF!,'BID LA Data 2009-10'!U$3,FALSE)),0,VLOOKUP($A72,#REF!,'BID LA Data 2009-10'!U$3,FALSE)))</f>
      </c>
    </row>
    <row r="73" spans="1:21" ht="12.75">
      <c r="A73" s="38" t="s">
        <v>190</v>
      </c>
      <c r="B73" s="38" t="s">
        <v>191</v>
      </c>
      <c r="C73" s="38" t="s">
        <v>765</v>
      </c>
      <c r="D73" s="38" t="s">
        <v>774</v>
      </c>
      <c r="F73" s="193">
        <v>0</v>
      </c>
      <c r="G73" s="251"/>
      <c r="H73" s="193">
        <v>0</v>
      </c>
      <c r="I73" s="193">
        <v>0</v>
      </c>
      <c r="J73" s="193">
        <v>0</v>
      </c>
      <c r="K73" s="193">
        <v>0</v>
      </c>
      <c r="M73" s="193">
        <v>0</v>
      </c>
      <c r="N73" s="193">
        <v>0</v>
      </c>
      <c r="O73" s="193">
        <v>0</v>
      </c>
      <c r="P73" s="193">
        <v>0</v>
      </c>
      <c r="Q73" s="193">
        <v>0</v>
      </c>
      <c r="R73" s="193">
        <v>0</v>
      </c>
      <c r="S73" s="251" t="s">
        <v>35</v>
      </c>
      <c r="T73" s="193">
        <v>0</v>
      </c>
      <c r="U73" s="254">
        <f>IF(ISBLANK(U$3),"",IF(ISERROR(VLOOKUP($A73,#REF!,'BID LA Data 2009-10'!U$3,FALSE)),0,VLOOKUP($A73,#REF!,'BID LA Data 2009-10'!U$3,FALSE)))</f>
      </c>
    </row>
    <row r="74" spans="1:21" ht="12.75">
      <c r="A74" s="38" t="s">
        <v>192</v>
      </c>
      <c r="B74" s="38" t="s">
        <v>193</v>
      </c>
      <c r="C74" s="38" t="s">
        <v>765</v>
      </c>
      <c r="D74" s="38" t="s">
        <v>774</v>
      </c>
      <c r="F74" s="193">
        <v>0</v>
      </c>
      <c r="G74" s="251"/>
      <c r="H74" s="193">
        <v>0</v>
      </c>
      <c r="I74" s="193">
        <v>0</v>
      </c>
      <c r="J74" s="193">
        <v>0</v>
      </c>
      <c r="K74" s="193">
        <v>0</v>
      </c>
      <c r="M74" s="193">
        <v>0</v>
      </c>
      <c r="N74" s="193">
        <v>0</v>
      </c>
      <c r="O74" s="193">
        <v>0</v>
      </c>
      <c r="P74" s="193">
        <v>0</v>
      </c>
      <c r="Q74" s="193">
        <v>0</v>
      </c>
      <c r="R74" s="193">
        <v>0</v>
      </c>
      <c r="S74" s="251" t="s">
        <v>35</v>
      </c>
      <c r="T74" s="193">
        <v>0</v>
      </c>
      <c r="U74" s="254">
        <f>IF(ISBLANK(U$3),"",IF(ISERROR(VLOOKUP($A74,#REF!,'BID LA Data 2009-10'!U$3,FALSE)),0,VLOOKUP($A74,#REF!,'BID LA Data 2009-10'!U$3,FALSE)))</f>
      </c>
    </row>
    <row r="75" spans="1:21" ht="12.75">
      <c r="A75" s="38" t="s">
        <v>194</v>
      </c>
      <c r="B75" s="38" t="s">
        <v>195</v>
      </c>
      <c r="C75" s="38" t="s">
        <v>765</v>
      </c>
      <c r="D75" s="38" t="s">
        <v>774</v>
      </c>
      <c r="F75" s="193">
        <v>45</v>
      </c>
      <c r="G75" s="251"/>
      <c r="H75" s="193">
        <v>0</v>
      </c>
      <c r="I75" s="193">
        <v>86</v>
      </c>
      <c r="J75" s="193">
        <v>0</v>
      </c>
      <c r="K75" s="193">
        <v>86</v>
      </c>
      <c r="M75" s="193">
        <v>96</v>
      </c>
      <c r="N75" s="193">
        <v>0</v>
      </c>
      <c r="O75" s="193">
        <v>0</v>
      </c>
      <c r="P75" s="193">
        <v>0</v>
      </c>
      <c r="Q75" s="193">
        <v>2</v>
      </c>
      <c r="R75" s="193">
        <v>98</v>
      </c>
      <c r="S75" s="251" t="s">
        <v>35</v>
      </c>
      <c r="T75" s="193">
        <v>57</v>
      </c>
      <c r="U75" s="254">
        <f>IF(ISBLANK(U$3),"",IF(ISERROR(VLOOKUP($A75,#REF!,'BID LA Data 2009-10'!U$3,FALSE)),0,VLOOKUP($A75,#REF!,'BID LA Data 2009-10'!U$3,FALSE)))</f>
      </c>
    </row>
    <row r="76" spans="1:21" ht="12.75">
      <c r="A76" s="38" t="s">
        <v>196</v>
      </c>
      <c r="B76" s="38" t="s">
        <v>197</v>
      </c>
      <c r="C76" s="38" t="s">
        <v>765</v>
      </c>
      <c r="D76" s="38" t="s">
        <v>774</v>
      </c>
      <c r="F76" s="193">
        <v>0</v>
      </c>
      <c r="G76" s="251"/>
      <c r="H76" s="193">
        <v>0</v>
      </c>
      <c r="I76" s="193">
        <v>0</v>
      </c>
      <c r="J76" s="193">
        <v>0</v>
      </c>
      <c r="K76" s="193">
        <v>0</v>
      </c>
      <c r="M76" s="193">
        <v>0</v>
      </c>
      <c r="N76" s="193">
        <v>0</v>
      </c>
      <c r="O76" s="193">
        <v>0</v>
      </c>
      <c r="P76" s="193">
        <v>0</v>
      </c>
      <c r="Q76" s="193">
        <v>0</v>
      </c>
      <c r="R76" s="193">
        <v>0</v>
      </c>
      <c r="S76" s="251" t="s">
        <v>35</v>
      </c>
      <c r="T76" s="193">
        <v>0</v>
      </c>
      <c r="U76" s="254">
        <f>IF(ISBLANK(U$3),"",IF(ISERROR(VLOOKUP($A76,#REF!,'BID LA Data 2009-10'!U$3,FALSE)),0,VLOOKUP($A76,#REF!,'BID LA Data 2009-10'!U$3,FALSE)))</f>
      </c>
    </row>
    <row r="77" spans="1:21" ht="12.75">
      <c r="A77" s="38" t="s">
        <v>198</v>
      </c>
      <c r="B77" s="38" t="s">
        <v>199</v>
      </c>
      <c r="C77" s="38" t="s">
        <v>763</v>
      </c>
      <c r="D77" s="38" t="s">
        <v>772</v>
      </c>
      <c r="F77" s="193">
        <v>0</v>
      </c>
      <c r="G77" s="251"/>
      <c r="H77" s="193">
        <v>0</v>
      </c>
      <c r="I77" s="193">
        <v>0</v>
      </c>
      <c r="J77" s="193">
        <v>0</v>
      </c>
      <c r="K77" s="193">
        <v>0</v>
      </c>
      <c r="M77" s="193">
        <v>0</v>
      </c>
      <c r="N77" s="193">
        <v>0</v>
      </c>
      <c r="O77" s="193">
        <v>0</v>
      </c>
      <c r="P77" s="193">
        <v>0</v>
      </c>
      <c r="Q77" s="193">
        <v>0</v>
      </c>
      <c r="R77" s="193">
        <v>0</v>
      </c>
      <c r="S77" s="251" t="s">
        <v>35</v>
      </c>
      <c r="T77" s="193">
        <v>0</v>
      </c>
      <c r="U77" s="254">
        <f>IF(ISBLANK(U$3),"",IF(ISERROR(VLOOKUP($A77,#REF!,'BID LA Data 2009-10'!U$3,FALSE)),0,VLOOKUP($A77,#REF!,'BID LA Data 2009-10'!U$3,FALSE)))</f>
      </c>
    </row>
    <row r="78" spans="1:21" ht="12.75">
      <c r="A78" s="38" t="s">
        <v>10</v>
      </c>
      <c r="B78" s="38" t="s">
        <v>17</v>
      </c>
      <c r="C78" s="38" t="s">
        <v>763</v>
      </c>
      <c r="D78" s="38" t="s">
        <v>772</v>
      </c>
      <c r="F78" s="193">
        <v>0</v>
      </c>
      <c r="G78" s="251"/>
      <c r="H78" s="193">
        <v>0</v>
      </c>
      <c r="I78" s="193">
        <v>0</v>
      </c>
      <c r="J78" s="193">
        <v>0</v>
      </c>
      <c r="K78" s="193">
        <v>0</v>
      </c>
      <c r="M78" s="193">
        <v>0</v>
      </c>
      <c r="N78" s="193">
        <v>0</v>
      </c>
      <c r="O78" s="193">
        <v>0</v>
      </c>
      <c r="P78" s="193">
        <v>0</v>
      </c>
      <c r="Q78" s="193">
        <v>0</v>
      </c>
      <c r="R78" s="193">
        <v>0</v>
      </c>
      <c r="S78" s="251" t="s">
        <v>35</v>
      </c>
      <c r="T78" s="193">
        <v>0</v>
      </c>
      <c r="U78" s="254">
        <f>IF(ISBLANK(U$3),"",IF(ISERROR(VLOOKUP($A78,#REF!,'BID LA Data 2009-10'!U$3,FALSE)),0,VLOOKUP($A78,#REF!,'BID LA Data 2009-10'!U$3,FALSE)))</f>
      </c>
    </row>
    <row r="79" spans="1:21" ht="12.75">
      <c r="A79" s="38" t="s">
        <v>200</v>
      </c>
      <c r="B79" s="38" t="s">
        <v>201</v>
      </c>
      <c r="C79" s="38" t="s">
        <v>766</v>
      </c>
      <c r="D79" s="38" t="s">
        <v>772</v>
      </c>
      <c r="F79" s="193">
        <v>0</v>
      </c>
      <c r="G79" s="251"/>
      <c r="H79" s="193">
        <v>12</v>
      </c>
      <c r="I79" s="193">
        <v>187</v>
      </c>
      <c r="J79" s="193">
        <v>0</v>
      </c>
      <c r="K79" s="193">
        <v>199</v>
      </c>
      <c r="M79" s="193">
        <v>180</v>
      </c>
      <c r="N79" s="193">
        <v>19</v>
      </c>
      <c r="O79" s="193">
        <v>0</v>
      </c>
      <c r="P79" s="193">
        <v>0</v>
      </c>
      <c r="Q79" s="193">
        <v>0</v>
      </c>
      <c r="R79" s="193">
        <v>199</v>
      </c>
      <c r="S79" s="251" t="s">
        <v>35</v>
      </c>
      <c r="T79" s="193">
        <v>0</v>
      </c>
      <c r="U79" s="254">
        <f>IF(ISBLANK(U$3),"",IF(ISERROR(VLOOKUP($A79,#REF!,'BID LA Data 2009-10'!U$3,FALSE)),0,VLOOKUP($A79,#REF!,'BID LA Data 2009-10'!U$3,FALSE)))</f>
      </c>
    </row>
    <row r="80" spans="1:21" ht="12.75">
      <c r="A80" s="38" t="s">
        <v>202</v>
      </c>
      <c r="B80" s="38" t="s">
        <v>203</v>
      </c>
      <c r="C80" s="38" t="s">
        <v>766</v>
      </c>
      <c r="D80" s="38" t="s">
        <v>774</v>
      </c>
      <c r="F80" s="193">
        <v>0</v>
      </c>
      <c r="G80" s="251"/>
      <c r="H80" s="193">
        <v>0</v>
      </c>
      <c r="I80" s="193">
        <v>0</v>
      </c>
      <c r="J80" s="193">
        <v>0</v>
      </c>
      <c r="K80" s="193">
        <v>0</v>
      </c>
      <c r="M80" s="193">
        <v>0</v>
      </c>
      <c r="N80" s="193">
        <v>0</v>
      </c>
      <c r="O80" s="193">
        <v>0</v>
      </c>
      <c r="P80" s="193">
        <v>0</v>
      </c>
      <c r="Q80" s="193">
        <v>0</v>
      </c>
      <c r="R80" s="193">
        <v>0</v>
      </c>
      <c r="S80" s="251" t="s">
        <v>35</v>
      </c>
      <c r="T80" s="193">
        <v>0</v>
      </c>
      <c r="U80" s="254">
        <f>IF(ISBLANK(U$3),"",IF(ISERROR(VLOOKUP($A80,#REF!,'BID LA Data 2009-10'!U$3,FALSE)),0,VLOOKUP($A80,#REF!,'BID LA Data 2009-10'!U$3,FALSE)))</f>
      </c>
    </row>
    <row r="81" spans="1:21" ht="12.75">
      <c r="A81" s="38" t="s">
        <v>204</v>
      </c>
      <c r="B81" s="38" t="s">
        <v>205</v>
      </c>
      <c r="C81" s="38" t="s">
        <v>766</v>
      </c>
      <c r="D81" s="38" t="s">
        <v>774</v>
      </c>
      <c r="F81" s="193">
        <v>0</v>
      </c>
      <c r="G81" s="251"/>
      <c r="H81" s="193">
        <v>0</v>
      </c>
      <c r="I81" s="193">
        <v>0</v>
      </c>
      <c r="J81" s="193">
        <v>0</v>
      </c>
      <c r="K81" s="193">
        <v>0</v>
      </c>
      <c r="M81" s="193">
        <v>0</v>
      </c>
      <c r="N81" s="193">
        <v>0</v>
      </c>
      <c r="O81" s="193">
        <v>0</v>
      </c>
      <c r="P81" s="193">
        <v>0</v>
      </c>
      <c r="Q81" s="193">
        <v>0</v>
      </c>
      <c r="R81" s="193">
        <v>0</v>
      </c>
      <c r="S81" s="251" t="s">
        <v>35</v>
      </c>
      <c r="T81" s="193">
        <v>0</v>
      </c>
      <c r="U81" s="254">
        <f>IF(ISBLANK(U$3),"",IF(ISERROR(VLOOKUP($A81,#REF!,'BID LA Data 2009-10'!U$3,FALSE)),0,VLOOKUP($A81,#REF!,'BID LA Data 2009-10'!U$3,FALSE)))</f>
      </c>
    </row>
    <row r="82" spans="1:21" ht="12.75">
      <c r="A82" s="38" t="s">
        <v>206</v>
      </c>
      <c r="B82" s="38" t="s">
        <v>207</v>
      </c>
      <c r="C82" s="38" t="s">
        <v>766</v>
      </c>
      <c r="D82" s="38" t="s">
        <v>774</v>
      </c>
      <c r="F82" s="193">
        <v>0</v>
      </c>
      <c r="G82" s="251"/>
      <c r="H82" s="193">
        <v>0</v>
      </c>
      <c r="I82" s="193">
        <v>0</v>
      </c>
      <c r="J82" s="193">
        <v>0</v>
      </c>
      <c r="K82" s="193">
        <v>0</v>
      </c>
      <c r="M82" s="193">
        <v>0</v>
      </c>
      <c r="N82" s="193">
        <v>0</v>
      </c>
      <c r="O82" s="193">
        <v>0</v>
      </c>
      <c r="P82" s="193">
        <v>0</v>
      </c>
      <c r="Q82" s="193">
        <v>0</v>
      </c>
      <c r="R82" s="193">
        <v>0</v>
      </c>
      <c r="S82" s="251" t="s">
        <v>35</v>
      </c>
      <c r="T82" s="193">
        <v>0</v>
      </c>
      <c r="U82" s="254">
        <f>IF(ISBLANK(U$3),"",IF(ISERROR(VLOOKUP($A82,#REF!,'BID LA Data 2009-10'!U$3,FALSE)),0,VLOOKUP($A82,#REF!,'BID LA Data 2009-10'!U$3,FALSE)))</f>
      </c>
    </row>
    <row r="83" spans="1:21" ht="12.75">
      <c r="A83" s="38" t="s">
        <v>208</v>
      </c>
      <c r="B83" s="38" t="s">
        <v>209</v>
      </c>
      <c r="C83" s="38" t="s">
        <v>766</v>
      </c>
      <c r="D83" s="38" t="s">
        <v>774</v>
      </c>
      <c r="F83" s="193">
        <v>0</v>
      </c>
      <c r="G83" s="251"/>
      <c r="H83" s="193">
        <v>0</v>
      </c>
      <c r="I83" s="193">
        <v>0</v>
      </c>
      <c r="J83" s="193">
        <v>0</v>
      </c>
      <c r="K83" s="193">
        <v>0</v>
      </c>
      <c r="M83" s="193">
        <v>0</v>
      </c>
      <c r="N83" s="193">
        <v>0</v>
      </c>
      <c r="O83" s="193">
        <v>0</v>
      </c>
      <c r="P83" s="193">
        <v>0</v>
      </c>
      <c r="Q83" s="193">
        <v>0</v>
      </c>
      <c r="R83" s="193">
        <v>0</v>
      </c>
      <c r="S83" s="251" t="s">
        <v>35</v>
      </c>
      <c r="T83" s="193">
        <v>0</v>
      </c>
      <c r="U83" s="254">
        <f>IF(ISBLANK(U$3),"",IF(ISERROR(VLOOKUP($A83,#REF!,'BID LA Data 2009-10'!U$3,FALSE)),0,VLOOKUP($A83,#REF!,'BID LA Data 2009-10'!U$3,FALSE)))</f>
      </c>
    </row>
    <row r="84" spans="1:21" ht="12.75">
      <c r="A84" s="38" t="s">
        <v>210</v>
      </c>
      <c r="B84" s="38" t="s">
        <v>211</v>
      </c>
      <c r="C84" s="38" t="s">
        <v>766</v>
      </c>
      <c r="D84" s="38" t="s">
        <v>774</v>
      </c>
      <c r="F84" s="193">
        <v>0</v>
      </c>
      <c r="G84" s="251"/>
      <c r="H84" s="193">
        <v>0</v>
      </c>
      <c r="I84" s="193">
        <v>0</v>
      </c>
      <c r="J84" s="193">
        <v>0</v>
      </c>
      <c r="K84" s="193">
        <v>0</v>
      </c>
      <c r="M84" s="193">
        <v>0</v>
      </c>
      <c r="N84" s="193">
        <v>0</v>
      </c>
      <c r="O84" s="193">
        <v>0</v>
      </c>
      <c r="P84" s="193">
        <v>0</v>
      </c>
      <c r="Q84" s="193">
        <v>0</v>
      </c>
      <c r="R84" s="193">
        <v>0</v>
      </c>
      <c r="S84" s="251" t="s">
        <v>35</v>
      </c>
      <c r="T84" s="193">
        <v>0</v>
      </c>
      <c r="U84" s="254">
        <f>IF(ISBLANK(U$3),"",IF(ISERROR(VLOOKUP($A84,#REF!,'BID LA Data 2009-10'!U$3,FALSE)),0,VLOOKUP($A84,#REF!,'BID LA Data 2009-10'!U$3,FALSE)))</f>
      </c>
    </row>
    <row r="85" spans="1:21" ht="12.75">
      <c r="A85" s="38" t="s">
        <v>212</v>
      </c>
      <c r="B85" s="38" t="s">
        <v>213</v>
      </c>
      <c r="C85" s="38" t="s">
        <v>767</v>
      </c>
      <c r="D85" s="38" t="s">
        <v>772</v>
      </c>
      <c r="F85" s="193">
        <v>0</v>
      </c>
      <c r="G85" s="251"/>
      <c r="H85" s="193">
        <v>0</v>
      </c>
      <c r="I85" s="193">
        <v>0</v>
      </c>
      <c r="J85" s="193">
        <v>0</v>
      </c>
      <c r="K85" s="193">
        <v>0</v>
      </c>
      <c r="M85" s="193">
        <v>0</v>
      </c>
      <c r="N85" s="193">
        <v>0</v>
      </c>
      <c r="O85" s="193">
        <v>0</v>
      </c>
      <c r="P85" s="193">
        <v>0</v>
      </c>
      <c r="Q85" s="193">
        <v>0</v>
      </c>
      <c r="R85" s="193">
        <v>0</v>
      </c>
      <c r="S85" s="251" t="s">
        <v>35</v>
      </c>
      <c r="T85" s="193">
        <v>0</v>
      </c>
      <c r="U85" s="254">
        <f>IF(ISBLANK(U$3),"",IF(ISERROR(VLOOKUP($A85,#REF!,'BID LA Data 2009-10'!U$3,FALSE)),0,VLOOKUP($A85,#REF!,'BID LA Data 2009-10'!U$3,FALSE)))</f>
      </c>
    </row>
    <row r="86" spans="1:21" ht="12.75">
      <c r="A86" s="38" t="s">
        <v>214</v>
      </c>
      <c r="B86" s="38" t="s">
        <v>215</v>
      </c>
      <c r="C86" s="38" t="s">
        <v>767</v>
      </c>
      <c r="D86" s="38" t="s">
        <v>772</v>
      </c>
      <c r="F86" s="193">
        <v>0</v>
      </c>
      <c r="G86" s="251"/>
      <c r="H86" s="193">
        <v>0</v>
      </c>
      <c r="I86" s="193">
        <v>0</v>
      </c>
      <c r="J86" s="193">
        <v>0</v>
      </c>
      <c r="K86" s="193">
        <v>0</v>
      </c>
      <c r="M86" s="193">
        <v>0</v>
      </c>
      <c r="N86" s="193">
        <v>0</v>
      </c>
      <c r="O86" s="193">
        <v>0</v>
      </c>
      <c r="P86" s="193">
        <v>0</v>
      </c>
      <c r="Q86" s="193">
        <v>0</v>
      </c>
      <c r="R86" s="193">
        <v>0</v>
      </c>
      <c r="S86" s="251" t="s">
        <v>35</v>
      </c>
      <c r="T86" s="193">
        <v>0</v>
      </c>
      <c r="U86" s="254">
        <f>IF(ISBLANK(U$3),"",IF(ISERROR(VLOOKUP($A86,#REF!,'BID LA Data 2009-10'!U$3,FALSE)),0,VLOOKUP($A86,#REF!,'BID LA Data 2009-10'!U$3,FALSE)))</f>
      </c>
    </row>
    <row r="87" spans="1:21" ht="12.75">
      <c r="A87" s="38" t="s">
        <v>216</v>
      </c>
      <c r="B87" s="38" t="s">
        <v>217</v>
      </c>
      <c r="C87" s="38" t="s">
        <v>767</v>
      </c>
      <c r="D87" s="38" t="s">
        <v>774</v>
      </c>
      <c r="F87" s="193">
        <v>0</v>
      </c>
      <c r="G87" s="251"/>
      <c r="H87" s="193">
        <v>0</v>
      </c>
      <c r="I87" s="193">
        <v>0</v>
      </c>
      <c r="J87" s="193">
        <v>0</v>
      </c>
      <c r="K87" s="193">
        <v>0</v>
      </c>
      <c r="M87" s="193">
        <v>0</v>
      </c>
      <c r="N87" s="193">
        <v>0</v>
      </c>
      <c r="O87" s="193">
        <v>0</v>
      </c>
      <c r="P87" s="193">
        <v>0</v>
      </c>
      <c r="Q87" s="193">
        <v>0</v>
      </c>
      <c r="R87" s="193">
        <v>0</v>
      </c>
      <c r="S87" s="251" t="s">
        <v>35</v>
      </c>
      <c r="T87" s="193">
        <v>0</v>
      </c>
      <c r="U87" s="254">
        <f>IF(ISBLANK(U$3),"",IF(ISERROR(VLOOKUP($A87,#REF!,'BID LA Data 2009-10'!U$3,FALSE)),0,VLOOKUP($A87,#REF!,'BID LA Data 2009-10'!U$3,FALSE)))</f>
      </c>
    </row>
    <row r="88" spans="1:21" ht="12.75">
      <c r="A88" s="38" t="s">
        <v>218</v>
      </c>
      <c r="B88" s="38" t="s">
        <v>219</v>
      </c>
      <c r="C88" s="38" t="s">
        <v>767</v>
      </c>
      <c r="D88" s="38" t="s">
        <v>774</v>
      </c>
      <c r="F88" s="193">
        <v>0</v>
      </c>
      <c r="G88" s="251"/>
      <c r="H88" s="193">
        <v>8</v>
      </c>
      <c r="I88" s="193">
        <v>29</v>
      </c>
      <c r="J88" s="193">
        <v>0</v>
      </c>
      <c r="K88" s="193">
        <v>37</v>
      </c>
      <c r="M88" s="193">
        <v>75</v>
      </c>
      <c r="N88" s="193">
        <v>0</v>
      </c>
      <c r="O88" s="193">
        <v>0</v>
      </c>
      <c r="P88" s="193">
        <v>0</v>
      </c>
      <c r="Q88" s="193">
        <v>0</v>
      </c>
      <c r="R88" s="193">
        <v>75</v>
      </c>
      <c r="S88" s="251" t="s">
        <v>35</v>
      </c>
      <c r="T88" s="193">
        <v>38</v>
      </c>
      <c r="U88" s="254">
        <f>IF(ISBLANK(U$3),"",IF(ISERROR(VLOOKUP($A88,#REF!,'BID LA Data 2009-10'!U$3,FALSE)),0,VLOOKUP($A88,#REF!,'BID LA Data 2009-10'!U$3,FALSE)))</f>
      </c>
    </row>
    <row r="89" spans="1:21" ht="12.75">
      <c r="A89" s="38" t="s">
        <v>220</v>
      </c>
      <c r="B89" s="38" t="s">
        <v>221</v>
      </c>
      <c r="C89" s="38" t="s">
        <v>767</v>
      </c>
      <c r="D89" s="38" t="s">
        <v>774</v>
      </c>
      <c r="F89" s="193">
        <v>0</v>
      </c>
      <c r="G89" s="251"/>
      <c r="H89" s="193">
        <v>0</v>
      </c>
      <c r="I89" s="193">
        <v>0</v>
      </c>
      <c r="J89" s="193">
        <v>0</v>
      </c>
      <c r="K89" s="193">
        <v>0</v>
      </c>
      <c r="M89" s="193">
        <v>0</v>
      </c>
      <c r="N89" s="193">
        <v>0</v>
      </c>
      <c r="O89" s="193">
        <v>0</v>
      </c>
      <c r="P89" s="193">
        <v>0</v>
      </c>
      <c r="Q89" s="193">
        <v>0</v>
      </c>
      <c r="R89" s="193">
        <v>0</v>
      </c>
      <c r="S89" s="251" t="s">
        <v>35</v>
      </c>
      <c r="T89" s="193">
        <v>0</v>
      </c>
      <c r="U89" s="254">
        <f>IF(ISBLANK(U$3),"",IF(ISERROR(VLOOKUP($A89,#REF!,'BID LA Data 2009-10'!U$3,FALSE)),0,VLOOKUP($A89,#REF!,'BID LA Data 2009-10'!U$3,FALSE)))</f>
      </c>
    </row>
    <row r="90" spans="1:21" ht="12.75">
      <c r="A90" s="38" t="s">
        <v>222</v>
      </c>
      <c r="B90" s="38" t="s">
        <v>223</v>
      </c>
      <c r="C90" s="38" t="s">
        <v>767</v>
      </c>
      <c r="D90" s="38" t="s">
        <v>774</v>
      </c>
      <c r="F90" s="193">
        <v>0</v>
      </c>
      <c r="G90" s="251"/>
      <c r="H90" s="193">
        <v>0</v>
      </c>
      <c r="I90" s="193">
        <v>0</v>
      </c>
      <c r="J90" s="193">
        <v>0</v>
      </c>
      <c r="K90" s="193">
        <v>0</v>
      </c>
      <c r="M90" s="193">
        <v>0</v>
      </c>
      <c r="N90" s="193">
        <v>0</v>
      </c>
      <c r="O90" s="193">
        <v>0</v>
      </c>
      <c r="P90" s="193">
        <v>0</v>
      </c>
      <c r="Q90" s="193">
        <v>0</v>
      </c>
      <c r="R90" s="193">
        <v>0</v>
      </c>
      <c r="S90" s="251" t="s">
        <v>35</v>
      </c>
      <c r="T90" s="193">
        <v>0</v>
      </c>
      <c r="U90" s="254">
        <f>IF(ISBLANK(U$3),"",IF(ISERROR(VLOOKUP($A90,#REF!,'BID LA Data 2009-10'!U$3,FALSE)),0,VLOOKUP($A90,#REF!,'BID LA Data 2009-10'!U$3,FALSE)))</f>
      </c>
    </row>
    <row r="91" spans="1:21" ht="12.75">
      <c r="A91" s="38" t="s">
        <v>224</v>
      </c>
      <c r="B91" s="38" t="s">
        <v>225</v>
      </c>
      <c r="C91" s="38" t="s">
        <v>767</v>
      </c>
      <c r="D91" s="38" t="s">
        <v>774</v>
      </c>
      <c r="F91" s="193">
        <v>0</v>
      </c>
      <c r="G91" s="251"/>
      <c r="H91" s="193">
        <v>0</v>
      </c>
      <c r="I91" s="193">
        <v>0</v>
      </c>
      <c r="J91" s="193">
        <v>0</v>
      </c>
      <c r="K91" s="193">
        <v>0</v>
      </c>
      <c r="M91" s="193">
        <v>0</v>
      </c>
      <c r="N91" s="193">
        <v>0</v>
      </c>
      <c r="O91" s="193">
        <v>0</v>
      </c>
      <c r="P91" s="193">
        <v>0</v>
      </c>
      <c r="Q91" s="193">
        <v>0</v>
      </c>
      <c r="R91" s="193">
        <v>0</v>
      </c>
      <c r="S91" s="251" t="s">
        <v>35</v>
      </c>
      <c r="T91" s="193">
        <v>0</v>
      </c>
      <c r="U91" s="254">
        <f>IF(ISBLANK(U$3),"",IF(ISERROR(VLOOKUP($A91,#REF!,'BID LA Data 2009-10'!U$3,FALSE)),0,VLOOKUP($A91,#REF!,'BID LA Data 2009-10'!U$3,FALSE)))</f>
      </c>
    </row>
    <row r="92" spans="1:21" ht="12.75">
      <c r="A92" s="38" t="s">
        <v>226</v>
      </c>
      <c r="B92" s="38" t="s">
        <v>227</v>
      </c>
      <c r="C92" s="38" t="s">
        <v>767</v>
      </c>
      <c r="D92" s="38" t="s">
        <v>774</v>
      </c>
      <c r="F92" s="193">
        <v>0</v>
      </c>
      <c r="G92" s="251"/>
      <c r="H92" s="193">
        <v>0</v>
      </c>
      <c r="I92" s="193">
        <v>0</v>
      </c>
      <c r="J92" s="193">
        <v>0</v>
      </c>
      <c r="K92" s="193">
        <v>0</v>
      </c>
      <c r="M92" s="193">
        <v>0</v>
      </c>
      <c r="N92" s="193">
        <v>0</v>
      </c>
      <c r="O92" s="193">
        <v>0</v>
      </c>
      <c r="P92" s="193">
        <v>0</v>
      </c>
      <c r="Q92" s="193">
        <v>0</v>
      </c>
      <c r="R92" s="193">
        <v>0</v>
      </c>
      <c r="S92" s="251" t="s">
        <v>35</v>
      </c>
      <c r="T92" s="193">
        <v>0</v>
      </c>
      <c r="U92" s="254">
        <f>IF(ISBLANK(U$3),"",IF(ISERROR(VLOOKUP($A92,#REF!,'BID LA Data 2009-10'!U$3,FALSE)),0,VLOOKUP($A92,#REF!,'BID LA Data 2009-10'!U$3,FALSE)))</f>
      </c>
    </row>
    <row r="93" spans="1:21" ht="12.75">
      <c r="A93" s="38" t="s">
        <v>228</v>
      </c>
      <c r="B93" s="38" t="s">
        <v>229</v>
      </c>
      <c r="C93" s="38" t="s">
        <v>767</v>
      </c>
      <c r="D93" s="38" t="s">
        <v>774</v>
      </c>
      <c r="F93" s="193">
        <v>0</v>
      </c>
      <c r="G93" s="251"/>
      <c r="H93" s="193">
        <v>0</v>
      </c>
      <c r="I93" s="193">
        <v>0</v>
      </c>
      <c r="J93" s="193">
        <v>0</v>
      </c>
      <c r="K93" s="193">
        <v>0</v>
      </c>
      <c r="M93" s="193">
        <v>0</v>
      </c>
      <c r="N93" s="193">
        <v>0</v>
      </c>
      <c r="O93" s="193">
        <v>0</v>
      </c>
      <c r="P93" s="193">
        <v>0</v>
      </c>
      <c r="Q93" s="193">
        <v>0</v>
      </c>
      <c r="R93" s="193">
        <v>0</v>
      </c>
      <c r="S93" s="251" t="s">
        <v>35</v>
      </c>
      <c r="T93" s="193">
        <v>0</v>
      </c>
      <c r="U93" s="254">
        <f>IF(ISBLANK(U$3),"",IF(ISERROR(VLOOKUP($A93,#REF!,'BID LA Data 2009-10'!U$3,FALSE)),0,VLOOKUP($A93,#REF!,'BID LA Data 2009-10'!U$3,FALSE)))</f>
      </c>
    </row>
    <row r="94" spans="1:21" ht="12.75">
      <c r="A94" s="38" t="s">
        <v>230</v>
      </c>
      <c r="B94" s="38" t="s">
        <v>231</v>
      </c>
      <c r="C94" s="38" t="s">
        <v>767</v>
      </c>
      <c r="D94" s="38" t="s">
        <v>774</v>
      </c>
      <c r="F94" s="193">
        <v>0</v>
      </c>
      <c r="G94" s="251"/>
      <c r="H94" s="193">
        <v>0</v>
      </c>
      <c r="I94" s="193">
        <v>0</v>
      </c>
      <c r="J94" s="193">
        <v>0</v>
      </c>
      <c r="K94" s="193">
        <v>0</v>
      </c>
      <c r="M94" s="193">
        <v>0</v>
      </c>
      <c r="N94" s="193">
        <v>0</v>
      </c>
      <c r="O94" s="193">
        <v>0</v>
      </c>
      <c r="P94" s="193">
        <v>0</v>
      </c>
      <c r="Q94" s="193">
        <v>0</v>
      </c>
      <c r="R94" s="193">
        <v>0</v>
      </c>
      <c r="S94" s="251" t="s">
        <v>35</v>
      </c>
      <c r="T94" s="193">
        <v>0</v>
      </c>
      <c r="U94" s="254">
        <f>IF(ISBLANK(U$3),"",IF(ISERROR(VLOOKUP($A94,#REF!,'BID LA Data 2009-10'!U$3,FALSE)),0,VLOOKUP($A94,#REF!,'BID LA Data 2009-10'!U$3,FALSE)))</f>
      </c>
    </row>
    <row r="95" spans="1:21" ht="12.75">
      <c r="A95" s="38" t="s">
        <v>232</v>
      </c>
      <c r="B95" s="38" t="s">
        <v>233</v>
      </c>
      <c r="C95" s="38" t="s">
        <v>767</v>
      </c>
      <c r="D95" s="38" t="s">
        <v>774</v>
      </c>
      <c r="F95" s="193">
        <v>0</v>
      </c>
      <c r="G95" s="251"/>
      <c r="H95" s="193">
        <v>0</v>
      </c>
      <c r="I95" s="193">
        <v>0</v>
      </c>
      <c r="J95" s="193">
        <v>0</v>
      </c>
      <c r="K95" s="193">
        <v>0</v>
      </c>
      <c r="M95" s="193">
        <v>0</v>
      </c>
      <c r="N95" s="193">
        <v>0</v>
      </c>
      <c r="O95" s="193">
        <v>0</v>
      </c>
      <c r="P95" s="193">
        <v>0</v>
      </c>
      <c r="Q95" s="193">
        <v>0</v>
      </c>
      <c r="R95" s="193">
        <v>0</v>
      </c>
      <c r="S95" s="251" t="s">
        <v>35</v>
      </c>
      <c r="T95" s="193">
        <v>0</v>
      </c>
      <c r="U95" s="254">
        <f>IF(ISBLANK(U$3),"",IF(ISERROR(VLOOKUP($A95,#REF!,'BID LA Data 2009-10'!U$3,FALSE)),0,VLOOKUP($A95,#REF!,'BID LA Data 2009-10'!U$3,FALSE)))</f>
      </c>
    </row>
    <row r="96" spans="1:21" ht="12.75">
      <c r="A96" s="38" t="s">
        <v>234</v>
      </c>
      <c r="B96" s="38" t="s">
        <v>235</v>
      </c>
      <c r="C96" s="38" t="s">
        <v>767</v>
      </c>
      <c r="D96" s="38" t="s">
        <v>774</v>
      </c>
      <c r="F96" s="193">
        <v>0</v>
      </c>
      <c r="G96" s="251"/>
      <c r="H96" s="193">
        <v>0</v>
      </c>
      <c r="I96" s="193">
        <v>0</v>
      </c>
      <c r="J96" s="193">
        <v>0</v>
      </c>
      <c r="K96" s="193">
        <v>0</v>
      </c>
      <c r="M96" s="193">
        <v>0</v>
      </c>
      <c r="N96" s="193">
        <v>0</v>
      </c>
      <c r="O96" s="193">
        <v>0</v>
      </c>
      <c r="P96" s="193">
        <v>0</v>
      </c>
      <c r="Q96" s="193">
        <v>0</v>
      </c>
      <c r="R96" s="193">
        <v>0</v>
      </c>
      <c r="S96" s="251" t="s">
        <v>35</v>
      </c>
      <c r="T96" s="193">
        <v>0</v>
      </c>
      <c r="U96" s="254">
        <f>IF(ISBLANK(U$3),"",IF(ISERROR(VLOOKUP($A96,#REF!,'BID LA Data 2009-10'!U$3,FALSE)),0,VLOOKUP($A96,#REF!,'BID LA Data 2009-10'!U$3,FALSE)))</f>
      </c>
    </row>
    <row r="97" spans="1:21" ht="12.75">
      <c r="A97" s="38" t="s">
        <v>236</v>
      </c>
      <c r="B97" s="38" t="s">
        <v>237</v>
      </c>
      <c r="C97" s="38" t="s">
        <v>767</v>
      </c>
      <c r="D97" s="38" t="s">
        <v>774</v>
      </c>
      <c r="F97" s="193">
        <v>0</v>
      </c>
      <c r="G97" s="251"/>
      <c r="H97" s="193">
        <v>0</v>
      </c>
      <c r="I97" s="193">
        <v>0</v>
      </c>
      <c r="J97" s="193">
        <v>0</v>
      </c>
      <c r="K97" s="193">
        <v>0</v>
      </c>
      <c r="M97" s="193">
        <v>0</v>
      </c>
      <c r="N97" s="193">
        <v>0</v>
      </c>
      <c r="O97" s="193">
        <v>0</v>
      </c>
      <c r="P97" s="193">
        <v>0</v>
      </c>
      <c r="Q97" s="193">
        <v>0</v>
      </c>
      <c r="R97" s="193">
        <v>0</v>
      </c>
      <c r="S97" s="251" t="s">
        <v>35</v>
      </c>
      <c r="T97" s="193">
        <v>0</v>
      </c>
      <c r="U97" s="254">
        <f>IF(ISBLANK(U$3),"",IF(ISERROR(VLOOKUP($A97,#REF!,'BID LA Data 2009-10'!U$3,FALSE)),0,VLOOKUP($A97,#REF!,'BID LA Data 2009-10'!U$3,FALSE)))</f>
      </c>
    </row>
    <row r="98" spans="1:21" ht="12.75">
      <c r="A98" s="38" t="s">
        <v>238</v>
      </c>
      <c r="B98" s="38" t="s">
        <v>239</v>
      </c>
      <c r="C98" s="38" t="s">
        <v>767</v>
      </c>
      <c r="D98" s="38" t="s">
        <v>774</v>
      </c>
      <c r="F98" s="193">
        <v>0</v>
      </c>
      <c r="G98" s="251"/>
      <c r="H98" s="193">
        <v>0</v>
      </c>
      <c r="I98" s="193">
        <v>0</v>
      </c>
      <c r="J98" s="193">
        <v>0</v>
      </c>
      <c r="K98" s="193">
        <v>0</v>
      </c>
      <c r="M98" s="193">
        <v>0</v>
      </c>
      <c r="N98" s="193">
        <v>0</v>
      </c>
      <c r="O98" s="193">
        <v>0</v>
      </c>
      <c r="P98" s="193">
        <v>0</v>
      </c>
      <c r="Q98" s="193">
        <v>0</v>
      </c>
      <c r="R98" s="193">
        <v>0</v>
      </c>
      <c r="S98" s="251" t="s">
        <v>35</v>
      </c>
      <c r="T98" s="193">
        <v>0</v>
      </c>
      <c r="U98" s="254">
        <f>IF(ISBLANK(U$3),"",IF(ISERROR(VLOOKUP($A98,#REF!,'BID LA Data 2009-10'!U$3,FALSE)),0,VLOOKUP($A98,#REF!,'BID LA Data 2009-10'!U$3,FALSE)))</f>
      </c>
    </row>
    <row r="99" spans="1:21" ht="12.75">
      <c r="A99" s="38" t="s">
        <v>240</v>
      </c>
      <c r="B99" s="38" t="s">
        <v>241</v>
      </c>
      <c r="C99" s="38" t="s">
        <v>765</v>
      </c>
      <c r="D99" s="38" t="s">
        <v>774</v>
      </c>
      <c r="F99" s="193">
        <v>0</v>
      </c>
      <c r="G99" s="251"/>
      <c r="H99" s="193">
        <v>0</v>
      </c>
      <c r="I99" s="193">
        <v>0</v>
      </c>
      <c r="J99" s="193">
        <v>0</v>
      </c>
      <c r="K99" s="193">
        <v>0</v>
      </c>
      <c r="M99" s="193">
        <v>0</v>
      </c>
      <c r="N99" s="193">
        <v>0</v>
      </c>
      <c r="O99" s="193">
        <v>0</v>
      </c>
      <c r="P99" s="193">
        <v>0</v>
      </c>
      <c r="Q99" s="193">
        <v>0</v>
      </c>
      <c r="R99" s="193">
        <v>0</v>
      </c>
      <c r="S99" s="251" t="s">
        <v>35</v>
      </c>
      <c r="T99" s="193">
        <v>0</v>
      </c>
      <c r="U99" s="254">
        <f>IF(ISBLANK(U$3),"",IF(ISERROR(VLOOKUP($A99,#REF!,'BID LA Data 2009-10'!U$3,FALSE)),0,VLOOKUP($A99,#REF!,'BID LA Data 2009-10'!U$3,FALSE)))</f>
      </c>
    </row>
    <row r="100" spans="1:21" ht="12.75">
      <c r="A100" s="38" t="s">
        <v>242</v>
      </c>
      <c r="B100" s="38" t="s">
        <v>243</v>
      </c>
      <c r="C100" s="38" t="s">
        <v>765</v>
      </c>
      <c r="D100" s="38" t="s">
        <v>774</v>
      </c>
      <c r="F100" s="193">
        <v>0</v>
      </c>
      <c r="G100" s="251"/>
      <c r="H100" s="193">
        <v>0</v>
      </c>
      <c r="I100" s="193">
        <v>0</v>
      </c>
      <c r="J100" s="193">
        <v>0</v>
      </c>
      <c r="K100" s="193">
        <v>0</v>
      </c>
      <c r="M100" s="193">
        <v>0</v>
      </c>
      <c r="N100" s="193">
        <v>0</v>
      </c>
      <c r="O100" s="193">
        <v>0</v>
      </c>
      <c r="P100" s="193">
        <v>0</v>
      </c>
      <c r="Q100" s="193">
        <v>0</v>
      </c>
      <c r="R100" s="193">
        <v>0</v>
      </c>
      <c r="S100" s="251" t="s">
        <v>35</v>
      </c>
      <c r="T100" s="193">
        <v>0</v>
      </c>
      <c r="U100" s="254">
        <f>IF(ISBLANK(U$3),"",IF(ISERROR(VLOOKUP($A100,#REF!,'BID LA Data 2009-10'!U$3,FALSE)),0,VLOOKUP($A100,#REF!,'BID LA Data 2009-10'!U$3,FALSE)))</f>
      </c>
    </row>
    <row r="101" spans="1:21" ht="12.75">
      <c r="A101" s="38" t="s">
        <v>244</v>
      </c>
      <c r="B101" s="38" t="s">
        <v>245</v>
      </c>
      <c r="C101" s="38" t="s">
        <v>765</v>
      </c>
      <c r="D101" s="38" t="s">
        <v>774</v>
      </c>
      <c r="F101" s="193">
        <v>0</v>
      </c>
      <c r="G101" s="251"/>
      <c r="H101" s="193">
        <v>0</v>
      </c>
      <c r="I101" s="193">
        <v>0</v>
      </c>
      <c r="J101" s="193">
        <v>0</v>
      </c>
      <c r="K101" s="193">
        <v>0</v>
      </c>
      <c r="M101" s="193">
        <v>0</v>
      </c>
      <c r="N101" s="193">
        <v>0</v>
      </c>
      <c r="O101" s="193">
        <v>0</v>
      </c>
      <c r="P101" s="193">
        <v>0</v>
      </c>
      <c r="Q101" s="193">
        <v>0</v>
      </c>
      <c r="R101" s="193">
        <v>0</v>
      </c>
      <c r="S101" s="251" t="s">
        <v>35</v>
      </c>
      <c r="T101" s="193">
        <v>0</v>
      </c>
      <c r="U101" s="254">
        <f>IF(ISBLANK(U$3),"",IF(ISERROR(VLOOKUP($A101,#REF!,'BID LA Data 2009-10'!U$3,FALSE)),0,VLOOKUP($A101,#REF!,'BID LA Data 2009-10'!U$3,FALSE)))</f>
      </c>
    </row>
    <row r="102" spans="1:21" ht="12.75">
      <c r="A102" s="38" t="s">
        <v>246</v>
      </c>
      <c r="B102" s="38" t="s">
        <v>247</v>
      </c>
      <c r="C102" s="38" t="s">
        <v>765</v>
      </c>
      <c r="D102" s="38" t="s">
        <v>774</v>
      </c>
      <c r="F102" s="193">
        <v>0</v>
      </c>
      <c r="G102" s="251"/>
      <c r="H102" s="193">
        <v>0</v>
      </c>
      <c r="I102" s="193">
        <v>0</v>
      </c>
      <c r="J102" s="193">
        <v>0</v>
      </c>
      <c r="K102" s="193">
        <v>0</v>
      </c>
      <c r="M102" s="193">
        <v>0</v>
      </c>
      <c r="N102" s="193">
        <v>0</v>
      </c>
      <c r="O102" s="193">
        <v>0</v>
      </c>
      <c r="P102" s="193">
        <v>0</v>
      </c>
      <c r="Q102" s="193">
        <v>0</v>
      </c>
      <c r="R102" s="193">
        <v>0</v>
      </c>
      <c r="S102" s="251" t="s">
        <v>35</v>
      </c>
      <c r="T102" s="193">
        <v>0</v>
      </c>
      <c r="U102" s="254">
        <f>IF(ISBLANK(U$3),"",IF(ISERROR(VLOOKUP($A102,#REF!,'BID LA Data 2009-10'!U$3,FALSE)),0,VLOOKUP($A102,#REF!,'BID LA Data 2009-10'!U$3,FALSE)))</f>
      </c>
    </row>
    <row r="103" spans="1:21" ht="12.75">
      <c r="A103" s="38" t="s">
        <v>248</v>
      </c>
      <c r="B103" s="38" t="s">
        <v>249</v>
      </c>
      <c r="C103" s="38" t="s">
        <v>765</v>
      </c>
      <c r="D103" s="38" t="s">
        <v>774</v>
      </c>
      <c r="F103" s="193">
        <v>0</v>
      </c>
      <c r="G103" s="251"/>
      <c r="H103" s="193">
        <v>0</v>
      </c>
      <c r="I103" s="193">
        <v>0</v>
      </c>
      <c r="J103" s="193">
        <v>0</v>
      </c>
      <c r="K103" s="193">
        <v>0</v>
      </c>
      <c r="M103" s="193">
        <v>0</v>
      </c>
      <c r="N103" s="193">
        <v>0</v>
      </c>
      <c r="O103" s="193">
        <v>0</v>
      </c>
      <c r="P103" s="193">
        <v>0</v>
      </c>
      <c r="Q103" s="193">
        <v>0</v>
      </c>
      <c r="R103" s="193">
        <v>0</v>
      </c>
      <c r="S103" s="251" t="s">
        <v>35</v>
      </c>
      <c r="T103" s="193">
        <v>0</v>
      </c>
      <c r="U103" s="254">
        <f>IF(ISBLANK(U$3),"",IF(ISERROR(VLOOKUP($A103,#REF!,'BID LA Data 2009-10'!U$3,FALSE)),0,VLOOKUP($A103,#REF!,'BID LA Data 2009-10'!U$3,FALSE)))</f>
      </c>
    </row>
    <row r="104" spans="1:21" ht="12.75">
      <c r="A104" s="38" t="s">
        <v>250</v>
      </c>
      <c r="B104" s="38" t="s">
        <v>251</v>
      </c>
      <c r="C104" s="38" t="s">
        <v>765</v>
      </c>
      <c r="D104" s="38" t="s">
        <v>774</v>
      </c>
      <c r="F104" s="193">
        <v>0</v>
      </c>
      <c r="G104" s="251"/>
      <c r="H104" s="193">
        <v>0</v>
      </c>
      <c r="I104" s="193">
        <v>0</v>
      </c>
      <c r="J104" s="193">
        <v>0</v>
      </c>
      <c r="K104" s="193">
        <v>0</v>
      </c>
      <c r="M104" s="193">
        <v>0</v>
      </c>
      <c r="N104" s="193">
        <v>0</v>
      </c>
      <c r="O104" s="193">
        <v>0</v>
      </c>
      <c r="P104" s="193">
        <v>0</v>
      </c>
      <c r="Q104" s="193">
        <v>0</v>
      </c>
      <c r="R104" s="193">
        <v>0</v>
      </c>
      <c r="S104" s="251" t="s">
        <v>35</v>
      </c>
      <c r="T104" s="193">
        <v>0</v>
      </c>
      <c r="U104" s="254">
        <f>IF(ISBLANK(U$3),"",IF(ISERROR(VLOOKUP($A104,#REF!,'BID LA Data 2009-10'!U$3,FALSE)),0,VLOOKUP($A104,#REF!,'BID LA Data 2009-10'!U$3,FALSE)))</f>
      </c>
    </row>
    <row r="105" spans="1:21" ht="12.75">
      <c r="A105" s="38" t="s">
        <v>252</v>
      </c>
      <c r="B105" s="38" t="s">
        <v>253</v>
      </c>
      <c r="C105" s="38" t="s">
        <v>766</v>
      </c>
      <c r="D105" s="38" t="s">
        <v>772</v>
      </c>
      <c r="F105" s="193">
        <v>0</v>
      </c>
      <c r="G105" s="251"/>
      <c r="H105" s="193">
        <v>0</v>
      </c>
      <c r="I105" s="193">
        <v>0</v>
      </c>
      <c r="J105" s="193">
        <v>0</v>
      </c>
      <c r="K105" s="193">
        <v>0</v>
      </c>
      <c r="M105" s="193">
        <v>0</v>
      </c>
      <c r="N105" s="193">
        <v>0</v>
      </c>
      <c r="O105" s="193">
        <v>0</v>
      </c>
      <c r="P105" s="193">
        <v>0</v>
      </c>
      <c r="Q105" s="193">
        <v>0</v>
      </c>
      <c r="R105" s="193">
        <v>0</v>
      </c>
      <c r="S105" s="251" t="s">
        <v>35</v>
      </c>
      <c r="T105" s="193">
        <v>0</v>
      </c>
      <c r="U105" s="254">
        <f>IF(ISBLANK(U$3),"",IF(ISERROR(VLOOKUP($A105,#REF!,'BID LA Data 2009-10'!U$3,FALSE)),0,VLOOKUP($A105,#REF!,'BID LA Data 2009-10'!U$3,FALSE)))</f>
      </c>
    </row>
    <row r="106" spans="1:21" ht="12.75">
      <c r="A106" s="38" t="s">
        <v>254</v>
      </c>
      <c r="B106" s="38" t="s">
        <v>255</v>
      </c>
      <c r="C106" s="38" t="s">
        <v>766</v>
      </c>
      <c r="D106" s="38" t="s">
        <v>772</v>
      </c>
      <c r="F106" s="193">
        <v>0</v>
      </c>
      <c r="G106" s="251"/>
      <c r="H106" s="193">
        <v>0</v>
      </c>
      <c r="I106" s="193">
        <v>0</v>
      </c>
      <c r="J106" s="193">
        <v>0</v>
      </c>
      <c r="K106" s="193">
        <v>0</v>
      </c>
      <c r="M106" s="193">
        <v>0</v>
      </c>
      <c r="N106" s="193">
        <v>0</v>
      </c>
      <c r="O106" s="193">
        <v>0</v>
      </c>
      <c r="P106" s="193">
        <v>0</v>
      </c>
      <c r="Q106" s="193">
        <v>0</v>
      </c>
      <c r="R106" s="193">
        <v>0</v>
      </c>
      <c r="S106" s="251" t="s">
        <v>35</v>
      </c>
      <c r="T106" s="193">
        <v>0</v>
      </c>
      <c r="U106" s="254">
        <f>IF(ISBLANK(U$3),"",IF(ISERROR(VLOOKUP($A106,#REF!,'BID LA Data 2009-10'!U$3,FALSE)),0,VLOOKUP($A106,#REF!,'BID LA Data 2009-10'!U$3,FALSE)))</f>
      </c>
    </row>
    <row r="107" spans="1:21" ht="12.75">
      <c r="A107" s="38" t="s">
        <v>256</v>
      </c>
      <c r="B107" s="38" t="s">
        <v>257</v>
      </c>
      <c r="C107" s="38" t="s">
        <v>766</v>
      </c>
      <c r="D107" s="38" t="s">
        <v>774</v>
      </c>
      <c r="F107" s="193">
        <v>0</v>
      </c>
      <c r="G107" s="251"/>
      <c r="H107" s="193">
        <v>0</v>
      </c>
      <c r="I107" s="193">
        <v>0</v>
      </c>
      <c r="J107" s="193">
        <v>0</v>
      </c>
      <c r="K107" s="193">
        <v>0</v>
      </c>
      <c r="M107" s="193">
        <v>0</v>
      </c>
      <c r="N107" s="193">
        <v>0</v>
      </c>
      <c r="O107" s="193">
        <v>0</v>
      </c>
      <c r="P107" s="193">
        <v>0</v>
      </c>
      <c r="Q107" s="193">
        <v>0</v>
      </c>
      <c r="R107" s="193">
        <v>0</v>
      </c>
      <c r="S107" s="251" t="s">
        <v>35</v>
      </c>
      <c r="T107" s="193">
        <v>0</v>
      </c>
      <c r="U107" s="254">
        <f>IF(ISBLANK(U$3),"",IF(ISERROR(VLOOKUP($A107,#REF!,'BID LA Data 2009-10'!U$3,FALSE)),0,VLOOKUP($A107,#REF!,'BID LA Data 2009-10'!U$3,FALSE)))</f>
      </c>
    </row>
    <row r="108" spans="1:21" ht="12.75">
      <c r="A108" s="38" t="s">
        <v>258</v>
      </c>
      <c r="B108" s="38" t="s">
        <v>259</v>
      </c>
      <c r="C108" s="38" t="s">
        <v>766</v>
      </c>
      <c r="D108" s="38" t="s">
        <v>774</v>
      </c>
      <c r="F108" s="193">
        <v>0</v>
      </c>
      <c r="G108" s="251"/>
      <c r="H108" s="193">
        <v>0</v>
      </c>
      <c r="I108" s="193">
        <v>0</v>
      </c>
      <c r="J108" s="193">
        <v>0</v>
      </c>
      <c r="K108" s="193">
        <v>0</v>
      </c>
      <c r="M108" s="193">
        <v>0</v>
      </c>
      <c r="N108" s="193">
        <v>0</v>
      </c>
      <c r="O108" s="193">
        <v>0</v>
      </c>
      <c r="P108" s="193">
        <v>0</v>
      </c>
      <c r="Q108" s="193">
        <v>0</v>
      </c>
      <c r="R108" s="193">
        <v>0</v>
      </c>
      <c r="S108" s="251" t="s">
        <v>35</v>
      </c>
      <c r="T108" s="193">
        <v>0</v>
      </c>
      <c r="U108" s="254">
        <f>IF(ISBLANK(U$3),"",IF(ISERROR(VLOOKUP($A108,#REF!,'BID LA Data 2009-10'!U$3,FALSE)),0,VLOOKUP($A108,#REF!,'BID LA Data 2009-10'!U$3,FALSE)))</f>
      </c>
    </row>
    <row r="109" spans="1:21" ht="12.75">
      <c r="A109" s="38" t="s">
        <v>260</v>
      </c>
      <c r="B109" s="38" t="s">
        <v>261</v>
      </c>
      <c r="C109" s="38" t="s">
        <v>766</v>
      </c>
      <c r="D109" s="38" t="s">
        <v>774</v>
      </c>
      <c r="F109" s="193">
        <v>0</v>
      </c>
      <c r="G109" s="251"/>
      <c r="H109" s="193">
        <v>0</v>
      </c>
      <c r="I109" s="193">
        <v>0</v>
      </c>
      <c r="J109" s="193">
        <v>0</v>
      </c>
      <c r="K109" s="193">
        <v>0</v>
      </c>
      <c r="M109" s="193">
        <v>0</v>
      </c>
      <c r="N109" s="193">
        <v>0</v>
      </c>
      <c r="O109" s="193">
        <v>0</v>
      </c>
      <c r="P109" s="193">
        <v>0</v>
      </c>
      <c r="Q109" s="193">
        <v>0</v>
      </c>
      <c r="R109" s="193">
        <v>0</v>
      </c>
      <c r="S109" s="251" t="s">
        <v>35</v>
      </c>
      <c r="T109" s="193">
        <v>0</v>
      </c>
      <c r="U109" s="254">
        <f>IF(ISBLANK(U$3),"",IF(ISERROR(VLOOKUP($A109,#REF!,'BID LA Data 2009-10'!U$3,FALSE)),0,VLOOKUP($A109,#REF!,'BID LA Data 2009-10'!U$3,FALSE)))</f>
      </c>
    </row>
    <row r="110" spans="1:21" ht="12.75">
      <c r="A110" s="38" t="s">
        <v>262</v>
      </c>
      <c r="B110" s="38" t="s">
        <v>263</v>
      </c>
      <c r="C110" s="38" t="s">
        <v>766</v>
      </c>
      <c r="D110" s="38" t="s">
        <v>774</v>
      </c>
      <c r="F110" s="193">
        <v>0</v>
      </c>
      <c r="G110" s="251"/>
      <c r="H110" s="193">
        <v>0</v>
      </c>
      <c r="I110" s="193">
        <v>0</v>
      </c>
      <c r="J110" s="193">
        <v>0</v>
      </c>
      <c r="K110" s="193">
        <v>0</v>
      </c>
      <c r="M110" s="193">
        <v>0</v>
      </c>
      <c r="N110" s="193">
        <v>0</v>
      </c>
      <c r="O110" s="193">
        <v>0</v>
      </c>
      <c r="P110" s="193">
        <v>0</v>
      </c>
      <c r="Q110" s="193">
        <v>0</v>
      </c>
      <c r="R110" s="193">
        <v>0</v>
      </c>
      <c r="S110" s="251" t="s">
        <v>35</v>
      </c>
      <c r="T110" s="193">
        <v>0</v>
      </c>
      <c r="U110" s="254">
        <f>IF(ISBLANK(U$3),"",IF(ISERROR(VLOOKUP($A110,#REF!,'BID LA Data 2009-10'!U$3,FALSE)),0,VLOOKUP($A110,#REF!,'BID LA Data 2009-10'!U$3,FALSE)))</f>
      </c>
    </row>
    <row r="111" spans="1:21" ht="12.75">
      <c r="A111" s="38" t="s">
        <v>264</v>
      </c>
      <c r="B111" s="38" t="s">
        <v>265</v>
      </c>
      <c r="C111" s="38" t="s">
        <v>766</v>
      </c>
      <c r="D111" s="38" t="s">
        <v>774</v>
      </c>
      <c r="F111" s="193">
        <v>0</v>
      </c>
      <c r="G111" s="251"/>
      <c r="H111" s="193">
        <v>0</v>
      </c>
      <c r="I111" s="193">
        <v>0</v>
      </c>
      <c r="J111" s="193">
        <v>0</v>
      </c>
      <c r="K111" s="193">
        <v>0</v>
      </c>
      <c r="M111" s="193">
        <v>0</v>
      </c>
      <c r="N111" s="193">
        <v>0</v>
      </c>
      <c r="O111" s="193">
        <v>0</v>
      </c>
      <c r="P111" s="193">
        <v>0</v>
      </c>
      <c r="Q111" s="193">
        <v>0</v>
      </c>
      <c r="R111" s="193">
        <v>0</v>
      </c>
      <c r="S111" s="251" t="s">
        <v>35</v>
      </c>
      <c r="T111" s="193">
        <v>0</v>
      </c>
      <c r="U111" s="254">
        <f>IF(ISBLANK(U$3),"",IF(ISERROR(VLOOKUP($A111,#REF!,'BID LA Data 2009-10'!U$3,FALSE)),0,VLOOKUP($A111,#REF!,'BID LA Data 2009-10'!U$3,FALSE)))</f>
      </c>
    </row>
    <row r="112" spans="1:21" ht="12.75">
      <c r="A112" s="38" t="s">
        <v>266</v>
      </c>
      <c r="B112" s="38" t="s">
        <v>267</v>
      </c>
      <c r="C112" s="38" t="s">
        <v>766</v>
      </c>
      <c r="D112" s="38" t="s">
        <v>774</v>
      </c>
      <c r="F112" s="193">
        <v>0</v>
      </c>
      <c r="G112" s="251"/>
      <c r="H112" s="193">
        <v>0</v>
      </c>
      <c r="I112" s="193">
        <v>0</v>
      </c>
      <c r="J112" s="193">
        <v>0</v>
      </c>
      <c r="K112" s="193">
        <v>0</v>
      </c>
      <c r="M112" s="193">
        <v>0</v>
      </c>
      <c r="N112" s="193">
        <v>0</v>
      </c>
      <c r="O112" s="193">
        <v>0</v>
      </c>
      <c r="P112" s="193">
        <v>0</v>
      </c>
      <c r="Q112" s="193">
        <v>0</v>
      </c>
      <c r="R112" s="193">
        <v>0</v>
      </c>
      <c r="S112" s="251" t="s">
        <v>35</v>
      </c>
      <c r="T112" s="193">
        <v>0</v>
      </c>
      <c r="U112" s="254">
        <f>IF(ISBLANK(U$3),"",IF(ISERROR(VLOOKUP($A112,#REF!,'BID LA Data 2009-10'!U$3,FALSE)),0,VLOOKUP($A112,#REF!,'BID LA Data 2009-10'!U$3,FALSE)))</f>
      </c>
    </row>
    <row r="113" spans="1:21" ht="12.75">
      <c r="A113" s="38" t="s">
        <v>268</v>
      </c>
      <c r="B113" s="38" t="s">
        <v>269</v>
      </c>
      <c r="C113" s="38" t="s">
        <v>766</v>
      </c>
      <c r="D113" s="38" t="s">
        <v>774</v>
      </c>
      <c r="F113" s="193">
        <v>0</v>
      </c>
      <c r="G113" s="251"/>
      <c r="H113" s="193">
        <v>0</v>
      </c>
      <c r="I113" s="193">
        <v>0</v>
      </c>
      <c r="J113" s="193">
        <v>0</v>
      </c>
      <c r="K113" s="193">
        <v>0</v>
      </c>
      <c r="M113" s="193">
        <v>0</v>
      </c>
      <c r="N113" s="193">
        <v>0</v>
      </c>
      <c r="O113" s="193">
        <v>0</v>
      </c>
      <c r="P113" s="193">
        <v>0</v>
      </c>
      <c r="Q113" s="193">
        <v>0</v>
      </c>
      <c r="R113" s="193">
        <v>0</v>
      </c>
      <c r="S113" s="251" t="s">
        <v>35</v>
      </c>
      <c r="T113" s="193">
        <v>0</v>
      </c>
      <c r="U113" s="254">
        <f>IF(ISBLANK(U$3),"",IF(ISERROR(VLOOKUP($A113,#REF!,'BID LA Data 2009-10'!U$3,FALSE)),0,VLOOKUP($A113,#REF!,'BID LA Data 2009-10'!U$3,FALSE)))</f>
      </c>
    </row>
    <row r="114" spans="1:21" ht="12.75">
      <c r="A114" s="38" t="s">
        <v>270</v>
      </c>
      <c r="B114" s="38" t="s">
        <v>271</v>
      </c>
      <c r="C114" s="38" t="s">
        <v>766</v>
      </c>
      <c r="D114" s="38" t="s">
        <v>774</v>
      </c>
      <c r="F114" s="193">
        <v>0</v>
      </c>
      <c r="G114" s="251"/>
      <c r="H114" s="193">
        <v>0</v>
      </c>
      <c r="I114" s="193">
        <v>0</v>
      </c>
      <c r="J114" s="193">
        <v>0</v>
      </c>
      <c r="K114" s="193">
        <v>0</v>
      </c>
      <c r="M114" s="193">
        <v>0</v>
      </c>
      <c r="N114" s="193">
        <v>0</v>
      </c>
      <c r="O114" s="193">
        <v>0</v>
      </c>
      <c r="P114" s="193">
        <v>0</v>
      </c>
      <c r="Q114" s="193">
        <v>0</v>
      </c>
      <c r="R114" s="193">
        <v>0</v>
      </c>
      <c r="S114" s="251" t="s">
        <v>35</v>
      </c>
      <c r="T114" s="193">
        <v>0</v>
      </c>
      <c r="U114" s="254">
        <f>IF(ISBLANK(U$3),"",IF(ISERROR(VLOOKUP($A114,#REF!,'BID LA Data 2009-10'!U$3,FALSE)),0,VLOOKUP($A114,#REF!,'BID LA Data 2009-10'!U$3,FALSE)))</f>
      </c>
    </row>
    <row r="115" spans="1:21" ht="12.75">
      <c r="A115" s="38" t="s">
        <v>272</v>
      </c>
      <c r="B115" s="38" t="s">
        <v>273</v>
      </c>
      <c r="C115" s="38" t="s">
        <v>766</v>
      </c>
      <c r="D115" s="38" t="s">
        <v>774</v>
      </c>
      <c r="F115" s="193">
        <v>0</v>
      </c>
      <c r="G115" s="251"/>
      <c r="H115" s="193">
        <v>0</v>
      </c>
      <c r="I115" s="193">
        <v>0</v>
      </c>
      <c r="J115" s="193">
        <v>0</v>
      </c>
      <c r="K115" s="193">
        <v>0</v>
      </c>
      <c r="M115" s="193">
        <v>0</v>
      </c>
      <c r="N115" s="193">
        <v>0</v>
      </c>
      <c r="O115" s="193">
        <v>0</v>
      </c>
      <c r="P115" s="193">
        <v>0</v>
      </c>
      <c r="Q115" s="193">
        <v>0</v>
      </c>
      <c r="R115" s="193">
        <v>0</v>
      </c>
      <c r="S115" s="251" t="s">
        <v>35</v>
      </c>
      <c r="T115" s="193">
        <v>0</v>
      </c>
      <c r="U115" s="254">
        <f>IF(ISBLANK(U$3),"",IF(ISERROR(VLOOKUP($A115,#REF!,'BID LA Data 2009-10'!U$3,FALSE)),0,VLOOKUP($A115,#REF!,'BID LA Data 2009-10'!U$3,FALSE)))</f>
      </c>
    </row>
    <row r="116" spans="1:21" ht="12.75">
      <c r="A116" s="38" t="s">
        <v>274</v>
      </c>
      <c r="B116" s="38" t="s">
        <v>275</v>
      </c>
      <c r="C116" s="38" t="s">
        <v>766</v>
      </c>
      <c r="D116" s="38" t="s">
        <v>774</v>
      </c>
      <c r="F116" s="193">
        <v>0</v>
      </c>
      <c r="G116" s="251"/>
      <c r="H116" s="193">
        <v>0</v>
      </c>
      <c r="I116" s="193">
        <v>0</v>
      </c>
      <c r="J116" s="193">
        <v>0</v>
      </c>
      <c r="K116" s="193">
        <v>0</v>
      </c>
      <c r="M116" s="193">
        <v>0</v>
      </c>
      <c r="N116" s="193">
        <v>0</v>
      </c>
      <c r="O116" s="193">
        <v>0</v>
      </c>
      <c r="P116" s="193">
        <v>0</v>
      </c>
      <c r="Q116" s="193">
        <v>0</v>
      </c>
      <c r="R116" s="193">
        <v>0</v>
      </c>
      <c r="S116" s="251" t="s">
        <v>35</v>
      </c>
      <c r="T116" s="193">
        <v>0</v>
      </c>
      <c r="U116" s="254">
        <f>IF(ISBLANK(U$3),"",IF(ISERROR(VLOOKUP($A116,#REF!,'BID LA Data 2009-10'!U$3,FALSE)),0,VLOOKUP($A116,#REF!,'BID LA Data 2009-10'!U$3,FALSE)))</f>
      </c>
    </row>
    <row r="117" spans="1:21" ht="12.75">
      <c r="A117" s="38" t="s">
        <v>276</v>
      </c>
      <c r="B117" s="38" t="s">
        <v>277</v>
      </c>
      <c r="C117" s="38" t="s">
        <v>766</v>
      </c>
      <c r="D117" s="38" t="s">
        <v>774</v>
      </c>
      <c r="F117" s="193">
        <v>0</v>
      </c>
      <c r="G117" s="251"/>
      <c r="H117" s="193">
        <v>0</v>
      </c>
      <c r="I117" s="193">
        <v>400</v>
      </c>
      <c r="J117" s="193">
        <v>0</v>
      </c>
      <c r="K117" s="193">
        <v>400</v>
      </c>
      <c r="M117" s="193">
        <v>418</v>
      </c>
      <c r="N117" s="193">
        <v>0</v>
      </c>
      <c r="O117" s="193">
        <v>0</v>
      </c>
      <c r="P117" s="193">
        <v>0</v>
      </c>
      <c r="Q117" s="193">
        <v>0</v>
      </c>
      <c r="R117" s="193">
        <v>418</v>
      </c>
      <c r="S117" s="251" t="s">
        <v>35</v>
      </c>
      <c r="T117" s="193">
        <v>18</v>
      </c>
      <c r="U117" s="254">
        <f>IF(ISBLANK(U$3),"",IF(ISERROR(VLOOKUP($A117,#REF!,'BID LA Data 2009-10'!U$3,FALSE)),0,VLOOKUP($A117,#REF!,'BID LA Data 2009-10'!U$3,FALSE)))</f>
      </c>
    </row>
    <row r="118" spans="1:21" ht="12.75">
      <c r="A118" s="38" t="s">
        <v>278</v>
      </c>
      <c r="B118" s="38" t="s">
        <v>279</v>
      </c>
      <c r="C118" s="38" t="s">
        <v>770</v>
      </c>
      <c r="D118" s="38" t="s">
        <v>772</v>
      </c>
      <c r="F118" s="193">
        <v>0</v>
      </c>
      <c r="G118" s="251"/>
      <c r="H118" s="193">
        <v>0</v>
      </c>
      <c r="I118" s="193">
        <v>0</v>
      </c>
      <c r="J118" s="193">
        <v>0</v>
      </c>
      <c r="K118" s="193">
        <v>0</v>
      </c>
      <c r="M118" s="193">
        <v>0</v>
      </c>
      <c r="N118" s="193">
        <v>0</v>
      </c>
      <c r="O118" s="193">
        <v>0</v>
      </c>
      <c r="P118" s="193">
        <v>0</v>
      </c>
      <c r="Q118" s="193">
        <v>0</v>
      </c>
      <c r="R118" s="193">
        <v>0</v>
      </c>
      <c r="S118" s="251" t="s">
        <v>35</v>
      </c>
      <c r="T118" s="193">
        <v>0</v>
      </c>
      <c r="U118" s="254">
        <f>IF(ISBLANK(U$3),"",IF(ISERROR(VLOOKUP($A118,#REF!,'BID LA Data 2009-10'!U$3,FALSE)),0,VLOOKUP($A118,#REF!,'BID LA Data 2009-10'!U$3,FALSE)))</f>
      </c>
    </row>
    <row r="119" spans="1:21" ht="12.75">
      <c r="A119" s="38" t="s">
        <v>280</v>
      </c>
      <c r="B119" s="38" t="s">
        <v>281</v>
      </c>
      <c r="C119" s="38" t="s">
        <v>770</v>
      </c>
      <c r="D119" s="38" t="s">
        <v>774</v>
      </c>
      <c r="F119" s="193">
        <v>0</v>
      </c>
      <c r="G119" s="251"/>
      <c r="H119" s="193">
        <v>0</v>
      </c>
      <c r="I119" s="193">
        <v>0</v>
      </c>
      <c r="J119" s="193">
        <v>0</v>
      </c>
      <c r="K119" s="193">
        <v>0</v>
      </c>
      <c r="M119" s="193">
        <v>0</v>
      </c>
      <c r="N119" s="193">
        <v>0</v>
      </c>
      <c r="O119" s="193">
        <v>0</v>
      </c>
      <c r="P119" s="193">
        <v>0</v>
      </c>
      <c r="Q119" s="193">
        <v>0</v>
      </c>
      <c r="R119" s="193">
        <v>0</v>
      </c>
      <c r="S119" s="251" t="s">
        <v>35</v>
      </c>
      <c r="T119" s="193">
        <v>0</v>
      </c>
      <c r="U119" s="254">
        <f>IF(ISBLANK(U$3),"",IF(ISERROR(VLOOKUP($A119,#REF!,'BID LA Data 2009-10'!U$3,FALSE)),0,VLOOKUP($A119,#REF!,'BID LA Data 2009-10'!U$3,FALSE)))</f>
      </c>
    </row>
    <row r="120" spans="1:21" ht="12.75">
      <c r="A120" s="38" t="s">
        <v>282</v>
      </c>
      <c r="B120" s="38" t="s">
        <v>283</v>
      </c>
      <c r="C120" s="38" t="s">
        <v>770</v>
      </c>
      <c r="D120" s="38" t="s">
        <v>774</v>
      </c>
      <c r="F120" s="193">
        <v>0</v>
      </c>
      <c r="G120" s="251"/>
      <c r="H120" s="193">
        <v>0</v>
      </c>
      <c r="I120" s="193">
        <v>0</v>
      </c>
      <c r="J120" s="193">
        <v>0</v>
      </c>
      <c r="K120" s="193">
        <v>0</v>
      </c>
      <c r="M120" s="193">
        <v>0</v>
      </c>
      <c r="N120" s="193">
        <v>0</v>
      </c>
      <c r="O120" s="193">
        <v>0</v>
      </c>
      <c r="P120" s="193">
        <v>0</v>
      </c>
      <c r="Q120" s="193">
        <v>0</v>
      </c>
      <c r="R120" s="193">
        <v>0</v>
      </c>
      <c r="S120" s="251" t="s">
        <v>35</v>
      </c>
      <c r="T120" s="193">
        <v>0</v>
      </c>
      <c r="U120" s="254">
        <f>IF(ISBLANK(U$3),"",IF(ISERROR(VLOOKUP($A120,#REF!,'BID LA Data 2009-10'!U$3,FALSE)),0,VLOOKUP($A120,#REF!,'BID LA Data 2009-10'!U$3,FALSE)))</f>
      </c>
    </row>
    <row r="121" spans="1:21" ht="12.75">
      <c r="A121" s="38" t="s">
        <v>284</v>
      </c>
      <c r="B121" s="38" t="s">
        <v>285</v>
      </c>
      <c r="C121" s="38" t="s">
        <v>770</v>
      </c>
      <c r="D121" s="38" t="s">
        <v>774</v>
      </c>
      <c r="F121" s="193">
        <v>0</v>
      </c>
      <c r="G121" s="251"/>
      <c r="H121" s="193">
        <v>0</v>
      </c>
      <c r="I121" s="193">
        <v>0</v>
      </c>
      <c r="J121" s="193">
        <v>0</v>
      </c>
      <c r="K121" s="193">
        <v>0</v>
      </c>
      <c r="M121" s="193">
        <v>0</v>
      </c>
      <c r="N121" s="193">
        <v>0</v>
      </c>
      <c r="O121" s="193">
        <v>0</v>
      </c>
      <c r="P121" s="193">
        <v>0</v>
      </c>
      <c r="Q121" s="193">
        <v>0</v>
      </c>
      <c r="R121" s="193">
        <v>0</v>
      </c>
      <c r="S121" s="251" t="s">
        <v>35</v>
      </c>
      <c r="T121" s="193">
        <v>0</v>
      </c>
      <c r="U121" s="254">
        <f>IF(ISBLANK(U$3),"",IF(ISERROR(VLOOKUP($A121,#REF!,'BID LA Data 2009-10'!U$3,FALSE)),0,VLOOKUP($A121,#REF!,'BID LA Data 2009-10'!U$3,FALSE)))</f>
      </c>
    </row>
    <row r="122" spans="1:21" ht="12.75">
      <c r="A122" s="38" t="s">
        <v>286</v>
      </c>
      <c r="B122" s="38" t="s">
        <v>287</v>
      </c>
      <c r="C122" s="38" t="s">
        <v>770</v>
      </c>
      <c r="D122" s="38" t="s">
        <v>774</v>
      </c>
      <c r="F122" s="193">
        <v>0</v>
      </c>
      <c r="G122" s="251"/>
      <c r="H122" s="193">
        <v>0</v>
      </c>
      <c r="I122" s="193">
        <v>0</v>
      </c>
      <c r="J122" s="193">
        <v>0</v>
      </c>
      <c r="K122" s="193">
        <v>0</v>
      </c>
      <c r="M122" s="193">
        <v>0</v>
      </c>
      <c r="N122" s="193">
        <v>0</v>
      </c>
      <c r="O122" s="193">
        <v>0</v>
      </c>
      <c r="P122" s="193">
        <v>0</v>
      </c>
      <c r="Q122" s="193">
        <v>0</v>
      </c>
      <c r="R122" s="193">
        <v>0</v>
      </c>
      <c r="S122" s="251" t="s">
        <v>35</v>
      </c>
      <c r="T122" s="193">
        <v>0</v>
      </c>
      <c r="U122" s="254">
        <f>IF(ISBLANK(U$3),"",IF(ISERROR(VLOOKUP($A122,#REF!,'BID LA Data 2009-10'!U$3,FALSE)),0,VLOOKUP($A122,#REF!,'BID LA Data 2009-10'!U$3,FALSE)))</f>
      </c>
    </row>
    <row r="123" spans="1:21" ht="12.75">
      <c r="A123" s="38" t="s">
        <v>288</v>
      </c>
      <c r="B123" s="38" t="s">
        <v>289</v>
      </c>
      <c r="C123" s="38" t="s">
        <v>770</v>
      </c>
      <c r="D123" s="38" t="s">
        <v>774</v>
      </c>
      <c r="F123" s="193">
        <v>0</v>
      </c>
      <c r="G123" s="251"/>
      <c r="H123" s="193">
        <v>0</v>
      </c>
      <c r="I123" s="193">
        <v>0</v>
      </c>
      <c r="J123" s="193">
        <v>0</v>
      </c>
      <c r="K123" s="193">
        <v>0</v>
      </c>
      <c r="M123" s="193">
        <v>0</v>
      </c>
      <c r="N123" s="193">
        <v>0</v>
      </c>
      <c r="O123" s="193">
        <v>0</v>
      </c>
      <c r="P123" s="193">
        <v>0</v>
      </c>
      <c r="Q123" s="193">
        <v>0</v>
      </c>
      <c r="R123" s="193">
        <v>0</v>
      </c>
      <c r="S123" s="251" t="s">
        <v>35</v>
      </c>
      <c r="T123" s="193">
        <v>0</v>
      </c>
      <c r="U123" s="254">
        <f>IF(ISBLANK(U$3),"",IF(ISERROR(VLOOKUP($A123,#REF!,'BID LA Data 2009-10'!U$3,FALSE)),0,VLOOKUP($A123,#REF!,'BID LA Data 2009-10'!U$3,FALSE)))</f>
      </c>
    </row>
    <row r="124" spans="1:21" ht="12.75">
      <c r="A124" s="38" t="s">
        <v>290</v>
      </c>
      <c r="B124" s="38" t="s">
        <v>291</v>
      </c>
      <c r="C124" s="38" t="s">
        <v>770</v>
      </c>
      <c r="D124" s="38" t="s">
        <v>774</v>
      </c>
      <c r="F124" s="193">
        <v>0</v>
      </c>
      <c r="G124" s="251"/>
      <c r="H124" s="193">
        <v>0</v>
      </c>
      <c r="I124" s="193">
        <v>0</v>
      </c>
      <c r="J124" s="193">
        <v>0</v>
      </c>
      <c r="K124" s="193">
        <v>0</v>
      </c>
      <c r="M124" s="193">
        <v>0</v>
      </c>
      <c r="N124" s="193">
        <v>0</v>
      </c>
      <c r="O124" s="193">
        <v>0</v>
      </c>
      <c r="P124" s="193">
        <v>0</v>
      </c>
      <c r="Q124" s="193">
        <v>0</v>
      </c>
      <c r="R124" s="193">
        <v>0</v>
      </c>
      <c r="S124" s="251" t="s">
        <v>35</v>
      </c>
      <c r="T124" s="193">
        <v>0</v>
      </c>
      <c r="U124" s="254">
        <f>IF(ISBLANK(U$3),"",IF(ISERROR(VLOOKUP($A124,#REF!,'BID LA Data 2009-10'!U$3,FALSE)),0,VLOOKUP($A124,#REF!,'BID LA Data 2009-10'!U$3,FALSE)))</f>
      </c>
    </row>
    <row r="125" spans="1:21" ht="12.75">
      <c r="A125" s="38" t="s">
        <v>292</v>
      </c>
      <c r="B125" s="38" t="s">
        <v>293</v>
      </c>
      <c r="C125" s="38" t="s">
        <v>767</v>
      </c>
      <c r="D125" s="38" t="s">
        <v>774</v>
      </c>
      <c r="F125" s="193">
        <v>0</v>
      </c>
      <c r="G125" s="251"/>
      <c r="H125" s="193">
        <v>0</v>
      </c>
      <c r="I125" s="193">
        <v>0</v>
      </c>
      <c r="J125" s="193">
        <v>0</v>
      </c>
      <c r="K125" s="193">
        <v>0</v>
      </c>
      <c r="M125" s="193">
        <v>0</v>
      </c>
      <c r="N125" s="193">
        <v>0</v>
      </c>
      <c r="O125" s="193">
        <v>0</v>
      </c>
      <c r="P125" s="193">
        <v>0</v>
      </c>
      <c r="Q125" s="193">
        <v>0</v>
      </c>
      <c r="R125" s="193">
        <v>0</v>
      </c>
      <c r="S125" s="251" t="s">
        <v>35</v>
      </c>
      <c r="T125" s="193">
        <v>0</v>
      </c>
      <c r="U125" s="254">
        <f>IF(ISBLANK(U$3),"",IF(ISERROR(VLOOKUP($A125,#REF!,'BID LA Data 2009-10'!U$3,FALSE)),0,VLOOKUP($A125,#REF!,'BID LA Data 2009-10'!U$3,FALSE)))</f>
      </c>
    </row>
    <row r="126" spans="1:21" ht="12.75">
      <c r="A126" s="38" t="s">
        <v>294</v>
      </c>
      <c r="B126" s="38" t="s">
        <v>295</v>
      </c>
      <c r="C126" s="38" t="s">
        <v>767</v>
      </c>
      <c r="D126" s="38" t="s">
        <v>774</v>
      </c>
      <c r="F126" s="193">
        <v>0</v>
      </c>
      <c r="G126" s="251"/>
      <c r="H126" s="193">
        <v>0</v>
      </c>
      <c r="I126" s="193">
        <v>0</v>
      </c>
      <c r="J126" s="193">
        <v>0</v>
      </c>
      <c r="K126" s="193">
        <v>0</v>
      </c>
      <c r="M126" s="193">
        <v>0</v>
      </c>
      <c r="N126" s="193">
        <v>0</v>
      </c>
      <c r="O126" s="193">
        <v>0</v>
      </c>
      <c r="P126" s="193">
        <v>0</v>
      </c>
      <c r="Q126" s="193">
        <v>0</v>
      </c>
      <c r="R126" s="193">
        <v>0</v>
      </c>
      <c r="S126" s="251" t="s">
        <v>35</v>
      </c>
      <c r="T126" s="193">
        <v>0</v>
      </c>
      <c r="U126" s="254">
        <f>IF(ISBLANK(U$3),"",IF(ISERROR(VLOOKUP($A126,#REF!,'BID LA Data 2009-10'!U$3,FALSE)),0,VLOOKUP($A126,#REF!,'BID LA Data 2009-10'!U$3,FALSE)))</f>
      </c>
    </row>
    <row r="127" spans="1:21" ht="12.75">
      <c r="A127" s="38" t="s">
        <v>296</v>
      </c>
      <c r="B127" s="38" t="s">
        <v>297</v>
      </c>
      <c r="C127" s="38" t="s">
        <v>767</v>
      </c>
      <c r="D127" s="38" t="s">
        <v>774</v>
      </c>
      <c r="F127" s="193">
        <v>0</v>
      </c>
      <c r="G127" s="251"/>
      <c r="H127" s="193">
        <v>0</v>
      </c>
      <c r="I127" s="193">
        <v>0</v>
      </c>
      <c r="J127" s="193">
        <v>0</v>
      </c>
      <c r="K127" s="193">
        <v>0</v>
      </c>
      <c r="M127" s="193">
        <v>0</v>
      </c>
      <c r="N127" s="193">
        <v>0</v>
      </c>
      <c r="O127" s="193">
        <v>0</v>
      </c>
      <c r="P127" s="193">
        <v>0</v>
      </c>
      <c r="Q127" s="193">
        <v>0</v>
      </c>
      <c r="R127" s="193">
        <v>0</v>
      </c>
      <c r="S127" s="251" t="s">
        <v>35</v>
      </c>
      <c r="T127" s="193">
        <v>0</v>
      </c>
      <c r="U127" s="254">
        <f>IF(ISBLANK(U$3),"",IF(ISERROR(VLOOKUP($A127,#REF!,'BID LA Data 2009-10'!U$3,FALSE)),0,VLOOKUP($A127,#REF!,'BID LA Data 2009-10'!U$3,FALSE)))</f>
      </c>
    </row>
    <row r="128" spans="1:21" ht="12.75">
      <c r="A128" s="38" t="s">
        <v>298</v>
      </c>
      <c r="B128" s="38" t="s">
        <v>299</v>
      </c>
      <c r="C128" s="38" t="s">
        <v>767</v>
      </c>
      <c r="D128" s="38" t="s">
        <v>774</v>
      </c>
      <c r="F128" s="193">
        <v>0</v>
      </c>
      <c r="G128" s="251"/>
      <c r="H128" s="193">
        <v>0</v>
      </c>
      <c r="I128" s="193">
        <v>0</v>
      </c>
      <c r="J128" s="193">
        <v>0</v>
      </c>
      <c r="K128" s="193">
        <v>0</v>
      </c>
      <c r="M128" s="193">
        <v>0</v>
      </c>
      <c r="N128" s="193">
        <v>0</v>
      </c>
      <c r="O128" s="193">
        <v>0</v>
      </c>
      <c r="P128" s="193">
        <v>0</v>
      </c>
      <c r="Q128" s="193">
        <v>0</v>
      </c>
      <c r="R128" s="193">
        <v>0</v>
      </c>
      <c r="S128" s="251" t="s">
        <v>35</v>
      </c>
      <c r="T128" s="193">
        <v>0</v>
      </c>
      <c r="U128" s="254">
        <f>IF(ISBLANK(U$3),"",IF(ISERROR(VLOOKUP($A128,#REF!,'BID LA Data 2009-10'!U$3,FALSE)),0,VLOOKUP($A128,#REF!,'BID LA Data 2009-10'!U$3,FALSE)))</f>
      </c>
    </row>
    <row r="129" spans="1:21" ht="12.75">
      <c r="A129" s="38" t="s">
        <v>300</v>
      </c>
      <c r="B129" s="38" t="s">
        <v>301</v>
      </c>
      <c r="C129" s="38" t="s">
        <v>767</v>
      </c>
      <c r="D129" s="38" t="s">
        <v>774</v>
      </c>
      <c r="F129" s="193">
        <v>0</v>
      </c>
      <c r="G129" s="251"/>
      <c r="H129" s="193">
        <v>0</v>
      </c>
      <c r="I129" s="193">
        <v>370</v>
      </c>
      <c r="J129" s="193">
        <v>0</v>
      </c>
      <c r="K129" s="193">
        <v>370</v>
      </c>
      <c r="M129" s="193">
        <v>0</v>
      </c>
      <c r="N129" s="193">
        <v>0</v>
      </c>
      <c r="O129" s="193">
        <v>0</v>
      </c>
      <c r="P129" s="193">
        <v>0</v>
      </c>
      <c r="Q129" s="193">
        <v>392</v>
      </c>
      <c r="R129" s="193">
        <v>392</v>
      </c>
      <c r="S129" s="251" t="s">
        <v>35</v>
      </c>
      <c r="T129" s="193">
        <v>22</v>
      </c>
      <c r="U129" s="254">
        <f>IF(ISBLANK(U$3),"",IF(ISERROR(VLOOKUP($A129,#REF!,'BID LA Data 2009-10'!U$3,FALSE)),0,VLOOKUP($A129,#REF!,'BID LA Data 2009-10'!U$3,FALSE)))</f>
      </c>
    </row>
    <row r="130" spans="1:21" ht="12.75">
      <c r="A130" s="38" t="s">
        <v>302</v>
      </c>
      <c r="B130" s="38" t="s">
        <v>303</v>
      </c>
      <c r="C130" s="38" t="s">
        <v>767</v>
      </c>
      <c r="D130" s="38" t="s">
        <v>774</v>
      </c>
      <c r="F130" s="193">
        <v>0</v>
      </c>
      <c r="G130" s="251"/>
      <c r="H130" s="193">
        <v>0</v>
      </c>
      <c r="I130" s="193">
        <v>0</v>
      </c>
      <c r="J130" s="193">
        <v>0</v>
      </c>
      <c r="K130" s="193">
        <v>0</v>
      </c>
      <c r="M130" s="193">
        <v>0</v>
      </c>
      <c r="N130" s="193">
        <v>0</v>
      </c>
      <c r="O130" s="193">
        <v>0</v>
      </c>
      <c r="P130" s="193">
        <v>0</v>
      </c>
      <c r="Q130" s="193">
        <v>0</v>
      </c>
      <c r="R130" s="193">
        <v>0</v>
      </c>
      <c r="S130" s="251" t="s">
        <v>35</v>
      </c>
      <c r="T130" s="193">
        <v>0</v>
      </c>
      <c r="U130" s="254">
        <f>IF(ISBLANK(U$3),"",IF(ISERROR(VLOOKUP($A130,#REF!,'BID LA Data 2009-10'!U$3,FALSE)),0,VLOOKUP($A130,#REF!,'BID LA Data 2009-10'!U$3,FALSE)))</f>
      </c>
    </row>
    <row r="131" spans="1:21" ht="12.75">
      <c r="A131" s="38" t="s">
        <v>304</v>
      </c>
      <c r="B131" s="38" t="s">
        <v>305</v>
      </c>
      <c r="C131" s="38" t="s">
        <v>767</v>
      </c>
      <c r="D131" s="38" t="s">
        <v>774</v>
      </c>
      <c r="F131" s="193">
        <v>0</v>
      </c>
      <c r="G131" s="251"/>
      <c r="H131" s="193">
        <v>0</v>
      </c>
      <c r="I131" s="193">
        <v>0</v>
      </c>
      <c r="J131" s="193">
        <v>0</v>
      </c>
      <c r="K131" s="193">
        <v>0</v>
      </c>
      <c r="M131" s="193">
        <v>0</v>
      </c>
      <c r="N131" s="193">
        <v>0</v>
      </c>
      <c r="O131" s="193">
        <v>0</v>
      </c>
      <c r="P131" s="193">
        <v>0</v>
      </c>
      <c r="Q131" s="193">
        <v>0</v>
      </c>
      <c r="R131" s="193">
        <v>0</v>
      </c>
      <c r="S131" s="251" t="s">
        <v>35</v>
      </c>
      <c r="T131" s="193">
        <v>0</v>
      </c>
      <c r="U131" s="254">
        <f>IF(ISBLANK(U$3),"",IF(ISERROR(VLOOKUP($A131,#REF!,'BID LA Data 2009-10'!U$3,FALSE)),0,VLOOKUP($A131,#REF!,'BID LA Data 2009-10'!U$3,FALSE)))</f>
      </c>
    </row>
    <row r="132" spans="1:21" ht="12.75">
      <c r="A132" s="38" t="s">
        <v>306</v>
      </c>
      <c r="B132" s="38" t="s">
        <v>307</v>
      </c>
      <c r="C132" s="38" t="s">
        <v>767</v>
      </c>
      <c r="D132" s="38" t="s">
        <v>774</v>
      </c>
      <c r="F132" s="193">
        <v>0</v>
      </c>
      <c r="G132" s="251"/>
      <c r="H132" s="193">
        <v>0</v>
      </c>
      <c r="I132" s="193">
        <v>0</v>
      </c>
      <c r="J132" s="193">
        <v>0</v>
      </c>
      <c r="K132" s="193">
        <v>0</v>
      </c>
      <c r="M132" s="193">
        <v>0</v>
      </c>
      <c r="N132" s="193">
        <v>0</v>
      </c>
      <c r="O132" s="193">
        <v>0</v>
      </c>
      <c r="P132" s="193">
        <v>0</v>
      </c>
      <c r="Q132" s="193">
        <v>0</v>
      </c>
      <c r="R132" s="193">
        <v>0</v>
      </c>
      <c r="S132" s="251" t="s">
        <v>35</v>
      </c>
      <c r="T132" s="193">
        <v>0</v>
      </c>
      <c r="U132" s="254">
        <f>IF(ISBLANK(U$3),"",IF(ISERROR(VLOOKUP($A132,#REF!,'BID LA Data 2009-10'!U$3,FALSE)),0,VLOOKUP($A132,#REF!,'BID LA Data 2009-10'!U$3,FALSE)))</f>
      </c>
    </row>
    <row r="133" spans="1:21" ht="12.75">
      <c r="A133" s="38" t="s">
        <v>308</v>
      </c>
      <c r="B133" s="38" t="s">
        <v>309</v>
      </c>
      <c r="C133" s="38" t="s">
        <v>767</v>
      </c>
      <c r="D133" s="38" t="s">
        <v>774</v>
      </c>
      <c r="F133" s="193">
        <v>0</v>
      </c>
      <c r="G133" s="251"/>
      <c r="H133" s="193">
        <v>0</v>
      </c>
      <c r="I133" s="193">
        <v>0</v>
      </c>
      <c r="J133" s="193">
        <v>0</v>
      </c>
      <c r="K133" s="193">
        <v>0</v>
      </c>
      <c r="M133" s="193">
        <v>0</v>
      </c>
      <c r="N133" s="193">
        <v>0</v>
      </c>
      <c r="O133" s="193">
        <v>0</v>
      </c>
      <c r="P133" s="193">
        <v>0</v>
      </c>
      <c r="Q133" s="193">
        <v>0</v>
      </c>
      <c r="R133" s="193">
        <v>0</v>
      </c>
      <c r="S133" s="251" t="s">
        <v>35</v>
      </c>
      <c r="T133" s="193">
        <v>0</v>
      </c>
      <c r="U133" s="254">
        <f>IF(ISBLANK(U$3),"",IF(ISERROR(VLOOKUP($A133,#REF!,'BID LA Data 2009-10'!U$3,FALSE)),0,VLOOKUP($A133,#REF!,'BID LA Data 2009-10'!U$3,FALSE)))</f>
      </c>
    </row>
    <row r="134" spans="1:21" ht="12.75">
      <c r="A134" s="38" t="s">
        <v>310</v>
      </c>
      <c r="B134" s="38" t="s">
        <v>311</v>
      </c>
      <c r="C134" s="38" t="s">
        <v>767</v>
      </c>
      <c r="D134" s="38" t="s">
        <v>774</v>
      </c>
      <c r="F134" s="193">
        <v>0</v>
      </c>
      <c r="G134" s="251"/>
      <c r="H134" s="193">
        <v>0</v>
      </c>
      <c r="I134" s="193">
        <v>0</v>
      </c>
      <c r="J134" s="193">
        <v>0</v>
      </c>
      <c r="K134" s="193">
        <v>0</v>
      </c>
      <c r="M134" s="193">
        <v>0</v>
      </c>
      <c r="N134" s="193">
        <v>0</v>
      </c>
      <c r="O134" s="193">
        <v>0</v>
      </c>
      <c r="P134" s="193">
        <v>0</v>
      </c>
      <c r="Q134" s="193">
        <v>0</v>
      </c>
      <c r="R134" s="193">
        <v>0</v>
      </c>
      <c r="S134" s="251" t="s">
        <v>35</v>
      </c>
      <c r="T134" s="193">
        <v>0</v>
      </c>
      <c r="U134" s="254">
        <f>IF(ISBLANK(U$3),"",IF(ISERROR(VLOOKUP($A134,#REF!,'BID LA Data 2009-10'!U$3,FALSE)),0,VLOOKUP($A134,#REF!,'BID LA Data 2009-10'!U$3,FALSE)))</f>
      </c>
    </row>
    <row r="135" spans="1:21" ht="12.75">
      <c r="A135" s="38" t="s">
        <v>312</v>
      </c>
      <c r="B135" s="38" t="s">
        <v>313</v>
      </c>
      <c r="C135" s="38" t="s">
        <v>771</v>
      </c>
      <c r="D135" s="38" t="s">
        <v>772</v>
      </c>
      <c r="F135" s="193">
        <v>0</v>
      </c>
      <c r="G135" s="251"/>
      <c r="H135" s="193">
        <v>0</v>
      </c>
      <c r="I135" s="193">
        <v>0</v>
      </c>
      <c r="J135" s="193">
        <v>0</v>
      </c>
      <c r="K135" s="193">
        <v>0</v>
      </c>
      <c r="M135" s="193">
        <v>0</v>
      </c>
      <c r="N135" s="193">
        <v>0</v>
      </c>
      <c r="O135" s="193">
        <v>0</v>
      </c>
      <c r="P135" s="193">
        <v>0</v>
      </c>
      <c r="Q135" s="193">
        <v>0</v>
      </c>
      <c r="R135" s="193">
        <v>0</v>
      </c>
      <c r="S135" s="251" t="s">
        <v>35</v>
      </c>
      <c r="T135" s="193">
        <v>0</v>
      </c>
      <c r="U135" s="254">
        <f>IF(ISBLANK(U$3),"",IF(ISERROR(VLOOKUP($A135,#REF!,'BID LA Data 2009-10'!U$3,FALSE)),0,VLOOKUP($A135,#REF!,'BID LA Data 2009-10'!U$3,FALSE)))</f>
      </c>
    </row>
    <row r="136" spans="1:21" ht="12.75">
      <c r="A136" s="38" t="s">
        <v>314</v>
      </c>
      <c r="B136" s="38" t="s">
        <v>315</v>
      </c>
      <c r="C136" s="38" t="s">
        <v>771</v>
      </c>
      <c r="D136" s="38" t="s">
        <v>772</v>
      </c>
      <c r="F136" s="193">
        <v>0</v>
      </c>
      <c r="G136" s="251"/>
      <c r="H136" s="193">
        <v>0</v>
      </c>
      <c r="I136" s="193">
        <v>475</v>
      </c>
      <c r="J136" s="193">
        <v>0</v>
      </c>
      <c r="K136" s="193">
        <v>475</v>
      </c>
      <c r="M136" s="193">
        <v>475</v>
      </c>
      <c r="N136" s="193">
        <v>0</v>
      </c>
      <c r="O136" s="193">
        <v>0</v>
      </c>
      <c r="P136" s="193">
        <v>0</v>
      </c>
      <c r="Q136" s="193">
        <v>0</v>
      </c>
      <c r="R136" s="193">
        <v>475</v>
      </c>
      <c r="S136" s="251" t="s">
        <v>35</v>
      </c>
      <c r="T136" s="193">
        <v>0</v>
      </c>
      <c r="U136" s="254">
        <f>IF(ISBLANK(U$3),"",IF(ISERROR(VLOOKUP($A136,#REF!,'BID LA Data 2009-10'!U$3,FALSE)),0,VLOOKUP($A136,#REF!,'BID LA Data 2009-10'!U$3,FALSE)))</f>
      </c>
    </row>
    <row r="137" spans="1:21" ht="12.75">
      <c r="A137" s="38" t="s">
        <v>316</v>
      </c>
      <c r="B137" s="38" t="s">
        <v>317</v>
      </c>
      <c r="C137" s="38" t="s">
        <v>771</v>
      </c>
      <c r="D137" s="38" t="s">
        <v>772</v>
      </c>
      <c r="F137" s="193">
        <v>0</v>
      </c>
      <c r="G137" s="251"/>
      <c r="H137" s="193">
        <v>0</v>
      </c>
      <c r="I137" s="193">
        <v>0</v>
      </c>
      <c r="J137" s="193">
        <v>0</v>
      </c>
      <c r="K137" s="193">
        <v>0</v>
      </c>
      <c r="M137" s="193">
        <v>0</v>
      </c>
      <c r="N137" s="193">
        <v>0</v>
      </c>
      <c r="O137" s="193">
        <v>0</v>
      </c>
      <c r="P137" s="193">
        <v>0</v>
      </c>
      <c r="Q137" s="193">
        <v>0</v>
      </c>
      <c r="R137" s="193">
        <v>0</v>
      </c>
      <c r="S137" s="251" t="s">
        <v>35</v>
      </c>
      <c r="T137" s="193">
        <v>0</v>
      </c>
      <c r="U137" s="254">
        <f>IF(ISBLANK(U$3),"",IF(ISERROR(VLOOKUP($A137,#REF!,'BID LA Data 2009-10'!U$3,FALSE)),0,VLOOKUP($A137,#REF!,'BID LA Data 2009-10'!U$3,FALSE)))</f>
      </c>
    </row>
    <row r="138" spans="1:21" ht="12.75">
      <c r="A138" s="38" t="s">
        <v>318</v>
      </c>
      <c r="B138" s="38" t="s">
        <v>319</v>
      </c>
      <c r="C138" s="38" t="s">
        <v>771</v>
      </c>
      <c r="D138" s="38" t="s">
        <v>772</v>
      </c>
      <c r="F138" s="193">
        <v>0</v>
      </c>
      <c r="G138" s="251"/>
      <c r="H138" s="193">
        <v>0</v>
      </c>
      <c r="I138" s="193">
        <v>0</v>
      </c>
      <c r="J138" s="193">
        <v>0</v>
      </c>
      <c r="K138" s="193">
        <v>0</v>
      </c>
      <c r="M138" s="193">
        <v>0</v>
      </c>
      <c r="N138" s="193">
        <v>0</v>
      </c>
      <c r="O138" s="193">
        <v>0</v>
      </c>
      <c r="P138" s="193">
        <v>0</v>
      </c>
      <c r="Q138" s="193">
        <v>0</v>
      </c>
      <c r="R138" s="193">
        <v>0</v>
      </c>
      <c r="S138" s="251" t="s">
        <v>35</v>
      </c>
      <c r="T138" s="193">
        <v>0</v>
      </c>
      <c r="U138" s="254">
        <f>IF(ISBLANK(U$3),"",IF(ISERROR(VLOOKUP($A138,#REF!,'BID LA Data 2009-10'!U$3,FALSE)),0,VLOOKUP($A138,#REF!,'BID LA Data 2009-10'!U$3,FALSE)))</f>
      </c>
    </row>
    <row r="139" spans="1:21" ht="12.75">
      <c r="A139" s="38" t="s">
        <v>320</v>
      </c>
      <c r="B139" s="38" t="s">
        <v>321</v>
      </c>
      <c r="C139" s="38" t="s">
        <v>766</v>
      </c>
      <c r="D139" s="38" t="s">
        <v>772</v>
      </c>
      <c r="F139" s="193">
        <v>0</v>
      </c>
      <c r="G139" s="251"/>
      <c r="H139" s="193">
        <v>0</v>
      </c>
      <c r="I139" s="193">
        <v>0</v>
      </c>
      <c r="J139" s="193">
        <v>0</v>
      </c>
      <c r="K139" s="193">
        <v>0</v>
      </c>
      <c r="M139" s="193">
        <v>0</v>
      </c>
      <c r="N139" s="193">
        <v>0</v>
      </c>
      <c r="O139" s="193">
        <v>0</v>
      </c>
      <c r="P139" s="193">
        <v>0</v>
      </c>
      <c r="Q139" s="193">
        <v>0</v>
      </c>
      <c r="R139" s="193">
        <v>0</v>
      </c>
      <c r="S139" s="251" t="s">
        <v>35</v>
      </c>
      <c r="T139" s="193">
        <v>0</v>
      </c>
      <c r="U139" s="254">
        <f>IF(ISBLANK(U$3),"",IF(ISERROR(VLOOKUP($A139,#REF!,'BID LA Data 2009-10'!U$3,FALSE)),0,VLOOKUP($A139,#REF!,'BID LA Data 2009-10'!U$3,FALSE)))</f>
      </c>
    </row>
    <row r="140" spans="1:21" ht="12.75">
      <c r="A140" s="38" t="s">
        <v>322</v>
      </c>
      <c r="B140" s="38" t="s">
        <v>323</v>
      </c>
      <c r="C140" s="38" t="s">
        <v>766</v>
      </c>
      <c r="D140" s="38" t="s">
        <v>772</v>
      </c>
      <c r="F140" s="193">
        <v>0</v>
      </c>
      <c r="G140" s="251"/>
      <c r="H140" s="193">
        <v>0</v>
      </c>
      <c r="I140" s="193">
        <v>0</v>
      </c>
      <c r="J140" s="193">
        <v>0</v>
      </c>
      <c r="K140" s="193">
        <v>0</v>
      </c>
      <c r="M140" s="193">
        <v>0</v>
      </c>
      <c r="N140" s="193">
        <v>0</v>
      </c>
      <c r="O140" s="193">
        <v>0</v>
      </c>
      <c r="P140" s="193">
        <v>0</v>
      </c>
      <c r="Q140" s="193">
        <v>0</v>
      </c>
      <c r="R140" s="193">
        <v>0</v>
      </c>
      <c r="S140" s="251" t="s">
        <v>35</v>
      </c>
      <c r="T140" s="193">
        <v>0</v>
      </c>
      <c r="U140" s="254">
        <f>IF(ISBLANK(U$3),"",IF(ISERROR(VLOOKUP($A140,#REF!,'BID LA Data 2009-10'!U$3,FALSE)),0,VLOOKUP($A140,#REF!,'BID LA Data 2009-10'!U$3,FALSE)))</f>
      </c>
    </row>
    <row r="141" spans="1:21" ht="12.75">
      <c r="A141" s="38" t="s">
        <v>324</v>
      </c>
      <c r="B141" s="38" t="s">
        <v>325</v>
      </c>
      <c r="C141" s="38" t="s">
        <v>766</v>
      </c>
      <c r="D141" s="38" t="s">
        <v>774</v>
      </c>
      <c r="F141" s="193">
        <v>0</v>
      </c>
      <c r="G141" s="251"/>
      <c r="H141" s="193">
        <v>0</v>
      </c>
      <c r="I141" s="193">
        <v>0</v>
      </c>
      <c r="J141" s="193">
        <v>0</v>
      </c>
      <c r="K141" s="193">
        <v>0</v>
      </c>
      <c r="M141" s="193">
        <v>0</v>
      </c>
      <c r="N141" s="193">
        <v>0</v>
      </c>
      <c r="O141" s="193">
        <v>0</v>
      </c>
      <c r="P141" s="193">
        <v>0</v>
      </c>
      <c r="Q141" s="193">
        <v>0</v>
      </c>
      <c r="R141" s="193">
        <v>0</v>
      </c>
      <c r="S141" s="251" t="s">
        <v>35</v>
      </c>
      <c r="T141" s="193">
        <v>0</v>
      </c>
      <c r="U141" s="254">
        <f>IF(ISBLANK(U$3),"",IF(ISERROR(VLOOKUP($A141,#REF!,'BID LA Data 2009-10'!U$3,FALSE)),0,VLOOKUP($A141,#REF!,'BID LA Data 2009-10'!U$3,FALSE)))</f>
      </c>
    </row>
    <row r="142" spans="1:21" ht="12.75">
      <c r="A142" s="38" t="s">
        <v>326</v>
      </c>
      <c r="B142" s="38" t="s">
        <v>327</v>
      </c>
      <c r="C142" s="38" t="s">
        <v>766</v>
      </c>
      <c r="D142" s="38" t="s">
        <v>774</v>
      </c>
      <c r="F142" s="193">
        <v>0</v>
      </c>
      <c r="G142" s="251"/>
      <c r="H142" s="193">
        <v>0</v>
      </c>
      <c r="I142" s="193">
        <v>0</v>
      </c>
      <c r="J142" s="193">
        <v>0</v>
      </c>
      <c r="K142" s="193">
        <v>0</v>
      </c>
      <c r="M142" s="193">
        <v>0</v>
      </c>
      <c r="N142" s="193">
        <v>0</v>
      </c>
      <c r="O142" s="193">
        <v>0</v>
      </c>
      <c r="P142" s="193">
        <v>0</v>
      </c>
      <c r="Q142" s="193">
        <v>0</v>
      </c>
      <c r="R142" s="193">
        <v>0</v>
      </c>
      <c r="S142" s="251" t="s">
        <v>35</v>
      </c>
      <c r="T142" s="193">
        <v>0</v>
      </c>
      <c r="U142" s="254">
        <f>IF(ISBLANK(U$3),"",IF(ISERROR(VLOOKUP($A142,#REF!,'BID LA Data 2009-10'!U$3,FALSE)),0,VLOOKUP($A142,#REF!,'BID LA Data 2009-10'!U$3,FALSE)))</f>
      </c>
    </row>
    <row r="143" spans="1:21" ht="12.75">
      <c r="A143" s="38" t="s">
        <v>328</v>
      </c>
      <c r="B143" s="38" t="s">
        <v>329</v>
      </c>
      <c r="C143" s="38" t="s">
        <v>766</v>
      </c>
      <c r="D143" s="38" t="s">
        <v>774</v>
      </c>
      <c r="F143" s="193">
        <v>0</v>
      </c>
      <c r="G143" s="251"/>
      <c r="H143" s="193">
        <v>0</v>
      </c>
      <c r="I143" s="193">
        <v>0</v>
      </c>
      <c r="J143" s="193">
        <v>0</v>
      </c>
      <c r="K143" s="193">
        <v>0</v>
      </c>
      <c r="M143" s="193">
        <v>0</v>
      </c>
      <c r="N143" s="193">
        <v>0</v>
      </c>
      <c r="O143" s="193">
        <v>0</v>
      </c>
      <c r="P143" s="193">
        <v>0</v>
      </c>
      <c r="Q143" s="193">
        <v>0</v>
      </c>
      <c r="R143" s="193">
        <v>0</v>
      </c>
      <c r="S143" s="251" t="s">
        <v>35</v>
      </c>
      <c r="T143" s="193">
        <v>0</v>
      </c>
      <c r="U143" s="254">
        <f>IF(ISBLANK(U$3),"",IF(ISERROR(VLOOKUP($A143,#REF!,'BID LA Data 2009-10'!U$3,FALSE)),0,VLOOKUP($A143,#REF!,'BID LA Data 2009-10'!U$3,FALSE)))</f>
      </c>
    </row>
    <row r="144" spans="1:21" ht="12.75">
      <c r="A144" s="38" t="s">
        <v>330</v>
      </c>
      <c r="B144" s="38" t="s">
        <v>331</v>
      </c>
      <c r="C144" s="38" t="s">
        <v>766</v>
      </c>
      <c r="D144" s="38" t="s">
        <v>774</v>
      </c>
      <c r="F144" s="193">
        <v>0</v>
      </c>
      <c r="G144" s="251"/>
      <c r="H144" s="193">
        <v>0</v>
      </c>
      <c r="I144" s="193">
        <v>0</v>
      </c>
      <c r="J144" s="193">
        <v>0</v>
      </c>
      <c r="K144" s="193">
        <v>0</v>
      </c>
      <c r="M144" s="193">
        <v>0</v>
      </c>
      <c r="N144" s="193">
        <v>0</v>
      </c>
      <c r="O144" s="193">
        <v>0</v>
      </c>
      <c r="P144" s="193">
        <v>0</v>
      </c>
      <c r="Q144" s="193">
        <v>0</v>
      </c>
      <c r="R144" s="193">
        <v>0</v>
      </c>
      <c r="S144" s="251" t="s">
        <v>35</v>
      </c>
      <c r="T144" s="193">
        <v>0</v>
      </c>
      <c r="U144" s="254">
        <f>IF(ISBLANK(U$3),"",IF(ISERROR(VLOOKUP($A144,#REF!,'BID LA Data 2009-10'!U$3,FALSE)),0,VLOOKUP($A144,#REF!,'BID LA Data 2009-10'!U$3,FALSE)))</f>
      </c>
    </row>
    <row r="145" spans="1:21" ht="12.75">
      <c r="A145" s="38" t="s">
        <v>332</v>
      </c>
      <c r="B145" s="38" t="s">
        <v>333</v>
      </c>
      <c r="C145" s="38" t="s">
        <v>766</v>
      </c>
      <c r="D145" s="38" t="s">
        <v>774</v>
      </c>
      <c r="F145" s="193">
        <v>0</v>
      </c>
      <c r="G145" s="251"/>
      <c r="H145" s="193">
        <v>0</v>
      </c>
      <c r="I145" s="193">
        <v>0</v>
      </c>
      <c r="J145" s="193">
        <v>0</v>
      </c>
      <c r="K145" s="193">
        <v>0</v>
      </c>
      <c r="M145" s="193">
        <v>0</v>
      </c>
      <c r="N145" s="193">
        <v>0</v>
      </c>
      <c r="O145" s="193">
        <v>0</v>
      </c>
      <c r="P145" s="193">
        <v>0</v>
      </c>
      <c r="Q145" s="193">
        <v>0</v>
      </c>
      <c r="R145" s="193">
        <v>0</v>
      </c>
      <c r="S145" s="251" t="s">
        <v>35</v>
      </c>
      <c r="T145" s="193">
        <v>0</v>
      </c>
      <c r="U145" s="254">
        <f>IF(ISBLANK(U$3),"",IF(ISERROR(VLOOKUP($A145,#REF!,'BID LA Data 2009-10'!U$3,FALSE)),0,VLOOKUP($A145,#REF!,'BID LA Data 2009-10'!U$3,FALSE)))</f>
      </c>
    </row>
    <row r="146" spans="1:21" ht="12.75">
      <c r="A146" s="38" t="s">
        <v>334</v>
      </c>
      <c r="B146" s="38" t="s">
        <v>335</v>
      </c>
      <c r="C146" s="38" t="s">
        <v>766</v>
      </c>
      <c r="D146" s="38" t="s">
        <v>774</v>
      </c>
      <c r="F146" s="193">
        <v>0</v>
      </c>
      <c r="G146" s="251"/>
      <c r="H146" s="193">
        <v>0</v>
      </c>
      <c r="I146" s="193">
        <v>0</v>
      </c>
      <c r="J146" s="193">
        <v>0</v>
      </c>
      <c r="K146" s="193">
        <v>0</v>
      </c>
      <c r="M146" s="193">
        <v>0</v>
      </c>
      <c r="N146" s="193">
        <v>0</v>
      </c>
      <c r="O146" s="193">
        <v>0</v>
      </c>
      <c r="P146" s="193">
        <v>0</v>
      </c>
      <c r="Q146" s="193">
        <v>0</v>
      </c>
      <c r="R146" s="193">
        <v>0</v>
      </c>
      <c r="S146" s="251" t="s">
        <v>35</v>
      </c>
      <c r="T146" s="193">
        <v>0</v>
      </c>
      <c r="U146" s="254">
        <f>IF(ISBLANK(U$3),"",IF(ISERROR(VLOOKUP($A146,#REF!,'BID LA Data 2009-10'!U$3,FALSE)),0,VLOOKUP($A146,#REF!,'BID LA Data 2009-10'!U$3,FALSE)))</f>
      </c>
    </row>
    <row r="147" spans="1:21" ht="12.75">
      <c r="A147" s="38" t="s">
        <v>336</v>
      </c>
      <c r="B147" s="38" t="s">
        <v>337</v>
      </c>
      <c r="C147" s="38" t="s">
        <v>766</v>
      </c>
      <c r="D147" s="38" t="s">
        <v>774</v>
      </c>
      <c r="F147" s="193">
        <v>0</v>
      </c>
      <c r="G147" s="251"/>
      <c r="H147" s="193">
        <v>0</v>
      </c>
      <c r="I147" s="193">
        <v>0</v>
      </c>
      <c r="J147" s="193">
        <v>0</v>
      </c>
      <c r="K147" s="193">
        <v>0</v>
      </c>
      <c r="M147" s="193">
        <v>0</v>
      </c>
      <c r="N147" s="193">
        <v>0</v>
      </c>
      <c r="O147" s="193">
        <v>0</v>
      </c>
      <c r="P147" s="193">
        <v>0</v>
      </c>
      <c r="Q147" s="193">
        <v>0</v>
      </c>
      <c r="R147" s="193">
        <v>0</v>
      </c>
      <c r="S147" s="251" t="s">
        <v>35</v>
      </c>
      <c r="T147" s="193">
        <v>0</v>
      </c>
      <c r="U147" s="254">
        <f>IF(ISBLANK(U$3),"",IF(ISERROR(VLOOKUP($A147,#REF!,'BID LA Data 2009-10'!U$3,FALSE)),0,VLOOKUP($A147,#REF!,'BID LA Data 2009-10'!U$3,FALSE)))</f>
      </c>
    </row>
    <row r="148" spans="1:21" ht="12.75">
      <c r="A148" s="38" t="s">
        <v>338</v>
      </c>
      <c r="B148" s="38" t="s">
        <v>339</v>
      </c>
      <c r="C148" s="38" t="s">
        <v>766</v>
      </c>
      <c r="D148" s="38" t="s">
        <v>774</v>
      </c>
      <c r="F148" s="193">
        <v>0</v>
      </c>
      <c r="G148" s="251"/>
      <c r="H148" s="193">
        <v>0</v>
      </c>
      <c r="I148" s="193">
        <v>0</v>
      </c>
      <c r="J148" s="193">
        <v>0</v>
      </c>
      <c r="K148" s="193">
        <v>0</v>
      </c>
      <c r="M148" s="193">
        <v>0</v>
      </c>
      <c r="N148" s="193">
        <v>0</v>
      </c>
      <c r="O148" s="193">
        <v>0</v>
      </c>
      <c r="P148" s="193">
        <v>0</v>
      </c>
      <c r="Q148" s="193">
        <v>0</v>
      </c>
      <c r="R148" s="193">
        <v>0</v>
      </c>
      <c r="S148" s="251" t="s">
        <v>35</v>
      </c>
      <c r="T148" s="193">
        <v>0</v>
      </c>
      <c r="U148" s="254">
        <f>IF(ISBLANK(U$3),"",IF(ISERROR(VLOOKUP($A148,#REF!,'BID LA Data 2009-10'!U$3,FALSE)),0,VLOOKUP($A148,#REF!,'BID LA Data 2009-10'!U$3,FALSE)))</f>
      </c>
    </row>
    <row r="149" spans="1:21" ht="12.75">
      <c r="A149" s="38" t="s">
        <v>340</v>
      </c>
      <c r="B149" s="38" t="s">
        <v>341</v>
      </c>
      <c r="C149" s="38" t="s">
        <v>766</v>
      </c>
      <c r="D149" s="38" t="s">
        <v>774</v>
      </c>
      <c r="F149" s="193">
        <v>0</v>
      </c>
      <c r="G149" s="251"/>
      <c r="H149" s="193">
        <v>0</v>
      </c>
      <c r="I149" s="193">
        <v>0</v>
      </c>
      <c r="J149" s="193">
        <v>0</v>
      </c>
      <c r="K149" s="193">
        <v>0</v>
      </c>
      <c r="M149" s="193">
        <v>0</v>
      </c>
      <c r="N149" s="193">
        <v>0</v>
      </c>
      <c r="O149" s="193">
        <v>0</v>
      </c>
      <c r="P149" s="193">
        <v>0</v>
      </c>
      <c r="Q149" s="193">
        <v>0</v>
      </c>
      <c r="R149" s="193">
        <v>0</v>
      </c>
      <c r="S149" s="251" t="s">
        <v>35</v>
      </c>
      <c r="T149" s="193">
        <v>0</v>
      </c>
      <c r="U149" s="254">
        <f>IF(ISBLANK(U$3),"",IF(ISERROR(VLOOKUP($A149,#REF!,'BID LA Data 2009-10'!U$3,FALSE)),0,VLOOKUP($A149,#REF!,'BID LA Data 2009-10'!U$3,FALSE)))</f>
      </c>
    </row>
    <row r="150" spans="1:21" ht="12.75">
      <c r="A150" s="38" t="s">
        <v>342</v>
      </c>
      <c r="B150" s="38" t="s">
        <v>343</v>
      </c>
      <c r="C150" s="38" t="s">
        <v>766</v>
      </c>
      <c r="D150" s="38" t="s">
        <v>774</v>
      </c>
      <c r="F150" s="193">
        <v>0</v>
      </c>
      <c r="G150" s="251"/>
      <c r="H150" s="193">
        <v>0</v>
      </c>
      <c r="I150" s="193">
        <v>0</v>
      </c>
      <c r="J150" s="193">
        <v>0</v>
      </c>
      <c r="K150" s="193">
        <v>0</v>
      </c>
      <c r="M150" s="193">
        <v>0</v>
      </c>
      <c r="N150" s="193">
        <v>0</v>
      </c>
      <c r="O150" s="193">
        <v>0</v>
      </c>
      <c r="P150" s="193">
        <v>0</v>
      </c>
      <c r="Q150" s="193">
        <v>0</v>
      </c>
      <c r="R150" s="193">
        <v>0</v>
      </c>
      <c r="S150" s="251" t="s">
        <v>35</v>
      </c>
      <c r="T150" s="193">
        <v>0</v>
      </c>
      <c r="U150" s="254">
        <f>IF(ISBLANK(U$3),"",IF(ISERROR(VLOOKUP($A150,#REF!,'BID LA Data 2009-10'!U$3,FALSE)),0,VLOOKUP($A150,#REF!,'BID LA Data 2009-10'!U$3,FALSE)))</f>
      </c>
    </row>
    <row r="151" spans="1:21" ht="12.75">
      <c r="A151" s="38" t="s">
        <v>344</v>
      </c>
      <c r="B151" s="38" t="s">
        <v>345</v>
      </c>
      <c r="C151" s="38" t="s">
        <v>766</v>
      </c>
      <c r="D151" s="38" t="s">
        <v>774</v>
      </c>
      <c r="F151" s="193">
        <v>0</v>
      </c>
      <c r="G151" s="251"/>
      <c r="H151" s="193">
        <v>0</v>
      </c>
      <c r="I151" s="193">
        <v>0</v>
      </c>
      <c r="J151" s="193">
        <v>0</v>
      </c>
      <c r="K151" s="193">
        <v>0</v>
      </c>
      <c r="M151" s="193">
        <v>0</v>
      </c>
      <c r="N151" s="193">
        <v>0</v>
      </c>
      <c r="O151" s="193">
        <v>0</v>
      </c>
      <c r="P151" s="193">
        <v>0</v>
      </c>
      <c r="Q151" s="193">
        <v>0</v>
      </c>
      <c r="R151" s="193">
        <v>0</v>
      </c>
      <c r="S151" s="251" t="s">
        <v>35</v>
      </c>
      <c r="T151" s="193">
        <v>0</v>
      </c>
      <c r="U151" s="254">
        <f>IF(ISBLANK(U$3),"",IF(ISERROR(VLOOKUP($A151,#REF!,'BID LA Data 2009-10'!U$3,FALSE)),0,VLOOKUP($A151,#REF!,'BID LA Data 2009-10'!U$3,FALSE)))</f>
      </c>
    </row>
    <row r="152" spans="1:21" ht="12.75">
      <c r="A152" s="38" t="s">
        <v>346</v>
      </c>
      <c r="B152" s="38" t="s">
        <v>347</v>
      </c>
      <c r="C152" s="38" t="s">
        <v>766</v>
      </c>
      <c r="D152" s="38" t="s">
        <v>774</v>
      </c>
      <c r="F152" s="193">
        <v>0</v>
      </c>
      <c r="G152" s="251"/>
      <c r="H152" s="193">
        <v>0</v>
      </c>
      <c r="I152" s="193">
        <v>0</v>
      </c>
      <c r="J152" s="193">
        <v>0</v>
      </c>
      <c r="K152" s="193">
        <v>0</v>
      </c>
      <c r="M152" s="193">
        <v>0</v>
      </c>
      <c r="N152" s="193">
        <v>0</v>
      </c>
      <c r="O152" s="193">
        <v>0</v>
      </c>
      <c r="P152" s="193">
        <v>0</v>
      </c>
      <c r="Q152" s="193">
        <v>0</v>
      </c>
      <c r="R152" s="193">
        <v>0</v>
      </c>
      <c r="S152" s="251" t="s">
        <v>35</v>
      </c>
      <c r="T152" s="193">
        <v>0</v>
      </c>
      <c r="U152" s="254">
        <f>IF(ISBLANK(U$3),"",IF(ISERROR(VLOOKUP($A152,#REF!,'BID LA Data 2009-10'!U$3,FALSE)),0,VLOOKUP($A152,#REF!,'BID LA Data 2009-10'!U$3,FALSE)))</f>
      </c>
    </row>
    <row r="153" spans="1:21" ht="12.75">
      <c r="A153" s="38" t="s">
        <v>348</v>
      </c>
      <c r="B153" s="38" t="s">
        <v>349</v>
      </c>
      <c r="C153" s="38" t="s">
        <v>764</v>
      </c>
      <c r="D153" s="38" t="s">
        <v>772</v>
      </c>
      <c r="F153" s="193">
        <v>0</v>
      </c>
      <c r="G153" s="251"/>
      <c r="H153" s="193">
        <v>0</v>
      </c>
      <c r="I153" s="193">
        <v>0</v>
      </c>
      <c r="J153" s="193">
        <v>0</v>
      </c>
      <c r="K153" s="193">
        <v>0</v>
      </c>
      <c r="M153" s="193">
        <v>0</v>
      </c>
      <c r="N153" s="193">
        <v>0</v>
      </c>
      <c r="O153" s="193">
        <v>0</v>
      </c>
      <c r="P153" s="193">
        <v>0</v>
      </c>
      <c r="Q153" s="193">
        <v>0</v>
      </c>
      <c r="R153" s="193">
        <v>0</v>
      </c>
      <c r="S153" s="251" t="s">
        <v>35</v>
      </c>
      <c r="T153" s="193">
        <v>0</v>
      </c>
      <c r="U153" s="254">
        <f>IF(ISBLANK(U$3),"",IF(ISERROR(VLOOKUP($A153,#REF!,'BID LA Data 2009-10'!U$3,FALSE)),0,VLOOKUP($A153,#REF!,'BID LA Data 2009-10'!U$3,FALSE)))</f>
      </c>
    </row>
    <row r="154" spans="1:21" ht="12.75">
      <c r="A154" s="38" t="s">
        <v>350</v>
      </c>
      <c r="B154" s="38" t="s">
        <v>351</v>
      </c>
      <c r="C154" s="38" t="s">
        <v>764</v>
      </c>
      <c r="D154" s="38" t="s">
        <v>772</v>
      </c>
      <c r="F154" s="193">
        <v>0</v>
      </c>
      <c r="G154" s="251"/>
      <c r="H154" s="193">
        <v>0</v>
      </c>
      <c r="I154" s="193">
        <v>167</v>
      </c>
      <c r="J154" s="193">
        <v>0</v>
      </c>
      <c r="K154" s="193">
        <v>167</v>
      </c>
      <c r="M154" s="193">
        <v>147</v>
      </c>
      <c r="N154" s="193">
        <v>20</v>
      </c>
      <c r="O154" s="193">
        <v>0</v>
      </c>
      <c r="P154" s="193">
        <v>0</v>
      </c>
      <c r="Q154" s="193">
        <v>0</v>
      </c>
      <c r="R154" s="193">
        <v>167</v>
      </c>
      <c r="S154" s="251" t="s">
        <v>35</v>
      </c>
      <c r="T154" s="193">
        <v>0</v>
      </c>
      <c r="U154" s="254">
        <f>IF(ISBLANK(U$3),"",IF(ISERROR(VLOOKUP($A154,#REF!,'BID LA Data 2009-10'!U$3,FALSE)),0,VLOOKUP($A154,#REF!,'BID LA Data 2009-10'!U$3,FALSE)))</f>
      </c>
    </row>
    <row r="155" spans="1:21" ht="12.75">
      <c r="A155" s="38" t="s">
        <v>352</v>
      </c>
      <c r="B155" s="38" t="s">
        <v>353</v>
      </c>
      <c r="C155" s="38" t="s">
        <v>764</v>
      </c>
      <c r="D155" s="38" t="s">
        <v>774</v>
      </c>
      <c r="F155" s="193">
        <v>0</v>
      </c>
      <c r="G155" s="251"/>
      <c r="H155" s="193">
        <v>0</v>
      </c>
      <c r="I155" s="193">
        <v>0</v>
      </c>
      <c r="J155" s="193">
        <v>0</v>
      </c>
      <c r="K155" s="193">
        <v>0</v>
      </c>
      <c r="M155" s="193">
        <v>0</v>
      </c>
      <c r="N155" s="193">
        <v>0</v>
      </c>
      <c r="O155" s="193">
        <v>0</v>
      </c>
      <c r="P155" s="193">
        <v>0</v>
      </c>
      <c r="Q155" s="193">
        <v>0</v>
      </c>
      <c r="R155" s="193">
        <v>0</v>
      </c>
      <c r="S155" s="251" t="s">
        <v>35</v>
      </c>
      <c r="T155" s="193">
        <v>0</v>
      </c>
      <c r="U155" s="254">
        <f>IF(ISBLANK(U$3),"",IF(ISERROR(VLOOKUP($A155,#REF!,'BID LA Data 2009-10'!U$3,FALSE)),0,VLOOKUP($A155,#REF!,'BID LA Data 2009-10'!U$3,FALSE)))</f>
      </c>
    </row>
    <row r="156" spans="1:21" ht="12.75">
      <c r="A156" s="38" t="s">
        <v>354</v>
      </c>
      <c r="B156" s="38" t="s">
        <v>355</v>
      </c>
      <c r="C156" s="38" t="s">
        <v>764</v>
      </c>
      <c r="D156" s="38" t="s">
        <v>774</v>
      </c>
      <c r="F156" s="193">
        <v>0</v>
      </c>
      <c r="G156" s="251"/>
      <c r="H156" s="193">
        <v>0</v>
      </c>
      <c r="I156" s="193">
        <v>0</v>
      </c>
      <c r="J156" s="193">
        <v>0</v>
      </c>
      <c r="K156" s="193">
        <v>0</v>
      </c>
      <c r="M156" s="193">
        <v>0</v>
      </c>
      <c r="N156" s="193">
        <v>0</v>
      </c>
      <c r="O156" s="193">
        <v>0</v>
      </c>
      <c r="P156" s="193">
        <v>0</v>
      </c>
      <c r="Q156" s="193">
        <v>0</v>
      </c>
      <c r="R156" s="193">
        <v>0</v>
      </c>
      <c r="S156" s="251" t="s">
        <v>35</v>
      </c>
      <c r="T156" s="193">
        <v>0</v>
      </c>
      <c r="U156" s="254">
        <f>IF(ISBLANK(U$3),"",IF(ISERROR(VLOOKUP($A156,#REF!,'BID LA Data 2009-10'!U$3,FALSE)),0,VLOOKUP($A156,#REF!,'BID LA Data 2009-10'!U$3,FALSE)))</f>
      </c>
    </row>
    <row r="157" spans="1:21" ht="12.75">
      <c r="A157" s="38" t="s">
        <v>356</v>
      </c>
      <c r="B157" s="38" t="s">
        <v>357</v>
      </c>
      <c r="C157" s="38" t="s">
        <v>764</v>
      </c>
      <c r="D157" s="38" t="s">
        <v>774</v>
      </c>
      <c r="F157" s="193">
        <v>0</v>
      </c>
      <c r="G157" s="251"/>
      <c r="H157" s="193">
        <v>0</v>
      </c>
      <c r="I157" s="193">
        <v>0</v>
      </c>
      <c r="J157" s="193">
        <v>0</v>
      </c>
      <c r="K157" s="193">
        <v>0</v>
      </c>
      <c r="M157" s="193">
        <v>0</v>
      </c>
      <c r="N157" s="193">
        <v>0</v>
      </c>
      <c r="O157" s="193">
        <v>0</v>
      </c>
      <c r="P157" s="193">
        <v>0</v>
      </c>
      <c r="Q157" s="193">
        <v>0</v>
      </c>
      <c r="R157" s="193">
        <v>0</v>
      </c>
      <c r="S157" s="251" t="s">
        <v>35</v>
      </c>
      <c r="T157" s="193">
        <v>0</v>
      </c>
      <c r="U157" s="254">
        <f>IF(ISBLANK(U$3),"",IF(ISERROR(VLOOKUP($A157,#REF!,'BID LA Data 2009-10'!U$3,FALSE)),0,VLOOKUP($A157,#REF!,'BID LA Data 2009-10'!U$3,FALSE)))</f>
      </c>
    </row>
    <row r="158" spans="1:21" ht="12.75">
      <c r="A158" s="38" t="s">
        <v>358</v>
      </c>
      <c r="B158" s="38" t="s">
        <v>359</v>
      </c>
      <c r="C158" s="38" t="s">
        <v>764</v>
      </c>
      <c r="D158" s="38" t="s">
        <v>774</v>
      </c>
      <c r="F158" s="193">
        <v>0</v>
      </c>
      <c r="G158" s="251"/>
      <c r="H158" s="193">
        <v>0</v>
      </c>
      <c r="I158" s="193">
        <v>57</v>
      </c>
      <c r="J158" s="193">
        <v>0</v>
      </c>
      <c r="K158" s="193">
        <v>57</v>
      </c>
      <c r="M158" s="193">
        <v>57</v>
      </c>
      <c r="N158" s="193">
        <v>0</v>
      </c>
      <c r="O158" s="193">
        <v>0</v>
      </c>
      <c r="P158" s="193">
        <v>0</v>
      </c>
      <c r="Q158" s="193">
        <v>0</v>
      </c>
      <c r="R158" s="193">
        <v>57</v>
      </c>
      <c r="S158" s="251" t="s">
        <v>35</v>
      </c>
      <c r="T158" s="193">
        <v>0</v>
      </c>
      <c r="U158" s="254">
        <f>IF(ISBLANK(U$3),"",IF(ISERROR(VLOOKUP($A158,#REF!,'BID LA Data 2009-10'!U$3,FALSE)),0,VLOOKUP($A158,#REF!,'BID LA Data 2009-10'!U$3,FALSE)))</f>
      </c>
    </row>
    <row r="159" spans="1:21" ht="12.75">
      <c r="A159" s="38" t="s">
        <v>360</v>
      </c>
      <c r="B159" s="38" t="s">
        <v>361</v>
      </c>
      <c r="C159" s="38" t="s">
        <v>764</v>
      </c>
      <c r="D159" s="38" t="s">
        <v>774</v>
      </c>
      <c r="F159" s="193">
        <v>0</v>
      </c>
      <c r="G159" s="251"/>
      <c r="H159" s="193">
        <v>0</v>
      </c>
      <c r="I159" s="193">
        <v>0</v>
      </c>
      <c r="J159" s="193">
        <v>0</v>
      </c>
      <c r="K159" s="193">
        <v>0</v>
      </c>
      <c r="M159" s="193">
        <v>0</v>
      </c>
      <c r="N159" s="193">
        <v>0</v>
      </c>
      <c r="O159" s="193">
        <v>0</v>
      </c>
      <c r="P159" s="193">
        <v>0</v>
      </c>
      <c r="Q159" s="193">
        <v>0</v>
      </c>
      <c r="R159" s="193">
        <v>0</v>
      </c>
      <c r="S159" s="251" t="s">
        <v>35</v>
      </c>
      <c r="T159" s="193">
        <v>0</v>
      </c>
      <c r="U159" s="254">
        <f>IF(ISBLANK(U$3),"",IF(ISERROR(VLOOKUP($A159,#REF!,'BID LA Data 2009-10'!U$3,FALSE)),0,VLOOKUP($A159,#REF!,'BID LA Data 2009-10'!U$3,FALSE)))</f>
      </c>
    </row>
    <row r="160" spans="1:21" ht="12.75">
      <c r="A160" s="38" t="s">
        <v>362</v>
      </c>
      <c r="B160" s="38" t="s">
        <v>363</v>
      </c>
      <c r="C160" s="38" t="s">
        <v>764</v>
      </c>
      <c r="D160" s="38" t="s">
        <v>774</v>
      </c>
      <c r="F160" s="193">
        <v>0</v>
      </c>
      <c r="G160" s="251"/>
      <c r="H160" s="193">
        <v>0</v>
      </c>
      <c r="I160" s="193">
        <v>0</v>
      </c>
      <c r="J160" s="193">
        <v>0</v>
      </c>
      <c r="K160" s="193">
        <v>0</v>
      </c>
      <c r="M160" s="193">
        <v>0</v>
      </c>
      <c r="N160" s="193">
        <v>0</v>
      </c>
      <c r="O160" s="193">
        <v>0</v>
      </c>
      <c r="P160" s="193">
        <v>0</v>
      </c>
      <c r="Q160" s="193">
        <v>0</v>
      </c>
      <c r="R160" s="193">
        <v>0</v>
      </c>
      <c r="S160" s="251" t="s">
        <v>35</v>
      </c>
      <c r="T160" s="193">
        <v>0</v>
      </c>
      <c r="U160" s="254">
        <f>IF(ISBLANK(U$3),"",IF(ISERROR(VLOOKUP($A160,#REF!,'BID LA Data 2009-10'!U$3,FALSE)),0,VLOOKUP($A160,#REF!,'BID LA Data 2009-10'!U$3,FALSE)))</f>
      </c>
    </row>
    <row r="161" spans="1:21" ht="12.75">
      <c r="A161" s="38" t="s">
        <v>364</v>
      </c>
      <c r="B161" s="38" t="s">
        <v>365</v>
      </c>
      <c r="C161" s="38" t="s">
        <v>764</v>
      </c>
      <c r="D161" s="38" t="s">
        <v>774</v>
      </c>
      <c r="F161" s="193">
        <v>0</v>
      </c>
      <c r="G161" s="251"/>
      <c r="H161" s="193">
        <v>0</v>
      </c>
      <c r="I161" s="193">
        <v>0</v>
      </c>
      <c r="J161" s="193">
        <v>0</v>
      </c>
      <c r="K161" s="193">
        <v>0</v>
      </c>
      <c r="M161" s="193">
        <v>0</v>
      </c>
      <c r="N161" s="193">
        <v>0</v>
      </c>
      <c r="O161" s="193">
        <v>0</v>
      </c>
      <c r="P161" s="193">
        <v>0</v>
      </c>
      <c r="Q161" s="193">
        <v>0</v>
      </c>
      <c r="R161" s="193">
        <v>0</v>
      </c>
      <c r="S161" s="251" t="s">
        <v>35</v>
      </c>
      <c r="T161" s="193">
        <v>0</v>
      </c>
      <c r="U161" s="254">
        <f>IF(ISBLANK(U$3),"",IF(ISERROR(VLOOKUP($A161,#REF!,'BID LA Data 2009-10'!U$3,FALSE)),0,VLOOKUP($A161,#REF!,'BID LA Data 2009-10'!U$3,FALSE)))</f>
      </c>
    </row>
    <row r="162" spans="1:21" ht="12.75">
      <c r="A162" s="38" t="s">
        <v>366</v>
      </c>
      <c r="B162" s="38" t="s">
        <v>367</v>
      </c>
      <c r="C162" s="38" t="s">
        <v>764</v>
      </c>
      <c r="D162" s="38" t="s">
        <v>774</v>
      </c>
      <c r="F162" s="193">
        <v>0</v>
      </c>
      <c r="G162" s="251"/>
      <c r="H162" s="193">
        <v>0</v>
      </c>
      <c r="I162" s="193">
        <v>0</v>
      </c>
      <c r="J162" s="193">
        <v>0</v>
      </c>
      <c r="K162" s="193">
        <v>0</v>
      </c>
      <c r="M162" s="193">
        <v>0</v>
      </c>
      <c r="N162" s="193">
        <v>0</v>
      </c>
      <c r="O162" s="193">
        <v>0</v>
      </c>
      <c r="P162" s="193">
        <v>0</v>
      </c>
      <c r="Q162" s="193">
        <v>0</v>
      </c>
      <c r="R162" s="193">
        <v>0</v>
      </c>
      <c r="S162" s="251" t="s">
        <v>35</v>
      </c>
      <c r="T162" s="193">
        <v>0</v>
      </c>
      <c r="U162" s="254">
        <f>IF(ISBLANK(U$3),"",IF(ISERROR(VLOOKUP($A162,#REF!,'BID LA Data 2009-10'!U$3,FALSE)),0,VLOOKUP($A162,#REF!,'BID LA Data 2009-10'!U$3,FALSE)))</f>
      </c>
    </row>
    <row r="163" spans="1:21" ht="12.75">
      <c r="A163" s="38" t="s">
        <v>368</v>
      </c>
      <c r="B163" s="38" t="s">
        <v>369</v>
      </c>
      <c r="C163" s="38" t="s">
        <v>764</v>
      </c>
      <c r="D163" s="38" t="s">
        <v>774</v>
      </c>
      <c r="F163" s="193">
        <v>0</v>
      </c>
      <c r="G163" s="251"/>
      <c r="H163" s="193">
        <v>0</v>
      </c>
      <c r="I163" s="193">
        <v>0</v>
      </c>
      <c r="J163" s="193">
        <v>0</v>
      </c>
      <c r="K163" s="193">
        <v>0</v>
      </c>
      <c r="M163" s="193">
        <v>0</v>
      </c>
      <c r="N163" s="193">
        <v>0</v>
      </c>
      <c r="O163" s="193">
        <v>0</v>
      </c>
      <c r="P163" s="193">
        <v>0</v>
      </c>
      <c r="Q163" s="193">
        <v>0</v>
      </c>
      <c r="R163" s="193">
        <v>0</v>
      </c>
      <c r="S163" s="251" t="s">
        <v>35</v>
      </c>
      <c r="T163" s="193">
        <v>0</v>
      </c>
      <c r="U163" s="254">
        <f>IF(ISBLANK(U$3),"",IF(ISERROR(VLOOKUP($A163,#REF!,'BID LA Data 2009-10'!U$3,FALSE)),0,VLOOKUP($A163,#REF!,'BID LA Data 2009-10'!U$3,FALSE)))</f>
      </c>
    </row>
    <row r="164" spans="1:21" ht="12.75">
      <c r="A164" s="38" t="s">
        <v>370</v>
      </c>
      <c r="B164" s="38" t="s">
        <v>371</v>
      </c>
      <c r="C164" s="38" t="s">
        <v>764</v>
      </c>
      <c r="D164" s="38" t="s">
        <v>774</v>
      </c>
      <c r="F164" s="193">
        <v>0</v>
      </c>
      <c r="G164" s="251"/>
      <c r="H164" s="193">
        <v>0</v>
      </c>
      <c r="I164" s="193">
        <v>0</v>
      </c>
      <c r="J164" s="193">
        <v>0</v>
      </c>
      <c r="K164" s="193">
        <v>0</v>
      </c>
      <c r="M164" s="193">
        <v>0</v>
      </c>
      <c r="N164" s="193">
        <v>0</v>
      </c>
      <c r="O164" s="193">
        <v>0</v>
      </c>
      <c r="P164" s="193">
        <v>0</v>
      </c>
      <c r="Q164" s="193">
        <v>0</v>
      </c>
      <c r="R164" s="193">
        <v>0</v>
      </c>
      <c r="S164" s="251" t="s">
        <v>35</v>
      </c>
      <c r="T164" s="193">
        <v>0</v>
      </c>
      <c r="U164" s="254">
        <f>IF(ISBLANK(U$3),"",IF(ISERROR(VLOOKUP($A164,#REF!,'BID LA Data 2009-10'!U$3,FALSE)),0,VLOOKUP($A164,#REF!,'BID LA Data 2009-10'!U$3,FALSE)))</f>
      </c>
    </row>
    <row r="165" spans="1:21" ht="12.75">
      <c r="A165" s="38" t="s">
        <v>372</v>
      </c>
      <c r="B165" s="38" t="s">
        <v>373</v>
      </c>
      <c r="C165" s="38" t="s">
        <v>764</v>
      </c>
      <c r="D165" s="38" t="s">
        <v>774</v>
      </c>
      <c r="F165" s="193">
        <v>0</v>
      </c>
      <c r="G165" s="251"/>
      <c r="H165" s="193">
        <v>0</v>
      </c>
      <c r="I165" s="193">
        <v>0</v>
      </c>
      <c r="J165" s="193">
        <v>0</v>
      </c>
      <c r="K165" s="193">
        <v>0</v>
      </c>
      <c r="M165" s="193">
        <v>0</v>
      </c>
      <c r="N165" s="193">
        <v>0</v>
      </c>
      <c r="O165" s="193">
        <v>0</v>
      </c>
      <c r="P165" s="193">
        <v>0</v>
      </c>
      <c r="Q165" s="193">
        <v>0</v>
      </c>
      <c r="R165" s="193">
        <v>0</v>
      </c>
      <c r="S165" s="251" t="s">
        <v>35</v>
      </c>
      <c r="T165" s="193">
        <v>0</v>
      </c>
      <c r="U165" s="254">
        <f>IF(ISBLANK(U$3),"",IF(ISERROR(VLOOKUP($A165,#REF!,'BID LA Data 2009-10'!U$3,FALSE)),0,VLOOKUP($A165,#REF!,'BID LA Data 2009-10'!U$3,FALSE)))</f>
      </c>
    </row>
    <row r="166" spans="1:21" ht="12.75">
      <c r="A166" s="38" t="s">
        <v>374</v>
      </c>
      <c r="B166" s="38" t="s">
        <v>375</v>
      </c>
      <c r="C166" s="38" t="s">
        <v>764</v>
      </c>
      <c r="D166" s="38" t="s">
        <v>774</v>
      </c>
      <c r="F166" s="193">
        <v>0</v>
      </c>
      <c r="G166" s="251"/>
      <c r="H166" s="193">
        <v>0</v>
      </c>
      <c r="I166" s="193">
        <v>0</v>
      </c>
      <c r="J166" s="193">
        <v>0</v>
      </c>
      <c r="K166" s="193">
        <v>0</v>
      </c>
      <c r="M166" s="193">
        <v>0</v>
      </c>
      <c r="N166" s="193">
        <v>0</v>
      </c>
      <c r="O166" s="193">
        <v>0</v>
      </c>
      <c r="P166" s="193">
        <v>0</v>
      </c>
      <c r="Q166" s="193">
        <v>0</v>
      </c>
      <c r="R166" s="193">
        <v>0</v>
      </c>
      <c r="S166" s="251" t="s">
        <v>35</v>
      </c>
      <c r="T166" s="193">
        <v>0</v>
      </c>
      <c r="U166" s="254">
        <f>IF(ISBLANK(U$3),"",IF(ISERROR(VLOOKUP($A166,#REF!,'BID LA Data 2009-10'!U$3,FALSE)),0,VLOOKUP($A166,#REF!,'BID LA Data 2009-10'!U$3,FALSE)))</f>
      </c>
    </row>
    <row r="167" spans="1:21" ht="12.75">
      <c r="A167" s="38" t="s">
        <v>376</v>
      </c>
      <c r="B167" s="38" t="s">
        <v>377</v>
      </c>
      <c r="C167" s="38" t="s">
        <v>769</v>
      </c>
      <c r="D167" s="38" t="s">
        <v>772</v>
      </c>
      <c r="F167" s="193">
        <v>0</v>
      </c>
      <c r="G167" s="251"/>
      <c r="H167" s="193">
        <v>0</v>
      </c>
      <c r="I167" s="193">
        <v>0</v>
      </c>
      <c r="J167" s="193">
        <v>0</v>
      </c>
      <c r="K167" s="193">
        <v>0</v>
      </c>
      <c r="M167" s="193">
        <v>0</v>
      </c>
      <c r="N167" s="193">
        <v>0</v>
      </c>
      <c r="O167" s="193">
        <v>0</v>
      </c>
      <c r="P167" s="193">
        <v>0</v>
      </c>
      <c r="Q167" s="193">
        <v>0</v>
      </c>
      <c r="R167" s="193">
        <v>0</v>
      </c>
      <c r="S167" s="251" t="s">
        <v>35</v>
      </c>
      <c r="T167" s="193">
        <v>0</v>
      </c>
      <c r="U167" s="254">
        <f>IF(ISBLANK(U$3),"",IF(ISERROR(VLOOKUP($A167,#REF!,'BID LA Data 2009-10'!U$3,FALSE)),0,VLOOKUP($A167,#REF!,'BID LA Data 2009-10'!U$3,FALSE)))</f>
      </c>
    </row>
    <row r="168" spans="1:21" ht="12.75">
      <c r="A168" s="38" t="s">
        <v>378</v>
      </c>
      <c r="B168" s="38" t="s">
        <v>379</v>
      </c>
      <c r="C168" s="38" t="s">
        <v>769</v>
      </c>
      <c r="D168" s="38" t="s">
        <v>772</v>
      </c>
      <c r="F168" s="193">
        <v>0</v>
      </c>
      <c r="G168" s="251"/>
      <c r="H168" s="193">
        <v>0</v>
      </c>
      <c r="I168" s="193">
        <v>0</v>
      </c>
      <c r="J168" s="193">
        <v>0</v>
      </c>
      <c r="K168" s="193">
        <v>0</v>
      </c>
      <c r="M168" s="193">
        <v>0</v>
      </c>
      <c r="N168" s="193">
        <v>0</v>
      </c>
      <c r="O168" s="193">
        <v>0</v>
      </c>
      <c r="P168" s="193">
        <v>0</v>
      </c>
      <c r="Q168" s="193">
        <v>0</v>
      </c>
      <c r="R168" s="193">
        <v>0</v>
      </c>
      <c r="S168" s="251" t="s">
        <v>35</v>
      </c>
      <c r="T168" s="193">
        <v>0</v>
      </c>
      <c r="U168" s="254">
        <f>IF(ISBLANK(U$3),"",IF(ISERROR(VLOOKUP($A168,#REF!,'BID LA Data 2009-10'!U$3,FALSE)),0,VLOOKUP($A168,#REF!,'BID LA Data 2009-10'!U$3,FALSE)))</f>
      </c>
    </row>
    <row r="169" spans="1:21" ht="12.75">
      <c r="A169" s="38" t="s">
        <v>380</v>
      </c>
      <c r="B169" s="38" t="s">
        <v>381</v>
      </c>
      <c r="C169" s="38" t="s">
        <v>769</v>
      </c>
      <c r="D169" s="38" t="s">
        <v>774</v>
      </c>
      <c r="F169" s="193">
        <v>0</v>
      </c>
      <c r="G169" s="251"/>
      <c r="H169" s="193">
        <v>0</v>
      </c>
      <c r="I169" s="193">
        <v>0</v>
      </c>
      <c r="J169" s="193">
        <v>0</v>
      </c>
      <c r="K169" s="193">
        <v>0</v>
      </c>
      <c r="M169" s="193">
        <v>0</v>
      </c>
      <c r="N169" s="193">
        <v>0</v>
      </c>
      <c r="O169" s="193">
        <v>0</v>
      </c>
      <c r="P169" s="193">
        <v>0</v>
      </c>
      <c r="Q169" s="193">
        <v>0</v>
      </c>
      <c r="R169" s="193">
        <v>0</v>
      </c>
      <c r="S169" s="251" t="s">
        <v>35</v>
      </c>
      <c r="T169" s="193">
        <v>0</v>
      </c>
      <c r="U169" s="254">
        <f>IF(ISBLANK(U$3),"",IF(ISERROR(VLOOKUP($A169,#REF!,'BID LA Data 2009-10'!U$3,FALSE)),0,VLOOKUP($A169,#REF!,'BID LA Data 2009-10'!U$3,FALSE)))</f>
      </c>
    </row>
    <row r="170" spans="1:21" ht="12.75">
      <c r="A170" s="38" t="s">
        <v>382</v>
      </c>
      <c r="B170" s="38" t="s">
        <v>383</v>
      </c>
      <c r="C170" s="38" t="s">
        <v>769</v>
      </c>
      <c r="D170" s="38" t="s">
        <v>774</v>
      </c>
      <c r="F170" s="193">
        <v>0</v>
      </c>
      <c r="G170" s="251"/>
      <c r="H170" s="193">
        <v>0</v>
      </c>
      <c r="I170" s="193">
        <v>0</v>
      </c>
      <c r="J170" s="193">
        <v>0</v>
      </c>
      <c r="K170" s="193">
        <v>0</v>
      </c>
      <c r="M170" s="193">
        <v>0</v>
      </c>
      <c r="N170" s="193">
        <v>0</v>
      </c>
      <c r="O170" s="193">
        <v>0</v>
      </c>
      <c r="P170" s="193">
        <v>0</v>
      </c>
      <c r="Q170" s="193">
        <v>0</v>
      </c>
      <c r="R170" s="193">
        <v>0</v>
      </c>
      <c r="S170" s="251" t="s">
        <v>35</v>
      </c>
      <c r="T170" s="193">
        <v>0</v>
      </c>
      <c r="U170" s="254">
        <f>IF(ISBLANK(U$3),"",IF(ISERROR(VLOOKUP($A170,#REF!,'BID LA Data 2009-10'!U$3,FALSE)),0,VLOOKUP($A170,#REF!,'BID LA Data 2009-10'!U$3,FALSE)))</f>
      </c>
    </row>
    <row r="171" spans="1:21" ht="12.75">
      <c r="A171" s="38" t="s">
        <v>384</v>
      </c>
      <c r="B171" s="38" t="s">
        <v>385</v>
      </c>
      <c r="C171" s="38" t="s">
        <v>769</v>
      </c>
      <c r="D171" s="38" t="s">
        <v>774</v>
      </c>
      <c r="F171" s="193">
        <v>0</v>
      </c>
      <c r="G171" s="251"/>
      <c r="H171" s="193">
        <v>0</v>
      </c>
      <c r="I171" s="193">
        <v>0</v>
      </c>
      <c r="J171" s="193">
        <v>0</v>
      </c>
      <c r="K171" s="193">
        <v>0</v>
      </c>
      <c r="M171" s="193">
        <v>0</v>
      </c>
      <c r="N171" s="193">
        <v>0</v>
      </c>
      <c r="O171" s="193">
        <v>0</v>
      </c>
      <c r="P171" s="193">
        <v>0</v>
      </c>
      <c r="Q171" s="193">
        <v>0</v>
      </c>
      <c r="R171" s="193">
        <v>0</v>
      </c>
      <c r="S171" s="251" t="s">
        <v>35</v>
      </c>
      <c r="T171" s="193">
        <v>0</v>
      </c>
      <c r="U171" s="254">
        <f>IF(ISBLANK(U$3),"",IF(ISERROR(VLOOKUP($A171,#REF!,'BID LA Data 2009-10'!U$3,FALSE)),0,VLOOKUP($A171,#REF!,'BID LA Data 2009-10'!U$3,FALSE)))</f>
      </c>
    </row>
    <row r="172" spans="1:21" ht="12.75">
      <c r="A172" s="38" t="s">
        <v>386</v>
      </c>
      <c r="B172" s="38" t="s">
        <v>387</v>
      </c>
      <c r="C172" s="38" t="s">
        <v>769</v>
      </c>
      <c r="D172" s="38" t="s">
        <v>774</v>
      </c>
      <c r="F172" s="193">
        <v>0</v>
      </c>
      <c r="G172" s="251"/>
      <c r="H172" s="193">
        <v>0</v>
      </c>
      <c r="I172" s="193">
        <v>0</v>
      </c>
      <c r="J172" s="193">
        <v>0</v>
      </c>
      <c r="K172" s="193">
        <v>0</v>
      </c>
      <c r="M172" s="193">
        <v>0</v>
      </c>
      <c r="N172" s="193">
        <v>0</v>
      </c>
      <c r="O172" s="193">
        <v>0</v>
      </c>
      <c r="P172" s="193">
        <v>0</v>
      </c>
      <c r="Q172" s="193">
        <v>0</v>
      </c>
      <c r="R172" s="193">
        <v>0</v>
      </c>
      <c r="S172" s="251" t="s">
        <v>35</v>
      </c>
      <c r="T172" s="193">
        <v>0</v>
      </c>
      <c r="U172" s="254">
        <f>IF(ISBLANK(U$3),"",IF(ISERROR(VLOOKUP($A172,#REF!,'BID LA Data 2009-10'!U$3,FALSE)),0,VLOOKUP($A172,#REF!,'BID LA Data 2009-10'!U$3,FALSE)))</f>
      </c>
    </row>
    <row r="173" spans="1:21" ht="12.75">
      <c r="A173" s="38" t="s">
        <v>388</v>
      </c>
      <c r="B173" s="38" t="s">
        <v>389</v>
      </c>
      <c r="C173" s="38" t="s">
        <v>769</v>
      </c>
      <c r="D173" s="38" t="s">
        <v>774</v>
      </c>
      <c r="F173" s="193">
        <v>0</v>
      </c>
      <c r="G173" s="251"/>
      <c r="H173" s="193">
        <v>0</v>
      </c>
      <c r="I173" s="193">
        <v>0</v>
      </c>
      <c r="J173" s="193">
        <v>0</v>
      </c>
      <c r="K173" s="193">
        <v>0</v>
      </c>
      <c r="M173" s="193">
        <v>0</v>
      </c>
      <c r="N173" s="193">
        <v>0</v>
      </c>
      <c r="O173" s="193">
        <v>0</v>
      </c>
      <c r="P173" s="193">
        <v>0</v>
      </c>
      <c r="Q173" s="193">
        <v>0</v>
      </c>
      <c r="R173" s="193">
        <v>0</v>
      </c>
      <c r="S173" s="251" t="s">
        <v>35</v>
      </c>
      <c r="T173" s="193">
        <v>0</v>
      </c>
      <c r="U173" s="254">
        <f>IF(ISBLANK(U$3),"",IF(ISERROR(VLOOKUP($A173,#REF!,'BID LA Data 2009-10'!U$3,FALSE)),0,VLOOKUP($A173,#REF!,'BID LA Data 2009-10'!U$3,FALSE)))</f>
      </c>
    </row>
    <row r="174" spans="1:21" ht="12.75">
      <c r="A174" s="38" t="s">
        <v>390</v>
      </c>
      <c r="B174" s="38" t="s">
        <v>391</v>
      </c>
      <c r="C174" s="38" t="s">
        <v>769</v>
      </c>
      <c r="D174" s="38" t="s">
        <v>774</v>
      </c>
      <c r="F174" s="193">
        <v>0</v>
      </c>
      <c r="G174" s="251"/>
      <c r="H174" s="193">
        <v>0</v>
      </c>
      <c r="I174" s="193">
        <v>0</v>
      </c>
      <c r="J174" s="193">
        <v>0</v>
      </c>
      <c r="K174" s="193">
        <v>0</v>
      </c>
      <c r="M174" s="193">
        <v>0</v>
      </c>
      <c r="N174" s="193">
        <v>0</v>
      </c>
      <c r="O174" s="193">
        <v>0</v>
      </c>
      <c r="P174" s="193">
        <v>0</v>
      </c>
      <c r="Q174" s="193">
        <v>0</v>
      </c>
      <c r="R174" s="193">
        <v>0</v>
      </c>
      <c r="S174" s="251" t="s">
        <v>35</v>
      </c>
      <c r="T174" s="193">
        <v>0</v>
      </c>
      <c r="U174" s="254">
        <f>IF(ISBLANK(U$3),"",IF(ISERROR(VLOOKUP($A174,#REF!,'BID LA Data 2009-10'!U$3,FALSE)),0,VLOOKUP($A174,#REF!,'BID LA Data 2009-10'!U$3,FALSE)))</f>
      </c>
    </row>
    <row r="175" spans="1:21" ht="12.75">
      <c r="A175" s="38" t="s">
        <v>392</v>
      </c>
      <c r="B175" s="38" t="s">
        <v>393</v>
      </c>
      <c r="C175" s="38" t="s">
        <v>769</v>
      </c>
      <c r="D175" s="38" t="s">
        <v>774</v>
      </c>
      <c r="F175" s="193">
        <v>0</v>
      </c>
      <c r="G175" s="251"/>
      <c r="H175" s="193">
        <v>0</v>
      </c>
      <c r="I175" s="193">
        <v>0</v>
      </c>
      <c r="J175" s="193">
        <v>0</v>
      </c>
      <c r="K175" s="193">
        <v>0</v>
      </c>
      <c r="M175" s="193">
        <v>0</v>
      </c>
      <c r="N175" s="193">
        <v>0</v>
      </c>
      <c r="O175" s="193">
        <v>0</v>
      </c>
      <c r="P175" s="193">
        <v>0</v>
      </c>
      <c r="Q175" s="193">
        <v>0</v>
      </c>
      <c r="R175" s="193">
        <v>0</v>
      </c>
      <c r="S175" s="251" t="s">
        <v>35</v>
      </c>
      <c r="T175" s="193">
        <v>0</v>
      </c>
      <c r="U175" s="254">
        <f>IF(ISBLANK(U$3),"",IF(ISERROR(VLOOKUP($A175,#REF!,'BID LA Data 2009-10'!U$3,FALSE)),0,VLOOKUP($A175,#REF!,'BID LA Data 2009-10'!U$3,FALSE)))</f>
      </c>
    </row>
    <row r="176" spans="1:21" ht="12.75">
      <c r="A176" s="38" t="s">
        <v>394</v>
      </c>
      <c r="B176" s="38" t="s">
        <v>395</v>
      </c>
      <c r="C176" s="38" t="s">
        <v>769</v>
      </c>
      <c r="D176" s="38" t="s">
        <v>774</v>
      </c>
      <c r="F176" s="193">
        <v>0</v>
      </c>
      <c r="G176" s="251"/>
      <c r="H176" s="193">
        <v>0</v>
      </c>
      <c r="I176" s="193">
        <v>0</v>
      </c>
      <c r="J176" s="193">
        <v>0</v>
      </c>
      <c r="K176" s="193">
        <v>0</v>
      </c>
      <c r="M176" s="193">
        <v>0</v>
      </c>
      <c r="N176" s="193">
        <v>5</v>
      </c>
      <c r="O176" s="193">
        <v>2</v>
      </c>
      <c r="P176" s="193">
        <v>0</v>
      </c>
      <c r="Q176" s="193">
        <v>0</v>
      </c>
      <c r="R176" s="193">
        <v>7</v>
      </c>
      <c r="S176" s="251" t="s">
        <v>35</v>
      </c>
      <c r="T176" s="193">
        <v>7</v>
      </c>
      <c r="U176" s="254">
        <f>IF(ISBLANK(U$3),"",IF(ISERROR(VLOOKUP($A176,#REF!,'BID LA Data 2009-10'!U$3,FALSE)),0,VLOOKUP($A176,#REF!,'BID LA Data 2009-10'!U$3,FALSE)))</f>
      </c>
    </row>
    <row r="177" spans="1:21" ht="12.75">
      <c r="A177" s="38" t="s">
        <v>396</v>
      </c>
      <c r="B177" s="38" t="s">
        <v>397</v>
      </c>
      <c r="C177" s="38" t="s">
        <v>769</v>
      </c>
      <c r="D177" s="38" t="s">
        <v>774</v>
      </c>
      <c r="F177" s="193">
        <v>0</v>
      </c>
      <c r="G177" s="251"/>
      <c r="H177" s="193">
        <v>0</v>
      </c>
      <c r="I177" s="193">
        <v>0</v>
      </c>
      <c r="J177" s="193">
        <v>0</v>
      </c>
      <c r="K177" s="193">
        <v>0</v>
      </c>
      <c r="M177" s="193">
        <v>0</v>
      </c>
      <c r="N177" s="193">
        <v>0</v>
      </c>
      <c r="O177" s="193">
        <v>0</v>
      </c>
      <c r="P177" s="193">
        <v>0</v>
      </c>
      <c r="Q177" s="193">
        <v>0</v>
      </c>
      <c r="R177" s="193">
        <v>0</v>
      </c>
      <c r="S177" s="251" t="s">
        <v>35</v>
      </c>
      <c r="T177" s="193">
        <v>0</v>
      </c>
      <c r="U177" s="254">
        <f>IF(ISBLANK(U$3),"",IF(ISERROR(VLOOKUP($A177,#REF!,'BID LA Data 2009-10'!U$3,FALSE)),0,VLOOKUP($A177,#REF!,'BID LA Data 2009-10'!U$3,FALSE)))</f>
      </c>
    </row>
    <row r="178" spans="1:21" ht="12.75">
      <c r="A178" s="38" t="s">
        <v>398</v>
      </c>
      <c r="B178" s="38" t="s">
        <v>399</v>
      </c>
      <c r="C178" s="38" t="s">
        <v>769</v>
      </c>
      <c r="D178" s="38" t="s">
        <v>774</v>
      </c>
      <c r="F178" s="193">
        <v>26</v>
      </c>
      <c r="G178" s="251"/>
      <c r="H178" s="193">
        <v>11</v>
      </c>
      <c r="I178" s="193">
        <v>316</v>
      </c>
      <c r="J178" s="193">
        <v>0</v>
      </c>
      <c r="K178" s="193">
        <v>327</v>
      </c>
      <c r="M178" s="193">
        <v>328</v>
      </c>
      <c r="N178" s="193">
        <v>0</v>
      </c>
      <c r="O178" s="193">
        <v>0</v>
      </c>
      <c r="P178" s="193">
        <v>0</v>
      </c>
      <c r="Q178" s="193">
        <v>0</v>
      </c>
      <c r="R178" s="193">
        <v>328</v>
      </c>
      <c r="S178" s="251" t="s">
        <v>35</v>
      </c>
      <c r="T178" s="193">
        <v>27</v>
      </c>
      <c r="U178" s="254">
        <f>IF(ISBLANK(U$3),"",IF(ISERROR(VLOOKUP($A178,#REF!,'BID LA Data 2009-10'!U$3,FALSE)),0,VLOOKUP($A178,#REF!,'BID LA Data 2009-10'!U$3,FALSE)))</f>
      </c>
    </row>
    <row r="179" spans="1:21" ht="12.75">
      <c r="A179" s="38" t="s">
        <v>400</v>
      </c>
      <c r="B179" s="38" t="s">
        <v>401</v>
      </c>
      <c r="C179" s="38" t="s">
        <v>769</v>
      </c>
      <c r="D179" s="38" t="s">
        <v>774</v>
      </c>
      <c r="F179" s="193">
        <v>0</v>
      </c>
      <c r="G179" s="251"/>
      <c r="H179" s="193">
        <v>0</v>
      </c>
      <c r="I179" s="193">
        <v>0</v>
      </c>
      <c r="J179" s="193">
        <v>0</v>
      </c>
      <c r="K179" s="193">
        <v>0</v>
      </c>
      <c r="M179" s="193">
        <v>0</v>
      </c>
      <c r="N179" s="193">
        <v>0</v>
      </c>
      <c r="O179" s="193">
        <v>0</v>
      </c>
      <c r="P179" s="193">
        <v>0</v>
      </c>
      <c r="Q179" s="193">
        <v>0</v>
      </c>
      <c r="R179" s="193">
        <v>0</v>
      </c>
      <c r="S179" s="251" t="s">
        <v>35</v>
      </c>
      <c r="T179" s="193">
        <v>0</v>
      </c>
      <c r="U179" s="254">
        <f>IF(ISBLANK(U$3),"",IF(ISERROR(VLOOKUP($A179,#REF!,'BID LA Data 2009-10'!U$3,FALSE)),0,VLOOKUP($A179,#REF!,'BID LA Data 2009-10'!U$3,FALSE)))</f>
      </c>
    </row>
    <row r="180" spans="1:21" ht="12.75">
      <c r="A180" s="38" t="s">
        <v>402</v>
      </c>
      <c r="B180" s="38" t="s">
        <v>403</v>
      </c>
      <c r="C180" s="38" t="s">
        <v>769</v>
      </c>
      <c r="D180" s="38" t="s">
        <v>774</v>
      </c>
      <c r="F180" s="193">
        <v>0</v>
      </c>
      <c r="G180" s="251"/>
      <c r="H180" s="193">
        <v>0</v>
      </c>
      <c r="I180" s="193">
        <v>0</v>
      </c>
      <c r="J180" s="193">
        <v>0</v>
      </c>
      <c r="K180" s="193">
        <v>0</v>
      </c>
      <c r="M180" s="193">
        <v>0</v>
      </c>
      <c r="N180" s="193">
        <v>0</v>
      </c>
      <c r="O180" s="193">
        <v>0</v>
      </c>
      <c r="P180" s="193">
        <v>0</v>
      </c>
      <c r="Q180" s="193">
        <v>0</v>
      </c>
      <c r="R180" s="193">
        <v>0</v>
      </c>
      <c r="S180" s="251" t="s">
        <v>35</v>
      </c>
      <c r="T180" s="193">
        <v>0</v>
      </c>
      <c r="U180" s="254">
        <f>IF(ISBLANK(U$3),"",IF(ISERROR(VLOOKUP($A180,#REF!,'BID LA Data 2009-10'!U$3,FALSE)),0,VLOOKUP($A180,#REF!,'BID LA Data 2009-10'!U$3,FALSE)))</f>
      </c>
    </row>
    <row r="181" spans="1:21" ht="12.75">
      <c r="A181" s="38" t="s">
        <v>404</v>
      </c>
      <c r="B181" s="38" t="s">
        <v>405</v>
      </c>
      <c r="C181" s="38" t="s">
        <v>769</v>
      </c>
      <c r="D181" s="38" t="s">
        <v>774</v>
      </c>
      <c r="F181" s="193">
        <v>0</v>
      </c>
      <c r="G181" s="251"/>
      <c r="H181" s="193">
        <v>0</v>
      </c>
      <c r="I181" s="193">
        <v>0</v>
      </c>
      <c r="J181" s="193">
        <v>0</v>
      </c>
      <c r="K181" s="193">
        <v>0</v>
      </c>
      <c r="M181" s="193">
        <v>0</v>
      </c>
      <c r="N181" s="193">
        <v>0</v>
      </c>
      <c r="O181" s="193">
        <v>0</v>
      </c>
      <c r="P181" s="193">
        <v>0</v>
      </c>
      <c r="Q181" s="193">
        <v>0</v>
      </c>
      <c r="R181" s="193">
        <v>0</v>
      </c>
      <c r="S181" s="251" t="s">
        <v>35</v>
      </c>
      <c r="T181" s="193">
        <v>0</v>
      </c>
      <c r="U181" s="254">
        <f>IF(ISBLANK(U$3),"",IF(ISERROR(VLOOKUP($A181,#REF!,'BID LA Data 2009-10'!U$3,FALSE)),0,VLOOKUP($A181,#REF!,'BID LA Data 2009-10'!U$3,FALSE)))</f>
      </c>
    </row>
    <row r="182" spans="1:21" ht="12.75">
      <c r="A182" s="38" t="s">
        <v>406</v>
      </c>
      <c r="B182" s="38" t="s">
        <v>407</v>
      </c>
      <c r="C182" s="38" t="s">
        <v>769</v>
      </c>
      <c r="D182" s="38" t="s">
        <v>774</v>
      </c>
      <c r="F182" s="193">
        <v>0</v>
      </c>
      <c r="G182" s="251"/>
      <c r="H182" s="193">
        <v>0</v>
      </c>
      <c r="I182" s="193">
        <v>0</v>
      </c>
      <c r="J182" s="193">
        <v>0</v>
      </c>
      <c r="K182" s="193">
        <v>0</v>
      </c>
      <c r="M182" s="193">
        <v>0</v>
      </c>
      <c r="N182" s="193">
        <v>0</v>
      </c>
      <c r="O182" s="193">
        <v>0</v>
      </c>
      <c r="P182" s="193">
        <v>0</v>
      </c>
      <c r="Q182" s="193">
        <v>0</v>
      </c>
      <c r="R182" s="193">
        <v>0</v>
      </c>
      <c r="S182" s="251" t="s">
        <v>35</v>
      </c>
      <c r="T182" s="193">
        <v>0</v>
      </c>
      <c r="U182" s="254">
        <f>IF(ISBLANK(U$3),"",IF(ISERROR(VLOOKUP($A182,#REF!,'BID LA Data 2009-10'!U$3,FALSE)),0,VLOOKUP($A182,#REF!,'BID LA Data 2009-10'!U$3,FALSE)))</f>
      </c>
    </row>
    <row r="183" spans="1:21" ht="12.75">
      <c r="A183" s="38" t="s">
        <v>408</v>
      </c>
      <c r="B183" s="38" t="s">
        <v>409</v>
      </c>
      <c r="C183" s="38" t="s">
        <v>767</v>
      </c>
      <c r="D183" s="38" t="s">
        <v>774</v>
      </c>
      <c r="F183" s="193">
        <v>0</v>
      </c>
      <c r="G183" s="251"/>
      <c r="H183" s="193">
        <v>0</v>
      </c>
      <c r="I183" s="193">
        <v>0</v>
      </c>
      <c r="J183" s="193">
        <v>0</v>
      </c>
      <c r="K183" s="193">
        <v>0</v>
      </c>
      <c r="M183" s="193">
        <v>0</v>
      </c>
      <c r="N183" s="193">
        <v>0</v>
      </c>
      <c r="O183" s="193">
        <v>0</v>
      </c>
      <c r="P183" s="193">
        <v>0</v>
      </c>
      <c r="Q183" s="193">
        <v>0</v>
      </c>
      <c r="R183" s="193">
        <v>0</v>
      </c>
      <c r="S183" s="251" t="s">
        <v>35</v>
      </c>
      <c r="T183" s="193">
        <v>0</v>
      </c>
      <c r="U183" s="254">
        <f>IF(ISBLANK(U$3),"",IF(ISERROR(VLOOKUP($A183,#REF!,'BID LA Data 2009-10'!U$3,FALSE)),0,VLOOKUP($A183,#REF!,'BID LA Data 2009-10'!U$3,FALSE)))</f>
      </c>
    </row>
    <row r="184" spans="1:21" ht="12.75">
      <c r="A184" s="38" t="s">
        <v>410</v>
      </c>
      <c r="B184" s="38" t="s">
        <v>411</v>
      </c>
      <c r="C184" s="38" t="s">
        <v>767</v>
      </c>
      <c r="D184" s="38" t="s">
        <v>774</v>
      </c>
      <c r="F184" s="193">
        <v>0</v>
      </c>
      <c r="G184" s="251"/>
      <c r="H184" s="193">
        <v>0</v>
      </c>
      <c r="I184" s="193">
        <v>0</v>
      </c>
      <c r="J184" s="193">
        <v>0</v>
      </c>
      <c r="K184" s="193">
        <v>0</v>
      </c>
      <c r="M184" s="193">
        <v>0</v>
      </c>
      <c r="N184" s="193">
        <v>0</v>
      </c>
      <c r="O184" s="193">
        <v>0</v>
      </c>
      <c r="P184" s="193">
        <v>0</v>
      </c>
      <c r="Q184" s="193">
        <v>0</v>
      </c>
      <c r="R184" s="193">
        <v>0</v>
      </c>
      <c r="S184" s="251" t="s">
        <v>35</v>
      </c>
      <c r="T184" s="193">
        <v>0</v>
      </c>
      <c r="U184" s="254">
        <f>IF(ISBLANK(U$3),"",IF(ISERROR(VLOOKUP($A184,#REF!,'BID LA Data 2009-10'!U$3,FALSE)),0,VLOOKUP($A184,#REF!,'BID LA Data 2009-10'!U$3,FALSE)))</f>
      </c>
    </row>
    <row r="185" spans="1:21" ht="12.75">
      <c r="A185" s="38" t="s">
        <v>412</v>
      </c>
      <c r="B185" s="38" t="s">
        <v>413</v>
      </c>
      <c r="C185" s="38" t="s">
        <v>767</v>
      </c>
      <c r="D185" s="38" t="s">
        <v>774</v>
      </c>
      <c r="F185" s="193">
        <v>0</v>
      </c>
      <c r="G185" s="251"/>
      <c r="H185" s="193">
        <v>0</v>
      </c>
      <c r="I185" s="193">
        <v>104</v>
      </c>
      <c r="J185" s="193">
        <v>0</v>
      </c>
      <c r="K185" s="193">
        <v>104</v>
      </c>
      <c r="M185" s="193">
        <v>104</v>
      </c>
      <c r="N185" s="193">
        <v>0</v>
      </c>
      <c r="O185" s="193">
        <v>0</v>
      </c>
      <c r="P185" s="193">
        <v>0</v>
      </c>
      <c r="Q185" s="193">
        <v>0</v>
      </c>
      <c r="R185" s="193">
        <v>104</v>
      </c>
      <c r="S185" s="251" t="s">
        <v>35</v>
      </c>
      <c r="T185" s="193">
        <v>0</v>
      </c>
      <c r="U185" s="254">
        <f>IF(ISBLANK(U$3),"",IF(ISERROR(VLOOKUP($A185,#REF!,'BID LA Data 2009-10'!U$3,FALSE)),0,VLOOKUP($A185,#REF!,'BID LA Data 2009-10'!U$3,FALSE)))</f>
      </c>
    </row>
    <row r="186" spans="1:21" ht="12.75">
      <c r="A186" s="38" t="s">
        <v>414</v>
      </c>
      <c r="B186" s="38" t="s">
        <v>415</v>
      </c>
      <c r="C186" s="38" t="s">
        <v>767</v>
      </c>
      <c r="D186" s="38" t="s">
        <v>774</v>
      </c>
      <c r="F186" s="193">
        <v>0</v>
      </c>
      <c r="G186" s="251"/>
      <c r="H186" s="193">
        <v>0</v>
      </c>
      <c r="I186" s="193">
        <v>0</v>
      </c>
      <c r="J186" s="193">
        <v>0</v>
      </c>
      <c r="K186" s="193">
        <v>0</v>
      </c>
      <c r="M186" s="193">
        <v>0</v>
      </c>
      <c r="N186" s="193">
        <v>0</v>
      </c>
      <c r="O186" s="193">
        <v>0</v>
      </c>
      <c r="P186" s="193">
        <v>0</v>
      </c>
      <c r="Q186" s="193">
        <v>0</v>
      </c>
      <c r="R186" s="193">
        <v>0</v>
      </c>
      <c r="S186" s="251" t="s">
        <v>35</v>
      </c>
      <c r="T186" s="193">
        <v>0</v>
      </c>
      <c r="U186" s="254">
        <f>IF(ISBLANK(U$3),"",IF(ISERROR(VLOOKUP($A186,#REF!,'BID LA Data 2009-10'!U$3,FALSE)),0,VLOOKUP($A186,#REF!,'BID LA Data 2009-10'!U$3,FALSE)))</f>
      </c>
    </row>
    <row r="187" spans="1:21" ht="12.75">
      <c r="A187" s="38" t="s">
        <v>416</v>
      </c>
      <c r="B187" s="38" t="s">
        <v>417</v>
      </c>
      <c r="C187" s="38" t="s">
        <v>767</v>
      </c>
      <c r="D187" s="38" t="s">
        <v>774</v>
      </c>
      <c r="F187" s="193">
        <v>0</v>
      </c>
      <c r="G187" s="251"/>
      <c r="H187" s="193">
        <v>0</v>
      </c>
      <c r="I187" s="193">
        <v>0</v>
      </c>
      <c r="J187" s="193">
        <v>0</v>
      </c>
      <c r="K187" s="193">
        <v>0</v>
      </c>
      <c r="M187" s="193">
        <v>0</v>
      </c>
      <c r="N187" s="193">
        <v>0</v>
      </c>
      <c r="O187" s="193">
        <v>0</v>
      </c>
      <c r="P187" s="193">
        <v>0</v>
      </c>
      <c r="Q187" s="193">
        <v>0</v>
      </c>
      <c r="R187" s="193">
        <v>0</v>
      </c>
      <c r="S187" s="251" t="s">
        <v>35</v>
      </c>
      <c r="T187" s="193">
        <v>0</v>
      </c>
      <c r="U187" s="254">
        <f>IF(ISBLANK(U$3),"",IF(ISERROR(VLOOKUP($A187,#REF!,'BID LA Data 2009-10'!U$3,FALSE)),0,VLOOKUP($A187,#REF!,'BID LA Data 2009-10'!U$3,FALSE)))</f>
      </c>
    </row>
    <row r="188" spans="1:21" ht="12.75">
      <c r="A188" s="38" t="s">
        <v>418</v>
      </c>
      <c r="B188" s="38" t="s">
        <v>419</v>
      </c>
      <c r="C188" s="38" t="s">
        <v>767</v>
      </c>
      <c r="D188" s="38" t="s">
        <v>774</v>
      </c>
      <c r="F188" s="193">
        <v>0</v>
      </c>
      <c r="G188" s="251"/>
      <c r="H188" s="193">
        <v>0</v>
      </c>
      <c r="I188" s="193">
        <v>0</v>
      </c>
      <c r="J188" s="193">
        <v>0</v>
      </c>
      <c r="K188" s="193">
        <v>0</v>
      </c>
      <c r="M188" s="193">
        <v>0</v>
      </c>
      <c r="N188" s="193">
        <v>0</v>
      </c>
      <c r="O188" s="193">
        <v>0</v>
      </c>
      <c r="P188" s="193">
        <v>0</v>
      </c>
      <c r="Q188" s="193">
        <v>0</v>
      </c>
      <c r="R188" s="193">
        <v>0</v>
      </c>
      <c r="S188" s="251" t="s">
        <v>35</v>
      </c>
      <c r="T188" s="193">
        <v>0</v>
      </c>
      <c r="U188" s="254">
        <f>IF(ISBLANK(U$3),"",IF(ISERROR(VLOOKUP($A188,#REF!,'BID LA Data 2009-10'!U$3,FALSE)),0,VLOOKUP($A188,#REF!,'BID LA Data 2009-10'!U$3,FALSE)))</f>
      </c>
    </row>
    <row r="189" spans="1:21" ht="12.75">
      <c r="A189" s="38" t="s">
        <v>420</v>
      </c>
      <c r="B189" s="38" t="s">
        <v>421</v>
      </c>
      <c r="C189" s="38" t="s">
        <v>767</v>
      </c>
      <c r="D189" s="38" t="s">
        <v>774</v>
      </c>
      <c r="F189" s="193">
        <v>0</v>
      </c>
      <c r="G189" s="251"/>
      <c r="H189" s="193">
        <v>0</v>
      </c>
      <c r="I189" s="193">
        <v>0</v>
      </c>
      <c r="J189" s="193">
        <v>0</v>
      </c>
      <c r="K189" s="193">
        <v>0</v>
      </c>
      <c r="M189" s="193">
        <v>0</v>
      </c>
      <c r="N189" s="193">
        <v>0</v>
      </c>
      <c r="O189" s="193">
        <v>0</v>
      </c>
      <c r="P189" s="193">
        <v>0</v>
      </c>
      <c r="Q189" s="193">
        <v>0</v>
      </c>
      <c r="R189" s="193">
        <v>0</v>
      </c>
      <c r="S189" s="251" t="s">
        <v>35</v>
      </c>
      <c r="T189" s="193">
        <v>0</v>
      </c>
      <c r="U189" s="254">
        <f>IF(ISBLANK(U$3),"",IF(ISERROR(VLOOKUP($A189,#REF!,'BID LA Data 2009-10'!U$3,FALSE)),0,VLOOKUP($A189,#REF!,'BID LA Data 2009-10'!U$3,FALSE)))</f>
      </c>
    </row>
    <row r="190" spans="1:21" ht="12.75">
      <c r="A190" s="38" t="s">
        <v>422</v>
      </c>
      <c r="B190" s="38" t="s">
        <v>423</v>
      </c>
      <c r="C190" s="38" t="s">
        <v>771</v>
      </c>
      <c r="D190" s="38" t="s">
        <v>772</v>
      </c>
      <c r="F190" s="193">
        <v>0</v>
      </c>
      <c r="G190" s="251"/>
      <c r="H190" s="193">
        <v>0</v>
      </c>
      <c r="I190" s="193">
        <v>0</v>
      </c>
      <c r="J190" s="193">
        <v>0</v>
      </c>
      <c r="K190" s="193">
        <v>0</v>
      </c>
      <c r="M190" s="193">
        <v>0</v>
      </c>
      <c r="N190" s="193">
        <v>0</v>
      </c>
      <c r="O190" s="193">
        <v>0</v>
      </c>
      <c r="P190" s="193">
        <v>0</v>
      </c>
      <c r="Q190" s="193">
        <v>0</v>
      </c>
      <c r="R190" s="193">
        <v>0</v>
      </c>
      <c r="S190" s="251" t="s">
        <v>35</v>
      </c>
      <c r="T190" s="193">
        <v>0</v>
      </c>
      <c r="U190" s="254">
        <f>IF(ISBLANK(U$3),"",IF(ISERROR(VLOOKUP($A190,#REF!,'BID LA Data 2009-10'!U$3,FALSE)),0,VLOOKUP($A190,#REF!,'BID LA Data 2009-10'!U$3,FALSE)))</f>
      </c>
    </row>
    <row r="191" spans="1:21" ht="12.75">
      <c r="A191" s="38" t="s">
        <v>424</v>
      </c>
      <c r="B191" s="38" t="s">
        <v>425</v>
      </c>
      <c r="C191" s="38" t="s">
        <v>771</v>
      </c>
      <c r="D191" s="38" t="s">
        <v>774</v>
      </c>
      <c r="F191" s="193">
        <v>0</v>
      </c>
      <c r="G191" s="251"/>
      <c r="H191" s="193">
        <v>0</v>
      </c>
      <c r="I191" s="193">
        <v>0</v>
      </c>
      <c r="J191" s="193">
        <v>0</v>
      </c>
      <c r="K191" s="193">
        <v>0</v>
      </c>
      <c r="M191" s="193">
        <v>0</v>
      </c>
      <c r="N191" s="193">
        <v>0</v>
      </c>
      <c r="O191" s="193">
        <v>0</v>
      </c>
      <c r="P191" s="193">
        <v>0</v>
      </c>
      <c r="Q191" s="193">
        <v>0</v>
      </c>
      <c r="R191" s="193">
        <v>0</v>
      </c>
      <c r="S191" s="251" t="s">
        <v>35</v>
      </c>
      <c r="T191" s="193">
        <v>0</v>
      </c>
      <c r="U191" s="254">
        <f>IF(ISBLANK(U$3),"",IF(ISERROR(VLOOKUP($A191,#REF!,'BID LA Data 2009-10'!U$3,FALSE)),0,VLOOKUP($A191,#REF!,'BID LA Data 2009-10'!U$3,FALSE)))</f>
      </c>
    </row>
    <row r="192" spans="1:21" ht="12.75">
      <c r="A192" s="38" t="s">
        <v>426</v>
      </c>
      <c r="B192" s="38" t="s">
        <v>427</v>
      </c>
      <c r="C192" s="38" t="s">
        <v>771</v>
      </c>
      <c r="D192" s="38" t="s">
        <v>774</v>
      </c>
      <c r="F192" s="193">
        <v>0</v>
      </c>
      <c r="G192" s="251"/>
      <c r="H192" s="193">
        <v>0</v>
      </c>
      <c r="I192" s="193">
        <v>0</v>
      </c>
      <c r="J192" s="193">
        <v>0</v>
      </c>
      <c r="K192" s="193">
        <v>0</v>
      </c>
      <c r="M192" s="193">
        <v>0</v>
      </c>
      <c r="N192" s="193">
        <v>0</v>
      </c>
      <c r="O192" s="193">
        <v>0</v>
      </c>
      <c r="P192" s="193">
        <v>0</v>
      </c>
      <c r="Q192" s="193">
        <v>0</v>
      </c>
      <c r="R192" s="193">
        <v>0</v>
      </c>
      <c r="S192" s="251" t="s">
        <v>35</v>
      </c>
      <c r="T192" s="193">
        <v>0</v>
      </c>
      <c r="U192" s="254">
        <f>IF(ISBLANK(U$3),"",IF(ISERROR(VLOOKUP($A192,#REF!,'BID LA Data 2009-10'!U$3,FALSE)),0,VLOOKUP($A192,#REF!,'BID LA Data 2009-10'!U$3,FALSE)))</f>
      </c>
    </row>
    <row r="193" spans="1:21" ht="12.75">
      <c r="A193" s="38" t="s">
        <v>428</v>
      </c>
      <c r="B193" s="38" t="s">
        <v>429</v>
      </c>
      <c r="C193" s="38" t="s">
        <v>771</v>
      </c>
      <c r="D193" s="38" t="s">
        <v>774</v>
      </c>
      <c r="F193" s="193">
        <v>0</v>
      </c>
      <c r="G193" s="251"/>
      <c r="H193" s="193">
        <v>0</v>
      </c>
      <c r="I193" s="193">
        <v>0</v>
      </c>
      <c r="J193" s="193">
        <v>0</v>
      </c>
      <c r="K193" s="193">
        <v>0</v>
      </c>
      <c r="M193" s="193">
        <v>0</v>
      </c>
      <c r="N193" s="193">
        <v>0</v>
      </c>
      <c r="O193" s="193">
        <v>0</v>
      </c>
      <c r="P193" s="193">
        <v>0</v>
      </c>
      <c r="Q193" s="193">
        <v>0</v>
      </c>
      <c r="R193" s="193">
        <v>0</v>
      </c>
      <c r="S193" s="251" t="s">
        <v>35</v>
      </c>
      <c r="T193" s="193">
        <v>0</v>
      </c>
      <c r="U193" s="254">
        <f>IF(ISBLANK(U$3),"",IF(ISERROR(VLOOKUP($A193,#REF!,'BID LA Data 2009-10'!U$3,FALSE)),0,VLOOKUP($A193,#REF!,'BID LA Data 2009-10'!U$3,FALSE)))</f>
      </c>
    </row>
    <row r="194" spans="1:21" ht="12.75">
      <c r="A194" s="38" t="s">
        <v>430</v>
      </c>
      <c r="B194" s="38" t="s">
        <v>431</v>
      </c>
      <c r="C194" s="38" t="s">
        <v>771</v>
      </c>
      <c r="D194" s="38" t="s">
        <v>774</v>
      </c>
      <c r="F194" s="193">
        <v>0</v>
      </c>
      <c r="G194" s="251"/>
      <c r="H194" s="193">
        <v>0</v>
      </c>
      <c r="I194" s="193">
        <v>0</v>
      </c>
      <c r="J194" s="193">
        <v>0</v>
      </c>
      <c r="K194" s="193">
        <v>0</v>
      </c>
      <c r="M194" s="193">
        <v>0</v>
      </c>
      <c r="N194" s="193">
        <v>0</v>
      </c>
      <c r="O194" s="193">
        <v>0</v>
      </c>
      <c r="P194" s="193">
        <v>0</v>
      </c>
      <c r="Q194" s="193">
        <v>0</v>
      </c>
      <c r="R194" s="193">
        <v>0</v>
      </c>
      <c r="S194" s="251" t="s">
        <v>35</v>
      </c>
      <c r="T194" s="193">
        <v>0</v>
      </c>
      <c r="U194" s="254">
        <f>IF(ISBLANK(U$3),"",IF(ISERROR(VLOOKUP($A194,#REF!,'BID LA Data 2009-10'!U$3,FALSE)),0,VLOOKUP($A194,#REF!,'BID LA Data 2009-10'!U$3,FALSE)))</f>
      </c>
    </row>
    <row r="195" spans="1:21" ht="12.75">
      <c r="A195" s="38" t="s">
        <v>432</v>
      </c>
      <c r="B195" s="38" t="s">
        <v>433</v>
      </c>
      <c r="C195" s="38" t="s">
        <v>771</v>
      </c>
      <c r="D195" s="38" t="s">
        <v>774</v>
      </c>
      <c r="F195" s="193">
        <v>0</v>
      </c>
      <c r="G195" s="251"/>
      <c r="H195" s="193">
        <v>0</v>
      </c>
      <c r="I195" s="193">
        <v>0</v>
      </c>
      <c r="J195" s="193">
        <v>0</v>
      </c>
      <c r="K195" s="193">
        <v>0</v>
      </c>
      <c r="M195" s="193">
        <v>0</v>
      </c>
      <c r="N195" s="193">
        <v>0</v>
      </c>
      <c r="O195" s="193">
        <v>0</v>
      </c>
      <c r="P195" s="193">
        <v>0</v>
      </c>
      <c r="Q195" s="193">
        <v>0</v>
      </c>
      <c r="R195" s="193">
        <v>0</v>
      </c>
      <c r="S195" s="251" t="s">
        <v>35</v>
      </c>
      <c r="T195" s="193">
        <v>0</v>
      </c>
      <c r="U195" s="254">
        <f>IF(ISBLANK(U$3),"",IF(ISERROR(VLOOKUP($A195,#REF!,'BID LA Data 2009-10'!U$3,FALSE)),0,VLOOKUP($A195,#REF!,'BID LA Data 2009-10'!U$3,FALSE)))</f>
      </c>
    </row>
    <row r="196" spans="1:21" ht="12.75">
      <c r="A196" s="38" t="s">
        <v>434</v>
      </c>
      <c r="B196" s="38" t="s">
        <v>435</v>
      </c>
      <c r="C196" s="38" t="s">
        <v>771</v>
      </c>
      <c r="D196" s="38" t="s">
        <v>774</v>
      </c>
      <c r="F196" s="193">
        <v>0</v>
      </c>
      <c r="G196" s="251"/>
      <c r="H196" s="193">
        <v>0</v>
      </c>
      <c r="I196" s="193">
        <v>0</v>
      </c>
      <c r="J196" s="193">
        <v>0</v>
      </c>
      <c r="K196" s="193">
        <v>0</v>
      </c>
      <c r="M196" s="193">
        <v>0</v>
      </c>
      <c r="N196" s="193">
        <v>0</v>
      </c>
      <c r="O196" s="193">
        <v>0</v>
      </c>
      <c r="P196" s="193">
        <v>0</v>
      </c>
      <c r="Q196" s="193">
        <v>0</v>
      </c>
      <c r="R196" s="193">
        <v>0</v>
      </c>
      <c r="S196" s="251" t="s">
        <v>35</v>
      </c>
      <c r="T196" s="193">
        <v>0</v>
      </c>
      <c r="U196" s="254">
        <f>IF(ISBLANK(U$3),"",IF(ISERROR(VLOOKUP($A196,#REF!,'BID LA Data 2009-10'!U$3,FALSE)),0,VLOOKUP($A196,#REF!,'BID LA Data 2009-10'!U$3,FALSE)))</f>
      </c>
    </row>
    <row r="197" spans="1:21" ht="12.75">
      <c r="A197" s="38" t="s">
        <v>436</v>
      </c>
      <c r="B197" s="38" t="s">
        <v>437</v>
      </c>
      <c r="C197" s="38" t="s">
        <v>771</v>
      </c>
      <c r="D197" s="38" t="s">
        <v>774</v>
      </c>
      <c r="F197" s="193">
        <v>0</v>
      </c>
      <c r="G197" s="251"/>
      <c r="H197" s="193">
        <v>0</v>
      </c>
      <c r="I197" s="193">
        <v>0</v>
      </c>
      <c r="J197" s="193">
        <v>0</v>
      </c>
      <c r="K197" s="193">
        <v>0</v>
      </c>
      <c r="M197" s="193">
        <v>0</v>
      </c>
      <c r="N197" s="193">
        <v>0</v>
      </c>
      <c r="O197" s="193">
        <v>0</v>
      </c>
      <c r="P197" s="193">
        <v>0</v>
      </c>
      <c r="Q197" s="193">
        <v>0</v>
      </c>
      <c r="R197" s="193">
        <v>0</v>
      </c>
      <c r="S197" s="251" t="s">
        <v>35</v>
      </c>
      <c r="T197" s="193">
        <v>0</v>
      </c>
      <c r="U197" s="254">
        <f>IF(ISBLANK(U$3),"",IF(ISERROR(VLOOKUP($A197,#REF!,'BID LA Data 2009-10'!U$3,FALSE)),0,VLOOKUP($A197,#REF!,'BID LA Data 2009-10'!U$3,FALSE)))</f>
      </c>
    </row>
    <row r="198" spans="1:21" ht="12.75">
      <c r="A198" s="38" t="s">
        <v>438</v>
      </c>
      <c r="B198" s="38" t="s">
        <v>439</v>
      </c>
      <c r="C198" s="38" t="s">
        <v>769</v>
      </c>
      <c r="D198" s="38" t="s">
        <v>774</v>
      </c>
      <c r="F198" s="193">
        <v>0</v>
      </c>
      <c r="G198" s="251"/>
      <c r="H198" s="193">
        <v>0</v>
      </c>
      <c r="I198" s="193">
        <v>0</v>
      </c>
      <c r="J198" s="193">
        <v>0</v>
      </c>
      <c r="K198" s="193">
        <v>0</v>
      </c>
      <c r="M198" s="193">
        <v>0</v>
      </c>
      <c r="N198" s="193">
        <v>0</v>
      </c>
      <c r="O198" s="193">
        <v>0</v>
      </c>
      <c r="P198" s="193">
        <v>0</v>
      </c>
      <c r="Q198" s="193">
        <v>0</v>
      </c>
      <c r="R198" s="193">
        <v>0</v>
      </c>
      <c r="S198" s="251" t="s">
        <v>35</v>
      </c>
      <c r="T198" s="193">
        <v>0</v>
      </c>
      <c r="U198" s="254">
        <f>IF(ISBLANK(U$3),"",IF(ISERROR(VLOOKUP($A198,#REF!,'BID LA Data 2009-10'!U$3,FALSE)),0,VLOOKUP($A198,#REF!,'BID LA Data 2009-10'!U$3,FALSE)))</f>
      </c>
    </row>
    <row r="199" spans="1:21" ht="12.75">
      <c r="A199" s="38" t="s">
        <v>440</v>
      </c>
      <c r="B199" s="38" t="s">
        <v>441</v>
      </c>
      <c r="C199" s="38" t="s">
        <v>769</v>
      </c>
      <c r="D199" s="38" t="s">
        <v>774</v>
      </c>
      <c r="F199" s="193">
        <v>0</v>
      </c>
      <c r="G199" s="251"/>
      <c r="H199" s="193">
        <v>0</v>
      </c>
      <c r="I199" s="193">
        <v>128</v>
      </c>
      <c r="J199" s="193">
        <v>0</v>
      </c>
      <c r="K199" s="193">
        <v>128</v>
      </c>
      <c r="M199" s="193">
        <v>128</v>
      </c>
      <c r="N199" s="193">
        <v>0</v>
      </c>
      <c r="O199" s="193">
        <v>0</v>
      </c>
      <c r="P199" s="193">
        <v>0</v>
      </c>
      <c r="Q199" s="193">
        <v>0</v>
      </c>
      <c r="R199" s="193">
        <v>128</v>
      </c>
      <c r="S199" s="251" t="s">
        <v>35</v>
      </c>
      <c r="T199" s="193">
        <v>0</v>
      </c>
      <c r="U199" s="254">
        <f>IF(ISBLANK(U$3),"",IF(ISERROR(VLOOKUP($A199,#REF!,'BID LA Data 2009-10'!U$3,FALSE)),0,VLOOKUP($A199,#REF!,'BID LA Data 2009-10'!U$3,FALSE)))</f>
      </c>
    </row>
    <row r="200" spans="1:21" ht="12.75">
      <c r="A200" s="38" t="s">
        <v>442</v>
      </c>
      <c r="B200" s="38" t="s">
        <v>443</v>
      </c>
      <c r="C200" s="38" t="s">
        <v>769</v>
      </c>
      <c r="D200" s="38" t="s">
        <v>774</v>
      </c>
      <c r="F200" s="193">
        <v>0</v>
      </c>
      <c r="G200" s="251"/>
      <c r="H200" s="193">
        <v>0</v>
      </c>
      <c r="I200" s="193">
        <v>0</v>
      </c>
      <c r="J200" s="193">
        <v>0</v>
      </c>
      <c r="K200" s="193">
        <v>0</v>
      </c>
      <c r="M200" s="193">
        <v>0</v>
      </c>
      <c r="N200" s="193">
        <v>0</v>
      </c>
      <c r="O200" s="193">
        <v>0</v>
      </c>
      <c r="P200" s="193">
        <v>0</v>
      </c>
      <c r="Q200" s="193">
        <v>0</v>
      </c>
      <c r="R200" s="193">
        <v>0</v>
      </c>
      <c r="S200" s="251" t="s">
        <v>35</v>
      </c>
      <c r="T200" s="193">
        <v>0</v>
      </c>
      <c r="U200" s="254">
        <f>IF(ISBLANK(U$3),"",IF(ISERROR(VLOOKUP($A200,#REF!,'BID LA Data 2009-10'!U$3,FALSE)),0,VLOOKUP($A200,#REF!,'BID LA Data 2009-10'!U$3,FALSE)))</f>
      </c>
    </row>
    <row r="201" spans="1:21" ht="12.75">
      <c r="A201" s="38" t="s">
        <v>444</v>
      </c>
      <c r="B201" s="38" t="s">
        <v>445</v>
      </c>
      <c r="C201" s="38" t="s">
        <v>769</v>
      </c>
      <c r="D201" s="38" t="s">
        <v>774</v>
      </c>
      <c r="F201" s="193">
        <v>0</v>
      </c>
      <c r="G201" s="251"/>
      <c r="H201" s="193">
        <v>0</v>
      </c>
      <c r="I201" s="193">
        <v>0</v>
      </c>
      <c r="J201" s="193">
        <v>0</v>
      </c>
      <c r="K201" s="193">
        <v>0</v>
      </c>
      <c r="M201" s="193">
        <v>0</v>
      </c>
      <c r="N201" s="193">
        <v>0</v>
      </c>
      <c r="O201" s="193">
        <v>0</v>
      </c>
      <c r="P201" s="193">
        <v>0</v>
      </c>
      <c r="Q201" s="193">
        <v>0</v>
      </c>
      <c r="R201" s="193">
        <v>0</v>
      </c>
      <c r="S201" s="251" t="s">
        <v>35</v>
      </c>
      <c r="T201" s="193">
        <v>0</v>
      </c>
      <c r="U201" s="254">
        <f>IF(ISBLANK(U$3),"",IF(ISERROR(VLOOKUP($A201,#REF!,'BID LA Data 2009-10'!U$3,FALSE)),0,VLOOKUP($A201,#REF!,'BID LA Data 2009-10'!U$3,FALSE)))</f>
      </c>
    </row>
    <row r="202" spans="1:21" ht="12.75">
      <c r="A202" s="38" t="s">
        <v>446</v>
      </c>
      <c r="B202" s="38" t="s">
        <v>447</v>
      </c>
      <c r="C202" s="38" t="s">
        <v>769</v>
      </c>
      <c r="D202" s="38" t="s">
        <v>774</v>
      </c>
      <c r="F202" s="193">
        <v>0</v>
      </c>
      <c r="G202" s="251"/>
      <c r="H202" s="193">
        <v>0</v>
      </c>
      <c r="I202" s="193">
        <v>0</v>
      </c>
      <c r="J202" s="193">
        <v>0</v>
      </c>
      <c r="K202" s="193">
        <v>0</v>
      </c>
      <c r="M202" s="193">
        <v>0</v>
      </c>
      <c r="N202" s="193">
        <v>0</v>
      </c>
      <c r="O202" s="193">
        <v>0</v>
      </c>
      <c r="P202" s="193">
        <v>0</v>
      </c>
      <c r="Q202" s="193">
        <v>0</v>
      </c>
      <c r="R202" s="193">
        <v>0</v>
      </c>
      <c r="S202" s="251" t="s">
        <v>35</v>
      </c>
      <c r="T202" s="193">
        <v>0</v>
      </c>
      <c r="U202" s="254">
        <f>IF(ISBLANK(U$3),"",IF(ISERROR(VLOOKUP($A202,#REF!,'BID LA Data 2009-10'!U$3,FALSE)),0,VLOOKUP($A202,#REF!,'BID LA Data 2009-10'!U$3,FALSE)))</f>
      </c>
    </row>
    <row r="203" spans="1:21" ht="12.75">
      <c r="A203" s="38" t="s">
        <v>448</v>
      </c>
      <c r="B203" s="38" t="s">
        <v>449</v>
      </c>
      <c r="C203" s="38" t="s">
        <v>769</v>
      </c>
      <c r="D203" s="38" t="s">
        <v>774</v>
      </c>
      <c r="F203" s="193">
        <v>0</v>
      </c>
      <c r="G203" s="251"/>
      <c r="H203" s="193">
        <v>0</v>
      </c>
      <c r="I203" s="193">
        <v>0</v>
      </c>
      <c r="J203" s="193">
        <v>0</v>
      </c>
      <c r="K203" s="193">
        <v>0</v>
      </c>
      <c r="M203" s="193">
        <v>0</v>
      </c>
      <c r="N203" s="193">
        <v>0</v>
      </c>
      <c r="O203" s="193">
        <v>0</v>
      </c>
      <c r="P203" s="193">
        <v>0</v>
      </c>
      <c r="Q203" s="193">
        <v>0</v>
      </c>
      <c r="R203" s="193">
        <v>0</v>
      </c>
      <c r="S203" s="251" t="s">
        <v>35</v>
      </c>
      <c r="T203" s="193">
        <v>0</v>
      </c>
      <c r="U203" s="254">
        <f>IF(ISBLANK(U$3),"",IF(ISERROR(VLOOKUP($A203,#REF!,'BID LA Data 2009-10'!U$3,FALSE)),0,VLOOKUP($A203,#REF!,'BID LA Data 2009-10'!U$3,FALSE)))</f>
      </c>
    </row>
    <row r="204" spans="1:21" ht="12.75">
      <c r="A204" s="38" t="s">
        <v>450</v>
      </c>
      <c r="B204" s="38" t="s">
        <v>451</v>
      </c>
      <c r="C204" s="38" t="s">
        <v>769</v>
      </c>
      <c r="D204" s="38" t="s">
        <v>774</v>
      </c>
      <c r="F204" s="193">
        <v>0</v>
      </c>
      <c r="G204" s="251"/>
      <c r="H204" s="193">
        <v>0</v>
      </c>
      <c r="I204" s="193">
        <v>0</v>
      </c>
      <c r="J204" s="193">
        <v>0</v>
      </c>
      <c r="K204" s="193">
        <v>0</v>
      </c>
      <c r="M204" s="193">
        <v>0</v>
      </c>
      <c r="N204" s="193">
        <v>0</v>
      </c>
      <c r="O204" s="193">
        <v>0</v>
      </c>
      <c r="P204" s="193">
        <v>0</v>
      </c>
      <c r="Q204" s="193">
        <v>0</v>
      </c>
      <c r="R204" s="193">
        <v>0</v>
      </c>
      <c r="S204" s="251" t="s">
        <v>35</v>
      </c>
      <c r="T204" s="193">
        <v>0</v>
      </c>
      <c r="U204" s="254">
        <f>IF(ISBLANK(U$3),"",IF(ISERROR(VLOOKUP($A204,#REF!,'BID LA Data 2009-10'!U$3,FALSE)),0,VLOOKUP($A204,#REF!,'BID LA Data 2009-10'!U$3,FALSE)))</f>
      </c>
    </row>
    <row r="205" spans="1:21" ht="12.75">
      <c r="A205" s="38" t="s">
        <v>11</v>
      </c>
      <c r="B205" s="38" t="s">
        <v>12</v>
      </c>
      <c r="C205" s="38" t="s">
        <v>763</v>
      </c>
      <c r="D205" s="38" t="s">
        <v>772</v>
      </c>
      <c r="F205" s="193">
        <v>0</v>
      </c>
      <c r="G205" s="251"/>
      <c r="H205" s="193">
        <v>0</v>
      </c>
      <c r="I205" s="193">
        <v>0</v>
      </c>
      <c r="J205" s="193">
        <v>0</v>
      </c>
      <c r="K205" s="193">
        <v>0</v>
      </c>
      <c r="M205" s="193">
        <v>0</v>
      </c>
      <c r="N205" s="193">
        <v>0</v>
      </c>
      <c r="O205" s="193">
        <v>0</v>
      </c>
      <c r="P205" s="193">
        <v>0</v>
      </c>
      <c r="Q205" s="193">
        <v>0</v>
      </c>
      <c r="R205" s="193">
        <v>0</v>
      </c>
      <c r="S205" s="251" t="s">
        <v>35</v>
      </c>
      <c r="T205" s="193">
        <v>0</v>
      </c>
      <c r="U205" s="254">
        <f>IF(ISBLANK(U$3),"",IF(ISERROR(VLOOKUP($A205,#REF!,'BID LA Data 2009-10'!U$3,FALSE)),0,VLOOKUP($A205,#REF!,'BID LA Data 2009-10'!U$3,FALSE)))</f>
      </c>
    </row>
    <row r="206" spans="1:21" ht="12.75">
      <c r="A206" s="38" t="s">
        <v>452</v>
      </c>
      <c r="B206" s="38" t="s">
        <v>453</v>
      </c>
      <c r="C206" s="38" t="s">
        <v>769</v>
      </c>
      <c r="D206" s="38" t="s">
        <v>772</v>
      </c>
      <c r="F206" s="193">
        <v>0</v>
      </c>
      <c r="G206" s="251"/>
      <c r="H206" s="193">
        <v>7</v>
      </c>
      <c r="I206" s="193">
        <v>9</v>
      </c>
      <c r="J206" s="193">
        <v>0</v>
      </c>
      <c r="K206" s="193">
        <v>16</v>
      </c>
      <c r="M206" s="193">
        <v>301</v>
      </c>
      <c r="N206" s="193">
        <v>0</v>
      </c>
      <c r="O206" s="193">
        <v>0</v>
      </c>
      <c r="P206" s="193">
        <v>0</v>
      </c>
      <c r="Q206" s="193">
        <v>0</v>
      </c>
      <c r="R206" s="193">
        <v>301</v>
      </c>
      <c r="S206" s="251" t="s">
        <v>35</v>
      </c>
      <c r="T206" s="193">
        <v>285</v>
      </c>
      <c r="U206" s="254">
        <f>IF(ISBLANK(U$3),"",IF(ISERROR(VLOOKUP($A206,#REF!,'BID LA Data 2009-10'!U$3,FALSE)),0,VLOOKUP($A206,#REF!,'BID LA Data 2009-10'!U$3,FALSE)))</f>
      </c>
    </row>
    <row r="207" spans="1:21" ht="12.75">
      <c r="A207" s="38" t="s">
        <v>454</v>
      </c>
      <c r="B207" s="38" t="s">
        <v>455</v>
      </c>
      <c r="C207" s="38" t="s">
        <v>769</v>
      </c>
      <c r="D207" s="38" t="s">
        <v>774</v>
      </c>
      <c r="F207" s="193">
        <v>0</v>
      </c>
      <c r="G207" s="251"/>
      <c r="H207" s="193">
        <v>0</v>
      </c>
      <c r="I207" s="193">
        <v>0</v>
      </c>
      <c r="J207" s="193">
        <v>0</v>
      </c>
      <c r="K207" s="193">
        <v>0</v>
      </c>
      <c r="M207" s="193">
        <v>0</v>
      </c>
      <c r="N207" s="193">
        <v>0</v>
      </c>
      <c r="O207" s="193">
        <v>0</v>
      </c>
      <c r="P207" s="193">
        <v>0</v>
      </c>
      <c r="Q207" s="193">
        <v>0</v>
      </c>
      <c r="R207" s="193">
        <v>0</v>
      </c>
      <c r="S207" s="251" t="s">
        <v>35</v>
      </c>
      <c r="T207" s="193">
        <v>0</v>
      </c>
      <c r="U207" s="254">
        <f>IF(ISBLANK(U$3),"",IF(ISERROR(VLOOKUP($A207,#REF!,'BID LA Data 2009-10'!U$3,FALSE)),0,VLOOKUP($A207,#REF!,'BID LA Data 2009-10'!U$3,FALSE)))</f>
      </c>
    </row>
    <row r="208" spans="1:21" ht="12.75">
      <c r="A208" s="38" t="s">
        <v>456</v>
      </c>
      <c r="B208" s="38" t="s">
        <v>457</v>
      </c>
      <c r="C208" s="38" t="s">
        <v>769</v>
      </c>
      <c r="D208" s="38" t="s">
        <v>774</v>
      </c>
      <c r="F208" s="193">
        <v>0</v>
      </c>
      <c r="G208" s="251"/>
      <c r="H208" s="193">
        <v>0</v>
      </c>
      <c r="I208" s="193">
        <v>0</v>
      </c>
      <c r="J208" s="193">
        <v>0</v>
      </c>
      <c r="K208" s="193">
        <v>0</v>
      </c>
      <c r="M208" s="193">
        <v>0</v>
      </c>
      <c r="N208" s="193">
        <v>0</v>
      </c>
      <c r="O208" s="193">
        <v>0</v>
      </c>
      <c r="P208" s="193">
        <v>0</v>
      </c>
      <c r="Q208" s="193">
        <v>0</v>
      </c>
      <c r="R208" s="193">
        <v>0</v>
      </c>
      <c r="S208" s="251" t="s">
        <v>35</v>
      </c>
      <c r="T208" s="193">
        <v>0</v>
      </c>
      <c r="U208" s="254">
        <f>IF(ISBLANK(U$3),"",IF(ISERROR(VLOOKUP($A208,#REF!,'BID LA Data 2009-10'!U$3,FALSE)),0,VLOOKUP($A208,#REF!,'BID LA Data 2009-10'!U$3,FALSE)))</f>
      </c>
    </row>
    <row r="209" spans="1:21" ht="12.75">
      <c r="A209" s="38" t="s">
        <v>458</v>
      </c>
      <c r="B209" s="38" t="s">
        <v>459</v>
      </c>
      <c r="C209" s="38" t="s">
        <v>769</v>
      </c>
      <c r="D209" s="38" t="s">
        <v>774</v>
      </c>
      <c r="F209" s="193">
        <v>0</v>
      </c>
      <c r="G209" s="251"/>
      <c r="H209" s="193">
        <v>0</v>
      </c>
      <c r="I209" s="193">
        <v>0</v>
      </c>
      <c r="J209" s="193">
        <v>0</v>
      </c>
      <c r="K209" s="193">
        <v>0</v>
      </c>
      <c r="M209" s="193">
        <v>0</v>
      </c>
      <c r="N209" s="193">
        <v>0</v>
      </c>
      <c r="O209" s="193">
        <v>0</v>
      </c>
      <c r="P209" s="193">
        <v>0</v>
      </c>
      <c r="Q209" s="193">
        <v>0</v>
      </c>
      <c r="R209" s="193">
        <v>0</v>
      </c>
      <c r="S209" s="251" t="s">
        <v>35</v>
      </c>
      <c r="T209" s="193">
        <v>0</v>
      </c>
      <c r="U209" s="254">
        <f>IF(ISBLANK(U$3),"",IF(ISERROR(VLOOKUP($A209,#REF!,'BID LA Data 2009-10'!U$3,FALSE)),0,VLOOKUP($A209,#REF!,'BID LA Data 2009-10'!U$3,FALSE)))</f>
      </c>
    </row>
    <row r="210" spans="1:21" ht="12.75">
      <c r="A210" s="38" t="s">
        <v>460</v>
      </c>
      <c r="B210" s="38" t="s">
        <v>461</v>
      </c>
      <c r="C210" s="38" t="s">
        <v>769</v>
      </c>
      <c r="D210" s="38" t="s">
        <v>774</v>
      </c>
      <c r="F210" s="193">
        <v>0</v>
      </c>
      <c r="G210" s="251"/>
      <c r="H210" s="193">
        <v>0</v>
      </c>
      <c r="I210" s="193">
        <v>0</v>
      </c>
      <c r="J210" s="193">
        <v>0</v>
      </c>
      <c r="K210" s="193">
        <v>0</v>
      </c>
      <c r="M210" s="193">
        <v>0</v>
      </c>
      <c r="N210" s="193">
        <v>0</v>
      </c>
      <c r="O210" s="193">
        <v>0</v>
      </c>
      <c r="P210" s="193">
        <v>0</v>
      </c>
      <c r="Q210" s="193">
        <v>0</v>
      </c>
      <c r="R210" s="193">
        <v>0</v>
      </c>
      <c r="S210" s="251" t="s">
        <v>35</v>
      </c>
      <c r="T210" s="193">
        <v>0</v>
      </c>
      <c r="U210" s="254">
        <f>IF(ISBLANK(U$3),"",IF(ISERROR(VLOOKUP($A210,#REF!,'BID LA Data 2009-10'!U$3,FALSE)),0,VLOOKUP($A210,#REF!,'BID LA Data 2009-10'!U$3,FALSE)))</f>
      </c>
    </row>
    <row r="211" spans="1:21" ht="12.75">
      <c r="A211" s="38" t="s">
        <v>462</v>
      </c>
      <c r="B211" s="38" t="s">
        <v>463</v>
      </c>
      <c r="C211" s="38" t="s">
        <v>769</v>
      </c>
      <c r="D211" s="38" t="s">
        <v>774</v>
      </c>
      <c r="F211" s="193">
        <v>0</v>
      </c>
      <c r="G211" s="251"/>
      <c r="H211" s="193">
        <v>0</v>
      </c>
      <c r="I211" s="193">
        <v>0</v>
      </c>
      <c r="J211" s="193">
        <v>0</v>
      </c>
      <c r="K211" s="193">
        <v>0</v>
      </c>
      <c r="M211" s="193">
        <v>0</v>
      </c>
      <c r="N211" s="193">
        <v>0</v>
      </c>
      <c r="O211" s="193">
        <v>0</v>
      </c>
      <c r="P211" s="193">
        <v>0</v>
      </c>
      <c r="Q211" s="193">
        <v>0</v>
      </c>
      <c r="R211" s="193">
        <v>0</v>
      </c>
      <c r="S211" s="251" t="s">
        <v>35</v>
      </c>
      <c r="T211" s="193">
        <v>0</v>
      </c>
      <c r="U211" s="254">
        <f>IF(ISBLANK(U$3),"",IF(ISERROR(VLOOKUP($A211,#REF!,'BID LA Data 2009-10'!U$3,FALSE)),0,VLOOKUP($A211,#REF!,'BID LA Data 2009-10'!U$3,FALSE)))</f>
      </c>
    </row>
    <row r="212" spans="1:21" ht="12.75">
      <c r="A212" s="38" t="s">
        <v>464</v>
      </c>
      <c r="B212" s="38" t="s">
        <v>465</v>
      </c>
      <c r="C212" s="38" t="s">
        <v>769</v>
      </c>
      <c r="D212" s="38" t="s">
        <v>774</v>
      </c>
      <c r="F212" s="193">
        <v>0</v>
      </c>
      <c r="G212" s="251"/>
      <c r="H212" s="193">
        <v>0</v>
      </c>
      <c r="I212" s="193">
        <v>0</v>
      </c>
      <c r="J212" s="193">
        <v>0</v>
      </c>
      <c r="K212" s="193">
        <v>0</v>
      </c>
      <c r="M212" s="193">
        <v>0</v>
      </c>
      <c r="N212" s="193">
        <v>0</v>
      </c>
      <c r="O212" s="193">
        <v>0</v>
      </c>
      <c r="P212" s="193">
        <v>0</v>
      </c>
      <c r="Q212" s="193">
        <v>0</v>
      </c>
      <c r="R212" s="193">
        <v>0</v>
      </c>
      <c r="S212" s="251" t="s">
        <v>35</v>
      </c>
      <c r="T212" s="193">
        <v>0</v>
      </c>
      <c r="U212" s="254">
        <f>IF(ISBLANK(U$3),"",IF(ISERROR(VLOOKUP($A212,#REF!,'BID LA Data 2009-10'!U$3,FALSE)),0,VLOOKUP($A212,#REF!,'BID LA Data 2009-10'!U$3,FALSE)))</f>
      </c>
    </row>
    <row r="213" spans="1:21" ht="12.75">
      <c r="A213" s="38" t="s">
        <v>466</v>
      </c>
      <c r="B213" s="38" t="s">
        <v>467</v>
      </c>
      <c r="C213" s="38" t="s">
        <v>769</v>
      </c>
      <c r="D213" s="38" t="s">
        <v>774</v>
      </c>
      <c r="F213" s="193">
        <v>0</v>
      </c>
      <c r="G213" s="251"/>
      <c r="H213" s="193">
        <v>0</v>
      </c>
      <c r="I213" s="193">
        <v>0</v>
      </c>
      <c r="J213" s="193">
        <v>0</v>
      </c>
      <c r="K213" s="193">
        <v>0</v>
      </c>
      <c r="M213" s="193">
        <v>0</v>
      </c>
      <c r="N213" s="193">
        <v>0</v>
      </c>
      <c r="O213" s="193">
        <v>0</v>
      </c>
      <c r="P213" s="193">
        <v>0</v>
      </c>
      <c r="Q213" s="193">
        <v>0</v>
      </c>
      <c r="R213" s="193">
        <v>0</v>
      </c>
      <c r="S213" s="251" t="s">
        <v>35</v>
      </c>
      <c r="T213" s="193">
        <v>0</v>
      </c>
      <c r="U213" s="254">
        <f>IF(ISBLANK(U$3),"",IF(ISERROR(VLOOKUP($A213,#REF!,'BID LA Data 2009-10'!U$3,FALSE)),0,VLOOKUP($A213,#REF!,'BID LA Data 2009-10'!U$3,FALSE)))</f>
      </c>
    </row>
    <row r="214" spans="1:21" ht="12.75">
      <c r="A214" s="38" t="s">
        <v>468</v>
      </c>
      <c r="B214" s="38" t="s">
        <v>469</v>
      </c>
      <c r="C214" s="38" t="s">
        <v>766</v>
      </c>
      <c r="D214" s="38" t="s">
        <v>774</v>
      </c>
      <c r="F214" s="193">
        <v>0</v>
      </c>
      <c r="G214" s="251"/>
      <c r="H214" s="193">
        <v>0</v>
      </c>
      <c r="I214" s="193">
        <v>0</v>
      </c>
      <c r="J214" s="193">
        <v>0</v>
      </c>
      <c r="K214" s="193">
        <v>0</v>
      </c>
      <c r="M214" s="193">
        <v>0</v>
      </c>
      <c r="N214" s="193">
        <v>0</v>
      </c>
      <c r="O214" s="193">
        <v>0</v>
      </c>
      <c r="P214" s="193">
        <v>0</v>
      </c>
      <c r="Q214" s="193">
        <v>0</v>
      </c>
      <c r="R214" s="193">
        <v>0</v>
      </c>
      <c r="S214" s="251" t="s">
        <v>35</v>
      </c>
      <c r="T214" s="193">
        <v>0</v>
      </c>
      <c r="U214" s="254">
        <f>IF(ISBLANK(U$3),"",IF(ISERROR(VLOOKUP($A214,#REF!,'BID LA Data 2009-10'!U$3,FALSE)),0,VLOOKUP($A214,#REF!,'BID LA Data 2009-10'!U$3,FALSE)))</f>
      </c>
    </row>
    <row r="215" spans="1:21" ht="12.75">
      <c r="A215" s="38" t="s">
        <v>470</v>
      </c>
      <c r="B215" s="38" t="s">
        <v>471</v>
      </c>
      <c r="C215" s="38" t="s">
        <v>766</v>
      </c>
      <c r="D215" s="38" t="s">
        <v>774</v>
      </c>
      <c r="F215" s="193">
        <v>0</v>
      </c>
      <c r="G215" s="251"/>
      <c r="H215" s="193">
        <v>0</v>
      </c>
      <c r="I215" s="193">
        <v>0</v>
      </c>
      <c r="J215" s="193">
        <v>0</v>
      </c>
      <c r="K215" s="193">
        <v>0</v>
      </c>
      <c r="M215" s="193">
        <v>0</v>
      </c>
      <c r="N215" s="193">
        <v>0</v>
      </c>
      <c r="O215" s="193">
        <v>0</v>
      </c>
      <c r="P215" s="193">
        <v>0</v>
      </c>
      <c r="Q215" s="193">
        <v>0</v>
      </c>
      <c r="R215" s="193">
        <v>0</v>
      </c>
      <c r="S215" s="251" t="s">
        <v>35</v>
      </c>
      <c r="T215" s="193">
        <v>0</v>
      </c>
      <c r="U215" s="254">
        <f>IF(ISBLANK(U$3),"",IF(ISERROR(VLOOKUP($A215,#REF!,'BID LA Data 2009-10'!U$3,FALSE)),0,VLOOKUP($A215,#REF!,'BID LA Data 2009-10'!U$3,FALSE)))</f>
      </c>
    </row>
    <row r="216" spans="1:21" ht="12.75">
      <c r="A216" s="38" t="s">
        <v>472</v>
      </c>
      <c r="B216" s="38" t="s">
        <v>473</v>
      </c>
      <c r="C216" s="38" t="s">
        <v>766</v>
      </c>
      <c r="D216" s="38" t="s">
        <v>774</v>
      </c>
      <c r="F216" s="193">
        <v>0</v>
      </c>
      <c r="G216" s="251"/>
      <c r="H216" s="193">
        <v>0</v>
      </c>
      <c r="I216" s="193">
        <v>0</v>
      </c>
      <c r="J216" s="193">
        <v>0</v>
      </c>
      <c r="K216" s="193">
        <v>0</v>
      </c>
      <c r="M216" s="193">
        <v>0</v>
      </c>
      <c r="N216" s="193">
        <v>0</v>
      </c>
      <c r="O216" s="193">
        <v>0</v>
      </c>
      <c r="P216" s="193">
        <v>0</v>
      </c>
      <c r="Q216" s="193">
        <v>0</v>
      </c>
      <c r="R216" s="193">
        <v>0</v>
      </c>
      <c r="S216" s="251" t="s">
        <v>35</v>
      </c>
      <c r="T216" s="193">
        <v>0</v>
      </c>
      <c r="U216" s="254">
        <f>IF(ISBLANK(U$3),"",IF(ISERROR(VLOOKUP($A216,#REF!,'BID LA Data 2009-10'!U$3,FALSE)),0,VLOOKUP($A216,#REF!,'BID LA Data 2009-10'!U$3,FALSE)))</f>
      </c>
    </row>
    <row r="217" spans="1:21" ht="12.75">
      <c r="A217" s="38" t="s">
        <v>474</v>
      </c>
      <c r="B217" s="38" t="s">
        <v>475</v>
      </c>
      <c r="C217" s="38" t="s">
        <v>766</v>
      </c>
      <c r="D217" s="38" t="s">
        <v>774</v>
      </c>
      <c r="F217" s="193">
        <v>0</v>
      </c>
      <c r="G217" s="251"/>
      <c r="H217" s="193">
        <v>0</v>
      </c>
      <c r="I217" s="193">
        <v>0</v>
      </c>
      <c r="J217" s="193">
        <v>0</v>
      </c>
      <c r="K217" s="193">
        <v>0</v>
      </c>
      <c r="M217" s="193">
        <v>0</v>
      </c>
      <c r="N217" s="193">
        <v>0</v>
      </c>
      <c r="O217" s="193">
        <v>0</v>
      </c>
      <c r="P217" s="193">
        <v>0</v>
      </c>
      <c r="Q217" s="193">
        <v>0</v>
      </c>
      <c r="R217" s="193">
        <v>0</v>
      </c>
      <c r="S217" s="251" t="s">
        <v>35</v>
      </c>
      <c r="T217" s="193">
        <v>0</v>
      </c>
      <c r="U217" s="254">
        <f>IF(ISBLANK(U$3),"",IF(ISERROR(VLOOKUP($A217,#REF!,'BID LA Data 2009-10'!U$3,FALSE)),0,VLOOKUP($A217,#REF!,'BID LA Data 2009-10'!U$3,FALSE)))</f>
      </c>
    </row>
    <row r="218" spans="1:21" ht="12.75">
      <c r="A218" s="38" t="s">
        <v>476</v>
      </c>
      <c r="B218" s="38" t="s">
        <v>477</v>
      </c>
      <c r="C218" s="38" t="s">
        <v>766</v>
      </c>
      <c r="D218" s="38" t="s">
        <v>774</v>
      </c>
      <c r="F218" s="193">
        <v>0</v>
      </c>
      <c r="G218" s="251"/>
      <c r="H218" s="193">
        <v>0</v>
      </c>
      <c r="I218" s="193">
        <v>0</v>
      </c>
      <c r="J218" s="193">
        <v>0</v>
      </c>
      <c r="K218" s="193">
        <v>0</v>
      </c>
      <c r="M218" s="193">
        <v>0</v>
      </c>
      <c r="N218" s="193">
        <v>0</v>
      </c>
      <c r="O218" s="193">
        <v>0</v>
      </c>
      <c r="P218" s="193">
        <v>0</v>
      </c>
      <c r="Q218" s="193">
        <v>0</v>
      </c>
      <c r="R218" s="193">
        <v>0</v>
      </c>
      <c r="S218" s="251" t="s">
        <v>35</v>
      </c>
      <c r="T218" s="193">
        <v>0</v>
      </c>
      <c r="U218" s="254">
        <f>IF(ISBLANK(U$3),"",IF(ISERROR(VLOOKUP($A218,#REF!,'BID LA Data 2009-10'!U$3,FALSE)),0,VLOOKUP($A218,#REF!,'BID LA Data 2009-10'!U$3,FALSE)))</f>
      </c>
    </row>
    <row r="219" spans="1:21" ht="12.75">
      <c r="A219" s="38" t="s">
        <v>478</v>
      </c>
      <c r="B219" s="38" t="s">
        <v>479</v>
      </c>
      <c r="C219" s="38" t="s">
        <v>770</v>
      </c>
      <c r="D219" s="38" t="s">
        <v>772</v>
      </c>
      <c r="F219" s="193">
        <v>0</v>
      </c>
      <c r="G219" s="251"/>
      <c r="H219" s="193">
        <v>0</v>
      </c>
      <c r="I219" s="193">
        <v>0</v>
      </c>
      <c r="J219" s="193">
        <v>0</v>
      </c>
      <c r="K219" s="193">
        <v>0</v>
      </c>
      <c r="M219" s="193">
        <v>0</v>
      </c>
      <c r="N219" s="193">
        <v>0</v>
      </c>
      <c r="O219" s="193">
        <v>0</v>
      </c>
      <c r="P219" s="193">
        <v>0</v>
      </c>
      <c r="Q219" s="193">
        <v>0</v>
      </c>
      <c r="R219" s="193">
        <v>0</v>
      </c>
      <c r="S219" s="251" t="s">
        <v>35</v>
      </c>
      <c r="T219" s="193">
        <v>0</v>
      </c>
      <c r="U219" s="254">
        <f>IF(ISBLANK(U$3),"",IF(ISERROR(VLOOKUP($A219,#REF!,'BID LA Data 2009-10'!U$3,FALSE)),0,VLOOKUP($A219,#REF!,'BID LA Data 2009-10'!U$3,FALSE)))</f>
      </c>
    </row>
    <row r="220" spans="1:21" ht="12.75">
      <c r="A220" s="38" t="s">
        <v>13</v>
      </c>
      <c r="B220" s="38" t="s">
        <v>14</v>
      </c>
      <c r="C220" s="38" t="s">
        <v>770</v>
      </c>
      <c r="D220" s="38" t="s">
        <v>772</v>
      </c>
      <c r="F220" s="193">
        <v>0</v>
      </c>
      <c r="G220" s="251"/>
      <c r="H220" s="193">
        <v>0</v>
      </c>
      <c r="I220" s="193">
        <v>0</v>
      </c>
      <c r="J220" s="193">
        <v>0</v>
      </c>
      <c r="K220" s="193">
        <v>0</v>
      </c>
      <c r="M220" s="193">
        <v>0</v>
      </c>
      <c r="N220" s="193">
        <v>0</v>
      </c>
      <c r="O220" s="193">
        <v>0</v>
      </c>
      <c r="P220" s="193">
        <v>0</v>
      </c>
      <c r="Q220" s="193">
        <v>0</v>
      </c>
      <c r="R220" s="193">
        <v>0</v>
      </c>
      <c r="S220" s="251" t="s">
        <v>35</v>
      </c>
      <c r="T220" s="193">
        <v>0</v>
      </c>
      <c r="U220" s="254">
        <f>IF(ISBLANK(U$3),"",IF(ISERROR(VLOOKUP($A220,#REF!,'BID LA Data 2009-10'!U$3,FALSE)),0,VLOOKUP($A220,#REF!,'BID LA Data 2009-10'!U$3,FALSE)))</f>
      </c>
    </row>
    <row r="221" spans="1:21" ht="12.75">
      <c r="A221" s="38" t="s">
        <v>480</v>
      </c>
      <c r="B221" s="38" t="s">
        <v>481</v>
      </c>
      <c r="C221" s="38" t="s">
        <v>765</v>
      </c>
      <c r="D221" s="38" t="s">
        <v>774</v>
      </c>
      <c r="F221" s="193">
        <v>0</v>
      </c>
      <c r="G221" s="251"/>
      <c r="H221" s="193">
        <v>0</v>
      </c>
      <c r="I221" s="193">
        <v>0</v>
      </c>
      <c r="J221" s="193">
        <v>0</v>
      </c>
      <c r="K221" s="193">
        <v>0</v>
      </c>
      <c r="M221" s="193">
        <v>0</v>
      </c>
      <c r="N221" s="193">
        <v>0</v>
      </c>
      <c r="O221" s="193">
        <v>0</v>
      </c>
      <c r="P221" s="193">
        <v>0</v>
      </c>
      <c r="Q221" s="193">
        <v>0</v>
      </c>
      <c r="R221" s="193">
        <v>0</v>
      </c>
      <c r="S221" s="251" t="s">
        <v>35</v>
      </c>
      <c r="T221" s="193">
        <v>0</v>
      </c>
      <c r="U221" s="254">
        <f>IF(ISBLANK(U$3),"",IF(ISERROR(VLOOKUP($A221,#REF!,'BID LA Data 2009-10'!U$3,FALSE)),0,VLOOKUP($A221,#REF!,'BID LA Data 2009-10'!U$3,FALSE)))</f>
      </c>
    </row>
    <row r="222" spans="1:21" ht="12.75">
      <c r="A222" s="38" t="s">
        <v>482</v>
      </c>
      <c r="B222" s="38" t="s">
        <v>483</v>
      </c>
      <c r="C222" s="38" t="s">
        <v>765</v>
      </c>
      <c r="D222" s="38" t="s">
        <v>774</v>
      </c>
      <c r="F222" s="193">
        <v>0</v>
      </c>
      <c r="G222" s="251"/>
      <c r="H222" s="193">
        <v>0</v>
      </c>
      <c r="I222" s="193">
        <v>0</v>
      </c>
      <c r="J222" s="193">
        <v>0</v>
      </c>
      <c r="K222" s="193">
        <v>0</v>
      </c>
      <c r="M222" s="193">
        <v>0</v>
      </c>
      <c r="N222" s="193">
        <v>0</v>
      </c>
      <c r="O222" s="193">
        <v>0</v>
      </c>
      <c r="P222" s="193">
        <v>0</v>
      </c>
      <c r="Q222" s="193">
        <v>0</v>
      </c>
      <c r="R222" s="193">
        <v>0</v>
      </c>
      <c r="S222" s="251" t="s">
        <v>35</v>
      </c>
      <c r="T222" s="193">
        <v>0</v>
      </c>
      <c r="U222" s="254">
        <f>IF(ISBLANK(U$3),"",IF(ISERROR(VLOOKUP($A222,#REF!,'BID LA Data 2009-10'!U$3,FALSE)),0,VLOOKUP($A222,#REF!,'BID LA Data 2009-10'!U$3,FALSE)))</f>
      </c>
    </row>
    <row r="223" spans="1:21" ht="12.75">
      <c r="A223" s="38" t="s">
        <v>484</v>
      </c>
      <c r="B223" s="38" t="s">
        <v>485</v>
      </c>
      <c r="C223" s="38" t="s">
        <v>765</v>
      </c>
      <c r="D223" s="38" t="s">
        <v>774</v>
      </c>
      <c r="F223" s="193">
        <v>63</v>
      </c>
      <c r="G223" s="251"/>
      <c r="H223" s="193">
        <v>0</v>
      </c>
      <c r="I223" s="193">
        <v>214</v>
      </c>
      <c r="J223" s="193">
        <v>0</v>
      </c>
      <c r="K223" s="193">
        <v>214</v>
      </c>
      <c r="M223" s="193">
        <v>235</v>
      </c>
      <c r="N223" s="193">
        <v>0</v>
      </c>
      <c r="O223" s="193">
        <v>0</v>
      </c>
      <c r="P223" s="193">
        <v>0</v>
      </c>
      <c r="Q223" s="193">
        <v>0</v>
      </c>
      <c r="R223" s="193">
        <v>235</v>
      </c>
      <c r="S223" s="251" t="s">
        <v>35</v>
      </c>
      <c r="T223" s="193">
        <v>84</v>
      </c>
      <c r="U223" s="254">
        <f>IF(ISBLANK(U$3),"",IF(ISERROR(VLOOKUP($A223,#REF!,'BID LA Data 2009-10'!U$3,FALSE)),0,VLOOKUP($A223,#REF!,'BID LA Data 2009-10'!U$3,FALSE)))</f>
      </c>
    </row>
    <row r="224" spans="1:21" ht="12.75">
      <c r="A224" s="38" t="s">
        <v>486</v>
      </c>
      <c r="B224" s="38" t="s">
        <v>487</v>
      </c>
      <c r="C224" s="38" t="s">
        <v>765</v>
      </c>
      <c r="D224" s="38" t="s">
        <v>774</v>
      </c>
      <c r="F224" s="193">
        <v>0</v>
      </c>
      <c r="G224" s="251"/>
      <c r="H224" s="193">
        <v>0</v>
      </c>
      <c r="I224" s="193">
        <v>0</v>
      </c>
      <c r="J224" s="193">
        <v>0</v>
      </c>
      <c r="K224" s="193">
        <v>0</v>
      </c>
      <c r="M224" s="193">
        <v>0</v>
      </c>
      <c r="N224" s="193">
        <v>0</v>
      </c>
      <c r="O224" s="193">
        <v>0</v>
      </c>
      <c r="P224" s="193">
        <v>0</v>
      </c>
      <c r="Q224" s="193">
        <v>0</v>
      </c>
      <c r="R224" s="193">
        <v>0</v>
      </c>
      <c r="S224" s="251" t="s">
        <v>35</v>
      </c>
      <c r="T224" s="193">
        <v>0</v>
      </c>
      <c r="U224" s="254">
        <f>IF(ISBLANK(U$3),"",IF(ISERROR(VLOOKUP($A224,#REF!,'BID LA Data 2009-10'!U$3,FALSE)),0,VLOOKUP($A224,#REF!,'BID LA Data 2009-10'!U$3,FALSE)))</f>
      </c>
    </row>
    <row r="225" spans="1:21" ht="12.75">
      <c r="A225" s="38" t="s">
        <v>488</v>
      </c>
      <c r="B225" s="38" t="s">
        <v>489</v>
      </c>
      <c r="C225" s="38" t="s">
        <v>765</v>
      </c>
      <c r="D225" s="38" t="s">
        <v>774</v>
      </c>
      <c r="F225" s="193">
        <v>0</v>
      </c>
      <c r="G225" s="251"/>
      <c r="H225" s="193">
        <v>0</v>
      </c>
      <c r="I225" s="193">
        <v>0</v>
      </c>
      <c r="J225" s="193">
        <v>0</v>
      </c>
      <c r="K225" s="193">
        <v>0</v>
      </c>
      <c r="M225" s="193">
        <v>0</v>
      </c>
      <c r="N225" s="193">
        <v>0</v>
      </c>
      <c r="O225" s="193">
        <v>0</v>
      </c>
      <c r="P225" s="193">
        <v>0</v>
      </c>
      <c r="Q225" s="193">
        <v>0</v>
      </c>
      <c r="R225" s="193">
        <v>0</v>
      </c>
      <c r="S225" s="251" t="s">
        <v>35</v>
      </c>
      <c r="T225" s="193">
        <v>0</v>
      </c>
      <c r="U225" s="254">
        <f>IF(ISBLANK(U$3),"",IF(ISERROR(VLOOKUP($A225,#REF!,'BID LA Data 2009-10'!U$3,FALSE)),0,VLOOKUP($A225,#REF!,'BID LA Data 2009-10'!U$3,FALSE)))</f>
      </c>
    </row>
    <row r="226" spans="1:21" ht="12.75">
      <c r="A226" s="38" t="s">
        <v>490</v>
      </c>
      <c r="B226" s="38" t="s">
        <v>491</v>
      </c>
      <c r="C226" s="38" t="s">
        <v>770</v>
      </c>
      <c r="D226" s="38" t="s">
        <v>772</v>
      </c>
      <c r="F226" s="193">
        <v>0</v>
      </c>
      <c r="G226" s="251"/>
      <c r="H226" s="193">
        <v>0</v>
      </c>
      <c r="I226" s="193">
        <v>0</v>
      </c>
      <c r="J226" s="193">
        <v>0</v>
      </c>
      <c r="K226" s="193">
        <v>0</v>
      </c>
      <c r="M226" s="193">
        <v>0</v>
      </c>
      <c r="N226" s="193">
        <v>0</v>
      </c>
      <c r="O226" s="193">
        <v>0</v>
      </c>
      <c r="P226" s="193">
        <v>0</v>
      </c>
      <c r="Q226" s="193">
        <v>0</v>
      </c>
      <c r="R226" s="193">
        <v>0</v>
      </c>
      <c r="S226" s="251" t="s">
        <v>35</v>
      </c>
      <c r="T226" s="193">
        <v>0</v>
      </c>
      <c r="U226" s="254">
        <f>IF(ISBLANK(U$3),"",IF(ISERROR(VLOOKUP($A226,#REF!,'BID LA Data 2009-10'!U$3,FALSE)),0,VLOOKUP($A226,#REF!,'BID LA Data 2009-10'!U$3,FALSE)))</f>
      </c>
    </row>
    <row r="227" spans="1:21" ht="12.75">
      <c r="A227" s="38" t="s">
        <v>492</v>
      </c>
      <c r="B227" s="38" t="s">
        <v>493</v>
      </c>
      <c r="C227" s="38" t="s">
        <v>770</v>
      </c>
      <c r="D227" s="38" t="s">
        <v>774</v>
      </c>
      <c r="F227" s="193">
        <v>12</v>
      </c>
      <c r="G227" s="251"/>
      <c r="H227" s="193">
        <v>0</v>
      </c>
      <c r="I227" s="193">
        <v>12</v>
      </c>
      <c r="J227" s="193">
        <v>178</v>
      </c>
      <c r="K227" s="193">
        <v>190</v>
      </c>
      <c r="M227" s="193">
        <v>180</v>
      </c>
      <c r="N227" s="193">
        <v>0</v>
      </c>
      <c r="O227" s="193">
        <v>0</v>
      </c>
      <c r="P227" s="193">
        <v>0</v>
      </c>
      <c r="Q227" s="193">
        <v>0</v>
      </c>
      <c r="R227" s="193">
        <v>180</v>
      </c>
      <c r="S227" s="251" t="s">
        <v>35</v>
      </c>
      <c r="T227" s="193">
        <v>2</v>
      </c>
      <c r="U227" s="254">
        <f>IF(ISBLANK(U$3),"",IF(ISERROR(VLOOKUP($A227,#REF!,'BID LA Data 2009-10'!U$3,FALSE)),0,VLOOKUP($A227,#REF!,'BID LA Data 2009-10'!U$3,FALSE)))</f>
      </c>
    </row>
    <row r="228" spans="1:21" ht="12.75">
      <c r="A228" s="38" t="s">
        <v>494</v>
      </c>
      <c r="B228" s="38" t="s">
        <v>495</v>
      </c>
      <c r="C228" s="38" t="s">
        <v>770</v>
      </c>
      <c r="D228" s="38" t="s">
        <v>774</v>
      </c>
      <c r="F228" s="193">
        <v>0</v>
      </c>
      <c r="G228" s="251"/>
      <c r="H228" s="193">
        <v>0</v>
      </c>
      <c r="I228" s="193">
        <v>0</v>
      </c>
      <c r="J228" s="193">
        <v>0</v>
      </c>
      <c r="K228" s="193">
        <v>0</v>
      </c>
      <c r="M228" s="193">
        <v>0</v>
      </c>
      <c r="N228" s="193">
        <v>0</v>
      </c>
      <c r="O228" s="193">
        <v>0</v>
      </c>
      <c r="P228" s="193">
        <v>0</v>
      </c>
      <c r="Q228" s="193">
        <v>0</v>
      </c>
      <c r="R228" s="193">
        <v>0</v>
      </c>
      <c r="S228" s="251" t="s">
        <v>35</v>
      </c>
      <c r="T228" s="193">
        <v>0</v>
      </c>
      <c r="U228" s="254">
        <f>IF(ISBLANK(U$3),"",IF(ISERROR(VLOOKUP($A228,#REF!,'BID LA Data 2009-10'!U$3,FALSE)),0,VLOOKUP($A228,#REF!,'BID LA Data 2009-10'!U$3,FALSE)))</f>
      </c>
    </row>
    <row r="229" spans="1:21" ht="12.75">
      <c r="A229" s="38" t="s">
        <v>496</v>
      </c>
      <c r="B229" s="38" t="s">
        <v>497</v>
      </c>
      <c r="C229" s="38" t="s">
        <v>770</v>
      </c>
      <c r="D229" s="38" t="s">
        <v>774</v>
      </c>
      <c r="F229" s="193">
        <v>0</v>
      </c>
      <c r="G229" s="251"/>
      <c r="H229" s="193">
        <v>0</v>
      </c>
      <c r="I229" s="193">
        <v>0</v>
      </c>
      <c r="J229" s="193">
        <v>0</v>
      </c>
      <c r="K229" s="193">
        <v>0</v>
      </c>
      <c r="M229" s="193">
        <v>0</v>
      </c>
      <c r="N229" s="193">
        <v>0</v>
      </c>
      <c r="O229" s="193">
        <v>0</v>
      </c>
      <c r="P229" s="193">
        <v>0</v>
      </c>
      <c r="Q229" s="193">
        <v>0</v>
      </c>
      <c r="R229" s="193">
        <v>0</v>
      </c>
      <c r="S229" s="251" t="s">
        <v>35</v>
      </c>
      <c r="T229" s="193">
        <v>0</v>
      </c>
      <c r="U229" s="254">
        <f>IF(ISBLANK(U$3),"",IF(ISERROR(VLOOKUP($A229,#REF!,'BID LA Data 2009-10'!U$3,FALSE)),0,VLOOKUP($A229,#REF!,'BID LA Data 2009-10'!U$3,FALSE)))</f>
      </c>
    </row>
    <row r="230" spans="1:21" ht="12.75">
      <c r="A230" s="38" t="s">
        <v>498</v>
      </c>
      <c r="B230" s="38" t="s">
        <v>499</v>
      </c>
      <c r="C230" s="38" t="s">
        <v>770</v>
      </c>
      <c r="D230" s="38" t="s">
        <v>774</v>
      </c>
      <c r="F230" s="193">
        <v>0</v>
      </c>
      <c r="G230" s="251"/>
      <c r="H230" s="193">
        <v>0</v>
      </c>
      <c r="I230" s="193">
        <v>0</v>
      </c>
      <c r="J230" s="193">
        <v>0</v>
      </c>
      <c r="K230" s="193">
        <v>0</v>
      </c>
      <c r="M230" s="193">
        <v>0</v>
      </c>
      <c r="N230" s="193">
        <v>0</v>
      </c>
      <c r="O230" s="193">
        <v>0</v>
      </c>
      <c r="P230" s="193">
        <v>0</v>
      </c>
      <c r="Q230" s="193">
        <v>0</v>
      </c>
      <c r="R230" s="193">
        <v>0</v>
      </c>
      <c r="S230" s="251" t="s">
        <v>35</v>
      </c>
      <c r="T230" s="193">
        <v>0</v>
      </c>
      <c r="U230" s="254">
        <f>IF(ISBLANK(U$3),"",IF(ISERROR(VLOOKUP($A230,#REF!,'BID LA Data 2009-10'!U$3,FALSE)),0,VLOOKUP($A230,#REF!,'BID LA Data 2009-10'!U$3,FALSE)))</f>
      </c>
    </row>
    <row r="231" spans="1:21" ht="12.75">
      <c r="A231" s="138" t="s">
        <v>500</v>
      </c>
      <c r="B231" s="138" t="s">
        <v>501</v>
      </c>
      <c r="C231" s="138" t="s">
        <v>770</v>
      </c>
      <c r="D231" s="138" t="s">
        <v>774</v>
      </c>
      <c r="E231" s="138"/>
      <c r="F231" s="193">
        <v>0</v>
      </c>
      <c r="G231" s="251"/>
      <c r="H231" s="193">
        <v>0</v>
      </c>
      <c r="I231" s="193">
        <v>0</v>
      </c>
      <c r="J231" s="193">
        <v>0</v>
      </c>
      <c r="K231" s="193">
        <v>0</v>
      </c>
      <c r="M231" s="193">
        <v>0</v>
      </c>
      <c r="N231" s="193">
        <v>0</v>
      </c>
      <c r="O231" s="193">
        <v>0</v>
      </c>
      <c r="P231" s="193">
        <v>0</v>
      </c>
      <c r="Q231" s="193">
        <v>0</v>
      </c>
      <c r="R231" s="193">
        <v>0</v>
      </c>
      <c r="S231" s="251" t="s">
        <v>35</v>
      </c>
      <c r="T231" s="193">
        <v>0</v>
      </c>
      <c r="U231" s="254">
        <f>IF(ISBLANK(U$3),"",IF(ISERROR(VLOOKUP($A231,#REF!,'BID LA Data 2009-10'!U$3,FALSE)),0,VLOOKUP($A231,#REF!,'BID LA Data 2009-10'!U$3,FALSE)))</f>
      </c>
    </row>
    <row r="232" spans="1:21" ht="12.75">
      <c r="A232" s="38" t="s">
        <v>502</v>
      </c>
      <c r="B232" s="38" t="s">
        <v>503</v>
      </c>
      <c r="C232" s="38" t="s">
        <v>770</v>
      </c>
      <c r="D232" s="38" t="s">
        <v>774</v>
      </c>
      <c r="F232" s="193">
        <v>0</v>
      </c>
      <c r="G232" s="251"/>
      <c r="H232" s="193">
        <v>0</v>
      </c>
      <c r="I232" s="193">
        <v>0</v>
      </c>
      <c r="J232" s="193">
        <v>0</v>
      </c>
      <c r="K232" s="193">
        <v>0</v>
      </c>
      <c r="M232" s="193">
        <v>0</v>
      </c>
      <c r="N232" s="193">
        <v>0</v>
      </c>
      <c r="O232" s="193">
        <v>0</v>
      </c>
      <c r="P232" s="193">
        <v>0</v>
      </c>
      <c r="Q232" s="193">
        <v>0</v>
      </c>
      <c r="R232" s="193">
        <v>0</v>
      </c>
      <c r="S232" s="251" t="s">
        <v>35</v>
      </c>
      <c r="T232" s="193">
        <v>0</v>
      </c>
      <c r="U232" s="254">
        <f>IF(ISBLANK(U$3),"",IF(ISERROR(VLOOKUP($A232,#REF!,'BID LA Data 2009-10'!U$3,FALSE)),0,VLOOKUP($A232,#REF!,'BID LA Data 2009-10'!U$3,FALSE)))</f>
      </c>
    </row>
    <row r="233" spans="1:21" ht="12.75">
      <c r="A233" s="38" t="s">
        <v>504</v>
      </c>
      <c r="B233" s="38" t="s">
        <v>505</v>
      </c>
      <c r="C233" s="38" t="s">
        <v>770</v>
      </c>
      <c r="D233" s="38" t="s">
        <v>774</v>
      </c>
      <c r="F233" s="193">
        <v>0</v>
      </c>
      <c r="G233" s="251"/>
      <c r="H233" s="193">
        <v>0</v>
      </c>
      <c r="I233" s="193">
        <v>0</v>
      </c>
      <c r="J233" s="193">
        <v>0</v>
      </c>
      <c r="K233" s="193">
        <v>0</v>
      </c>
      <c r="M233" s="193">
        <v>0</v>
      </c>
      <c r="N233" s="193">
        <v>0</v>
      </c>
      <c r="O233" s="193">
        <v>0</v>
      </c>
      <c r="P233" s="193">
        <v>0</v>
      </c>
      <c r="Q233" s="193">
        <v>0</v>
      </c>
      <c r="R233" s="193">
        <v>0</v>
      </c>
      <c r="S233" s="251" t="s">
        <v>35</v>
      </c>
      <c r="T233" s="193">
        <v>0</v>
      </c>
      <c r="U233" s="254">
        <f>IF(ISBLANK(U$3),"",IF(ISERROR(VLOOKUP($A233,#REF!,'BID LA Data 2009-10'!U$3,FALSE)),0,VLOOKUP($A233,#REF!,'BID LA Data 2009-10'!U$3,FALSE)))</f>
      </c>
    </row>
    <row r="234" spans="1:21" ht="12.75">
      <c r="A234" s="38" t="s">
        <v>506</v>
      </c>
      <c r="B234" s="38" t="s">
        <v>507</v>
      </c>
      <c r="C234" s="38" t="s">
        <v>770</v>
      </c>
      <c r="D234" s="38" t="s">
        <v>774</v>
      </c>
      <c r="F234" s="193">
        <v>0</v>
      </c>
      <c r="G234" s="251"/>
      <c r="H234" s="193">
        <v>0</v>
      </c>
      <c r="I234" s="193">
        <v>0</v>
      </c>
      <c r="J234" s="193">
        <v>0</v>
      </c>
      <c r="K234" s="193">
        <v>0</v>
      </c>
      <c r="M234" s="193">
        <v>0</v>
      </c>
      <c r="N234" s="193">
        <v>0</v>
      </c>
      <c r="O234" s="193">
        <v>0</v>
      </c>
      <c r="P234" s="193">
        <v>0</v>
      </c>
      <c r="Q234" s="193">
        <v>0</v>
      </c>
      <c r="R234" s="193">
        <v>0</v>
      </c>
      <c r="S234" s="251" t="s">
        <v>35</v>
      </c>
      <c r="T234" s="193">
        <v>0</v>
      </c>
      <c r="U234" s="254">
        <f>IF(ISBLANK(U$3),"",IF(ISERROR(VLOOKUP($A234,#REF!,'BID LA Data 2009-10'!U$3,FALSE)),0,VLOOKUP($A234,#REF!,'BID LA Data 2009-10'!U$3,FALSE)))</f>
      </c>
    </row>
    <row r="235" spans="1:21" ht="12.75">
      <c r="A235" s="38" t="s">
        <v>508</v>
      </c>
      <c r="B235" s="38" t="s">
        <v>509</v>
      </c>
      <c r="C235" s="38" t="s">
        <v>767</v>
      </c>
      <c r="D235" s="38" t="s">
        <v>774</v>
      </c>
      <c r="F235" s="193">
        <v>0</v>
      </c>
      <c r="G235" s="251"/>
      <c r="H235" s="193">
        <v>0</v>
      </c>
      <c r="I235" s="193">
        <v>0</v>
      </c>
      <c r="J235" s="193">
        <v>0</v>
      </c>
      <c r="K235" s="193">
        <v>0</v>
      </c>
      <c r="M235" s="193">
        <v>0</v>
      </c>
      <c r="N235" s="193">
        <v>0</v>
      </c>
      <c r="O235" s="193">
        <v>0</v>
      </c>
      <c r="P235" s="193">
        <v>0</v>
      </c>
      <c r="Q235" s="193">
        <v>0</v>
      </c>
      <c r="R235" s="193">
        <v>0</v>
      </c>
      <c r="S235" s="251" t="s">
        <v>35</v>
      </c>
      <c r="T235" s="193">
        <v>0</v>
      </c>
      <c r="U235" s="254">
        <f>IF(ISBLANK(U$3),"",IF(ISERROR(VLOOKUP($A235,#REF!,'BID LA Data 2009-10'!U$3,FALSE)),0,VLOOKUP($A235,#REF!,'BID LA Data 2009-10'!U$3,FALSE)))</f>
      </c>
    </row>
    <row r="236" spans="1:21" ht="12.75">
      <c r="A236" s="38" t="s">
        <v>510</v>
      </c>
      <c r="B236" s="38" t="s">
        <v>511</v>
      </c>
      <c r="C236" s="38" t="s">
        <v>767</v>
      </c>
      <c r="D236" s="38" t="s">
        <v>774</v>
      </c>
      <c r="F236" s="193">
        <v>0</v>
      </c>
      <c r="G236" s="251"/>
      <c r="H236" s="193">
        <v>0</v>
      </c>
      <c r="I236" s="193">
        <v>0</v>
      </c>
      <c r="J236" s="193">
        <v>0</v>
      </c>
      <c r="K236" s="193">
        <v>0</v>
      </c>
      <c r="M236" s="193">
        <v>0</v>
      </c>
      <c r="N236" s="193">
        <v>0</v>
      </c>
      <c r="O236" s="193">
        <v>0</v>
      </c>
      <c r="P236" s="193">
        <v>0</v>
      </c>
      <c r="Q236" s="193">
        <v>0</v>
      </c>
      <c r="R236" s="193">
        <v>0</v>
      </c>
      <c r="S236" s="251" t="s">
        <v>35</v>
      </c>
      <c r="T236" s="193">
        <v>0</v>
      </c>
      <c r="U236" s="254">
        <f>IF(ISBLANK(U$3),"",IF(ISERROR(VLOOKUP($A236,#REF!,'BID LA Data 2009-10'!U$3,FALSE)),0,VLOOKUP($A236,#REF!,'BID LA Data 2009-10'!U$3,FALSE)))</f>
      </c>
    </row>
    <row r="237" spans="1:21" ht="12.75">
      <c r="A237" s="138" t="s">
        <v>512</v>
      </c>
      <c r="B237" s="138" t="s">
        <v>513</v>
      </c>
      <c r="C237" s="138" t="s">
        <v>767</v>
      </c>
      <c r="D237" s="138" t="s">
        <v>774</v>
      </c>
      <c r="E237" s="138"/>
      <c r="F237" s="193">
        <v>0</v>
      </c>
      <c r="G237" s="251"/>
      <c r="H237" s="193">
        <v>0</v>
      </c>
      <c r="I237" s="193">
        <v>0</v>
      </c>
      <c r="J237" s="193">
        <v>0</v>
      </c>
      <c r="K237" s="193">
        <v>0</v>
      </c>
      <c r="M237" s="193">
        <v>0</v>
      </c>
      <c r="N237" s="193">
        <v>0</v>
      </c>
      <c r="O237" s="193">
        <v>0</v>
      </c>
      <c r="P237" s="193">
        <v>0</v>
      </c>
      <c r="Q237" s="193">
        <v>0</v>
      </c>
      <c r="R237" s="193">
        <v>0</v>
      </c>
      <c r="S237" s="251" t="s">
        <v>35</v>
      </c>
      <c r="T237" s="193">
        <v>0</v>
      </c>
      <c r="U237" s="254">
        <f>IF(ISBLANK(U$3),"",IF(ISERROR(VLOOKUP($A237,#REF!,'BID LA Data 2009-10'!U$3,FALSE)),0,VLOOKUP($A237,#REF!,'BID LA Data 2009-10'!U$3,FALSE)))</f>
      </c>
    </row>
    <row r="238" spans="1:21" ht="12.75">
      <c r="A238" s="38" t="s">
        <v>514</v>
      </c>
      <c r="B238" s="38" t="s">
        <v>515</v>
      </c>
      <c r="C238" s="38" t="s">
        <v>767</v>
      </c>
      <c r="D238" s="38" t="s">
        <v>774</v>
      </c>
      <c r="F238" s="193">
        <v>0</v>
      </c>
      <c r="G238" s="251"/>
      <c r="H238" s="193">
        <v>0</v>
      </c>
      <c r="I238" s="193">
        <v>0</v>
      </c>
      <c r="J238" s="193">
        <v>0</v>
      </c>
      <c r="K238" s="193">
        <v>0</v>
      </c>
      <c r="M238" s="193">
        <v>0</v>
      </c>
      <c r="N238" s="193">
        <v>0</v>
      </c>
      <c r="O238" s="193">
        <v>0</v>
      </c>
      <c r="P238" s="193">
        <v>0</v>
      </c>
      <c r="Q238" s="193">
        <v>0</v>
      </c>
      <c r="R238" s="193">
        <v>0</v>
      </c>
      <c r="S238" s="251" t="s">
        <v>35</v>
      </c>
      <c r="T238" s="193">
        <v>0</v>
      </c>
      <c r="U238" s="254">
        <f>IF(ISBLANK(U$3),"",IF(ISERROR(VLOOKUP($A238,#REF!,'BID LA Data 2009-10'!U$3,FALSE)),0,VLOOKUP($A238,#REF!,'BID LA Data 2009-10'!U$3,FALSE)))</f>
      </c>
    </row>
    <row r="239" spans="1:21" ht="12.75">
      <c r="A239" s="38" t="s">
        <v>516</v>
      </c>
      <c r="B239" s="38" t="s">
        <v>517</v>
      </c>
      <c r="C239" s="38" t="s">
        <v>767</v>
      </c>
      <c r="D239" s="38" t="s">
        <v>774</v>
      </c>
      <c r="F239" s="193">
        <v>0</v>
      </c>
      <c r="G239" s="251"/>
      <c r="H239" s="193">
        <v>0</v>
      </c>
      <c r="I239" s="193">
        <v>0</v>
      </c>
      <c r="J239" s="193">
        <v>0</v>
      </c>
      <c r="K239" s="193">
        <v>0</v>
      </c>
      <c r="M239" s="193">
        <v>0</v>
      </c>
      <c r="N239" s="193">
        <v>0</v>
      </c>
      <c r="O239" s="193">
        <v>0</v>
      </c>
      <c r="P239" s="193">
        <v>0</v>
      </c>
      <c r="Q239" s="193">
        <v>0</v>
      </c>
      <c r="R239" s="193">
        <v>0</v>
      </c>
      <c r="S239" s="251" t="s">
        <v>35</v>
      </c>
      <c r="T239" s="193">
        <v>0</v>
      </c>
      <c r="U239" s="254">
        <f>IF(ISBLANK(U$3),"",IF(ISERROR(VLOOKUP($A239,#REF!,'BID LA Data 2009-10'!U$3,FALSE)),0,VLOOKUP($A239,#REF!,'BID LA Data 2009-10'!U$3,FALSE)))</f>
      </c>
    </row>
    <row r="240" spans="1:21" ht="12.75">
      <c r="A240" s="38" t="s">
        <v>518</v>
      </c>
      <c r="B240" s="38" t="s">
        <v>519</v>
      </c>
      <c r="C240" s="38" t="s">
        <v>767</v>
      </c>
      <c r="D240" s="38" t="s">
        <v>774</v>
      </c>
      <c r="F240" s="193">
        <v>0</v>
      </c>
      <c r="G240" s="251"/>
      <c r="H240" s="193">
        <v>0</v>
      </c>
      <c r="I240" s="193">
        <v>0</v>
      </c>
      <c r="J240" s="193">
        <v>0</v>
      </c>
      <c r="K240" s="193">
        <v>0</v>
      </c>
      <c r="M240" s="193">
        <v>0</v>
      </c>
      <c r="N240" s="193">
        <v>0</v>
      </c>
      <c r="O240" s="193">
        <v>0</v>
      </c>
      <c r="P240" s="193">
        <v>0</v>
      </c>
      <c r="Q240" s="193">
        <v>0</v>
      </c>
      <c r="R240" s="193">
        <v>0</v>
      </c>
      <c r="S240" s="251" t="s">
        <v>35</v>
      </c>
      <c r="T240" s="193">
        <v>0</v>
      </c>
      <c r="U240" s="254">
        <f>IF(ISBLANK(U$3),"",IF(ISERROR(VLOOKUP($A240,#REF!,'BID LA Data 2009-10'!U$3,FALSE)),0,VLOOKUP($A240,#REF!,'BID LA Data 2009-10'!U$3,FALSE)))</f>
      </c>
    </row>
    <row r="241" spans="1:21" ht="12.75">
      <c r="A241" s="38" t="s">
        <v>520</v>
      </c>
      <c r="B241" s="38" t="s">
        <v>521</v>
      </c>
      <c r="C241" s="38" t="s">
        <v>767</v>
      </c>
      <c r="D241" s="38" t="s">
        <v>774</v>
      </c>
      <c r="F241" s="193">
        <v>0</v>
      </c>
      <c r="G241" s="251"/>
      <c r="H241" s="193">
        <v>0</v>
      </c>
      <c r="I241" s="193">
        <v>0</v>
      </c>
      <c r="J241" s="193">
        <v>0</v>
      </c>
      <c r="K241" s="193">
        <v>0</v>
      </c>
      <c r="M241" s="193">
        <v>0</v>
      </c>
      <c r="N241" s="193">
        <v>0</v>
      </c>
      <c r="O241" s="193">
        <v>0</v>
      </c>
      <c r="P241" s="193">
        <v>0</v>
      </c>
      <c r="Q241" s="193">
        <v>0</v>
      </c>
      <c r="R241" s="193">
        <v>0</v>
      </c>
      <c r="S241" s="251" t="s">
        <v>35</v>
      </c>
      <c r="T241" s="193">
        <v>0</v>
      </c>
      <c r="U241" s="254">
        <f>IF(ISBLANK(U$3),"",IF(ISERROR(VLOOKUP($A241,#REF!,'BID LA Data 2009-10'!U$3,FALSE)),0,VLOOKUP($A241,#REF!,'BID LA Data 2009-10'!U$3,FALSE)))</f>
      </c>
    </row>
    <row r="242" spans="1:21" ht="12.75">
      <c r="A242" s="38" t="s">
        <v>522</v>
      </c>
      <c r="B242" s="38" t="s">
        <v>523</v>
      </c>
      <c r="C242" s="38" t="s">
        <v>766</v>
      </c>
      <c r="D242" s="38" t="s">
        <v>774</v>
      </c>
      <c r="F242" s="193">
        <v>0</v>
      </c>
      <c r="G242" s="251"/>
      <c r="H242" s="193">
        <v>0</v>
      </c>
      <c r="I242" s="193">
        <v>0</v>
      </c>
      <c r="J242" s="193">
        <v>0</v>
      </c>
      <c r="K242" s="193">
        <v>0</v>
      </c>
      <c r="M242" s="193">
        <v>0</v>
      </c>
      <c r="N242" s="193">
        <v>0</v>
      </c>
      <c r="O242" s="193">
        <v>0</v>
      </c>
      <c r="P242" s="193">
        <v>0</v>
      </c>
      <c r="Q242" s="193">
        <v>0</v>
      </c>
      <c r="R242" s="193">
        <v>0</v>
      </c>
      <c r="S242" s="251" t="s">
        <v>35</v>
      </c>
      <c r="T242" s="193">
        <v>0</v>
      </c>
      <c r="U242" s="254">
        <f>IF(ISBLANK(U$3),"",IF(ISERROR(VLOOKUP($A242,#REF!,'BID LA Data 2009-10'!U$3,FALSE)),0,VLOOKUP($A242,#REF!,'BID LA Data 2009-10'!U$3,FALSE)))</f>
      </c>
    </row>
    <row r="243" spans="1:21" ht="12.75">
      <c r="A243" s="38" t="s">
        <v>524</v>
      </c>
      <c r="B243" s="38" t="s">
        <v>525</v>
      </c>
      <c r="C243" s="38" t="s">
        <v>766</v>
      </c>
      <c r="D243" s="38" t="s">
        <v>774</v>
      </c>
      <c r="F243" s="193">
        <v>0</v>
      </c>
      <c r="G243" s="251"/>
      <c r="H243" s="193">
        <v>0</v>
      </c>
      <c r="I243" s="193">
        <v>0</v>
      </c>
      <c r="J243" s="193">
        <v>0</v>
      </c>
      <c r="K243" s="193">
        <v>0</v>
      </c>
      <c r="M243" s="193">
        <v>0</v>
      </c>
      <c r="N243" s="193">
        <v>0</v>
      </c>
      <c r="O243" s="193">
        <v>0</v>
      </c>
      <c r="P243" s="193">
        <v>0</v>
      </c>
      <c r="Q243" s="193">
        <v>0</v>
      </c>
      <c r="R243" s="193">
        <v>0</v>
      </c>
      <c r="S243" s="251" t="s">
        <v>35</v>
      </c>
      <c r="T243" s="193">
        <v>0</v>
      </c>
      <c r="U243" s="254">
        <f>IF(ISBLANK(U$3),"",IF(ISERROR(VLOOKUP($A243,#REF!,'BID LA Data 2009-10'!U$3,FALSE)),0,VLOOKUP($A243,#REF!,'BID LA Data 2009-10'!U$3,FALSE)))</f>
      </c>
    </row>
    <row r="244" spans="1:21" ht="12.75">
      <c r="A244" s="38" t="s">
        <v>526</v>
      </c>
      <c r="B244" s="38" t="s">
        <v>527</v>
      </c>
      <c r="C244" s="38" t="s">
        <v>766</v>
      </c>
      <c r="D244" s="38" t="s">
        <v>774</v>
      </c>
      <c r="F244" s="193">
        <v>0</v>
      </c>
      <c r="G244" s="251"/>
      <c r="H244" s="193">
        <v>0</v>
      </c>
      <c r="I244" s="193">
        <v>0</v>
      </c>
      <c r="J244" s="193">
        <v>0</v>
      </c>
      <c r="K244" s="193">
        <v>0</v>
      </c>
      <c r="M244" s="193">
        <v>0</v>
      </c>
      <c r="N244" s="193">
        <v>0</v>
      </c>
      <c r="O244" s="193">
        <v>0</v>
      </c>
      <c r="P244" s="193">
        <v>0</v>
      </c>
      <c r="Q244" s="193">
        <v>0</v>
      </c>
      <c r="R244" s="193">
        <v>0</v>
      </c>
      <c r="S244" s="251" t="s">
        <v>35</v>
      </c>
      <c r="T244" s="193">
        <v>0</v>
      </c>
      <c r="U244" s="254">
        <f>IF(ISBLANK(U$3),"",IF(ISERROR(VLOOKUP($A244,#REF!,'BID LA Data 2009-10'!U$3,FALSE)),0,VLOOKUP($A244,#REF!,'BID LA Data 2009-10'!U$3,FALSE)))</f>
      </c>
    </row>
    <row r="245" spans="1:21" ht="12.75">
      <c r="A245" s="38" t="s">
        <v>528</v>
      </c>
      <c r="B245" s="38" t="s">
        <v>529</v>
      </c>
      <c r="C245" s="38" t="s">
        <v>766</v>
      </c>
      <c r="D245" s="38" t="s">
        <v>774</v>
      </c>
      <c r="F245" s="193">
        <v>0</v>
      </c>
      <c r="G245" s="251"/>
      <c r="H245" s="193">
        <v>0</v>
      </c>
      <c r="I245" s="193">
        <v>0</v>
      </c>
      <c r="J245" s="193">
        <v>0</v>
      </c>
      <c r="K245" s="193">
        <v>0</v>
      </c>
      <c r="M245" s="193">
        <v>0</v>
      </c>
      <c r="N245" s="193">
        <v>0</v>
      </c>
      <c r="O245" s="193">
        <v>0</v>
      </c>
      <c r="P245" s="193">
        <v>0</v>
      </c>
      <c r="Q245" s="193">
        <v>0</v>
      </c>
      <c r="R245" s="193">
        <v>0</v>
      </c>
      <c r="S245" s="251" t="s">
        <v>35</v>
      </c>
      <c r="T245" s="193">
        <v>0</v>
      </c>
      <c r="U245" s="254">
        <f>IF(ISBLANK(U$3),"",IF(ISERROR(VLOOKUP($A245,#REF!,'BID LA Data 2009-10'!U$3,FALSE)),0,VLOOKUP($A245,#REF!,'BID LA Data 2009-10'!U$3,FALSE)))</f>
      </c>
    </row>
    <row r="246" spans="1:21" ht="12.75">
      <c r="A246" s="38" t="s">
        <v>530</v>
      </c>
      <c r="B246" s="38" t="s">
        <v>531</v>
      </c>
      <c r="C246" s="38" t="s">
        <v>766</v>
      </c>
      <c r="D246" s="38" t="s">
        <v>774</v>
      </c>
      <c r="F246" s="193">
        <v>0</v>
      </c>
      <c r="G246" s="251"/>
      <c r="H246" s="193">
        <v>0</v>
      </c>
      <c r="I246" s="193">
        <v>0</v>
      </c>
      <c r="J246" s="193">
        <v>0</v>
      </c>
      <c r="K246" s="193">
        <v>0</v>
      </c>
      <c r="M246" s="193">
        <v>0</v>
      </c>
      <c r="N246" s="193">
        <v>0</v>
      </c>
      <c r="O246" s="193">
        <v>0</v>
      </c>
      <c r="P246" s="193">
        <v>0</v>
      </c>
      <c r="Q246" s="193">
        <v>0</v>
      </c>
      <c r="R246" s="193">
        <v>0</v>
      </c>
      <c r="S246" s="251" t="s">
        <v>35</v>
      </c>
      <c r="T246" s="193">
        <v>0</v>
      </c>
      <c r="U246" s="254">
        <f>IF(ISBLANK(U$3),"",IF(ISERROR(VLOOKUP($A246,#REF!,'BID LA Data 2009-10'!U$3,FALSE)),0,VLOOKUP($A246,#REF!,'BID LA Data 2009-10'!U$3,FALSE)))</f>
      </c>
    </row>
    <row r="247" spans="1:21" ht="12.75">
      <c r="A247" s="38" t="s">
        <v>532</v>
      </c>
      <c r="B247" s="38" t="s">
        <v>533</v>
      </c>
      <c r="C247" s="38" t="s">
        <v>766</v>
      </c>
      <c r="D247" s="38" t="s">
        <v>774</v>
      </c>
      <c r="F247" s="193">
        <v>0</v>
      </c>
      <c r="G247" s="251"/>
      <c r="H247" s="193">
        <v>0</v>
      </c>
      <c r="I247" s="193">
        <v>0</v>
      </c>
      <c r="J247" s="193">
        <v>0</v>
      </c>
      <c r="K247" s="193">
        <v>0</v>
      </c>
      <c r="M247" s="193">
        <v>0</v>
      </c>
      <c r="N247" s="193">
        <v>0</v>
      </c>
      <c r="O247" s="193">
        <v>0</v>
      </c>
      <c r="P247" s="193">
        <v>0</v>
      </c>
      <c r="Q247" s="193">
        <v>0</v>
      </c>
      <c r="R247" s="193">
        <v>0</v>
      </c>
      <c r="S247" s="251" t="s">
        <v>35</v>
      </c>
      <c r="T247" s="193">
        <v>0</v>
      </c>
      <c r="U247" s="254">
        <f>IF(ISBLANK(U$3),"",IF(ISERROR(VLOOKUP($A247,#REF!,'BID LA Data 2009-10'!U$3,FALSE)),0,VLOOKUP($A247,#REF!,'BID LA Data 2009-10'!U$3,FALSE)))</f>
      </c>
    </row>
    <row r="248" spans="1:21" ht="12.75">
      <c r="A248" s="38" t="s">
        <v>534</v>
      </c>
      <c r="B248" s="38" t="s">
        <v>535</v>
      </c>
      <c r="C248" s="38" t="s">
        <v>766</v>
      </c>
      <c r="D248" s="38" t="s">
        <v>774</v>
      </c>
      <c r="F248" s="193">
        <v>0</v>
      </c>
      <c r="G248" s="251"/>
      <c r="H248" s="193">
        <v>0</v>
      </c>
      <c r="I248" s="193">
        <v>0</v>
      </c>
      <c r="J248" s="193">
        <v>0</v>
      </c>
      <c r="K248" s="193">
        <v>0</v>
      </c>
      <c r="M248" s="193">
        <v>0</v>
      </c>
      <c r="N248" s="193">
        <v>0</v>
      </c>
      <c r="O248" s="193">
        <v>0</v>
      </c>
      <c r="P248" s="193">
        <v>0</v>
      </c>
      <c r="Q248" s="193">
        <v>0</v>
      </c>
      <c r="R248" s="193">
        <v>0</v>
      </c>
      <c r="S248" s="251" t="s">
        <v>35</v>
      </c>
      <c r="T248" s="193">
        <v>0</v>
      </c>
      <c r="U248" s="254">
        <f>IF(ISBLANK(U$3),"",IF(ISERROR(VLOOKUP($A248,#REF!,'BID LA Data 2009-10'!U$3,FALSE)),0,VLOOKUP($A248,#REF!,'BID LA Data 2009-10'!U$3,FALSE)))</f>
      </c>
    </row>
    <row r="249" spans="1:21" ht="12.75">
      <c r="A249" s="38" t="s">
        <v>536</v>
      </c>
      <c r="B249" s="38" t="s">
        <v>537</v>
      </c>
      <c r="C249" s="38" t="s">
        <v>766</v>
      </c>
      <c r="D249" s="38" t="s">
        <v>774</v>
      </c>
      <c r="F249" s="193">
        <v>0</v>
      </c>
      <c r="G249" s="251"/>
      <c r="H249" s="193">
        <v>0</v>
      </c>
      <c r="I249" s="193">
        <v>0</v>
      </c>
      <c r="J249" s="193">
        <v>0</v>
      </c>
      <c r="K249" s="193">
        <v>0</v>
      </c>
      <c r="M249" s="193">
        <v>0</v>
      </c>
      <c r="N249" s="193">
        <v>0</v>
      </c>
      <c r="O249" s="193">
        <v>0</v>
      </c>
      <c r="P249" s="193">
        <v>0</v>
      </c>
      <c r="Q249" s="193">
        <v>0</v>
      </c>
      <c r="R249" s="193">
        <v>0</v>
      </c>
      <c r="S249" s="251" t="s">
        <v>35</v>
      </c>
      <c r="T249" s="193">
        <v>0</v>
      </c>
      <c r="U249" s="254">
        <f>IF(ISBLANK(U$3),"",IF(ISERROR(VLOOKUP($A249,#REF!,'BID LA Data 2009-10'!U$3,FALSE)),0,VLOOKUP($A249,#REF!,'BID LA Data 2009-10'!U$3,FALSE)))</f>
      </c>
    </row>
    <row r="250" spans="1:21" ht="12.75">
      <c r="A250" s="38" t="s">
        <v>538</v>
      </c>
      <c r="B250" s="38" t="s">
        <v>539</v>
      </c>
      <c r="C250" s="38" t="s">
        <v>766</v>
      </c>
      <c r="D250" s="38" t="s">
        <v>774</v>
      </c>
      <c r="F250" s="193">
        <v>0</v>
      </c>
      <c r="G250" s="251"/>
      <c r="H250" s="193">
        <v>0</v>
      </c>
      <c r="I250" s="193">
        <v>0</v>
      </c>
      <c r="J250" s="193">
        <v>0</v>
      </c>
      <c r="K250" s="193">
        <v>0</v>
      </c>
      <c r="M250" s="193">
        <v>0</v>
      </c>
      <c r="N250" s="193">
        <v>0</v>
      </c>
      <c r="O250" s="193">
        <v>0</v>
      </c>
      <c r="P250" s="193">
        <v>0</v>
      </c>
      <c r="Q250" s="193">
        <v>0</v>
      </c>
      <c r="R250" s="193">
        <v>0</v>
      </c>
      <c r="S250" s="251" t="s">
        <v>35</v>
      </c>
      <c r="T250" s="193">
        <v>0</v>
      </c>
      <c r="U250" s="254">
        <f>IF(ISBLANK(U$3),"",IF(ISERROR(VLOOKUP($A250,#REF!,'BID LA Data 2009-10'!U$3,FALSE)),0,VLOOKUP($A250,#REF!,'BID LA Data 2009-10'!U$3,FALSE)))</f>
      </c>
    </row>
    <row r="251" spans="1:21" ht="12.75">
      <c r="A251" s="38" t="s">
        <v>540</v>
      </c>
      <c r="B251" s="38" t="s">
        <v>541</v>
      </c>
      <c r="C251" s="38" t="s">
        <v>766</v>
      </c>
      <c r="D251" s="38" t="s">
        <v>774</v>
      </c>
      <c r="F251" s="193">
        <v>0</v>
      </c>
      <c r="G251" s="251"/>
      <c r="H251" s="193">
        <v>0</v>
      </c>
      <c r="I251" s="193">
        <v>0</v>
      </c>
      <c r="J251" s="193">
        <v>0</v>
      </c>
      <c r="K251" s="193">
        <v>0</v>
      </c>
      <c r="M251" s="193">
        <v>0</v>
      </c>
      <c r="N251" s="193">
        <v>0</v>
      </c>
      <c r="O251" s="193">
        <v>0</v>
      </c>
      <c r="P251" s="193">
        <v>0</v>
      </c>
      <c r="Q251" s="193">
        <v>0</v>
      </c>
      <c r="R251" s="193">
        <v>0</v>
      </c>
      <c r="S251" s="251" t="s">
        <v>35</v>
      </c>
      <c r="T251" s="193">
        <v>0</v>
      </c>
      <c r="U251" s="254">
        <f>IF(ISBLANK(U$3),"",IF(ISERROR(VLOOKUP($A251,#REF!,'BID LA Data 2009-10'!U$3,FALSE)),0,VLOOKUP($A251,#REF!,'BID LA Data 2009-10'!U$3,FALSE)))</f>
      </c>
    </row>
    <row r="252" spans="1:21" ht="12.75">
      <c r="A252" s="38" t="s">
        <v>542</v>
      </c>
      <c r="B252" s="38" t="s">
        <v>543</v>
      </c>
      <c r="C252" s="38" t="s">
        <v>766</v>
      </c>
      <c r="D252" s="38" t="s">
        <v>774</v>
      </c>
      <c r="F252" s="193">
        <v>0</v>
      </c>
      <c r="G252" s="251"/>
      <c r="H252" s="193">
        <v>0</v>
      </c>
      <c r="I252" s="193">
        <v>0</v>
      </c>
      <c r="J252" s="193">
        <v>0</v>
      </c>
      <c r="K252" s="193">
        <v>0</v>
      </c>
      <c r="M252" s="193">
        <v>0</v>
      </c>
      <c r="N252" s="193">
        <v>0</v>
      </c>
      <c r="O252" s="193">
        <v>0</v>
      </c>
      <c r="P252" s="193">
        <v>0</v>
      </c>
      <c r="Q252" s="193">
        <v>0</v>
      </c>
      <c r="R252" s="193">
        <v>0</v>
      </c>
      <c r="S252" s="251" t="s">
        <v>35</v>
      </c>
      <c r="T252" s="193">
        <v>0</v>
      </c>
      <c r="U252" s="254">
        <f>IF(ISBLANK(U$3),"",IF(ISERROR(VLOOKUP($A252,#REF!,'BID LA Data 2009-10'!U$3,FALSE)),0,VLOOKUP($A252,#REF!,'BID LA Data 2009-10'!U$3,FALSE)))</f>
      </c>
    </row>
    <row r="253" spans="1:21" ht="12.75">
      <c r="A253" s="38" t="s">
        <v>544</v>
      </c>
      <c r="B253" s="38" t="s">
        <v>545</v>
      </c>
      <c r="C253" s="38" t="s">
        <v>770</v>
      </c>
      <c r="D253" s="38" t="s">
        <v>774</v>
      </c>
      <c r="F253" s="193">
        <v>0</v>
      </c>
      <c r="G253" s="251"/>
      <c r="H253" s="193">
        <v>0</v>
      </c>
      <c r="I253" s="193">
        <v>150</v>
      </c>
      <c r="J253" s="193">
        <v>0</v>
      </c>
      <c r="K253" s="193">
        <v>150</v>
      </c>
      <c r="M253" s="193">
        <v>150</v>
      </c>
      <c r="N253" s="193">
        <v>0</v>
      </c>
      <c r="O253" s="193">
        <v>0</v>
      </c>
      <c r="P253" s="193">
        <v>0</v>
      </c>
      <c r="Q253" s="193">
        <v>0</v>
      </c>
      <c r="R253" s="193">
        <v>150</v>
      </c>
      <c r="S253" s="251" t="s">
        <v>35</v>
      </c>
      <c r="T253" s="193">
        <v>0</v>
      </c>
      <c r="U253" s="254">
        <f>IF(ISBLANK(U$3),"",IF(ISERROR(VLOOKUP($A253,#REF!,'BID LA Data 2009-10'!U$3,FALSE)),0,VLOOKUP($A253,#REF!,'BID LA Data 2009-10'!U$3,FALSE)))</f>
      </c>
    </row>
    <row r="254" spans="1:21" ht="12.75">
      <c r="A254" s="38" t="s">
        <v>546</v>
      </c>
      <c r="B254" s="38" t="s">
        <v>547</v>
      </c>
      <c r="C254" s="38" t="s">
        <v>770</v>
      </c>
      <c r="D254" s="38" t="s">
        <v>774</v>
      </c>
      <c r="F254" s="193">
        <v>0</v>
      </c>
      <c r="G254" s="251"/>
      <c r="H254" s="193">
        <v>0</v>
      </c>
      <c r="I254" s="193">
        <v>0</v>
      </c>
      <c r="J254" s="193">
        <v>0</v>
      </c>
      <c r="K254" s="193">
        <v>0</v>
      </c>
      <c r="M254" s="193">
        <v>0</v>
      </c>
      <c r="N254" s="193">
        <v>0</v>
      </c>
      <c r="O254" s="193">
        <v>0</v>
      </c>
      <c r="P254" s="193">
        <v>0</v>
      </c>
      <c r="Q254" s="193">
        <v>0</v>
      </c>
      <c r="R254" s="193">
        <v>0</v>
      </c>
      <c r="S254" s="251" t="s">
        <v>35</v>
      </c>
      <c r="T254" s="193">
        <v>0</v>
      </c>
      <c r="U254" s="254">
        <f>IF(ISBLANK(U$3),"",IF(ISERROR(VLOOKUP($A254,#REF!,'BID LA Data 2009-10'!U$3,FALSE)),0,VLOOKUP($A254,#REF!,'BID LA Data 2009-10'!U$3,FALSE)))</f>
      </c>
    </row>
    <row r="255" spans="1:21" ht="12.75">
      <c r="A255" s="38" t="s">
        <v>548</v>
      </c>
      <c r="B255" s="38" t="s">
        <v>549</v>
      </c>
      <c r="C255" s="38" t="s">
        <v>770</v>
      </c>
      <c r="D255" s="38" t="s">
        <v>774</v>
      </c>
      <c r="F255" s="193">
        <v>189</v>
      </c>
      <c r="G255" s="251"/>
      <c r="H255" s="193">
        <v>474</v>
      </c>
      <c r="I255" s="193">
        <v>372</v>
      </c>
      <c r="J255" s="193">
        <v>0</v>
      </c>
      <c r="K255" s="193">
        <v>846</v>
      </c>
      <c r="M255" s="193">
        <v>583</v>
      </c>
      <c r="N255" s="193">
        <v>34</v>
      </c>
      <c r="O255" s="193">
        <v>0</v>
      </c>
      <c r="P255" s="193">
        <v>0</v>
      </c>
      <c r="Q255" s="193">
        <v>310</v>
      </c>
      <c r="R255" s="193">
        <v>927</v>
      </c>
      <c r="S255" s="251" t="s">
        <v>35</v>
      </c>
      <c r="T255" s="193">
        <v>270</v>
      </c>
      <c r="U255" s="254">
        <f>IF(ISBLANK(U$3),"",IF(ISERROR(VLOOKUP($A255,#REF!,'BID LA Data 2009-10'!U$3,FALSE)),0,VLOOKUP($A255,#REF!,'BID LA Data 2009-10'!U$3,FALSE)))</f>
      </c>
    </row>
    <row r="256" spans="1:21" ht="12.75">
      <c r="A256" s="38" t="s">
        <v>550</v>
      </c>
      <c r="B256" s="38" t="s">
        <v>551</v>
      </c>
      <c r="C256" s="38" t="s">
        <v>770</v>
      </c>
      <c r="D256" s="38" t="s">
        <v>774</v>
      </c>
      <c r="F256" s="193">
        <v>0</v>
      </c>
      <c r="G256" s="251"/>
      <c r="H256" s="193">
        <v>3</v>
      </c>
      <c r="I256" s="193">
        <v>3</v>
      </c>
      <c r="J256" s="193">
        <v>0</v>
      </c>
      <c r="K256" s="193">
        <v>6</v>
      </c>
      <c r="M256" s="193">
        <v>285</v>
      </c>
      <c r="N256" s="193">
        <v>17</v>
      </c>
      <c r="O256" s="193">
        <v>1</v>
      </c>
      <c r="P256" s="193">
        <v>2</v>
      </c>
      <c r="Q256" s="193">
        <v>0</v>
      </c>
      <c r="R256" s="193">
        <v>305</v>
      </c>
      <c r="S256" s="251" t="s">
        <v>35</v>
      </c>
      <c r="T256" s="193">
        <v>299</v>
      </c>
      <c r="U256" s="254">
        <f>IF(ISBLANK(U$3),"",IF(ISERROR(VLOOKUP($A256,#REF!,'BID LA Data 2009-10'!U$3,FALSE)),0,VLOOKUP($A256,#REF!,'BID LA Data 2009-10'!U$3,FALSE)))</f>
      </c>
    </row>
    <row r="257" spans="1:21" ht="12.75">
      <c r="A257" s="38" t="s">
        <v>552</v>
      </c>
      <c r="B257" s="38" t="s">
        <v>553</v>
      </c>
      <c r="C257" s="38" t="s">
        <v>770</v>
      </c>
      <c r="D257" s="38" t="s">
        <v>774</v>
      </c>
      <c r="F257" s="193">
        <v>0</v>
      </c>
      <c r="G257" s="251"/>
      <c r="H257" s="193">
        <v>0</v>
      </c>
      <c r="I257" s="193">
        <v>0</v>
      </c>
      <c r="J257" s="193">
        <v>0</v>
      </c>
      <c r="K257" s="193">
        <v>0</v>
      </c>
      <c r="M257" s="193">
        <v>0</v>
      </c>
      <c r="N257" s="193">
        <v>0</v>
      </c>
      <c r="O257" s="193">
        <v>0</v>
      </c>
      <c r="P257" s="193">
        <v>0</v>
      </c>
      <c r="Q257" s="193">
        <v>0</v>
      </c>
      <c r="R257" s="193">
        <v>0</v>
      </c>
      <c r="S257" s="251" t="s">
        <v>35</v>
      </c>
      <c r="T257" s="193">
        <v>0</v>
      </c>
      <c r="U257" s="254">
        <f>IF(ISBLANK(U$3),"",IF(ISERROR(VLOOKUP($A257,#REF!,'BID LA Data 2009-10'!U$3,FALSE)),0,VLOOKUP($A257,#REF!,'BID LA Data 2009-10'!U$3,FALSE)))</f>
      </c>
    </row>
    <row r="258" spans="1:21" ht="12.75">
      <c r="A258" s="38" t="s">
        <v>554</v>
      </c>
      <c r="B258" s="38" t="s">
        <v>555</v>
      </c>
      <c r="C258" s="38" t="s">
        <v>766</v>
      </c>
      <c r="D258" s="38" t="s">
        <v>774</v>
      </c>
      <c r="F258" s="193">
        <v>0</v>
      </c>
      <c r="G258" s="251"/>
      <c r="H258" s="193">
        <v>0</v>
      </c>
      <c r="I258" s="193">
        <v>0</v>
      </c>
      <c r="J258" s="193">
        <v>0</v>
      </c>
      <c r="K258" s="193">
        <v>0</v>
      </c>
      <c r="M258" s="193">
        <v>0</v>
      </c>
      <c r="N258" s="193">
        <v>0</v>
      </c>
      <c r="O258" s="193">
        <v>0</v>
      </c>
      <c r="P258" s="193">
        <v>0</v>
      </c>
      <c r="Q258" s="193">
        <v>0</v>
      </c>
      <c r="R258" s="193">
        <v>0</v>
      </c>
      <c r="S258" s="251" t="s">
        <v>35</v>
      </c>
      <c r="T258" s="193">
        <v>0</v>
      </c>
      <c r="U258" s="254">
        <f>IF(ISBLANK(U$3),"",IF(ISERROR(VLOOKUP($A258,#REF!,'BID LA Data 2009-10'!U$3,FALSE)),0,VLOOKUP($A258,#REF!,'BID LA Data 2009-10'!U$3,FALSE)))</f>
      </c>
    </row>
    <row r="259" spans="1:21" ht="12.75">
      <c r="A259" s="38" t="s">
        <v>556</v>
      </c>
      <c r="B259" s="38" t="s">
        <v>557</v>
      </c>
      <c r="C259" s="38" t="s">
        <v>766</v>
      </c>
      <c r="D259" s="38" t="s">
        <v>774</v>
      </c>
      <c r="F259" s="193">
        <v>32</v>
      </c>
      <c r="G259" s="251"/>
      <c r="H259" s="193">
        <v>0</v>
      </c>
      <c r="I259" s="193">
        <v>46</v>
      </c>
      <c r="J259" s="193">
        <v>0</v>
      </c>
      <c r="K259" s="193">
        <v>46</v>
      </c>
      <c r="M259" s="193">
        <v>41</v>
      </c>
      <c r="N259" s="193">
        <v>0</v>
      </c>
      <c r="O259" s="193">
        <v>0</v>
      </c>
      <c r="P259" s="193">
        <v>0</v>
      </c>
      <c r="Q259" s="193">
        <v>0</v>
      </c>
      <c r="R259" s="193">
        <v>41</v>
      </c>
      <c r="S259" s="251" t="s">
        <v>35</v>
      </c>
      <c r="T259" s="193">
        <v>27</v>
      </c>
      <c r="U259" s="254">
        <f>IF(ISBLANK(U$3),"",IF(ISERROR(VLOOKUP($A259,#REF!,'BID LA Data 2009-10'!U$3,FALSE)),0,VLOOKUP($A259,#REF!,'BID LA Data 2009-10'!U$3,FALSE)))</f>
      </c>
    </row>
    <row r="260" spans="1:21" ht="12.75">
      <c r="A260" s="38" t="s">
        <v>558</v>
      </c>
      <c r="B260" s="38" t="s">
        <v>559</v>
      </c>
      <c r="C260" s="38" t="s">
        <v>766</v>
      </c>
      <c r="D260" s="38" t="s">
        <v>774</v>
      </c>
      <c r="F260" s="193">
        <v>0</v>
      </c>
      <c r="G260" s="251"/>
      <c r="H260" s="193">
        <v>0</v>
      </c>
      <c r="I260" s="193">
        <v>0</v>
      </c>
      <c r="J260" s="193">
        <v>0</v>
      </c>
      <c r="K260" s="193">
        <v>0</v>
      </c>
      <c r="M260" s="193">
        <v>0</v>
      </c>
      <c r="N260" s="193">
        <v>0</v>
      </c>
      <c r="O260" s="193">
        <v>0</v>
      </c>
      <c r="P260" s="193">
        <v>0</v>
      </c>
      <c r="Q260" s="193">
        <v>0</v>
      </c>
      <c r="R260" s="193">
        <v>0</v>
      </c>
      <c r="S260" s="251" t="s">
        <v>35</v>
      </c>
      <c r="T260" s="193">
        <v>0</v>
      </c>
      <c r="U260" s="254">
        <f>IF(ISBLANK(U$3),"",IF(ISERROR(VLOOKUP($A260,#REF!,'BID LA Data 2009-10'!U$3,FALSE)),0,VLOOKUP($A260,#REF!,'BID LA Data 2009-10'!U$3,FALSE)))</f>
      </c>
    </row>
    <row r="261" spans="1:21" ht="12.75">
      <c r="A261" s="38" t="s">
        <v>560</v>
      </c>
      <c r="B261" s="38" t="s">
        <v>561</v>
      </c>
      <c r="C261" s="38" t="s">
        <v>766</v>
      </c>
      <c r="D261" s="38" t="s">
        <v>774</v>
      </c>
      <c r="F261" s="193">
        <v>0</v>
      </c>
      <c r="G261" s="251"/>
      <c r="H261" s="193">
        <v>0</v>
      </c>
      <c r="I261" s="193">
        <v>0</v>
      </c>
      <c r="J261" s="193">
        <v>0</v>
      </c>
      <c r="K261" s="193">
        <v>0</v>
      </c>
      <c r="M261" s="193">
        <v>0</v>
      </c>
      <c r="N261" s="193">
        <v>0</v>
      </c>
      <c r="O261" s="193">
        <v>0</v>
      </c>
      <c r="P261" s="193">
        <v>0</v>
      </c>
      <c r="Q261" s="193">
        <v>0</v>
      </c>
      <c r="R261" s="193">
        <v>0</v>
      </c>
      <c r="S261" s="251" t="s">
        <v>35</v>
      </c>
      <c r="T261" s="193">
        <v>0</v>
      </c>
      <c r="U261" s="254">
        <f>IF(ISBLANK(U$3),"",IF(ISERROR(VLOOKUP($A261,#REF!,'BID LA Data 2009-10'!U$3,FALSE)),0,VLOOKUP($A261,#REF!,'BID LA Data 2009-10'!U$3,FALSE)))</f>
      </c>
    </row>
    <row r="262" spans="1:21" ht="12.75">
      <c r="A262" s="38" t="s">
        <v>562</v>
      </c>
      <c r="B262" s="38" t="s">
        <v>563</v>
      </c>
      <c r="C262" s="38" t="s">
        <v>766</v>
      </c>
      <c r="D262" s="38" t="s">
        <v>774</v>
      </c>
      <c r="F262" s="193">
        <v>0</v>
      </c>
      <c r="G262" s="251"/>
      <c r="H262" s="193">
        <v>0</v>
      </c>
      <c r="I262" s="193">
        <v>0</v>
      </c>
      <c r="J262" s="193">
        <v>0</v>
      </c>
      <c r="K262" s="193">
        <v>0</v>
      </c>
      <c r="M262" s="193">
        <v>0</v>
      </c>
      <c r="N262" s="193">
        <v>0</v>
      </c>
      <c r="O262" s="193">
        <v>0</v>
      </c>
      <c r="P262" s="193">
        <v>0</v>
      </c>
      <c r="Q262" s="193">
        <v>0</v>
      </c>
      <c r="R262" s="193">
        <v>0</v>
      </c>
      <c r="S262" s="251" t="s">
        <v>35</v>
      </c>
      <c r="T262" s="193">
        <v>0</v>
      </c>
      <c r="U262" s="254">
        <f>IF(ISBLANK(U$3),"",IF(ISERROR(VLOOKUP($A262,#REF!,'BID LA Data 2009-10'!U$3,FALSE)),0,VLOOKUP($A262,#REF!,'BID LA Data 2009-10'!U$3,FALSE)))</f>
      </c>
    </row>
    <row r="263" spans="1:21" ht="12.75">
      <c r="A263" s="38" t="s">
        <v>564</v>
      </c>
      <c r="B263" s="38" t="s">
        <v>565</v>
      </c>
      <c r="C263" s="38" t="s">
        <v>766</v>
      </c>
      <c r="D263" s="38" t="s">
        <v>774</v>
      </c>
      <c r="F263" s="193">
        <v>0</v>
      </c>
      <c r="G263" s="251"/>
      <c r="H263" s="193">
        <v>0</v>
      </c>
      <c r="I263" s="193">
        <v>0</v>
      </c>
      <c r="J263" s="193">
        <v>0</v>
      </c>
      <c r="K263" s="193">
        <v>0</v>
      </c>
      <c r="M263" s="193">
        <v>0</v>
      </c>
      <c r="N263" s="193">
        <v>0</v>
      </c>
      <c r="O263" s="193">
        <v>0</v>
      </c>
      <c r="P263" s="193">
        <v>0</v>
      </c>
      <c r="Q263" s="193">
        <v>0</v>
      </c>
      <c r="R263" s="193">
        <v>0</v>
      </c>
      <c r="S263" s="251" t="s">
        <v>35</v>
      </c>
      <c r="T263" s="193">
        <v>0</v>
      </c>
      <c r="U263" s="254">
        <f>IF(ISBLANK(U$3),"",IF(ISERROR(VLOOKUP($A263,#REF!,'BID LA Data 2009-10'!U$3,FALSE)),0,VLOOKUP($A263,#REF!,'BID LA Data 2009-10'!U$3,FALSE)))</f>
      </c>
    </row>
    <row r="264" spans="1:21" ht="12.75">
      <c r="A264" s="38" t="s">
        <v>566</v>
      </c>
      <c r="B264" s="38" t="s">
        <v>567</v>
      </c>
      <c r="C264" s="38" t="s">
        <v>766</v>
      </c>
      <c r="D264" s="38" t="s">
        <v>774</v>
      </c>
      <c r="F264" s="193">
        <v>41</v>
      </c>
      <c r="G264" s="251"/>
      <c r="H264" s="193">
        <v>22</v>
      </c>
      <c r="I264" s="193">
        <v>185</v>
      </c>
      <c r="J264" s="193">
        <v>13</v>
      </c>
      <c r="K264" s="193">
        <v>220</v>
      </c>
      <c r="M264" s="193">
        <v>203</v>
      </c>
      <c r="N264" s="193">
        <v>0</v>
      </c>
      <c r="O264" s="193">
        <v>0</v>
      </c>
      <c r="P264" s="193">
        <v>0</v>
      </c>
      <c r="Q264" s="193">
        <v>0</v>
      </c>
      <c r="R264" s="193">
        <v>203</v>
      </c>
      <c r="S264" s="251" t="s">
        <v>35</v>
      </c>
      <c r="T264" s="193">
        <v>24</v>
      </c>
      <c r="U264" s="254">
        <f>IF(ISBLANK(U$3),"",IF(ISERROR(VLOOKUP($A264,#REF!,'BID LA Data 2009-10'!U$3,FALSE)),0,VLOOKUP($A264,#REF!,'BID LA Data 2009-10'!U$3,FALSE)))</f>
      </c>
    </row>
    <row r="265" spans="1:21" ht="12.75">
      <c r="A265" s="38" t="s">
        <v>568</v>
      </c>
      <c r="B265" s="38" t="s">
        <v>569</v>
      </c>
      <c r="C265" s="38" t="s">
        <v>765</v>
      </c>
      <c r="D265" s="38" t="s">
        <v>772</v>
      </c>
      <c r="F265" s="193">
        <v>31</v>
      </c>
      <c r="G265" s="251"/>
      <c r="H265" s="193">
        <v>153</v>
      </c>
      <c r="I265" s="193">
        <v>0</v>
      </c>
      <c r="J265" s="193">
        <v>389</v>
      </c>
      <c r="K265" s="193">
        <v>542</v>
      </c>
      <c r="M265" s="193">
        <v>341</v>
      </c>
      <c r="N265" s="193">
        <v>0</v>
      </c>
      <c r="O265" s="193">
        <v>0</v>
      </c>
      <c r="P265" s="193">
        <v>0</v>
      </c>
      <c r="Q265" s="193">
        <v>209</v>
      </c>
      <c r="R265" s="193">
        <v>550</v>
      </c>
      <c r="S265" s="251" t="s">
        <v>35</v>
      </c>
      <c r="T265" s="193">
        <v>39</v>
      </c>
      <c r="U265" s="254">
        <f>IF(ISBLANK(U$3),"",IF(ISERROR(VLOOKUP($A265,#REF!,'BID LA Data 2009-10'!U$3,FALSE)),0,VLOOKUP($A265,#REF!,'BID LA Data 2009-10'!U$3,FALSE)))</f>
      </c>
    </row>
    <row r="266" spans="1:21" ht="12.75">
      <c r="A266" s="38" t="s">
        <v>15</v>
      </c>
      <c r="B266" s="38" t="s">
        <v>16</v>
      </c>
      <c r="C266" s="38" t="s">
        <v>765</v>
      </c>
      <c r="D266" s="38" t="s">
        <v>772</v>
      </c>
      <c r="F266" s="193">
        <v>0</v>
      </c>
      <c r="G266" s="251"/>
      <c r="H266" s="193">
        <v>0</v>
      </c>
      <c r="I266" s="193">
        <v>0</v>
      </c>
      <c r="J266" s="193">
        <v>0</v>
      </c>
      <c r="K266" s="193">
        <v>0</v>
      </c>
      <c r="M266" s="193">
        <v>0</v>
      </c>
      <c r="N266" s="193">
        <v>0</v>
      </c>
      <c r="O266" s="193">
        <v>0</v>
      </c>
      <c r="P266" s="193">
        <v>0</v>
      </c>
      <c r="Q266" s="193">
        <v>0</v>
      </c>
      <c r="R266" s="193">
        <v>0</v>
      </c>
      <c r="S266" s="251" t="s">
        <v>35</v>
      </c>
      <c r="T266" s="193">
        <v>0</v>
      </c>
      <c r="U266" s="254">
        <f>IF(ISBLANK(U$3),"",IF(ISERROR(VLOOKUP($A266,#REF!,'BID LA Data 2009-10'!U$3,FALSE)),0,VLOOKUP($A266,#REF!,'BID LA Data 2009-10'!U$3,FALSE)))</f>
      </c>
    </row>
    <row r="267" spans="1:21" ht="12.75">
      <c r="A267" s="38" t="s">
        <v>570</v>
      </c>
      <c r="B267" s="38" t="s">
        <v>571</v>
      </c>
      <c r="C267" s="38" t="s">
        <v>765</v>
      </c>
      <c r="D267" s="38" t="s">
        <v>772</v>
      </c>
      <c r="F267" s="193">
        <v>0</v>
      </c>
      <c r="G267" s="251"/>
      <c r="H267" s="193">
        <v>0</v>
      </c>
      <c r="I267" s="193">
        <v>0</v>
      </c>
      <c r="J267" s="193">
        <v>0</v>
      </c>
      <c r="K267" s="193">
        <v>0</v>
      </c>
      <c r="M267" s="193">
        <v>0</v>
      </c>
      <c r="N267" s="193">
        <v>0</v>
      </c>
      <c r="O267" s="193">
        <v>0</v>
      </c>
      <c r="P267" s="193">
        <v>0</v>
      </c>
      <c r="Q267" s="193">
        <v>0</v>
      </c>
      <c r="R267" s="193">
        <v>0</v>
      </c>
      <c r="S267" s="251" t="s">
        <v>35</v>
      </c>
      <c r="T267" s="193">
        <v>0</v>
      </c>
      <c r="U267" s="254">
        <f>IF(ISBLANK(U$3),"",IF(ISERROR(VLOOKUP($A267,#REF!,'BID LA Data 2009-10'!U$3,FALSE)),0,VLOOKUP($A267,#REF!,'BID LA Data 2009-10'!U$3,FALSE)))</f>
      </c>
    </row>
    <row r="268" spans="1:21" ht="12.75">
      <c r="A268" s="38" t="s">
        <v>572</v>
      </c>
      <c r="B268" s="38" t="s">
        <v>573</v>
      </c>
      <c r="C268" s="38" t="s">
        <v>764</v>
      </c>
      <c r="D268" s="38" t="s">
        <v>775</v>
      </c>
      <c r="F268" s="193">
        <v>8</v>
      </c>
      <c r="G268" s="251"/>
      <c r="H268" s="193">
        <v>8</v>
      </c>
      <c r="I268" s="193">
        <v>414</v>
      </c>
      <c r="J268" s="193">
        <v>0</v>
      </c>
      <c r="K268" s="193">
        <v>422</v>
      </c>
      <c r="M268" s="193">
        <v>399</v>
      </c>
      <c r="N268" s="193">
        <v>0</v>
      </c>
      <c r="O268" s="193">
        <v>0</v>
      </c>
      <c r="P268" s="193">
        <v>0</v>
      </c>
      <c r="Q268" s="193">
        <v>0</v>
      </c>
      <c r="R268" s="193">
        <v>399</v>
      </c>
      <c r="S268" s="251" t="s">
        <v>35</v>
      </c>
      <c r="T268" s="193">
        <v>-15</v>
      </c>
      <c r="U268" s="254">
        <f>IF(ISBLANK(U$3),"",IF(ISERROR(VLOOKUP($A268,#REF!,'BID LA Data 2009-10'!U$3,FALSE)),0,VLOOKUP($A268,#REF!,'BID LA Data 2009-10'!U$3,FALSE)))</f>
      </c>
    </row>
    <row r="269" spans="1:21" ht="12.75">
      <c r="A269" s="38" t="s">
        <v>574</v>
      </c>
      <c r="B269" s="38" t="s">
        <v>575</v>
      </c>
      <c r="C269" s="38" t="s">
        <v>764</v>
      </c>
      <c r="D269" s="38" t="s">
        <v>775</v>
      </c>
      <c r="F269" s="193">
        <v>0</v>
      </c>
      <c r="G269" s="251"/>
      <c r="H269" s="193">
        <v>0</v>
      </c>
      <c r="I269" s="193">
        <v>0</v>
      </c>
      <c r="J269" s="193">
        <v>0</v>
      </c>
      <c r="K269" s="193">
        <v>0</v>
      </c>
      <c r="M269" s="193">
        <v>0</v>
      </c>
      <c r="N269" s="193">
        <v>0</v>
      </c>
      <c r="O269" s="193">
        <v>0</v>
      </c>
      <c r="P269" s="193">
        <v>0</v>
      </c>
      <c r="Q269" s="193">
        <v>0</v>
      </c>
      <c r="R269" s="193">
        <v>0</v>
      </c>
      <c r="S269" s="251" t="s">
        <v>35</v>
      </c>
      <c r="T269" s="193">
        <v>0</v>
      </c>
      <c r="U269" s="254">
        <f>IF(ISBLANK(U$3),"",IF(ISERROR(VLOOKUP($A269,#REF!,'BID LA Data 2009-10'!U$3,FALSE)),0,VLOOKUP($A269,#REF!,'BID LA Data 2009-10'!U$3,FALSE)))</f>
      </c>
    </row>
    <row r="270" spans="1:21" ht="12.75">
      <c r="A270" s="38" t="s">
        <v>576</v>
      </c>
      <c r="B270" s="38" t="s">
        <v>577</v>
      </c>
      <c r="C270" s="38" t="s">
        <v>764</v>
      </c>
      <c r="D270" s="38" t="s">
        <v>775</v>
      </c>
      <c r="F270" s="193">
        <v>15867</v>
      </c>
      <c r="G270" s="251"/>
      <c r="H270" s="193">
        <v>6874</v>
      </c>
      <c r="I270" s="193">
        <v>18343</v>
      </c>
      <c r="J270" s="193">
        <v>0</v>
      </c>
      <c r="K270" s="193">
        <v>25217</v>
      </c>
      <c r="M270" s="193">
        <v>0</v>
      </c>
      <c r="N270" s="193">
        <v>0</v>
      </c>
      <c r="O270" s="193">
        <v>0</v>
      </c>
      <c r="P270" s="193">
        <v>0</v>
      </c>
      <c r="Q270" s="193">
        <v>9161</v>
      </c>
      <c r="R270" s="193">
        <v>9161</v>
      </c>
      <c r="S270" s="251" t="s">
        <v>35</v>
      </c>
      <c r="T270" s="193">
        <v>-189</v>
      </c>
      <c r="U270" s="254">
        <f>IF(ISBLANK(U$3),"",IF(ISERROR(VLOOKUP($A270,#REF!,'BID LA Data 2009-10'!U$3,FALSE)),0,VLOOKUP($A270,#REF!,'BID LA Data 2009-10'!U$3,FALSE)))</f>
      </c>
    </row>
    <row r="271" spans="1:21" ht="12.75">
      <c r="A271" s="38" t="s">
        <v>578</v>
      </c>
      <c r="B271" s="38" t="s">
        <v>579</v>
      </c>
      <c r="C271" s="38" t="s">
        <v>764</v>
      </c>
      <c r="D271" s="38" t="s">
        <v>775</v>
      </c>
      <c r="F271" s="193">
        <v>0</v>
      </c>
      <c r="G271" s="251"/>
      <c r="H271" s="193">
        <v>161</v>
      </c>
      <c r="I271" s="193">
        <v>0</v>
      </c>
      <c r="J271" s="193">
        <v>0</v>
      </c>
      <c r="K271" s="193">
        <v>161</v>
      </c>
      <c r="M271" s="193">
        <v>161</v>
      </c>
      <c r="N271" s="193">
        <v>0</v>
      </c>
      <c r="O271" s="193">
        <v>0</v>
      </c>
      <c r="P271" s="193">
        <v>0</v>
      </c>
      <c r="Q271" s="193">
        <v>0</v>
      </c>
      <c r="R271" s="193">
        <v>161</v>
      </c>
      <c r="S271" s="251" t="s">
        <v>35</v>
      </c>
      <c r="T271" s="193">
        <v>0</v>
      </c>
      <c r="U271" s="254">
        <f>IF(ISBLANK(U$3),"",IF(ISERROR(VLOOKUP($A271,#REF!,'BID LA Data 2009-10'!U$3,FALSE)),0,VLOOKUP($A271,#REF!,'BID LA Data 2009-10'!U$3,FALSE)))</f>
      </c>
    </row>
    <row r="272" spans="1:21" ht="12.75">
      <c r="A272" s="38" t="s">
        <v>580</v>
      </c>
      <c r="B272" s="38" t="s">
        <v>581</v>
      </c>
      <c r="C272" s="38" t="s">
        <v>764</v>
      </c>
      <c r="D272" s="38" t="s">
        <v>775</v>
      </c>
      <c r="F272" s="193">
        <v>0</v>
      </c>
      <c r="G272" s="251"/>
      <c r="H272" s="193">
        <v>0</v>
      </c>
      <c r="I272" s="193">
        <v>0</v>
      </c>
      <c r="J272" s="193">
        <v>0</v>
      </c>
      <c r="K272" s="193">
        <v>0</v>
      </c>
      <c r="M272" s="193">
        <v>0</v>
      </c>
      <c r="N272" s="193">
        <v>0</v>
      </c>
      <c r="O272" s="193">
        <v>0</v>
      </c>
      <c r="P272" s="193">
        <v>0</v>
      </c>
      <c r="Q272" s="193">
        <v>0</v>
      </c>
      <c r="R272" s="193">
        <v>0</v>
      </c>
      <c r="S272" s="251" t="s">
        <v>35</v>
      </c>
      <c r="T272" s="193">
        <v>0</v>
      </c>
      <c r="U272" s="254">
        <f>IF(ISBLANK(U$3),"",IF(ISERROR(VLOOKUP($A272,#REF!,'BID LA Data 2009-10'!U$3,FALSE)),0,VLOOKUP($A272,#REF!,'BID LA Data 2009-10'!U$3,FALSE)))</f>
      </c>
    </row>
    <row r="273" spans="1:21" ht="12.75">
      <c r="A273" s="38" t="s">
        <v>582</v>
      </c>
      <c r="B273" s="38" t="s">
        <v>583</v>
      </c>
      <c r="C273" s="38" t="s">
        <v>764</v>
      </c>
      <c r="D273" s="38" t="s">
        <v>775</v>
      </c>
      <c r="F273" s="193">
        <v>0</v>
      </c>
      <c r="G273" s="251"/>
      <c r="H273" s="193">
        <v>0</v>
      </c>
      <c r="I273" s="193">
        <v>0</v>
      </c>
      <c r="J273" s="193">
        <v>0</v>
      </c>
      <c r="K273" s="193">
        <v>0</v>
      </c>
      <c r="M273" s="193">
        <v>0</v>
      </c>
      <c r="N273" s="193">
        <v>0</v>
      </c>
      <c r="O273" s="193">
        <v>0</v>
      </c>
      <c r="P273" s="193">
        <v>0</v>
      </c>
      <c r="Q273" s="193">
        <v>0</v>
      </c>
      <c r="R273" s="193">
        <v>0</v>
      </c>
      <c r="S273" s="251" t="s">
        <v>35</v>
      </c>
      <c r="T273" s="193">
        <v>0</v>
      </c>
      <c r="U273" s="254">
        <f>IF(ISBLANK(U$3),"",IF(ISERROR(VLOOKUP($A273,#REF!,'BID LA Data 2009-10'!U$3,FALSE)),0,VLOOKUP($A273,#REF!,'BID LA Data 2009-10'!U$3,FALSE)))</f>
      </c>
    </row>
    <row r="274" spans="1:21" ht="12.75">
      <c r="A274" s="38" t="s">
        <v>584</v>
      </c>
      <c r="B274" s="38" t="s">
        <v>585</v>
      </c>
      <c r="C274" s="38" t="s">
        <v>764</v>
      </c>
      <c r="D274" s="38" t="s">
        <v>775</v>
      </c>
      <c r="F274" s="193">
        <v>0</v>
      </c>
      <c r="G274" s="251"/>
      <c r="H274" s="193">
        <v>0</v>
      </c>
      <c r="I274" s="193">
        <v>0</v>
      </c>
      <c r="J274" s="193">
        <v>0</v>
      </c>
      <c r="K274" s="193">
        <v>0</v>
      </c>
      <c r="M274" s="193">
        <v>0</v>
      </c>
      <c r="N274" s="193">
        <v>0</v>
      </c>
      <c r="O274" s="193">
        <v>0</v>
      </c>
      <c r="P274" s="193">
        <v>0</v>
      </c>
      <c r="Q274" s="193">
        <v>0</v>
      </c>
      <c r="R274" s="193">
        <v>0</v>
      </c>
      <c r="S274" s="251" t="s">
        <v>35</v>
      </c>
      <c r="T274" s="193">
        <v>0</v>
      </c>
      <c r="U274" s="254">
        <f>IF(ISBLANK(U$3),"",IF(ISERROR(VLOOKUP($A274,#REF!,'BID LA Data 2009-10'!U$3,FALSE)),0,VLOOKUP($A274,#REF!,'BID LA Data 2009-10'!U$3,FALSE)))</f>
      </c>
    </row>
    <row r="275" spans="1:21" ht="12.75">
      <c r="A275" s="38" t="s">
        <v>586</v>
      </c>
      <c r="B275" s="38" t="s">
        <v>587</v>
      </c>
      <c r="C275" s="38" t="s">
        <v>764</v>
      </c>
      <c r="D275" s="38" t="s">
        <v>775</v>
      </c>
      <c r="F275" s="193">
        <v>0</v>
      </c>
      <c r="G275" s="251"/>
      <c r="H275" s="193">
        <v>0</v>
      </c>
      <c r="I275" s="193">
        <v>0</v>
      </c>
      <c r="J275" s="193">
        <v>0</v>
      </c>
      <c r="K275" s="193">
        <v>0</v>
      </c>
      <c r="M275" s="193">
        <v>0</v>
      </c>
      <c r="N275" s="193">
        <v>0</v>
      </c>
      <c r="O275" s="193">
        <v>0</v>
      </c>
      <c r="P275" s="193">
        <v>0</v>
      </c>
      <c r="Q275" s="193">
        <v>0</v>
      </c>
      <c r="R275" s="193">
        <v>0</v>
      </c>
      <c r="S275" s="251" t="s">
        <v>35</v>
      </c>
      <c r="T275" s="193">
        <v>0</v>
      </c>
      <c r="U275" s="254">
        <f>IF(ISBLANK(U$3),"",IF(ISERROR(VLOOKUP($A275,#REF!,'BID LA Data 2009-10'!U$3,FALSE)),0,VLOOKUP($A275,#REF!,'BID LA Data 2009-10'!U$3,FALSE)))</f>
      </c>
    </row>
    <row r="276" spans="1:21" ht="12.75">
      <c r="A276" s="38" t="s">
        <v>588</v>
      </c>
      <c r="B276" s="38" t="s">
        <v>589</v>
      </c>
      <c r="C276" s="38" t="s">
        <v>764</v>
      </c>
      <c r="D276" s="38" t="s">
        <v>775</v>
      </c>
      <c r="F276" s="193">
        <v>0</v>
      </c>
      <c r="G276" s="251"/>
      <c r="H276" s="193">
        <v>0</v>
      </c>
      <c r="I276" s="193">
        <v>0</v>
      </c>
      <c r="J276" s="193">
        <v>0</v>
      </c>
      <c r="K276" s="193">
        <v>0</v>
      </c>
      <c r="M276" s="193">
        <v>0</v>
      </c>
      <c r="N276" s="193">
        <v>0</v>
      </c>
      <c r="O276" s="193">
        <v>0</v>
      </c>
      <c r="P276" s="193">
        <v>0</v>
      </c>
      <c r="Q276" s="193">
        <v>0</v>
      </c>
      <c r="R276" s="193">
        <v>0</v>
      </c>
      <c r="S276" s="251" t="s">
        <v>35</v>
      </c>
      <c r="T276" s="193">
        <v>0</v>
      </c>
      <c r="U276" s="254">
        <f>IF(ISBLANK(U$3),"",IF(ISERROR(VLOOKUP($A276,#REF!,'BID LA Data 2009-10'!U$3,FALSE)),0,VLOOKUP($A276,#REF!,'BID LA Data 2009-10'!U$3,FALSE)))</f>
      </c>
    </row>
    <row r="277" spans="1:21" ht="12.75">
      <c r="A277" s="38" t="s">
        <v>590</v>
      </c>
      <c r="B277" s="38" t="s">
        <v>591</v>
      </c>
      <c r="C277" s="38" t="s">
        <v>764</v>
      </c>
      <c r="D277" s="38" t="s">
        <v>775</v>
      </c>
      <c r="F277" s="193">
        <v>0</v>
      </c>
      <c r="G277" s="251"/>
      <c r="H277" s="193">
        <v>0</v>
      </c>
      <c r="I277" s="193">
        <v>0</v>
      </c>
      <c r="J277" s="193">
        <v>0</v>
      </c>
      <c r="K277" s="193">
        <v>0</v>
      </c>
      <c r="M277" s="193">
        <v>0</v>
      </c>
      <c r="N277" s="193">
        <v>0</v>
      </c>
      <c r="O277" s="193">
        <v>0</v>
      </c>
      <c r="P277" s="193">
        <v>0</v>
      </c>
      <c r="Q277" s="193">
        <v>0</v>
      </c>
      <c r="R277" s="193">
        <v>0</v>
      </c>
      <c r="S277" s="251" t="s">
        <v>35</v>
      </c>
      <c r="T277" s="193">
        <v>0</v>
      </c>
      <c r="U277" s="254">
        <f>IF(ISBLANK(U$3),"",IF(ISERROR(VLOOKUP($A277,#REF!,'BID LA Data 2009-10'!U$3,FALSE)),0,VLOOKUP($A277,#REF!,'BID LA Data 2009-10'!U$3,FALSE)))</f>
      </c>
    </row>
    <row r="278" spans="1:21" ht="12.75">
      <c r="A278" s="38" t="s">
        <v>592</v>
      </c>
      <c r="B278" s="38" t="s">
        <v>593</v>
      </c>
      <c r="C278" s="38" t="s">
        <v>764</v>
      </c>
      <c r="D278" s="38" t="s">
        <v>775</v>
      </c>
      <c r="F278" s="193">
        <v>0</v>
      </c>
      <c r="G278" s="251"/>
      <c r="H278" s="193">
        <v>0</v>
      </c>
      <c r="I278" s="193">
        <v>0</v>
      </c>
      <c r="J278" s="193">
        <v>0</v>
      </c>
      <c r="K278" s="193">
        <v>0</v>
      </c>
      <c r="M278" s="193">
        <v>0</v>
      </c>
      <c r="N278" s="193">
        <v>0</v>
      </c>
      <c r="O278" s="193">
        <v>0</v>
      </c>
      <c r="P278" s="193">
        <v>0</v>
      </c>
      <c r="Q278" s="193">
        <v>0</v>
      </c>
      <c r="R278" s="193">
        <v>0</v>
      </c>
      <c r="S278" s="251" t="s">
        <v>35</v>
      </c>
      <c r="T278" s="193">
        <v>0</v>
      </c>
      <c r="U278" s="254">
        <f>IF(ISBLANK(U$3),"",IF(ISERROR(VLOOKUP($A278,#REF!,'BID LA Data 2009-10'!U$3,FALSE)),0,VLOOKUP($A278,#REF!,'BID LA Data 2009-10'!U$3,FALSE)))</f>
      </c>
    </row>
    <row r="279" spans="1:21" ht="12.75">
      <c r="A279" s="38" t="s">
        <v>594</v>
      </c>
      <c r="B279" s="38" t="s">
        <v>595</v>
      </c>
      <c r="C279" s="38" t="s">
        <v>764</v>
      </c>
      <c r="D279" s="38" t="s">
        <v>775</v>
      </c>
      <c r="F279" s="193">
        <v>0</v>
      </c>
      <c r="G279" s="251"/>
      <c r="H279" s="193">
        <v>51</v>
      </c>
      <c r="I279" s="193">
        <v>627</v>
      </c>
      <c r="J279" s="193">
        <v>0</v>
      </c>
      <c r="K279" s="193">
        <v>678</v>
      </c>
      <c r="M279" s="193">
        <v>678</v>
      </c>
      <c r="N279" s="193">
        <v>0</v>
      </c>
      <c r="O279" s="193">
        <v>0</v>
      </c>
      <c r="P279" s="193">
        <v>0</v>
      </c>
      <c r="Q279" s="193">
        <v>0</v>
      </c>
      <c r="R279" s="193">
        <v>678</v>
      </c>
      <c r="S279" s="251" t="s">
        <v>35</v>
      </c>
      <c r="T279" s="193">
        <v>0</v>
      </c>
      <c r="U279" s="254">
        <f>IF(ISBLANK(U$3),"",IF(ISERROR(VLOOKUP($A279,#REF!,'BID LA Data 2009-10'!U$3,FALSE)),0,VLOOKUP($A279,#REF!,'BID LA Data 2009-10'!U$3,FALSE)))</f>
      </c>
    </row>
    <row r="280" spans="1:21" ht="12.75">
      <c r="A280" s="38" t="s">
        <v>596</v>
      </c>
      <c r="B280" s="38" t="s">
        <v>597</v>
      </c>
      <c r="C280" s="38" t="s">
        <v>764</v>
      </c>
      <c r="D280" s="38" t="s">
        <v>775</v>
      </c>
      <c r="F280" s="193">
        <v>0</v>
      </c>
      <c r="G280" s="251"/>
      <c r="H280" s="193">
        <v>0</v>
      </c>
      <c r="I280" s="193">
        <v>0</v>
      </c>
      <c r="J280" s="193">
        <v>0</v>
      </c>
      <c r="K280" s="193">
        <v>0</v>
      </c>
      <c r="M280" s="193">
        <v>0</v>
      </c>
      <c r="N280" s="193">
        <v>0</v>
      </c>
      <c r="O280" s="193">
        <v>0</v>
      </c>
      <c r="P280" s="193">
        <v>0</v>
      </c>
      <c r="Q280" s="193">
        <v>0</v>
      </c>
      <c r="R280" s="193">
        <v>0</v>
      </c>
      <c r="S280" s="251" t="s">
        <v>35</v>
      </c>
      <c r="T280" s="193">
        <v>0</v>
      </c>
      <c r="U280" s="254">
        <f>IF(ISBLANK(U$3),"",IF(ISERROR(VLOOKUP($A280,#REF!,'BID LA Data 2009-10'!U$3,FALSE)),0,VLOOKUP($A280,#REF!,'BID LA Data 2009-10'!U$3,FALSE)))</f>
      </c>
    </row>
    <row r="281" spans="1:21" ht="12.75">
      <c r="A281" s="38" t="s">
        <v>598</v>
      </c>
      <c r="B281" s="38" t="s">
        <v>599</v>
      </c>
      <c r="C281" s="38" t="s">
        <v>764</v>
      </c>
      <c r="D281" s="38" t="s">
        <v>775</v>
      </c>
      <c r="F281" s="193">
        <v>0</v>
      </c>
      <c r="G281" s="251"/>
      <c r="H281" s="193">
        <v>0</v>
      </c>
      <c r="I281" s="193">
        <v>0</v>
      </c>
      <c r="J281" s="193">
        <v>0</v>
      </c>
      <c r="K281" s="193">
        <v>0</v>
      </c>
      <c r="M281" s="193">
        <v>0</v>
      </c>
      <c r="N281" s="193">
        <v>0</v>
      </c>
      <c r="O281" s="193">
        <v>0</v>
      </c>
      <c r="P281" s="193">
        <v>0</v>
      </c>
      <c r="Q281" s="193">
        <v>0</v>
      </c>
      <c r="R281" s="193">
        <v>0</v>
      </c>
      <c r="S281" s="251" t="s">
        <v>35</v>
      </c>
      <c r="T281" s="193">
        <v>0</v>
      </c>
      <c r="U281" s="254">
        <f>IF(ISBLANK(U$3),"",IF(ISERROR(VLOOKUP($A281,#REF!,'BID LA Data 2009-10'!U$3,FALSE)),0,VLOOKUP($A281,#REF!,'BID LA Data 2009-10'!U$3,FALSE)))</f>
      </c>
    </row>
    <row r="282" spans="1:21" ht="12.75">
      <c r="A282" s="38" t="s">
        <v>600</v>
      </c>
      <c r="B282" s="38" t="s">
        <v>601</v>
      </c>
      <c r="C282" s="38" t="s">
        <v>764</v>
      </c>
      <c r="D282" s="38" t="s">
        <v>775</v>
      </c>
      <c r="F282" s="193">
        <v>0</v>
      </c>
      <c r="G282" s="251"/>
      <c r="H282" s="193">
        <v>0</v>
      </c>
      <c r="I282" s="193">
        <v>0</v>
      </c>
      <c r="J282" s="193">
        <v>0</v>
      </c>
      <c r="K282" s="193">
        <v>0</v>
      </c>
      <c r="M282" s="193">
        <v>0</v>
      </c>
      <c r="N282" s="193">
        <v>0</v>
      </c>
      <c r="O282" s="193">
        <v>0</v>
      </c>
      <c r="P282" s="193">
        <v>0</v>
      </c>
      <c r="Q282" s="193">
        <v>0</v>
      </c>
      <c r="R282" s="193">
        <v>0</v>
      </c>
      <c r="S282" s="251" t="s">
        <v>35</v>
      </c>
      <c r="T282" s="193">
        <v>0</v>
      </c>
      <c r="U282" s="254">
        <f>IF(ISBLANK(U$3),"",IF(ISERROR(VLOOKUP($A282,#REF!,'BID LA Data 2009-10'!U$3,FALSE)),0,VLOOKUP($A282,#REF!,'BID LA Data 2009-10'!U$3,FALSE)))</f>
      </c>
    </row>
    <row r="283" spans="1:21" ht="12.75">
      <c r="A283" s="38" t="s">
        <v>602</v>
      </c>
      <c r="B283" s="38" t="s">
        <v>603</v>
      </c>
      <c r="C283" s="38" t="s">
        <v>771</v>
      </c>
      <c r="D283" s="38" t="s">
        <v>775</v>
      </c>
      <c r="F283" s="193">
        <v>0</v>
      </c>
      <c r="G283" s="251"/>
      <c r="H283" s="193">
        <v>0</v>
      </c>
      <c r="I283" s="193">
        <v>0</v>
      </c>
      <c r="J283" s="193">
        <v>0</v>
      </c>
      <c r="K283" s="193">
        <v>0</v>
      </c>
      <c r="M283" s="193">
        <v>0</v>
      </c>
      <c r="N283" s="193">
        <v>0</v>
      </c>
      <c r="O283" s="193">
        <v>0</v>
      </c>
      <c r="P283" s="193">
        <v>0</v>
      </c>
      <c r="Q283" s="193">
        <v>0</v>
      </c>
      <c r="R283" s="193">
        <v>0</v>
      </c>
      <c r="S283" s="251" t="s">
        <v>35</v>
      </c>
      <c r="T283" s="193">
        <v>0</v>
      </c>
      <c r="U283" s="254">
        <f>IF(ISBLANK(U$3),"",IF(ISERROR(VLOOKUP($A283,#REF!,'BID LA Data 2009-10'!U$3,FALSE)),0,VLOOKUP($A283,#REF!,'BID LA Data 2009-10'!U$3,FALSE)))</f>
      </c>
    </row>
    <row r="284" spans="1:21" ht="12.75">
      <c r="A284" s="38" t="s">
        <v>604</v>
      </c>
      <c r="B284" s="38" t="s">
        <v>605</v>
      </c>
      <c r="C284" s="38" t="s">
        <v>771</v>
      </c>
      <c r="D284" s="38" t="s">
        <v>775</v>
      </c>
      <c r="F284" s="193">
        <v>0</v>
      </c>
      <c r="G284" s="251"/>
      <c r="H284" s="193">
        <v>0</v>
      </c>
      <c r="I284" s="193">
        <v>0</v>
      </c>
      <c r="J284" s="193">
        <v>0</v>
      </c>
      <c r="K284" s="193">
        <v>0</v>
      </c>
      <c r="M284" s="193">
        <v>0</v>
      </c>
      <c r="N284" s="193">
        <v>0</v>
      </c>
      <c r="O284" s="193">
        <v>0</v>
      </c>
      <c r="P284" s="193">
        <v>0</v>
      </c>
      <c r="Q284" s="193">
        <v>0</v>
      </c>
      <c r="R284" s="193">
        <v>0</v>
      </c>
      <c r="S284" s="251" t="s">
        <v>35</v>
      </c>
      <c r="T284" s="193">
        <v>0</v>
      </c>
      <c r="U284" s="254">
        <f>IF(ISBLANK(U$3),"",IF(ISERROR(VLOOKUP($A284,#REF!,'BID LA Data 2009-10'!U$3,FALSE)),0,VLOOKUP($A284,#REF!,'BID LA Data 2009-10'!U$3,FALSE)))</f>
      </c>
    </row>
    <row r="285" spans="1:21" ht="12.75">
      <c r="A285" s="38" t="s">
        <v>606</v>
      </c>
      <c r="B285" s="38" t="s">
        <v>654</v>
      </c>
      <c r="C285" s="38" t="s">
        <v>771</v>
      </c>
      <c r="D285" s="38" t="s">
        <v>775</v>
      </c>
      <c r="F285" s="193">
        <v>0</v>
      </c>
      <c r="G285" s="251"/>
      <c r="H285" s="193">
        <v>0</v>
      </c>
      <c r="I285" s="193">
        <v>0</v>
      </c>
      <c r="J285" s="193">
        <v>0</v>
      </c>
      <c r="K285" s="193">
        <v>0</v>
      </c>
      <c r="M285" s="193">
        <v>0</v>
      </c>
      <c r="N285" s="193">
        <v>0</v>
      </c>
      <c r="O285" s="193">
        <v>0</v>
      </c>
      <c r="P285" s="193">
        <v>0</v>
      </c>
      <c r="Q285" s="193">
        <v>0</v>
      </c>
      <c r="R285" s="193">
        <v>0</v>
      </c>
      <c r="S285" s="251" t="s">
        <v>35</v>
      </c>
      <c r="T285" s="193">
        <v>0</v>
      </c>
      <c r="U285" s="254">
        <f>IF(ISBLANK(U$3),"",IF(ISERROR(VLOOKUP($A285,#REF!,'BID LA Data 2009-10'!U$3,FALSE)),0,VLOOKUP($A285,#REF!,'BID LA Data 2009-10'!U$3,FALSE)))</f>
      </c>
    </row>
    <row r="286" spans="1:21" ht="12.75">
      <c r="A286" s="38" t="s">
        <v>655</v>
      </c>
      <c r="B286" s="38" t="s">
        <v>656</v>
      </c>
      <c r="C286" s="38" t="s">
        <v>771</v>
      </c>
      <c r="D286" s="38" t="s">
        <v>775</v>
      </c>
      <c r="F286" s="193">
        <v>0</v>
      </c>
      <c r="G286" s="251"/>
      <c r="H286" s="193">
        <v>0</v>
      </c>
      <c r="I286" s="193">
        <v>0</v>
      </c>
      <c r="J286" s="193">
        <v>0</v>
      </c>
      <c r="K286" s="193">
        <v>0</v>
      </c>
      <c r="M286" s="193">
        <v>0</v>
      </c>
      <c r="N286" s="193">
        <v>0</v>
      </c>
      <c r="O286" s="193">
        <v>0</v>
      </c>
      <c r="P286" s="193">
        <v>0</v>
      </c>
      <c r="Q286" s="193">
        <v>0</v>
      </c>
      <c r="R286" s="193">
        <v>0</v>
      </c>
      <c r="S286" s="251" t="s">
        <v>35</v>
      </c>
      <c r="T286" s="193">
        <v>0</v>
      </c>
      <c r="U286" s="254">
        <f>IF(ISBLANK(U$3),"",IF(ISERROR(VLOOKUP($A286,#REF!,'BID LA Data 2009-10'!U$3,FALSE)),0,VLOOKUP($A286,#REF!,'BID LA Data 2009-10'!U$3,FALSE)))</f>
      </c>
    </row>
    <row r="287" spans="1:21" ht="12.75">
      <c r="A287" s="38" t="s">
        <v>657</v>
      </c>
      <c r="B287" s="38" t="s">
        <v>658</v>
      </c>
      <c r="C287" s="38" t="s">
        <v>763</v>
      </c>
      <c r="D287" s="38" t="s">
        <v>775</v>
      </c>
      <c r="F287" s="193">
        <v>0</v>
      </c>
      <c r="G287" s="251"/>
      <c r="H287" s="193">
        <v>0</v>
      </c>
      <c r="I287" s="193">
        <v>0</v>
      </c>
      <c r="J287" s="193">
        <v>0</v>
      </c>
      <c r="K287" s="193">
        <v>0</v>
      </c>
      <c r="M287" s="193">
        <v>0</v>
      </c>
      <c r="N287" s="193">
        <v>0</v>
      </c>
      <c r="O287" s="193">
        <v>0</v>
      </c>
      <c r="P287" s="193">
        <v>0</v>
      </c>
      <c r="Q287" s="193">
        <v>0</v>
      </c>
      <c r="R287" s="193">
        <v>0</v>
      </c>
      <c r="S287" s="251" t="s">
        <v>35</v>
      </c>
      <c r="T287" s="193">
        <v>0</v>
      </c>
      <c r="U287" s="254">
        <f>IF(ISBLANK(U$3),"",IF(ISERROR(VLOOKUP($A287,#REF!,'BID LA Data 2009-10'!U$3,FALSE)),0,VLOOKUP($A287,#REF!,'BID LA Data 2009-10'!U$3,FALSE)))</f>
      </c>
    </row>
    <row r="288" spans="1:21" ht="12.75">
      <c r="A288" s="38" t="s">
        <v>659</v>
      </c>
      <c r="B288" s="38" t="s">
        <v>660</v>
      </c>
      <c r="C288" s="38" t="s">
        <v>763</v>
      </c>
      <c r="D288" s="38" t="s">
        <v>775</v>
      </c>
      <c r="F288" s="193">
        <v>0</v>
      </c>
      <c r="G288" s="251"/>
      <c r="H288" s="193">
        <v>0</v>
      </c>
      <c r="I288" s="193">
        <v>0</v>
      </c>
      <c r="J288" s="193">
        <v>0</v>
      </c>
      <c r="K288" s="193">
        <v>0</v>
      </c>
      <c r="M288" s="193">
        <v>0</v>
      </c>
      <c r="N288" s="193">
        <v>0</v>
      </c>
      <c r="O288" s="193">
        <v>0</v>
      </c>
      <c r="P288" s="193">
        <v>0</v>
      </c>
      <c r="Q288" s="193">
        <v>0</v>
      </c>
      <c r="R288" s="193">
        <v>0</v>
      </c>
      <c r="S288" s="251" t="s">
        <v>35</v>
      </c>
      <c r="T288" s="193">
        <v>0</v>
      </c>
      <c r="U288" s="254">
        <f>IF(ISBLANK(U$3),"",IF(ISERROR(VLOOKUP($A288,#REF!,'BID LA Data 2009-10'!U$3,FALSE)),0,VLOOKUP($A288,#REF!,'BID LA Data 2009-10'!U$3,FALSE)))</f>
      </c>
    </row>
    <row r="289" spans="1:21" ht="12.75">
      <c r="A289" s="38" t="s">
        <v>661</v>
      </c>
      <c r="B289" s="38" t="s">
        <v>662</v>
      </c>
      <c r="C289" s="38" t="s">
        <v>763</v>
      </c>
      <c r="D289" s="38" t="s">
        <v>775</v>
      </c>
      <c r="F289" s="193">
        <v>0</v>
      </c>
      <c r="G289" s="251"/>
      <c r="H289" s="193">
        <v>0</v>
      </c>
      <c r="I289" s="193">
        <v>0</v>
      </c>
      <c r="J289" s="193">
        <v>0</v>
      </c>
      <c r="K289" s="193">
        <v>0</v>
      </c>
      <c r="M289" s="193">
        <v>0</v>
      </c>
      <c r="N289" s="193">
        <v>0</v>
      </c>
      <c r="O289" s="193">
        <v>0</v>
      </c>
      <c r="P289" s="193">
        <v>0</v>
      </c>
      <c r="Q289" s="193">
        <v>0</v>
      </c>
      <c r="R289" s="193">
        <v>0</v>
      </c>
      <c r="S289" s="251" t="s">
        <v>35</v>
      </c>
      <c r="T289" s="193">
        <v>0</v>
      </c>
      <c r="U289" s="254">
        <f>IF(ISBLANK(U$3),"",IF(ISERROR(VLOOKUP($A289,#REF!,'BID LA Data 2009-10'!U$3,FALSE)),0,VLOOKUP($A289,#REF!,'BID LA Data 2009-10'!U$3,FALSE)))</f>
      </c>
    </row>
    <row r="290" spans="1:21" ht="12.75">
      <c r="A290" s="38" t="s">
        <v>663</v>
      </c>
      <c r="B290" s="38" t="s">
        <v>664</v>
      </c>
      <c r="C290" s="38" t="s">
        <v>763</v>
      </c>
      <c r="D290" s="38" t="s">
        <v>775</v>
      </c>
      <c r="F290" s="193">
        <v>0</v>
      </c>
      <c r="G290" s="251"/>
      <c r="H290" s="193">
        <v>0</v>
      </c>
      <c r="I290" s="193">
        <v>0</v>
      </c>
      <c r="J290" s="193">
        <v>0</v>
      </c>
      <c r="K290" s="193">
        <v>0</v>
      </c>
      <c r="M290" s="193">
        <v>0</v>
      </c>
      <c r="N290" s="193">
        <v>0</v>
      </c>
      <c r="O290" s="193">
        <v>0</v>
      </c>
      <c r="P290" s="193">
        <v>0</v>
      </c>
      <c r="Q290" s="193">
        <v>0</v>
      </c>
      <c r="R290" s="193">
        <v>0</v>
      </c>
      <c r="S290" s="251" t="s">
        <v>35</v>
      </c>
      <c r="T290" s="193">
        <v>0</v>
      </c>
      <c r="U290" s="254">
        <f>IF(ISBLANK(U$3),"",IF(ISERROR(VLOOKUP($A290,#REF!,'BID LA Data 2009-10'!U$3,FALSE)),0,VLOOKUP($A290,#REF!,'BID LA Data 2009-10'!U$3,FALSE)))</f>
      </c>
    </row>
    <row r="291" spans="1:21" ht="12.75">
      <c r="A291" s="38" t="s">
        <v>665</v>
      </c>
      <c r="B291" s="38" t="s">
        <v>666</v>
      </c>
      <c r="C291" s="38" t="s">
        <v>763</v>
      </c>
      <c r="D291" s="38" t="s">
        <v>775</v>
      </c>
      <c r="F291" s="193">
        <v>0</v>
      </c>
      <c r="G291" s="251"/>
      <c r="H291" s="193">
        <v>0</v>
      </c>
      <c r="I291" s="193">
        <v>0</v>
      </c>
      <c r="J291" s="193">
        <v>0</v>
      </c>
      <c r="K291" s="193">
        <v>0</v>
      </c>
      <c r="M291" s="193">
        <v>0</v>
      </c>
      <c r="N291" s="193">
        <v>0</v>
      </c>
      <c r="O291" s="193">
        <v>0</v>
      </c>
      <c r="P291" s="193">
        <v>0</v>
      </c>
      <c r="Q291" s="193">
        <v>0</v>
      </c>
      <c r="R291" s="193">
        <v>0</v>
      </c>
      <c r="S291" s="251" t="s">
        <v>35</v>
      </c>
      <c r="T291" s="193">
        <v>0</v>
      </c>
      <c r="U291" s="254">
        <f>IF(ISBLANK(U$3),"",IF(ISERROR(VLOOKUP($A291,#REF!,'BID LA Data 2009-10'!U$3,FALSE)),0,VLOOKUP($A291,#REF!,'BID LA Data 2009-10'!U$3,FALSE)))</f>
      </c>
    </row>
    <row r="292" spans="1:21" ht="12.75">
      <c r="A292" s="38" t="s">
        <v>667</v>
      </c>
      <c r="B292" s="38" t="s">
        <v>668</v>
      </c>
      <c r="C292" s="38" t="s">
        <v>770</v>
      </c>
      <c r="D292" s="38" t="s">
        <v>775</v>
      </c>
      <c r="F292" s="193">
        <v>0</v>
      </c>
      <c r="G292" s="251"/>
      <c r="H292" s="193">
        <v>0</v>
      </c>
      <c r="I292" s="193">
        <v>0</v>
      </c>
      <c r="J292" s="193">
        <v>0</v>
      </c>
      <c r="K292" s="193">
        <v>0</v>
      </c>
      <c r="M292" s="193">
        <v>1876</v>
      </c>
      <c r="N292" s="193">
        <v>0</v>
      </c>
      <c r="O292" s="193">
        <v>0</v>
      </c>
      <c r="P292" s="193">
        <v>0</v>
      </c>
      <c r="Q292" s="193">
        <v>0</v>
      </c>
      <c r="R292" s="193">
        <v>1876</v>
      </c>
      <c r="S292" s="251" t="s">
        <v>35</v>
      </c>
      <c r="T292" s="193">
        <v>1876</v>
      </c>
      <c r="U292" s="254">
        <f>IF(ISBLANK(U$3),"",IF(ISERROR(VLOOKUP($A292,#REF!,'BID LA Data 2009-10'!U$3,FALSE)),0,VLOOKUP($A292,#REF!,'BID LA Data 2009-10'!U$3,FALSE)))</f>
      </c>
    </row>
    <row r="293" spans="1:21" ht="12.75">
      <c r="A293" s="38" t="s">
        <v>669</v>
      </c>
      <c r="B293" s="38" t="s">
        <v>670</v>
      </c>
      <c r="C293" s="38" t="s">
        <v>770</v>
      </c>
      <c r="D293" s="38" t="s">
        <v>775</v>
      </c>
      <c r="F293" s="193">
        <v>0</v>
      </c>
      <c r="G293" s="251"/>
      <c r="H293" s="193">
        <v>0</v>
      </c>
      <c r="I293" s="193">
        <v>2533</v>
      </c>
      <c r="J293" s="193">
        <v>0</v>
      </c>
      <c r="K293" s="193">
        <v>2533</v>
      </c>
      <c r="M293" s="193">
        <v>2533</v>
      </c>
      <c r="N293" s="193">
        <v>0</v>
      </c>
      <c r="O293" s="193">
        <v>0</v>
      </c>
      <c r="P293" s="193">
        <v>0</v>
      </c>
      <c r="Q293" s="193">
        <v>0</v>
      </c>
      <c r="R293" s="193">
        <v>2533</v>
      </c>
      <c r="S293" s="251" t="s">
        <v>35</v>
      </c>
      <c r="T293" s="193">
        <v>0</v>
      </c>
      <c r="U293" s="254">
        <f>IF(ISBLANK(U$3),"",IF(ISERROR(VLOOKUP($A293,#REF!,'BID LA Data 2009-10'!U$3,FALSE)),0,VLOOKUP($A293,#REF!,'BID LA Data 2009-10'!U$3,FALSE)))</f>
      </c>
    </row>
    <row r="294" spans="1:21" ht="12.75">
      <c r="A294" s="38" t="s">
        <v>671</v>
      </c>
      <c r="B294" s="38" t="s">
        <v>672</v>
      </c>
      <c r="C294" s="38" t="s">
        <v>770</v>
      </c>
      <c r="D294" s="38" t="s">
        <v>775</v>
      </c>
      <c r="F294" s="193">
        <v>0</v>
      </c>
      <c r="G294" s="251"/>
      <c r="H294" s="193">
        <v>0</v>
      </c>
      <c r="I294" s="193">
        <v>0</v>
      </c>
      <c r="J294" s="193">
        <v>0</v>
      </c>
      <c r="K294" s="193">
        <v>0</v>
      </c>
      <c r="M294" s="193">
        <v>0</v>
      </c>
      <c r="N294" s="193">
        <v>0</v>
      </c>
      <c r="O294" s="193">
        <v>0</v>
      </c>
      <c r="P294" s="193">
        <v>0</v>
      </c>
      <c r="Q294" s="193">
        <v>0</v>
      </c>
      <c r="R294" s="193">
        <v>0</v>
      </c>
      <c r="S294" s="251" t="s">
        <v>35</v>
      </c>
      <c r="T294" s="193">
        <v>0</v>
      </c>
      <c r="U294" s="254">
        <f>IF(ISBLANK(U$3),"",IF(ISERROR(VLOOKUP($A294,#REF!,'BID LA Data 2009-10'!U$3,FALSE)),0,VLOOKUP($A294,#REF!,'BID LA Data 2009-10'!U$3,FALSE)))</f>
      </c>
    </row>
    <row r="295" spans="1:21" ht="12.75">
      <c r="A295" s="38" t="s">
        <v>673</v>
      </c>
      <c r="B295" s="38" t="s">
        <v>674</v>
      </c>
      <c r="C295" s="38" t="s">
        <v>770</v>
      </c>
      <c r="D295" s="38" t="s">
        <v>775</v>
      </c>
      <c r="F295" s="193">
        <v>0</v>
      </c>
      <c r="G295" s="251"/>
      <c r="H295" s="193">
        <v>0</v>
      </c>
      <c r="I295" s="193">
        <v>0</v>
      </c>
      <c r="J295" s="193">
        <v>0</v>
      </c>
      <c r="K295" s="193">
        <v>0</v>
      </c>
      <c r="M295" s="193">
        <v>0</v>
      </c>
      <c r="N295" s="193">
        <v>0</v>
      </c>
      <c r="O295" s="193">
        <v>0</v>
      </c>
      <c r="P295" s="193">
        <v>0</v>
      </c>
      <c r="Q295" s="193">
        <v>0</v>
      </c>
      <c r="R295" s="193">
        <v>0</v>
      </c>
      <c r="S295" s="251" t="s">
        <v>35</v>
      </c>
      <c r="T295" s="193">
        <v>0</v>
      </c>
      <c r="U295" s="254">
        <f>IF(ISBLANK(U$3),"",IF(ISERROR(VLOOKUP($A295,#REF!,'BID LA Data 2009-10'!U$3,FALSE)),0,VLOOKUP($A295,#REF!,'BID LA Data 2009-10'!U$3,FALSE)))</f>
      </c>
    </row>
    <row r="296" spans="1:21" ht="12.75">
      <c r="A296" s="38" t="s">
        <v>675</v>
      </c>
      <c r="B296" s="38" t="s">
        <v>676</v>
      </c>
      <c r="C296" s="38" t="s">
        <v>770</v>
      </c>
      <c r="D296" s="38" t="s">
        <v>775</v>
      </c>
      <c r="F296" s="193">
        <v>0</v>
      </c>
      <c r="G296" s="251"/>
      <c r="H296" s="193">
        <v>0</v>
      </c>
      <c r="I296" s="193">
        <v>0</v>
      </c>
      <c r="J296" s="193">
        <v>0</v>
      </c>
      <c r="K296" s="193">
        <v>0</v>
      </c>
      <c r="M296" s="193">
        <v>0</v>
      </c>
      <c r="N296" s="193">
        <v>0</v>
      </c>
      <c r="O296" s="193">
        <v>0</v>
      </c>
      <c r="P296" s="193">
        <v>0</v>
      </c>
      <c r="Q296" s="193">
        <v>0</v>
      </c>
      <c r="R296" s="193">
        <v>0</v>
      </c>
      <c r="S296" s="251" t="s">
        <v>35</v>
      </c>
      <c r="T296" s="193">
        <v>0</v>
      </c>
      <c r="U296" s="254">
        <f>IF(ISBLANK(U$3),"",IF(ISERROR(VLOOKUP($A296,#REF!,'BID LA Data 2009-10'!U$3,FALSE)),0,VLOOKUP($A296,#REF!,'BID LA Data 2009-10'!U$3,FALSE)))</f>
      </c>
    </row>
    <row r="297" spans="1:21" ht="12.75">
      <c r="A297" s="38" t="s">
        <v>677</v>
      </c>
      <c r="B297" s="38" t="s">
        <v>678</v>
      </c>
      <c r="C297" s="38" t="s">
        <v>770</v>
      </c>
      <c r="D297" s="38" t="s">
        <v>775</v>
      </c>
      <c r="F297" s="193">
        <v>0</v>
      </c>
      <c r="G297" s="251"/>
      <c r="H297" s="193">
        <v>0</v>
      </c>
      <c r="I297" s="193">
        <v>0</v>
      </c>
      <c r="J297" s="193">
        <v>0</v>
      </c>
      <c r="K297" s="193">
        <v>0</v>
      </c>
      <c r="M297" s="193">
        <v>0</v>
      </c>
      <c r="N297" s="193">
        <v>0</v>
      </c>
      <c r="O297" s="193">
        <v>0</v>
      </c>
      <c r="P297" s="193">
        <v>0</v>
      </c>
      <c r="Q297" s="193">
        <v>0</v>
      </c>
      <c r="R297" s="193">
        <v>0</v>
      </c>
      <c r="S297" s="251" t="s">
        <v>35</v>
      </c>
      <c r="T297" s="193">
        <v>0</v>
      </c>
      <c r="U297" s="254">
        <f>IF(ISBLANK(U$3),"",IF(ISERROR(VLOOKUP($A297,#REF!,'BID LA Data 2009-10'!U$3,FALSE)),0,VLOOKUP($A297,#REF!,'BID LA Data 2009-10'!U$3,FALSE)))</f>
      </c>
    </row>
    <row r="298" spans="1:21" ht="12.75">
      <c r="A298" s="38" t="s">
        <v>679</v>
      </c>
      <c r="B298" s="38" t="s">
        <v>680</v>
      </c>
      <c r="C298" s="38" t="s">
        <v>770</v>
      </c>
      <c r="D298" s="38" t="s">
        <v>775</v>
      </c>
      <c r="F298" s="193">
        <v>0</v>
      </c>
      <c r="G298" s="251"/>
      <c r="H298" s="193">
        <v>0</v>
      </c>
      <c r="I298" s="193">
        <v>0</v>
      </c>
      <c r="J298" s="193">
        <v>0</v>
      </c>
      <c r="K298" s="193">
        <v>0</v>
      </c>
      <c r="M298" s="193">
        <v>0</v>
      </c>
      <c r="N298" s="193">
        <v>0</v>
      </c>
      <c r="O298" s="193">
        <v>0</v>
      </c>
      <c r="P298" s="193">
        <v>0</v>
      </c>
      <c r="Q298" s="193">
        <v>0</v>
      </c>
      <c r="R298" s="193">
        <v>0</v>
      </c>
      <c r="S298" s="251" t="s">
        <v>35</v>
      </c>
      <c r="T298" s="193">
        <v>0</v>
      </c>
      <c r="U298" s="254">
        <f>IF(ISBLANK(U$3),"",IF(ISERROR(VLOOKUP($A298,#REF!,'BID LA Data 2009-10'!U$3,FALSE)),0,VLOOKUP($A298,#REF!,'BID LA Data 2009-10'!U$3,FALSE)))</f>
      </c>
    </row>
    <row r="299" spans="1:21" ht="12.75">
      <c r="A299" s="38" t="s">
        <v>681</v>
      </c>
      <c r="B299" s="38" t="s">
        <v>682</v>
      </c>
      <c r="C299" s="38" t="s">
        <v>771</v>
      </c>
      <c r="D299" s="38" t="s">
        <v>775</v>
      </c>
      <c r="F299" s="193">
        <v>0</v>
      </c>
      <c r="G299" s="251"/>
      <c r="H299" s="193">
        <v>0</v>
      </c>
      <c r="I299" s="193">
        <v>0</v>
      </c>
      <c r="J299" s="193">
        <v>0</v>
      </c>
      <c r="K299" s="193">
        <v>0</v>
      </c>
      <c r="M299" s="193">
        <v>0</v>
      </c>
      <c r="N299" s="193">
        <v>0</v>
      </c>
      <c r="O299" s="193">
        <v>0</v>
      </c>
      <c r="P299" s="193">
        <v>0</v>
      </c>
      <c r="Q299" s="193">
        <v>0</v>
      </c>
      <c r="R299" s="193">
        <v>0</v>
      </c>
      <c r="S299" s="251" t="s">
        <v>35</v>
      </c>
      <c r="T299" s="193">
        <v>0</v>
      </c>
      <c r="U299" s="254">
        <f>IF(ISBLANK(U$3),"",IF(ISERROR(VLOOKUP($A299,#REF!,'BID LA Data 2009-10'!U$3,FALSE)),0,VLOOKUP($A299,#REF!,'BID LA Data 2009-10'!U$3,FALSE)))</f>
      </c>
    </row>
    <row r="300" spans="1:21" ht="12.75">
      <c r="A300" s="38" t="s">
        <v>683</v>
      </c>
      <c r="B300" s="38" t="s">
        <v>684</v>
      </c>
      <c r="C300" s="38" t="s">
        <v>771</v>
      </c>
      <c r="D300" s="38" t="s">
        <v>775</v>
      </c>
      <c r="F300" s="193">
        <v>0</v>
      </c>
      <c r="G300" s="251"/>
      <c r="H300" s="193">
        <v>0</v>
      </c>
      <c r="I300" s="193">
        <v>0</v>
      </c>
      <c r="J300" s="193">
        <v>0</v>
      </c>
      <c r="K300" s="193">
        <v>0</v>
      </c>
      <c r="M300" s="193">
        <v>0</v>
      </c>
      <c r="N300" s="193">
        <v>0</v>
      </c>
      <c r="O300" s="193">
        <v>0</v>
      </c>
      <c r="P300" s="193">
        <v>0</v>
      </c>
      <c r="Q300" s="193">
        <v>0</v>
      </c>
      <c r="R300" s="193">
        <v>0</v>
      </c>
      <c r="S300" s="251" t="s">
        <v>35</v>
      </c>
      <c r="T300" s="193">
        <v>0</v>
      </c>
      <c r="U300" s="254">
        <f>IF(ISBLANK(U$3),"",IF(ISERROR(VLOOKUP($A300,#REF!,'BID LA Data 2009-10'!U$3,FALSE)),0,VLOOKUP($A300,#REF!,'BID LA Data 2009-10'!U$3,FALSE)))</f>
      </c>
    </row>
    <row r="301" spans="1:21" ht="12.75">
      <c r="A301" s="38" t="s">
        <v>685</v>
      </c>
      <c r="B301" s="38" t="s">
        <v>686</v>
      </c>
      <c r="C301" s="38" t="s">
        <v>771</v>
      </c>
      <c r="D301" s="38" t="s">
        <v>775</v>
      </c>
      <c r="F301" s="193">
        <v>0</v>
      </c>
      <c r="G301" s="251"/>
      <c r="H301" s="193">
        <v>0</v>
      </c>
      <c r="I301" s="193">
        <v>0</v>
      </c>
      <c r="J301" s="193">
        <v>0</v>
      </c>
      <c r="K301" s="193">
        <v>0</v>
      </c>
      <c r="M301" s="193">
        <v>0</v>
      </c>
      <c r="N301" s="193">
        <v>0</v>
      </c>
      <c r="O301" s="193">
        <v>0</v>
      </c>
      <c r="P301" s="193">
        <v>0</v>
      </c>
      <c r="Q301" s="193">
        <v>0</v>
      </c>
      <c r="R301" s="193">
        <v>0</v>
      </c>
      <c r="S301" s="251" t="s">
        <v>35</v>
      </c>
      <c r="T301" s="193">
        <v>0</v>
      </c>
      <c r="U301" s="254">
        <f>IF(ISBLANK(U$3),"",IF(ISERROR(VLOOKUP($A301,#REF!,'BID LA Data 2009-10'!U$3,FALSE)),0,VLOOKUP($A301,#REF!,'BID LA Data 2009-10'!U$3,FALSE)))</f>
      </c>
    </row>
    <row r="302" spans="1:21" ht="12.75">
      <c r="A302" s="38" t="s">
        <v>687</v>
      </c>
      <c r="B302" s="38" t="s">
        <v>688</v>
      </c>
      <c r="C302" s="38" t="s">
        <v>771</v>
      </c>
      <c r="D302" s="38" t="s">
        <v>775</v>
      </c>
      <c r="F302" s="193">
        <v>0</v>
      </c>
      <c r="G302" s="251"/>
      <c r="H302" s="193">
        <v>0</v>
      </c>
      <c r="I302" s="193">
        <v>0</v>
      </c>
      <c r="J302" s="193">
        <v>0</v>
      </c>
      <c r="K302" s="193">
        <v>0</v>
      </c>
      <c r="M302" s="193">
        <v>0</v>
      </c>
      <c r="N302" s="193">
        <v>0</v>
      </c>
      <c r="O302" s="193">
        <v>0</v>
      </c>
      <c r="P302" s="193">
        <v>0</v>
      </c>
      <c r="Q302" s="193">
        <v>0</v>
      </c>
      <c r="R302" s="193">
        <v>0</v>
      </c>
      <c r="S302" s="251" t="s">
        <v>35</v>
      </c>
      <c r="T302" s="193">
        <v>0</v>
      </c>
      <c r="U302" s="254">
        <f>IF(ISBLANK(U$3),"",IF(ISERROR(VLOOKUP($A302,#REF!,'BID LA Data 2009-10'!U$3,FALSE)),0,VLOOKUP($A302,#REF!,'BID LA Data 2009-10'!U$3,FALSE)))</f>
      </c>
    </row>
    <row r="303" spans="1:21" ht="12.75">
      <c r="A303" s="38" t="s">
        <v>689</v>
      </c>
      <c r="B303" s="38" t="s">
        <v>690</v>
      </c>
      <c r="C303" s="38" t="s">
        <v>771</v>
      </c>
      <c r="D303" s="38" t="s">
        <v>775</v>
      </c>
      <c r="F303" s="193">
        <v>0</v>
      </c>
      <c r="G303" s="251"/>
      <c r="H303" s="193">
        <v>0</v>
      </c>
      <c r="I303" s="193">
        <v>0</v>
      </c>
      <c r="J303" s="193">
        <v>0</v>
      </c>
      <c r="K303" s="193">
        <v>0</v>
      </c>
      <c r="M303" s="193">
        <v>0</v>
      </c>
      <c r="N303" s="193">
        <v>0</v>
      </c>
      <c r="O303" s="193">
        <v>0</v>
      </c>
      <c r="P303" s="193">
        <v>0</v>
      </c>
      <c r="Q303" s="193">
        <v>0</v>
      </c>
      <c r="R303" s="193">
        <v>0</v>
      </c>
      <c r="S303" s="251" t="s">
        <v>35</v>
      </c>
      <c r="T303" s="193">
        <v>0</v>
      </c>
      <c r="U303" s="254">
        <f>IF(ISBLANK(U$3),"",IF(ISERROR(VLOOKUP($A303,#REF!,'BID LA Data 2009-10'!U$3,FALSE)),0,VLOOKUP($A303,#REF!,'BID LA Data 2009-10'!U$3,FALSE)))</f>
      </c>
    </row>
    <row r="304" spans="1:21" ht="12.75">
      <c r="A304" s="38" t="s">
        <v>691</v>
      </c>
      <c r="B304" s="38" t="s">
        <v>692</v>
      </c>
      <c r="C304" s="38" t="s">
        <v>768</v>
      </c>
      <c r="D304" s="38" t="s">
        <v>768</v>
      </c>
      <c r="F304" s="193">
        <v>0</v>
      </c>
      <c r="G304" s="251"/>
      <c r="H304" s="193">
        <v>0</v>
      </c>
      <c r="I304" s="193">
        <v>0</v>
      </c>
      <c r="J304" s="193">
        <v>0</v>
      </c>
      <c r="K304" s="193">
        <v>0</v>
      </c>
      <c r="M304" s="193">
        <v>0</v>
      </c>
      <c r="N304" s="193">
        <v>0</v>
      </c>
      <c r="O304" s="193">
        <v>0</v>
      </c>
      <c r="P304" s="193">
        <v>0</v>
      </c>
      <c r="Q304" s="193">
        <v>0</v>
      </c>
      <c r="R304" s="193">
        <v>0</v>
      </c>
      <c r="S304" s="251" t="s">
        <v>35</v>
      </c>
      <c r="T304" s="193">
        <v>0</v>
      </c>
      <c r="U304" s="254">
        <f>IF(ISBLANK(U$3),"",IF(ISERROR(VLOOKUP($A304,#REF!,'BID LA Data 2009-10'!U$3,FALSE)),0,VLOOKUP($A304,#REF!,'BID LA Data 2009-10'!U$3,FALSE)))</f>
      </c>
    </row>
    <row r="305" spans="1:21" ht="12.75">
      <c r="A305" s="38" t="s">
        <v>693</v>
      </c>
      <c r="B305" s="38" t="s">
        <v>694</v>
      </c>
      <c r="C305" s="38" t="s">
        <v>768</v>
      </c>
      <c r="D305" s="38" t="s">
        <v>768</v>
      </c>
      <c r="F305" s="193">
        <v>98</v>
      </c>
      <c r="G305" s="251"/>
      <c r="H305" s="193">
        <v>38</v>
      </c>
      <c r="I305" s="193">
        <v>1190</v>
      </c>
      <c r="J305" s="193">
        <v>0</v>
      </c>
      <c r="K305" s="193">
        <v>1228</v>
      </c>
      <c r="M305" s="193">
        <v>1281</v>
      </c>
      <c r="N305" s="193">
        <v>0</v>
      </c>
      <c r="O305" s="193">
        <v>0</v>
      </c>
      <c r="P305" s="193">
        <v>0</v>
      </c>
      <c r="Q305" s="193">
        <v>0</v>
      </c>
      <c r="R305" s="193">
        <v>1281</v>
      </c>
      <c r="S305" s="251" t="s">
        <v>35</v>
      </c>
      <c r="T305" s="193">
        <v>151</v>
      </c>
      <c r="U305" s="254">
        <f>IF(ISBLANK(U$3),"",IF(ISERROR(VLOOKUP($A305,#REF!,'BID LA Data 2009-10'!U$3,FALSE)),0,VLOOKUP($A305,#REF!,'BID LA Data 2009-10'!U$3,FALSE)))</f>
      </c>
    </row>
    <row r="306" spans="1:21" ht="12.75">
      <c r="A306" s="38" t="s">
        <v>695</v>
      </c>
      <c r="B306" s="38" t="s">
        <v>696</v>
      </c>
      <c r="C306" s="38" t="s">
        <v>768</v>
      </c>
      <c r="D306" s="38" t="s">
        <v>768</v>
      </c>
      <c r="F306" s="193">
        <v>0</v>
      </c>
      <c r="G306" s="251"/>
      <c r="H306" s="193">
        <v>0</v>
      </c>
      <c r="I306" s="193">
        <v>0</v>
      </c>
      <c r="J306" s="193">
        <v>0</v>
      </c>
      <c r="K306" s="193">
        <v>0</v>
      </c>
      <c r="M306" s="193">
        <v>0</v>
      </c>
      <c r="N306" s="193">
        <v>0</v>
      </c>
      <c r="O306" s="193">
        <v>0</v>
      </c>
      <c r="P306" s="193">
        <v>0</v>
      </c>
      <c r="Q306" s="193">
        <v>0</v>
      </c>
      <c r="R306" s="193">
        <v>0</v>
      </c>
      <c r="S306" s="251" t="s">
        <v>35</v>
      </c>
      <c r="T306" s="193">
        <v>0</v>
      </c>
      <c r="U306" s="254">
        <f>IF(ISBLANK(U$3),"",IF(ISERROR(VLOOKUP($A306,#REF!,'BID LA Data 2009-10'!U$3,FALSE)),0,VLOOKUP($A306,#REF!,'BID LA Data 2009-10'!U$3,FALSE)))</f>
      </c>
    </row>
    <row r="307" spans="1:21" ht="12.75">
      <c r="A307" s="38" t="s">
        <v>697</v>
      </c>
      <c r="B307" s="38" t="s">
        <v>698</v>
      </c>
      <c r="C307" s="38" t="s">
        <v>768</v>
      </c>
      <c r="D307" s="38" t="s">
        <v>768</v>
      </c>
      <c r="F307" s="193">
        <v>0</v>
      </c>
      <c r="G307" s="251"/>
      <c r="H307" s="193">
        <v>0</v>
      </c>
      <c r="I307" s="193">
        <v>0</v>
      </c>
      <c r="J307" s="193">
        <v>0</v>
      </c>
      <c r="K307" s="193">
        <v>0</v>
      </c>
      <c r="M307" s="193">
        <v>0</v>
      </c>
      <c r="N307" s="193">
        <v>0</v>
      </c>
      <c r="O307" s="193">
        <v>0</v>
      </c>
      <c r="P307" s="193">
        <v>0</v>
      </c>
      <c r="Q307" s="193">
        <v>0</v>
      </c>
      <c r="R307" s="193">
        <v>0</v>
      </c>
      <c r="S307" s="251" t="s">
        <v>35</v>
      </c>
      <c r="T307" s="193">
        <v>0</v>
      </c>
      <c r="U307" s="254">
        <f>IF(ISBLANK(U$3),"",IF(ISERROR(VLOOKUP($A307,#REF!,'BID LA Data 2009-10'!U$3,FALSE)),0,VLOOKUP($A307,#REF!,'BID LA Data 2009-10'!U$3,FALSE)))</f>
      </c>
    </row>
    <row r="308" spans="1:21" ht="12.75">
      <c r="A308" s="38" t="s">
        <v>699</v>
      </c>
      <c r="B308" s="38" t="s">
        <v>700</v>
      </c>
      <c r="C308" s="38" t="s">
        <v>768</v>
      </c>
      <c r="D308" s="38" t="s">
        <v>768</v>
      </c>
      <c r="F308" s="193">
        <v>0</v>
      </c>
      <c r="G308" s="251"/>
      <c r="H308" s="193">
        <v>0</v>
      </c>
      <c r="I308" s="193">
        <v>0</v>
      </c>
      <c r="J308" s="193">
        <v>0</v>
      </c>
      <c r="K308" s="193">
        <v>0</v>
      </c>
      <c r="M308" s="193">
        <v>0</v>
      </c>
      <c r="N308" s="193">
        <v>0</v>
      </c>
      <c r="O308" s="193">
        <v>0</v>
      </c>
      <c r="P308" s="193">
        <v>0</v>
      </c>
      <c r="Q308" s="193">
        <v>0</v>
      </c>
      <c r="R308" s="193">
        <v>0</v>
      </c>
      <c r="S308" s="251" t="s">
        <v>35</v>
      </c>
      <c r="T308" s="193">
        <v>0</v>
      </c>
      <c r="U308" s="254">
        <f>IF(ISBLANK(U$3),"",IF(ISERROR(VLOOKUP($A308,#REF!,'BID LA Data 2009-10'!U$3,FALSE)),0,VLOOKUP($A308,#REF!,'BID LA Data 2009-10'!U$3,FALSE)))</f>
      </c>
    </row>
    <row r="309" spans="1:21" ht="12.75">
      <c r="A309" s="38" t="s">
        <v>701</v>
      </c>
      <c r="B309" s="38" t="s">
        <v>702</v>
      </c>
      <c r="C309" s="38" t="s">
        <v>768</v>
      </c>
      <c r="D309" s="38" t="s">
        <v>768</v>
      </c>
      <c r="F309" s="193">
        <v>0</v>
      </c>
      <c r="G309" s="251"/>
      <c r="H309" s="193">
        <v>0</v>
      </c>
      <c r="I309" s="193">
        <v>0</v>
      </c>
      <c r="J309" s="193">
        <v>0</v>
      </c>
      <c r="K309" s="193">
        <v>0</v>
      </c>
      <c r="M309" s="193">
        <v>0</v>
      </c>
      <c r="N309" s="193">
        <v>0</v>
      </c>
      <c r="O309" s="193">
        <v>0</v>
      </c>
      <c r="P309" s="193">
        <v>0</v>
      </c>
      <c r="Q309" s="193">
        <v>0</v>
      </c>
      <c r="R309" s="193">
        <v>0</v>
      </c>
      <c r="S309" s="251" t="s">
        <v>35</v>
      </c>
      <c r="T309" s="193">
        <v>0</v>
      </c>
      <c r="U309" s="254">
        <f>IF(ISBLANK(U$3),"",IF(ISERROR(VLOOKUP($A309,#REF!,'BID LA Data 2009-10'!U$3,FALSE)),0,VLOOKUP($A309,#REF!,'BID LA Data 2009-10'!U$3,FALSE)))</f>
      </c>
    </row>
    <row r="310" spans="1:21" ht="12.75">
      <c r="A310" s="38" t="s">
        <v>703</v>
      </c>
      <c r="B310" s="38" t="s">
        <v>704</v>
      </c>
      <c r="C310" s="38" t="s">
        <v>768</v>
      </c>
      <c r="D310" s="38" t="s">
        <v>768</v>
      </c>
      <c r="F310" s="193">
        <v>0</v>
      </c>
      <c r="G310" s="251"/>
      <c r="H310" s="193">
        <v>0</v>
      </c>
      <c r="I310" s="193">
        <v>0</v>
      </c>
      <c r="J310" s="193">
        <v>0</v>
      </c>
      <c r="K310" s="193">
        <v>0</v>
      </c>
      <c r="M310" s="193">
        <v>0</v>
      </c>
      <c r="N310" s="193">
        <v>0</v>
      </c>
      <c r="O310" s="193">
        <v>0</v>
      </c>
      <c r="P310" s="193">
        <v>0</v>
      </c>
      <c r="Q310" s="193">
        <v>0</v>
      </c>
      <c r="R310" s="193">
        <v>0</v>
      </c>
      <c r="S310" s="251" t="s">
        <v>35</v>
      </c>
      <c r="T310" s="193">
        <v>0</v>
      </c>
      <c r="U310" s="254">
        <f>IF(ISBLANK(U$3),"",IF(ISERROR(VLOOKUP($A310,#REF!,'BID LA Data 2009-10'!U$3,FALSE)),0,VLOOKUP($A310,#REF!,'BID LA Data 2009-10'!U$3,FALSE)))</f>
      </c>
    </row>
    <row r="311" spans="1:21" ht="12.75">
      <c r="A311" s="38" t="s">
        <v>705</v>
      </c>
      <c r="B311" s="38" t="s">
        <v>706</v>
      </c>
      <c r="C311" s="38" t="s">
        <v>768</v>
      </c>
      <c r="D311" s="38" t="s">
        <v>768</v>
      </c>
      <c r="F311" s="193">
        <v>0</v>
      </c>
      <c r="G311" s="251"/>
      <c r="H311" s="193">
        <v>0</v>
      </c>
      <c r="I311" s="193">
        <v>20</v>
      </c>
      <c r="J311" s="193">
        <v>0</v>
      </c>
      <c r="K311" s="193">
        <v>20</v>
      </c>
      <c r="M311" s="193">
        <v>304</v>
      </c>
      <c r="N311" s="193">
        <v>0</v>
      </c>
      <c r="O311" s="193">
        <v>0</v>
      </c>
      <c r="P311" s="193">
        <v>0</v>
      </c>
      <c r="Q311" s="193">
        <v>0</v>
      </c>
      <c r="R311" s="193">
        <v>304</v>
      </c>
      <c r="S311" s="251" t="s">
        <v>35</v>
      </c>
      <c r="T311" s="193">
        <v>284</v>
      </c>
      <c r="U311" s="254">
        <f>IF(ISBLANK(U$3),"",IF(ISERROR(VLOOKUP($A311,#REF!,'BID LA Data 2009-10'!U$3,FALSE)),0,VLOOKUP($A311,#REF!,'BID LA Data 2009-10'!U$3,FALSE)))</f>
      </c>
    </row>
    <row r="312" spans="1:21" ht="12.75">
      <c r="A312" s="38" t="s">
        <v>707</v>
      </c>
      <c r="B312" s="38" t="s">
        <v>708</v>
      </c>
      <c r="C312" s="38" t="s">
        <v>768</v>
      </c>
      <c r="D312" s="38" t="s">
        <v>768</v>
      </c>
      <c r="F312" s="193">
        <v>0</v>
      </c>
      <c r="G312" s="251"/>
      <c r="H312" s="193">
        <v>0</v>
      </c>
      <c r="I312" s="193">
        <v>0</v>
      </c>
      <c r="J312" s="193">
        <v>0</v>
      </c>
      <c r="K312" s="193">
        <v>0</v>
      </c>
      <c r="M312" s="193">
        <v>0</v>
      </c>
      <c r="N312" s="193">
        <v>0</v>
      </c>
      <c r="O312" s="193">
        <v>0</v>
      </c>
      <c r="P312" s="193">
        <v>0</v>
      </c>
      <c r="Q312" s="193">
        <v>0</v>
      </c>
      <c r="R312" s="193">
        <v>0</v>
      </c>
      <c r="S312" s="251" t="s">
        <v>35</v>
      </c>
      <c r="T312" s="193">
        <v>0</v>
      </c>
      <c r="U312" s="254">
        <f>IF(ISBLANK(U$3),"",IF(ISERROR(VLOOKUP($A312,#REF!,'BID LA Data 2009-10'!U$3,FALSE)),0,VLOOKUP($A312,#REF!,'BID LA Data 2009-10'!U$3,FALSE)))</f>
      </c>
    </row>
    <row r="313" spans="1:21" ht="12.75">
      <c r="A313" s="38" t="s">
        <v>709</v>
      </c>
      <c r="B313" s="38" t="s">
        <v>710</v>
      </c>
      <c r="C313" s="38" t="s">
        <v>768</v>
      </c>
      <c r="D313" s="38" t="s">
        <v>768</v>
      </c>
      <c r="F313" s="193">
        <v>0</v>
      </c>
      <c r="G313" s="251"/>
      <c r="H313" s="193">
        <v>0</v>
      </c>
      <c r="I313" s="193">
        <v>2666</v>
      </c>
      <c r="J313" s="193">
        <v>0</v>
      </c>
      <c r="K313" s="193">
        <v>2666</v>
      </c>
      <c r="M313" s="193">
        <v>2666</v>
      </c>
      <c r="N313" s="193">
        <v>0</v>
      </c>
      <c r="O313" s="193">
        <v>0</v>
      </c>
      <c r="P313" s="193">
        <v>0</v>
      </c>
      <c r="Q313" s="193">
        <v>0</v>
      </c>
      <c r="R313" s="193">
        <v>2666</v>
      </c>
      <c r="S313" s="251" t="s">
        <v>35</v>
      </c>
      <c r="T313" s="193">
        <v>0</v>
      </c>
      <c r="U313" s="254">
        <f>IF(ISBLANK(U$3),"",IF(ISERROR(VLOOKUP($A313,#REF!,'BID LA Data 2009-10'!U$3,FALSE)),0,VLOOKUP($A313,#REF!,'BID LA Data 2009-10'!U$3,FALSE)))</f>
      </c>
    </row>
    <row r="314" spans="1:21" ht="12.75">
      <c r="A314" s="38" t="s">
        <v>711</v>
      </c>
      <c r="B314" s="38" t="s">
        <v>712</v>
      </c>
      <c r="C314" s="38" t="s">
        <v>768</v>
      </c>
      <c r="D314" s="38" t="s">
        <v>768</v>
      </c>
      <c r="F314" s="193">
        <v>0</v>
      </c>
      <c r="G314" s="251"/>
      <c r="H314" s="193">
        <v>0</v>
      </c>
      <c r="I314" s="193">
        <v>0</v>
      </c>
      <c r="J314" s="193">
        <v>0</v>
      </c>
      <c r="K314" s="193">
        <v>0</v>
      </c>
      <c r="M314" s="193">
        <v>0</v>
      </c>
      <c r="N314" s="193">
        <v>0</v>
      </c>
      <c r="O314" s="193">
        <v>0</v>
      </c>
      <c r="P314" s="193">
        <v>0</v>
      </c>
      <c r="Q314" s="193">
        <v>0</v>
      </c>
      <c r="R314" s="193">
        <v>0</v>
      </c>
      <c r="S314" s="251" t="s">
        <v>35</v>
      </c>
      <c r="T314" s="193">
        <v>0</v>
      </c>
      <c r="U314" s="254">
        <f>IF(ISBLANK(U$3),"",IF(ISERROR(VLOOKUP($A314,#REF!,'BID LA Data 2009-10'!U$3,FALSE)),0,VLOOKUP($A314,#REF!,'BID LA Data 2009-10'!U$3,FALSE)))</f>
      </c>
    </row>
    <row r="315" spans="1:21" ht="12.75">
      <c r="A315" s="38" t="s">
        <v>713</v>
      </c>
      <c r="B315" s="38" t="s">
        <v>714</v>
      </c>
      <c r="C315" s="38" t="s">
        <v>768</v>
      </c>
      <c r="D315" s="38" t="s">
        <v>768</v>
      </c>
      <c r="F315" s="193">
        <v>55</v>
      </c>
      <c r="G315" s="251"/>
      <c r="H315" s="193">
        <v>2</v>
      </c>
      <c r="I315" s="193">
        <v>2</v>
      </c>
      <c r="J315" s="193">
        <v>49</v>
      </c>
      <c r="K315" s="193">
        <v>52</v>
      </c>
      <c r="M315" s="193">
        <v>64</v>
      </c>
      <c r="N315" s="193">
        <v>0</v>
      </c>
      <c r="O315" s="193">
        <v>0</v>
      </c>
      <c r="P315" s="193">
        <v>0</v>
      </c>
      <c r="Q315" s="193">
        <v>0</v>
      </c>
      <c r="R315" s="193">
        <v>64</v>
      </c>
      <c r="S315" s="251" t="s">
        <v>35</v>
      </c>
      <c r="T315" s="193">
        <v>68</v>
      </c>
      <c r="U315" s="254">
        <f>IF(ISBLANK(U$3),"",IF(ISERROR(VLOOKUP($A315,#REF!,'BID LA Data 2009-10'!U$3,FALSE)),0,VLOOKUP($A315,#REF!,'BID LA Data 2009-10'!U$3,FALSE)))</f>
      </c>
    </row>
    <row r="316" spans="1:21" ht="12.75">
      <c r="A316" s="38" t="s">
        <v>715</v>
      </c>
      <c r="B316" s="38" t="s">
        <v>716</v>
      </c>
      <c r="C316" s="38" t="s">
        <v>768</v>
      </c>
      <c r="D316" s="38" t="s">
        <v>768</v>
      </c>
      <c r="F316" s="193">
        <v>0</v>
      </c>
      <c r="G316" s="251"/>
      <c r="H316" s="193">
        <v>0</v>
      </c>
      <c r="I316" s="193">
        <v>0</v>
      </c>
      <c r="J316" s="193">
        <v>0</v>
      </c>
      <c r="K316" s="193">
        <v>0</v>
      </c>
      <c r="M316" s="193">
        <v>0</v>
      </c>
      <c r="N316" s="193">
        <v>0</v>
      </c>
      <c r="O316" s="193">
        <v>0</v>
      </c>
      <c r="P316" s="193">
        <v>0</v>
      </c>
      <c r="Q316" s="193">
        <v>0</v>
      </c>
      <c r="R316" s="193">
        <v>0</v>
      </c>
      <c r="S316" s="251" t="s">
        <v>35</v>
      </c>
      <c r="T316" s="193">
        <v>0</v>
      </c>
      <c r="U316" s="254">
        <f>IF(ISBLANK(U$3),"",IF(ISERROR(VLOOKUP($A316,#REF!,'BID LA Data 2009-10'!U$3,FALSE)),0,VLOOKUP($A316,#REF!,'BID LA Data 2009-10'!U$3,FALSE)))</f>
      </c>
    </row>
    <row r="317" spans="1:21" ht="12.75">
      <c r="A317" s="38" t="s">
        <v>717</v>
      </c>
      <c r="B317" s="38" t="s">
        <v>718</v>
      </c>
      <c r="C317" s="38" t="s">
        <v>768</v>
      </c>
      <c r="D317" s="38" t="s">
        <v>768</v>
      </c>
      <c r="F317" s="193">
        <v>0</v>
      </c>
      <c r="G317" s="251"/>
      <c r="H317" s="193">
        <v>0</v>
      </c>
      <c r="I317" s="193">
        <v>0</v>
      </c>
      <c r="J317" s="193">
        <v>0</v>
      </c>
      <c r="K317" s="193">
        <v>0</v>
      </c>
      <c r="M317" s="193">
        <v>0</v>
      </c>
      <c r="N317" s="193">
        <v>0</v>
      </c>
      <c r="O317" s="193">
        <v>0</v>
      </c>
      <c r="P317" s="193">
        <v>0</v>
      </c>
      <c r="Q317" s="193">
        <v>0</v>
      </c>
      <c r="R317" s="193">
        <v>0</v>
      </c>
      <c r="S317" s="251" t="s">
        <v>35</v>
      </c>
      <c r="T317" s="193">
        <v>0</v>
      </c>
      <c r="U317" s="254">
        <f>IF(ISBLANK(U$3),"",IF(ISERROR(VLOOKUP($A317,#REF!,'BID LA Data 2009-10'!U$3,FALSE)),0,VLOOKUP($A317,#REF!,'BID LA Data 2009-10'!U$3,FALSE)))</f>
      </c>
    </row>
    <row r="318" spans="1:21" ht="12.75">
      <c r="A318" s="38" t="s">
        <v>719</v>
      </c>
      <c r="B318" s="38" t="s">
        <v>720</v>
      </c>
      <c r="C318" s="38" t="s">
        <v>768</v>
      </c>
      <c r="D318" s="38" t="s">
        <v>768</v>
      </c>
      <c r="F318" s="193">
        <v>0</v>
      </c>
      <c r="G318" s="251"/>
      <c r="H318" s="193">
        <v>0</v>
      </c>
      <c r="I318" s="193">
        <v>0</v>
      </c>
      <c r="J318" s="193">
        <v>0</v>
      </c>
      <c r="K318" s="193">
        <v>0</v>
      </c>
      <c r="M318" s="193">
        <v>0</v>
      </c>
      <c r="N318" s="193">
        <v>0</v>
      </c>
      <c r="O318" s="193">
        <v>0</v>
      </c>
      <c r="P318" s="193">
        <v>0</v>
      </c>
      <c r="Q318" s="193">
        <v>0</v>
      </c>
      <c r="R318" s="193">
        <v>0</v>
      </c>
      <c r="S318" s="251" t="s">
        <v>35</v>
      </c>
      <c r="T318" s="193">
        <v>0</v>
      </c>
      <c r="U318" s="254">
        <f>IF(ISBLANK(U$3),"",IF(ISERROR(VLOOKUP($A318,#REF!,'BID LA Data 2009-10'!U$3,FALSE)),0,VLOOKUP($A318,#REF!,'BID LA Data 2009-10'!U$3,FALSE)))</f>
      </c>
    </row>
    <row r="319" spans="1:21" ht="12.75">
      <c r="A319" s="38" t="s">
        <v>721</v>
      </c>
      <c r="B319" s="38" t="s">
        <v>722</v>
      </c>
      <c r="C319" s="38" t="s">
        <v>768</v>
      </c>
      <c r="D319" s="38" t="s">
        <v>768</v>
      </c>
      <c r="F319" s="193">
        <v>0</v>
      </c>
      <c r="G319" s="251"/>
      <c r="H319" s="193">
        <v>0</v>
      </c>
      <c r="I319" s="193">
        <v>0</v>
      </c>
      <c r="J319" s="193">
        <v>0</v>
      </c>
      <c r="K319" s="193">
        <v>0</v>
      </c>
      <c r="M319" s="193">
        <v>0</v>
      </c>
      <c r="N319" s="193">
        <v>0</v>
      </c>
      <c r="O319" s="193">
        <v>0</v>
      </c>
      <c r="P319" s="193">
        <v>0</v>
      </c>
      <c r="Q319" s="193">
        <v>0</v>
      </c>
      <c r="R319" s="193">
        <v>0</v>
      </c>
      <c r="S319" s="251" t="s">
        <v>35</v>
      </c>
      <c r="T319" s="193">
        <v>0</v>
      </c>
      <c r="U319" s="254">
        <f>IF(ISBLANK(U$3),"",IF(ISERROR(VLOOKUP($A319,#REF!,'BID LA Data 2009-10'!U$3,FALSE)),0,VLOOKUP($A319,#REF!,'BID LA Data 2009-10'!U$3,FALSE)))</f>
      </c>
    </row>
    <row r="320" spans="1:21" ht="12.75">
      <c r="A320" s="38" t="s">
        <v>723</v>
      </c>
      <c r="B320" s="38" t="s">
        <v>724</v>
      </c>
      <c r="C320" s="38" t="s">
        <v>768</v>
      </c>
      <c r="D320" s="38" t="s">
        <v>768</v>
      </c>
      <c r="F320" s="193">
        <v>0</v>
      </c>
      <c r="G320" s="251"/>
      <c r="H320" s="193">
        <v>0</v>
      </c>
      <c r="I320" s="193">
        <v>0</v>
      </c>
      <c r="J320" s="193">
        <v>0</v>
      </c>
      <c r="K320" s="193">
        <v>0</v>
      </c>
      <c r="M320" s="193">
        <v>0</v>
      </c>
      <c r="N320" s="193">
        <v>0</v>
      </c>
      <c r="O320" s="193">
        <v>0</v>
      </c>
      <c r="P320" s="193">
        <v>0</v>
      </c>
      <c r="Q320" s="193">
        <v>0</v>
      </c>
      <c r="R320" s="193">
        <v>0</v>
      </c>
      <c r="S320" s="251" t="s">
        <v>35</v>
      </c>
      <c r="T320" s="193">
        <v>0</v>
      </c>
      <c r="U320" s="254">
        <f>IF(ISBLANK(U$3),"",IF(ISERROR(VLOOKUP($A320,#REF!,'BID LA Data 2009-10'!U$3,FALSE)),0,VLOOKUP($A320,#REF!,'BID LA Data 2009-10'!U$3,FALSE)))</f>
      </c>
    </row>
    <row r="321" spans="1:21" ht="12.75">
      <c r="A321" s="38" t="s">
        <v>725</v>
      </c>
      <c r="B321" s="38" t="s">
        <v>726</v>
      </c>
      <c r="C321" s="38" t="s">
        <v>768</v>
      </c>
      <c r="D321" s="38" t="s">
        <v>768</v>
      </c>
      <c r="F321" s="193">
        <v>0</v>
      </c>
      <c r="G321" s="251"/>
      <c r="H321" s="193">
        <v>0</v>
      </c>
      <c r="I321" s="193">
        <v>0</v>
      </c>
      <c r="J321" s="193">
        <v>0</v>
      </c>
      <c r="K321" s="193">
        <v>0</v>
      </c>
      <c r="M321" s="193">
        <v>0</v>
      </c>
      <c r="N321" s="193">
        <v>0</v>
      </c>
      <c r="O321" s="193">
        <v>0</v>
      </c>
      <c r="P321" s="193">
        <v>0</v>
      </c>
      <c r="Q321" s="193">
        <v>0</v>
      </c>
      <c r="R321" s="193">
        <v>0</v>
      </c>
      <c r="S321" s="251" t="s">
        <v>35</v>
      </c>
      <c r="T321" s="193">
        <v>0</v>
      </c>
      <c r="U321" s="254">
        <f>IF(ISBLANK(U$3),"",IF(ISERROR(VLOOKUP($A321,#REF!,'BID LA Data 2009-10'!U$3,FALSE)),0,VLOOKUP($A321,#REF!,'BID LA Data 2009-10'!U$3,FALSE)))</f>
      </c>
    </row>
    <row r="322" spans="1:21" ht="12.75">
      <c r="A322" s="38" t="s">
        <v>727</v>
      </c>
      <c r="B322" s="38" t="s">
        <v>728</v>
      </c>
      <c r="C322" s="38" t="s">
        <v>768</v>
      </c>
      <c r="D322" s="38" t="s">
        <v>768</v>
      </c>
      <c r="F322" s="193">
        <v>0</v>
      </c>
      <c r="G322" s="251"/>
      <c r="H322" s="193">
        <v>0</v>
      </c>
      <c r="I322" s="193">
        <v>0</v>
      </c>
      <c r="J322" s="193">
        <v>0</v>
      </c>
      <c r="K322" s="193">
        <v>0</v>
      </c>
      <c r="M322" s="193">
        <v>0</v>
      </c>
      <c r="N322" s="193">
        <v>0</v>
      </c>
      <c r="O322" s="193">
        <v>0</v>
      </c>
      <c r="P322" s="193">
        <v>0</v>
      </c>
      <c r="Q322" s="193">
        <v>0</v>
      </c>
      <c r="R322" s="193">
        <v>0</v>
      </c>
      <c r="S322" s="251" t="s">
        <v>35</v>
      </c>
      <c r="T322" s="193">
        <v>0</v>
      </c>
      <c r="U322" s="254">
        <f>IF(ISBLANK(U$3),"",IF(ISERROR(VLOOKUP($A322,#REF!,'BID LA Data 2009-10'!U$3,FALSE)),0,VLOOKUP($A322,#REF!,'BID LA Data 2009-10'!U$3,FALSE)))</f>
      </c>
    </row>
    <row r="323" spans="1:21" ht="12.75">
      <c r="A323" s="38" t="s">
        <v>729</v>
      </c>
      <c r="B323" s="38" t="s">
        <v>730</v>
      </c>
      <c r="C323" s="38" t="s">
        <v>768</v>
      </c>
      <c r="D323" s="38" t="s">
        <v>768</v>
      </c>
      <c r="F323" s="193">
        <v>86</v>
      </c>
      <c r="G323" s="251"/>
      <c r="H323" s="193">
        <v>0</v>
      </c>
      <c r="I323" s="193">
        <v>264</v>
      </c>
      <c r="J323" s="193">
        <v>0</v>
      </c>
      <c r="K323" s="193">
        <v>264</v>
      </c>
      <c r="M323" s="193">
        <v>320</v>
      </c>
      <c r="N323" s="193">
        <v>0</v>
      </c>
      <c r="O323" s="193">
        <v>0</v>
      </c>
      <c r="P323" s="193">
        <v>0</v>
      </c>
      <c r="Q323" s="193">
        <v>45</v>
      </c>
      <c r="R323" s="193">
        <v>365</v>
      </c>
      <c r="S323" s="251" t="s">
        <v>35</v>
      </c>
      <c r="T323" s="193">
        <v>187</v>
      </c>
      <c r="U323" s="254">
        <f>IF(ISBLANK(U$3),"",IF(ISERROR(VLOOKUP($A323,#REF!,'BID LA Data 2009-10'!U$3,FALSE)),0,VLOOKUP($A323,#REF!,'BID LA Data 2009-10'!U$3,FALSE)))</f>
      </c>
    </row>
    <row r="324" spans="1:21" ht="12.75">
      <c r="A324" s="38" t="s">
        <v>731</v>
      </c>
      <c r="B324" s="38" t="s">
        <v>732</v>
      </c>
      <c r="C324" s="38" t="s">
        <v>768</v>
      </c>
      <c r="D324" s="38" t="s">
        <v>768</v>
      </c>
      <c r="F324" s="193">
        <v>0</v>
      </c>
      <c r="G324" s="251"/>
      <c r="H324" s="193">
        <v>0</v>
      </c>
      <c r="I324" s="193">
        <v>0</v>
      </c>
      <c r="J324" s="193">
        <v>0</v>
      </c>
      <c r="K324" s="193">
        <v>0</v>
      </c>
      <c r="M324" s="193">
        <v>0</v>
      </c>
      <c r="N324" s="193">
        <v>0</v>
      </c>
      <c r="O324" s="193">
        <v>0</v>
      </c>
      <c r="P324" s="193">
        <v>0</v>
      </c>
      <c r="Q324" s="193">
        <v>0</v>
      </c>
      <c r="R324" s="193">
        <v>0</v>
      </c>
      <c r="S324" s="251" t="s">
        <v>35</v>
      </c>
      <c r="T324" s="193">
        <v>0</v>
      </c>
      <c r="U324" s="254">
        <f>IF(ISBLANK(U$3),"",IF(ISERROR(VLOOKUP($A324,#REF!,'BID LA Data 2009-10'!U$3,FALSE)),0,VLOOKUP($A324,#REF!,'BID LA Data 2009-10'!U$3,FALSE)))</f>
      </c>
    </row>
    <row r="325" spans="1:21" ht="12.75">
      <c r="A325" s="38" t="s">
        <v>733</v>
      </c>
      <c r="B325" s="38" t="s">
        <v>734</v>
      </c>
      <c r="C325" s="38" t="s">
        <v>768</v>
      </c>
      <c r="D325" s="38" t="s">
        <v>768</v>
      </c>
      <c r="F325" s="193">
        <v>0</v>
      </c>
      <c r="G325" s="251"/>
      <c r="H325" s="193">
        <v>0</v>
      </c>
      <c r="I325" s="193">
        <v>0</v>
      </c>
      <c r="J325" s="193">
        <v>0</v>
      </c>
      <c r="K325" s="193">
        <v>0</v>
      </c>
      <c r="M325" s="193">
        <v>0</v>
      </c>
      <c r="N325" s="193">
        <v>0</v>
      </c>
      <c r="O325" s="193">
        <v>0</v>
      </c>
      <c r="P325" s="193">
        <v>0</v>
      </c>
      <c r="Q325" s="193">
        <v>0</v>
      </c>
      <c r="R325" s="193">
        <v>0</v>
      </c>
      <c r="S325" s="251" t="s">
        <v>35</v>
      </c>
      <c r="T325" s="193">
        <v>0</v>
      </c>
      <c r="U325" s="254">
        <f>IF(ISBLANK(U$3),"",IF(ISERROR(VLOOKUP($A325,#REF!,'BID LA Data 2009-10'!U$3,FALSE)),0,VLOOKUP($A325,#REF!,'BID LA Data 2009-10'!U$3,FALSE)))</f>
      </c>
    </row>
    <row r="326" spans="1:21" ht="12.75">
      <c r="A326" s="38" t="s">
        <v>735</v>
      </c>
      <c r="B326" s="38" t="s">
        <v>736</v>
      </c>
      <c r="C326" s="38" t="s">
        <v>768</v>
      </c>
      <c r="D326" s="38" t="s">
        <v>768</v>
      </c>
      <c r="F326" s="193">
        <v>0</v>
      </c>
      <c r="G326" s="251"/>
      <c r="H326" s="193">
        <v>0</v>
      </c>
      <c r="I326" s="193">
        <v>0</v>
      </c>
      <c r="J326" s="193">
        <v>0</v>
      </c>
      <c r="K326" s="193">
        <v>0</v>
      </c>
      <c r="M326" s="193">
        <v>0</v>
      </c>
      <c r="N326" s="193">
        <v>0</v>
      </c>
      <c r="O326" s="193">
        <v>0</v>
      </c>
      <c r="P326" s="193">
        <v>0</v>
      </c>
      <c r="Q326" s="193">
        <v>0</v>
      </c>
      <c r="R326" s="193">
        <v>0</v>
      </c>
      <c r="S326" s="251" t="s">
        <v>35</v>
      </c>
      <c r="T326" s="193">
        <v>0</v>
      </c>
      <c r="U326" s="254">
        <f>IF(ISBLANK(U$3),"",IF(ISERROR(VLOOKUP($A326,#REF!,'BID LA Data 2009-10'!U$3,FALSE)),0,VLOOKUP($A326,#REF!,'BID LA Data 2009-10'!U$3,FALSE)))</f>
      </c>
    </row>
    <row r="327" spans="1:21" ht="12.75">
      <c r="A327" s="38" t="s">
        <v>737</v>
      </c>
      <c r="B327" s="38" t="s">
        <v>738</v>
      </c>
      <c r="C327" s="38" t="s">
        <v>768</v>
      </c>
      <c r="D327" s="38" t="s">
        <v>768</v>
      </c>
      <c r="F327" s="193">
        <v>0</v>
      </c>
      <c r="G327" s="251"/>
      <c r="H327" s="193">
        <v>0</v>
      </c>
      <c r="I327" s="193">
        <v>0</v>
      </c>
      <c r="J327" s="193">
        <v>0</v>
      </c>
      <c r="K327" s="193">
        <v>0</v>
      </c>
      <c r="M327" s="193">
        <v>0</v>
      </c>
      <c r="N327" s="193">
        <v>0</v>
      </c>
      <c r="O327" s="193">
        <v>0</v>
      </c>
      <c r="P327" s="193">
        <v>0</v>
      </c>
      <c r="Q327" s="193">
        <v>0</v>
      </c>
      <c r="R327" s="193">
        <v>0</v>
      </c>
      <c r="S327" s="251" t="s">
        <v>35</v>
      </c>
      <c r="T327" s="193">
        <v>0</v>
      </c>
      <c r="U327" s="254">
        <f>IF(ISBLANK(U$3),"",IF(ISERROR(VLOOKUP($A327,#REF!,'BID LA Data 2009-10'!U$3,FALSE)),0,VLOOKUP($A327,#REF!,'BID LA Data 2009-10'!U$3,FALSE)))</f>
      </c>
    </row>
    <row r="328" spans="1:21" ht="12.75">
      <c r="A328" s="38" t="s">
        <v>739</v>
      </c>
      <c r="B328" s="38" t="s">
        <v>740</v>
      </c>
      <c r="C328" s="38" t="s">
        <v>768</v>
      </c>
      <c r="D328" s="38" t="s">
        <v>768</v>
      </c>
      <c r="F328" s="193">
        <v>0</v>
      </c>
      <c r="G328" s="251"/>
      <c r="H328" s="193">
        <v>0</v>
      </c>
      <c r="I328" s="193">
        <v>0</v>
      </c>
      <c r="J328" s="193">
        <v>0</v>
      </c>
      <c r="K328" s="193">
        <v>0</v>
      </c>
      <c r="M328" s="193">
        <v>0</v>
      </c>
      <c r="N328" s="193">
        <v>0</v>
      </c>
      <c r="O328" s="193">
        <v>0</v>
      </c>
      <c r="P328" s="193">
        <v>0</v>
      </c>
      <c r="Q328" s="193">
        <v>0</v>
      </c>
      <c r="R328" s="193">
        <v>0</v>
      </c>
      <c r="S328" s="251" t="s">
        <v>35</v>
      </c>
      <c r="T328" s="193">
        <v>0</v>
      </c>
      <c r="U328" s="254">
        <f>IF(ISBLANK(U$3),"",IF(ISERROR(VLOOKUP($A328,#REF!,'BID LA Data 2009-10'!U$3,FALSE)),0,VLOOKUP($A328,#REF!,'BID LA Data 2009-10'!U$3,FALSE)))</f>
      </c>
    </row>
    <row r="329" spans="1:21" ht="12.75">
      <c r="A329" s="38" t="s">
        <v>741</v>
      </c>
      <c r="B329" s="38" t="s">
        <v>742</v>
      </c>
      <c r="C329" s="38" t="s">
        <v>768</v>
      </c>
      <c r="D329" s="38" t="s">
        <v>768</v>
      </c>
      <c r="F329" s="193">
        <v>0</v>
      </c>
      <c r="G329" s="251"/>
      <c r="H329" s="193">
        <v>0</v>
      </c>
      <c r="I329" s="193">
        <v>0</v>
      </c>
      <c r="J329" s="193">
        <v>0</v>
      </c>
      <c r="K329" s="193">
        <v>0</v>
      </c>
      <c r="M329" s="193">
        <v>0</v>
      </c>
      <c r="N329" s="193">
        <v>0</v>
      </c>
      <c r="O329" s="193">
        <v>0</v>
      </c>
      <c r="P329" s="193">
        <v>0</v>
      </c>
      <c r="Q329" s="193">
        <v>0</v>
      </c>
      <c r="R329" s="193">
        <v>0</v>
      </c>
      <c r="S329" s="251" t="s">
        <v>35</v>
      </c>
      <c r="T329" s="193">
        <v>0</v>
      </c>
      <c r="U329" s="254">
        <f>IF(ISBLANK(U$3),"",IF(ISERROR(VLOOKUP($A329,#REF!,'BID LA Data 2009-10'!U$3,FALSE)),0,VLOOKUP($A329,#REF!,'BID LA Data 2009-10'!U$3,FALSE)))</f>
      </c>
    </row>
    <row r="330" spans="1:21" ht="12.75">
      <c r="A330" s="38" t="s">
        <v>743</v>
      </c>
      <c r="B330" s="38" t="s">
        <v>744</v>
      </c>
      <c r="C330" s="38" t="s">
        <v>768</v>
      </c>
      <c r="D330" s="38" t="s">
        <v>768</v>
      </c>
      <c r="F330" s="193">
        <v>0</v>
      </c>
      <c r="G330" s="251"/>
      <c r="H330" s="193">
        <v>0</v>
      </c>
      <c r="I330" s="193">
        <v>0</v>
      </c>
      <c r="J330" s="193">
        <v>0</v>
      </c>
      <c r="K330" s="193">
        <v>0</v>
      </c>
      <c r="M330" s="193">
        <v>0</v>
      </c>
      <c r="N330" s="193">
        <v>0</v>
      </c>
      <c r="O330" s="193">
        <v>0</v>
      </c>
      <c r="P330" s="193">
        <v>0</v>
      </c>
      <c r="Q330" s="193">
        <v>0</v>
      </c>
      <c r="R330" s="193">
        <v>0</v>
      </c>
      <c r="S330" s="251" t="s">
        <v>35</v>
      </c>
      <c r="T330" s="193">
        <v>0</v>
      </c>
      <c r="U330" s="254">
        <f>IF(ISBLANK(U$3),"",IF(ISERROR(VLOOKUP($A330,#REF!,'BID LA Data 2009-10'!U$3,FALSE)),0,VLOOKUP($A330,#REF!,'BID LA Data 2009-10'!U$3,FALSE)))</f>
      </c>
    </row>
    <row r="331" spans="1:21" ht="12.75">
      <c r="A331" s="38" t="s">
        <v>745</v>
      </c>
      <c r="B331" s="38" t="s">
        <v>746</v>
      </c>
      <c r="C331" s="38" t="s">
        <v>768</v>
      </c>
      <c r="D331" s="38" t="s">
        <v>768</v>
      </c>
      <c r="F331" s="193">
        <v>0</v>
      </c>
      <c r="G331" s="251"/>
      <c r="H331" s="193">
        <v>0</v>
      </c>
      <c r="I331" s="193">
        <v>0</v>
      </c>
      <c r="J331" s="193">
        <v>0</v>
      </c>
      <c r="K331" s="193">
        <v>0</v>
      </c>
      <c r="M331" s="193">
        <v>0</v>
      </c>
      <c r="N331" s="193">
        <v>0</v>
      </c>
      <c r="O331" s="193">
        <v>0</v>
      </c>
      <c r="P331" s="193">
        <v>0</v>
      </c>
      <c r="Q331" s="193">
        <v>0</v>
      </c>
      <c r="R331" s="193">
        <v>0</v>
      </c>
      <c r="S331" s="251" t="s">
        <v>35</v>
      </c>
      <c r="T331" s="193">
        <v>0</v>
      </c>
      <c r="U331" s="254">
        <f>IF(ISBLANK(U$3),"",IF(ISERROR(VLOOKUP($A331,#REF!,'BID LA Data 2009-10'!U$3,FALSE)),0,VLOOKUP($A331,#REF!,'BID LA Data 2009-10'!U$3,FALSE)))</f>
      </c>
    </row>
    <row r="332" spans="1:21" ht="12.75">
      <c r="A332" s="38" t="s">
        <v>747</v>
      </c>
      <c r="B332" s="38" t="s">
        <v>748</v>
      </c>
      <c r="C332" s="38" t="s">
        <v>768</v>
      </c>
      <c r="D332" s="38" t="s">
        <v>768</v>
      </c>
      <c r="F332" s="193">
        <v>0</v>
      </c>
      <c r="G332" s="251"/>
      <c r="H332" s="193">
        <v>0</v>
      </c>
      <c r="I332" s="193">
        <v>0</v>
      </c>
      <c r="J332" s="193">
        <v>0</v>
      </c>
      <c r="K332" s="193">
        <v>0</v>
      </c>
      <c r="M332" s="193">
        <v>0</v>
      </c>
      <c r="N332" s="193">
        <v>0</v>
      </c>
      <c r="O332" s="193">
        <v>0</v>
      </c>
      <c r="P332" s="193">
        <v>0</v>
      </c>
      <c r="Q332" s="193">
        <v>0</v>
      </c>
      <c r="R332" s="193">
        <v>0</v>
      </c>
      <c r="S332" s="251" t="s">
        <v>35</v>
      </c>
      <c r="T332" s="193">
        <v>0</v>
      </c>
      <c r="U332" s="254">
        <f>IF(ISBLANK(U$3),"",IF(ISERROR(VLOOKUP($A332,#REF!,'BID LA Data 2009-10'!U$3,FALSE)),0,VLOOKUP($A332,#REF!,'BID LA Data 2009-10'!U$3,FALSE)))</f>
      </c>
    </row>
    <row r="333" spans="1:21" ht="12.75">
      <c r="A333" s="38" t="s">
        <v>749</v>
      </c>
      <c r="B333" s="38" t="s">
        <v>750</v>
      </c>
      <c r="C333" s="38" t="s">
        <v>768</v>
      </c>
      <c r="D333" s="38" t="s">
        <v>768</v>
      </c>
      <c r="F333" s="193">
        <v>0</v>
      </c>
      <c r="G333" s="251"/>
      <c r="H333" s="193">
        <v>0</v>
      </c>
      <c r="I333" s="193">
        <v>0</v>
      </c>
      <c r="J333" s="193">
        <v>0</v>
      </c>
      <c r="K333" s="193">
        <v>0</v>
      </c>
      <c r="M333" s="193">
        <v>0</v>
      </c>
      <c r="N333" s="193">
        <v>0</v>
      </c>
      <c r="O333" s="193">
        <v>0</v>
      </c>
      <c r="P333" s="193">
        <v>0</v>
      </c>
      <c r="Q333" s="193">
        <v>0</v>
      </c>
      <c r="R333" s="193">
        <v>0</v>
      </c>
      <c r="S333" s="251" t="s">
        <v>35</v>
      </c>
      <c r="T333" s="193">
        <v>0</v>
      </c>
      <c r="U333" s="254">
        <f>IF(ISBLANK(U$3),"",IF(ISERROR(VLOOKUP($A333,#REF!,'BID LA Data 2009-10'!U$3,FALSE)),0,VLOOKUP($A333,#REF!,'BID LA Data 2009-10'!U$3,FALSE)))</f>
      </c>
    </row>
    <row r="334" spans="1:21" ht="12.75">
      <c r="A334" s="38" t="s">
        <v>751</v>
      </c>
      <c r="B334" s="38" t="s">
        <v>752</v>
      </c>
      <c r="C334" s="38" t="s">
        <v>768</v>
      </c>
      <c r="D334" s="38" t="s">
        <v>768</v>
      </c>
      <c r="F334" s="193">
        <v>0</v>
      </c>
      <c r="G334" s="251"/>
      <c r="H334" s="193">
        <v>0</v>
      </c>
      <c r="I334" s="193">
        <v>0</v>
      </c>
      <c r="J334" s="193">
        <v>0</v>
      </c>
      <c r="K334" s="193">
        <v>0</v>
      </c>
      <c r="M334" s="193">
        <v>0</v>
      </c>
      <c r="N334" s="193">
        <v>0</v>
      </c>
      <c r="O334" s="193">
        <v>0</v>
      </c>
      <c r="P334" s="193">
        <v>0</v>
      </c>
      <c r="Q334" s="193">
        <v>0</v>
      </c>
      <c r="R334" s="193">
        <v>0</v>
      </c>
      <c r="S334" s="251" t="s">
        <v>35</v>
      </c>
      <c r="T334" s="193">
        <v>0</v>
      </c>
      <c r="U334" s="254">
        <f>IF(ISBLANK(U$3),"",IF(ISERROR(VLOOKUP($A334,#REF!,'BID LA Data 2009-10'!U$3,FALSE)),0,VLOOKUP($A334,#REF!,'BID LA Data 2009-10'!U$3,FALSE)))</f>
      </c>
    </row>
    <row r="335" spans="1:21" ht="12.75">
      <c r="A335" s="38" t="s">
        <v>753</v>
      </c>
      <c r="B335" s="38" t="s">
        <v>754</v>
      </c>
      <c r="C335" s="38" t="s">
        <v>768</v>
      </c>
      <c r="D335" s="38" t="s">
        <v>768</v>
      </c>
      <c r="F335" s="193">
        <v>0</v>
      </c>
      <c r="G335" s="251"/>
      <c r="H335" s="193">
        <v>0</v>
      </c>
      <c r="I335" s="193">
        <v>36</v>
      </c>
      <c r="J335" s="193">
        <v>0</v>
      </c>
      <c r="K335" s="193">
        <v>36</v>
      </c>
      <c r="M335" s="193">
        <v>36</v>
      </c>
      <c r="N335" s="193">
        <v>0</v>
      </c>
      <c r="O335" s="193">
        <v>0</v>
      </c>
      <c r="P335" s="193">
        <v>0</v>
      </c>
      <c r="Q335" s="193">
        <v>0</v>
      </c>
      <c r="R335" s="193">
        <v>36</v>
      </c>
      <c r="S335" s="251" t="s">
        <v>35</v>
      </c>
      <c r="T335" s="193">
        <v>0</v>
      </c>
      <c r="U335" s="254">
        <f>IF(ISBLANK(U$3),"",IF(ISERROR(VLOOKUP($A335,#REF!,'BID LA Data 2009-10'!U$3,FALSE)),0,VLOOKUP($A335,#REF!,'BID LA Data 2009-10'!U$3,FALSE)))</f>
      </c>
    </row>
    <row r="336" spans="1:21" ht="12.75">
      <c r="A336" s="38" t="s">
        <v>755</v>
      </c>
      <c r="B336" s="38" t="s">
        <v>756</v>
      </c>
      <c r="C336" s="38" t="s">
        <v>768</v>
      </c>
      <c r="D336" s="38" t="s">
        <v>768</v>
      </c>
      <c r="F336" s="193">
        <v>0</v>
      </c>
      <c r="G336" s="251"/>
      <c r="H336" s="193">
        <v>0</v>
      </c>
      <c r="I336" s="193">
        <v>0</v>
      </c>
      <c r="J336" s="193">
        <v>0</v>
      </c>
      <c r="K336" s="193">
        <v>0</v>
      </c>
      <c r="M336" s="193">
        <v>0</v>
      </c>
      <c r="N336" s="193">
        <v>0</v>
      </c>
      <c r="O336" s="193">
        <v>0</v>
      </c>
      <c r="P336" s="193">
        <v>0</v>
      </c>
      <c r="Q336" s="193">
        <v>0</v>
      </c>
      <c r="R336" s="193">
        <v>0</v>
      </c>
      <c r="S336" s="251" t="s">
        <v>35</v>
      </c>
      <c r="T336" s="193">
        <v>0</v>
      </c>
      <c r="U336" s="254">
        <f>IF(ISBLANK(U$3),"",IF(ISERROR(VLOOKUP($A336,#REF!,'BID LA Data 2009-10'!U$3,FALSE)),0,VLOOKUP($A336,#REF!,'BID LA Data 2009-10'!U$3,FALSE)))</f>
      </c>
    </row>
    <row r="337" spans="2:11" s="37" customFormat="1" ht="12.75">
      <c r="B337" s="43"/>
      <c r="C337" s="43"/>
      <c r="G337" s="188"/>
      <c r="H337" s="139"/>
      <c r="I337" s="139"/>
      <c r="J337" s="139"/>
      <c r="K337" s="139"/>
    </row>
    <row r="338" spans="2:11" s="138" customFormat="1" ht="12.75">
      <c r="B338" s="187"/>
      <c r="C338" s="188"/>
      <c r="D338" s="188"/>
      <c r="E338" s="188"/>
      <c r="F338" s="189"/>
      <c r="G338" s="189"/>
      <c r="H338" s="189"/>
      <c r="I338" s="189"/>
      <c r="J338" s="189"/>
      <c r="K338" s="189"/>
    </row>
    <row r="339" spans="2:21" s="138" customFormat="1" ht="12.75">
      <c r="B339" s="43" t="s">
        <v>786</v>
      </c>
      <c r="C339" s="43"/>
      <c r="D339" s="37"/>
      <c r="E339" s="37"/>
      <c r="F339" s="192">
        <f>SUM(F11:F336)</f>
        <v>16726</v>
      </c>
      <c r="G339" s="252"/>
      <c r="H339" s="192">
        <f>SUM(H11:H336)</f>
        <v>7983</v>
      </c>
      <c r="I339" s="192">
        <f>SUM(I11:I336)</f>
        <v>30455</v>
      </c>
      <c r="J339" s="192">
        <f>SUM(J11:J336)</f>
        <v>633</v>
      </c>
      <c r="K339" s="192">
        <f>SUM(K11:K336)</f>
        <v>39070</v>
      </c>
      <c r="M339" s="192">
        <f aca="true" t="shared" si="0" ref="M339:R339">SUM(M11:M336)</f>
        <v>16302</v>
      </c>
      <c r="N339" s="192">
        <f t="shared" si="0"/>
        <v>446</v>
      </c>
      <c r="O339" s="192">
        <f t="shared" si="0"/>
        <v>3</v>
      </c>
      <c r="P339" s="192">
        <f t="shared" si="0"/>
        <v>2</v>
      </c>
      <c r="Q339" s="192">
        <f t="shared" si="0"/>
        <v>10164</v>
      </c>
      <c r="R339" s="192">
        <f t="shared" si="0"/>
        <v>26918</v>
      </c>
      <c r="S339" s="192"/>
      <c r="T339" s="192">
        <f>SUM(T11:T336)</f>
        <v>4575</v>
      </c>
      <c r="U339" s="192"/>
    </row>
    <row r="340" spans="2:5" s="138" customFormat="1" ht="12.75">
      <c r="B340" s="38"/>
      <c r="C340" s="38"/>
      <c r="D340" s="38"/>
      <c r="E340" s="38"/>
    </row>
    <row r="341" spans="2:21" s="138" customFormat="1" ht="12.75">
      <c r="B341" s="214" t="s">
        <v>787</v>
      </c>
      <c r="C341" s="38"/>
      <c r="D341" s="38"/>
      <c r="E341" s="38"/>
      <c r="F341" s="191"/>
      <c r="G341" s="253"/>
      <c r="H341" s="191"/>
      <c r="I341" s="191"/>
      <c r="J341" s="191"/>
      <c r="K341" s="191"/>
      <c r="M341" s="191"/>
      <c r="N341" s="191"/>
      <c r="O341" s="191"/>
      <c r="P341" s="191"/>
      <c r="Q341" s="191"/>
      <c r="R341" s="191"/>
      <c r="S341" s="191"/>
      <c r="T341" s="191"/>
      <c r="U341" s="191"/>
    </row>
    <row r="342" spans="2:21" s="138" customFormat="1" ht="12.75">
      <c r="B342" s="43" t="s">
        <v>788</v>
      </c>
      <c r="C342" s="37" t="s">
        <v>763</v>
      </c>
      <c r="D342" s="37"/>
      <c r="E342" s="37"/>
      <c r="F342" s="191">
        <f aca="true" t="shared" si="1" ref="F342:F350">SUMIF($C$11:$C$336,$C342,F$11:F$336)</f>
        <v>16</v>
      </c>
      <c r="G342" s="253"/>
      <c r="H342" s="191">
        <f aca="true" t="shared" si="2" ref="H342:K350">SUMIF($C$11:$C$336,$C342,H$11:H$336)</f>
        <v>0</v>
      </c>
      <c r="I342" s="191">
        <f t="shared" si="2"/>
        <v>62</v>
      </c>
      <c r="J342" s="191">
        <f t="shared" si="2"/>
        <v>0</v>
      </c>
      <c r="K342" s="191">
        <f t="shared" si="2"/>
        <v>62</v>
      </c>
      <c r="M342" s="191">
        <f aca="true" t="shared" si="3" ref="M342:R350">SUMIF($C$11:$C$336,$C342,M$11:M$336)</f>
        <v>94</v>
      </c>
      <c r="N342" s="191">
        <f t="shared" si="3"/>
        <v>0</v>
      </c>
      <c r="O342" s="191">
        <f t="shared" si="3"/>
        <v>0</v>
      </c>
      <c r="P342" s="191">
        <f t="shared" si="3"/>
        <v>0</v>
      </c>
      <c r="Q342" s="191">
        <f t="shared" si="3"/>
        <v>0</v>
      </c>
      <c r="R342" s="191">
        <f t="shared" si="3"/>
        <v>94</v>
      </c>
      <c r="S342" s="191"/>
      <c r="T342" s="191">
        <f aca="true" t="shared" si="4" ref="T342:T350">SUMIF($C$11:$C$336,$C342,T$11:T$336)</f>
        <v>48</v>
      </c>
      <c r="U342" s="191"/>
    </row>
    <row r="343" spans="2:21" s="138" customFormat="1" ht="12.75">
      <c r="B343" s="37" t="s">
        <v>789</v>
      </c>
      <c r="C343" s="37" t="s">
        <v>764</v>
      </c>
      <c r="D343" s="37"/>
      <c r="E343" s="37"/>
      <c r="F343" s="191">
        <f t="shared" si="1"/>
        <v>16015</v>
      </c>
      <c r="G343" s="253"/>
      <c r="H343" s="191">
        <f t="shared" si="2"/>
        <v>7122</v>
      </c>
      <c r="I343" s="191">
        <f t="shared" si="2"/>
        <v>19906</v>
      </c>
      <c r="J343" s="191">
        <f t="shared" si="2"/>
        <v>0</v>
      </c>
      <c r="K343" s="191">
        <f t="shared" si="2"/>
        <v>27028</v>
      </c>
      <c r="M343" s="191">
        <f t="shared" si="3"/>
        <v>1889</v>
      </c>
      <c r="N343" s="191">
        <f t="shared" si="3"/>
        <v>20</v>
      </c>
      <c r="O343" s="191">
        <f t="shared" si="3"/>
        <v>0</v>
      </c>
      <c r="P343" s="191">
        <f t="shared" si="3"/>
        <v>0</v>
      </c>
      <c r="Q343" s="191">
        <f t="shared" si="3"/>
        <v>9167</v>
      </c>
      <c r="R343" s="191">
        <f t="shared" si="3"/>
        <v>11076</v>
      </c>
      <c r="S343" s="191"/>
      <c r="T343" s="191">
        <f t="shared" si="4"/>
        <v>63</v>
      </c>
      <c r="U343" s="191"/>
    </row>
    <row r="344" spans="2:21" s="138" customFormat="1" ht="12.75">
      <c r="B344" s="37" t="s">
        <v>790</v>
      </c>
      <c r="C344" s="37" t="s">
        <v>771</v>
      </c>
      <c r="D344" s="37"/>
      <c r="E344" s="37"/>
      <c r="F344" s="191">
        <f t="shared" si="1"/>
        <v>0</v>
      </c>
      <c r="G344" s="253"/>
      <c r="H344" s="191">
        <f t="shared" si="2"/>
        <v>0</v>
      </c>
      <c r="I344" s="191">
        <f t="shared" si="2"/>
        <v>475</v>
      </c>
      <c r="J344" s="191">
        <f t="shared" si="2"/>
        <v>0</v>
      </c>
      <c r="K344" s="191">
        <f t="shared" si="2"/>
        <v>475</v>
      </c>
      <c r="M344" s="191">
        <f t="shared" si="3"/>
        <v>475</v>
      </c>
      <c r="N344" s="191">
        <f t="shared" si="3"/>
        <v>0</v>
      </c>
      <c r="O344" s="191">
        <f t="shared" si="3"/>
        <v>0</v>
      </c>
      <c r="P344" s="191">
        <f t="shared" si="3"/>
        <v>0</v>
      </c>
      <c r="Q344" s="191">
        <f t="shared" si="3"/>
        <v>0</v>
      </c>
      <c r="R344" s="191">
        <f t="shared" si="3"/>
        <v>475</v>
      </c>
      <c r="S344" s="191"/>
      <c r="T344" s="191">
        <f t="shared" si="4"/>
        <v>0</v>
      </c>
      <c r="U344" s="191"/>
    </row>
    <row r="345" spans="2:21" s="138" customFormat="1" ht="12.75">
      <c r="B345" s="37" t="s">
        <v>791</v>
      </c>
      <c r="C345" s="37" t="s">
        <v>769</v>
      </c>
      <c r="D345" s="37"/>
      <c r="E345" s="37"/>
      <c r="F345" s="191">
        <f t="shared" si="1"/>
        <v>26</v>
      </c>
      <c r="G345" s="253"/>
      <c r="H345" s="191">
        <f t="shared" si="2"/>
        <v>18</v>
      </c>
      <c r="I345" s="191">
        <f t="shared" si="2"/>
        <v>453</v>
      </c>
      <c r="J345" s="191">
        <f t="shared" si="2"/>
        <v>0</v>
      </c>
      <c r="K345" s="191">
        <f t="shared" si="2"/>
        <v>471</v>
      </c>
      <c r="M345" s="191">
        <f t="shared" si="3"/>
        <v>757</v>
      </c>
      <c r="N345" s="191">
        <f t="shared" si="3"/>
        <v>5</v>
      </c>
      <c r="O345" s="191">
        <f t="shared" si="3"/>
        <v>2</v>
      </c>
      <c r="P345" s="191">
        <f t="shared" si="3"/>
        <v>0</v>
      </c>
      <c r="Q345" s="191">
        <f t="shared" si="3"/>
        <v>0</v>
      </c>
      <c r="R345" s="191">
        <f t="shared" si="3"/>
        <v>764</v>
      </c>
      <c r="S345" s="191"/>
      <c r="T345" s="191">
        <f t="shared" si="4"/>
        <v>319</v>
      </c>
      <c r="U345" s="191"/>
    </row>
    <row r="346" spans="2:21" s="138" customFormat="1" ht="12.75">
      <c r="B346" s="37" t="s">
        <v>792</v>
      </c>
      <c r="C346" s="37" t="s">
        <v>770</v>
      </c>
      <c r="D346" s="37"/>
      <c r="E346" s="37"/>
      <c r="F346" s="191">
        <f t="shared" si="1"/>
        <v>201</v>
      </c>
      <c r="G346" s="253"/>
      <c r="H346" s="191">
        <f t="shared" si="2"/>
        <v>477</v>
      </c>
      <c r="I346" s="191">
        <f t="shared" si="2"/>
        <v>3070</v>
      </c>
      <c r="J346" s="191">
        <f t="shared" si="2"/>
        <v>178</v>
      </c>
      <c r="K346" s="191">
        <f t="shared" si="2"/>
        <v>3725</v>
      </c>
      <c r="M346" s="191">
        <f t="shared" si="3"/>
        <v>5607</v>
      </c>
      <c r="N346" s="191">
        <f t="shared" si="3"/>
        <v>51</v>
      </c>
      <c r="O346" s="191">
        <f t="shared" si="3"/>
        <v>1</v>
      </c>
      <c r="P346" s="191">
        <f t="shared" si="3"/>
        <v>2</v>
      </c>
      <c r="Q346" s="191">
        <f t="shared" si="3"/>
        <v>310</v>
      </c>
      <c r="R346" s="191">
        <f t="shared" si="3"/>
        <v>5971</v>
      </c>
      <c r="S346" s="191"/>
      <c r="T346" s="191">
        <f t="shared" si="4"/>
        <v>2447</v>
      </c>
      <c r="U346" s="191"/>
    </row>
    <row r="347" spans="2:21" s="138" customFormat="1" ht="12.75">
      <c r="B347" s="37" t="s">
        <v>793</v>
      </c>
      <c r="C347" s="37" t="s">
        <v>767</v>
      </c>
      <c r="D347" s="37"/>
      <c r="E347" s="37"/>
      <c r="F347" s="191">
        <f t="shared" si="1"/>
        <v>17</v>
      </c>
      <c r="G347" s="253"/>
      <c r="H347" s="191">
        <f t="shared" si="2"/>
        <v>100</v>
      </c>
      <c r="I347" s="191">
        <f t="shared" si="2"/>
        <v>564</v>
      </c>
      <c r="J347" s="191">
        <f t="shared" si="2"/>
        <v>0</v>
      </c>
      <c r="K347" s="191">
        <f t="shared" si="2"/>
        <v>664</v>
      </c>
      <c r="M347" s="191">
        <f t="shared" si="3"/>
        <v>258</v>
      </c>
      <c r="N347" s="191">
        <f t="shared" si="3"/>
        <v>54</v>
      </c>
      <c r="O347" s="191">
        <f t="shared" si="3"/>
        <v>0</v>
      </c>
      <c r="P347" s="191">
        <f t="shared" si="3"/>
        <v>0</v>
      </c>
      <c r="Q347" s="191">
        <f t="shared" si="3"/>
        <v>402</v>
      </c>
      <c r="R347" s="191">
        <f t="shared" si="3"/>
        <v>715</v>
      </c>
      <c r="S347" s="191"/>
      <c r="T347" s="191">
        <f t="shared" si="4"/>
        <v>68</v>
      </c>
      <c r="U347" s="191"/>
    </row>
    <row r="348" spans="2:21" s="138" customFormat="1" ht="12.75">
      <c r="B348" s="37" t="s">
        <v>794</v>
      </c>
      <c r="C348" s="37" t="s">
        <v>768</v>
      </c>
      <c r="D348" s="37"/>
      <c r="E348" s="37"/>
      <c r="F348" s="191">
        <f t="shared" si="1"/>
        <v>239</v>
      </c>
      <c r="G348" s="253"/>
      <c r="H348" s="191">
        <f t="shared" si="2"/>
        <v>40</v>
      </c>
      <c r="I348" s="191">
        <f t="shared" si="2"/>
        <v>4178</v>
      </c>
      <c r="J348" s="191">
        <f t="shared" si="2"/>
        <v>49</v>
      </c>
      <c r="K348" s="191">
        <f t="shared" si="2"/>
        <v>4266</v>
      </c>
      <c r="M348" s="191">
        <f t="shared" si="3"/>
        <v>4671</v>
      </c>
      <c r="N348" s="191">
        <f t="shared" si="3"/>
        <v>0</v>
      </c>
      <c r="O348" s="191">
        <f t="shared" si="3"/>
        <v>0</v>
      </c>
      <c r="P348" s="191">
        <f t="shared" si="3"/>
        <v>0</v>
      </c>
      <c r="Q348" s="191">
        <f t="shared" si="3"/>
        <v>45</v>
      </c>
      <c r="R348" s="191">
        <f t="shared" si="3"/>
        <v>4716</v>
      </c>
      <c r="S348" s="191"/>
      <c r="T348" s="191">
        <f t="shared" si="4"/>
        <v>690</v>
      </c>
      <c r="U348" s="191"/>
    </row>
    <row r="349" spans="2:21" s="138" customFormat="1" ht="12.75">
      <c r="B349" s="37" t="s">
        <v>795</v>
      </c>
      <c r="C349" s="37" t="s">
        <v>766</v>
      </c>
      <c r="D349" s="37"/>
      <c r="E349" s="37"/>
      <c r="F349" s="191">
        <f t="shared" si="1"/>
        <v>73</v>
      </c>
      <c r="G349" s="253"/>
      <c r="H349" s="191">
        <f t="shared" si="2"/>
        <v>34</v>
      </c>
      <c r="I349" s="191">
        <f t="shared" si="2"/>
        <v>1136</v>
      </c>
      <c r="J349" s="191">
        <f t="shared" si="2"/>
        <v>13</v>
      </c>
      <c r="K349" s="191">
        <f t="shared" si="2"/>
        <v>1183</v>
      </c>
      <c r="M349" s="191">
        <f t="shared" si="3"/>
        <v>1131</v>
      </c>
      <c r="N349" s="191">
        <f t="shared" si="3"/>
        <v>19</v>
      </c>
      <c r="O349" s="191">
        <f t="shared" si="3"/>
        <v>0</v>
      </c>
      <c r="P349" s="191">
        <f t="shared" si="3"/>
        <v>0</v>
      </c>
      <c r="Q349" s="191">
        <f t="shared" si="3"/>
        <v>29</v>
      </c>
      <c r="R349" s="191">
        <f t="shared" si="3"/>
        <v>1179</v>
      </c>
      <c r="S349" s="191"/>
      <c r="T349" s="191">
        <f t="shared" si="4"/>
        <v>69</v>
      </c>
      <c r="U349" s="191"/>
    </row>
    <row r="350" spans="2:21" s="138" customFormat="1" ht="12.75">
      <c r="B350" s="39" t="s">
        <v>796</v>
      </c>
      <c r="C350" s="37" t="s">
        <v>765</v>
      </c>
      <c r="D350" s="37"/>
      <c r="E350" s="37"/>
      <c r="F350" s="191">
        <f t="shared" si="1"/>
        <v>139</v>
      </c>
      <c r="G350" s="253"/>
      <c r="H350" s="191">
        <f t="shared" si="2"/>
        <v>192</v>
      </c>
      <c r="I350" s="191">
        <f t="shared" si="2"/>
        <v>611</v>
      </c>
      <c r="J350" s="191">
        <f t="shared" si="2"/>
        <v>393</v>
      </c>
      <c r="K350" s="191">
        <f t="shared" si="2"/>
        <v>1196</v>
      </c>
      <c r="M350" s="191">
        <f t="shared" si="3"/>
        <v>1420</v>
      </c>
      <c r="N350" s="191">
        <f t="shared" si="3"/>
        <v>297</v>
      </c>
      <c r="O350" s="191">
        <f t="shared" si="3"/>
        <v>0</v>
      </c>
      <c r="P350" s="191">
        <f t="shared" si="3"/>
        <v>0</v>
      </c>
      <c r="Q350" s="191">
        <f t="shared" si="3"/>
        <v>211</v>
      </c>
      <c r="R350" s="191">
        <f t="shared" si="3"/>
        <v>1928</v>
      </c>
      <c r="S350" s="191"/>
      <c r="T350" s="191">
        <f t="shared" si="4"/>
        <v>871</v>
      </c>
      <c r="U350" s="191"/>
    </row>
    <row r="351" spans="2:21" s="138" customFormat="1" ht="12.75">
      <c r="B351" s="38"/>
      <c r="C351" s="37"/>
      <c r="D351" s="37"/>
      <c r="E351" s="37"/>
      <c r="F351" s="191"/>
      <c r="G351" s="253"/>
      <c r="H351" s="191"/>
      <c r="I351" s="191"/>
      <c r="J351" s="191"/>
      <c r="K351" s="191"/>
      <c r="M351" s="191"/>
      <c r="N351" s="191"/>
      <c r="O351" s="191"/>
      <c r="P351" s="191"/>
      <c r="Q351" s="191"/>
      <c r="R351" s="191"/>
      <c r="S351" s="191"/>
      <c r="T351" s="191"/>
      <c r="U351" s="191"/>
    </row>
    <row r="352" spans="2:21" s="138" customFormat="1" ht="12.75">
      <c r="B352" s="214" t="s">
        <v>797</v>
      </c>
      <c r="C352" s="37"/>
      <c r="D352" s="37"/>
      <c r="E352" s="37"/>
      <c r="F352" s="191"/>
      <c r="G352" s="253"/>
      <c r="H352" s="191"/>
      <c r="I352" s="191"/>
      <c r="J352" s="191"/>
      <c r="K352" s="191"/>
      <c r="M352" s="191"/>
      <c r="N352" s="191"/>
      <c r="O352" s="191"/>
      <c r="P352" s="191"/>
      <c r="Q352" s="191"/>
      <c r="R352" s="191"/>
      <c r="S352" s="191"/>
      <c r="T352" s="191"/>
      <c r="U352" s="191"/>
    </row>
    <row r="353" spans="2:21" s="138" customFormat="1" ht="12.75">
      <c r="B353" s="37" t="s">
        <v>798</v>
      </c>
      <c r="C353" s="37"/>
      <c r="D353" s="37" t="s">
        <v>768</v>
      </c>
      <c r="E353" s="37"/>
      <c r="F353" s="191">
        <f aca="true" t="shared" si="5" ref="F353:F358">SUMIF($D$11:$D$336,$D353,F$11:F$336)</f>
        <v>239</v>
      </c>
      <c r="G353" s="253"/>
      <c r="H353" s="191">
        <f aca="true" t="shared" si="6" ref="H353:K358">SUMIF($D$11:$D$336,$D353,H$11:H$336)</f>
        <v>40</v>
      </c>
      <c r="I353" s="191">
        <f t="shared" si="6"/>
        <v>4178</v>
      </c>
      <c r="J353" s="191">
        <f t="shared" si="6"/>
        <v>49</v>
      </c>
      <c r="K353" s="191">
        <f t="shared" si="6"/>
        <v>4266</v>
      </c>
      <c r="M353" s="191">
        <f aca="true" t="shared" si="7" ref="M353:R358">SUMIF($D$11:$D$336,$D353,M$11:M$336)</f>
        <v>4671</v>
      </c>
      <c r="N353" s="191">
        <f t="shared" si="7"/>
        <v>0</v>
      </c>
      <c r="O353" s="191">
        <f t="shared" si="7"/>
        <v>0</v>
      </c>
      <c r="P353" s="191">
        <f t="shared" si="7"/>
        <v>0</v>
      </c>
      <c r="Q353" s="191">
        <f t="shared" si="7"/>
        <v>45</v>
      </c>
      <c r="R353" s="191">
        <f t="shared" si="7"/>
        <v>4716</v>
      </c>
      <c r="S353" s="191"/>
      <c r="T353" s="191">
        <f aca="true" t="shared" si="8" ref="T353:T358">SUMIF($D$11:$D$336,$D353,T$11:T$336)</f>
        <v>690</v>
      </c>
      <c r="U353" s="191"/>
    </row>
    <row r="354" spans="2:21" s="138" customFormat="1" ht="12.75">
      <c r="B354" s="37" t="s">
        <v>799</v>
      </c>
      <c r="C354" s="37"/>
      <c r="D354" s="37" t="s">
        <v>775</v>
      </c>
      <c r="E354" s="37"/>
      <c r="F354" s="191">
        <f t="shared" si="5"/>
        <v>15875</v>
      </c>
      <c r="G354" s="253"/>
      <c r="H354" s="191">
        <f t="shared" si="6"/>
        <v>7094</v>
      </c>
      <c r="I354" s="191">
        <f t="shared" si="6"/>
        <v>21917</v>
      </c>
      <c r="J354" s="191">
        <f t="shared" si="6"/>
        <v>0</v>
      </c>
      <c r="K354" s="191">
        <f t="shared" si="6"/>
        <v>29011</v>
      </c>
      <c r="M354" s="191">
        <f t="shared" si="7"/>
        <v>5647</v>
      </c>
      <c r="N354" s="191">
        <f t="shared" si="7"/>
        <v>0</v>
      </c>
      <c r="O354" s="191">
        <f t="shared" si="7"/>
        <v>0</v>
      </c>
      <c r="P354" s="191">
        <f t="shared" si="7"/>
        <v>0</v>
      </c>
      <c r="Q354" s="191">
        <f t="shared" si="7"/>
        <v>9161</v>
      </c>
      <c r="R354" s="191">
        <f t="shared" si="7"/>
        <v>14808</v>
      </c>
      <c r="S354" s="191"/>
      <c r="T354" s="191">
        <f t="shared" si="8"/>
        <v>1672</v>
      </c>
      <c r="U354" s="191"/>
    </row>
    <row r="355" spans="2:21" s="138" customFormat="1" ht="12.75">
      <c r="B355" s="37" t="s">
        <v>800</v>
      </c>
      <c r="C355" s="37"/>
      <c r="D355" s="37" t="s">
        <v>772</v>
      </c>
      <c r="E355" s="37"/>
      <c r="F355" s="191">
        <f t="shared" si="5"/>
        <v>204</v>
      </c>
      <c r="G355" s="253"/>
      <c r="H355" s="191">
        <f t="shared" si="6"/>
        <v>331</v>
      </c>
      <c r="I355" s="191">
        <f t="shared" si="6"/>
        <v>1818</v>
      </c>
      <c r="J355" s="191">
        <f t="shared" si="6"/>
        <v>393</v>
      </c>
      <c r="K355" s="191">
        <f t="shared" si="6"/>
        <v>2542</v>
      </c>
      <c r="M355" s="191">
        <f t="shared" si="7"/>
        <v>3023</v>
      </c>
      <c r="N355" s="191">
        <f t="shared" si="7"/>
        <v>390</v>
      </c>
      <c r="O355" s="191">
        <f t="shared" si="7"/>
        <v>0</v>
      </c>
      <c r="P355" s="191">
        <f t="shared" si="7"/>
        <v>0</v>
      </c>
      <c r="Q355" s="191">
        <f t="shared" si="7"/>
        <v>254</v>
      </c>
      <c r="R355" s="191">
        <f t="shared" si="7"/>
        <v>3668</v>
      </c>
      <c r="S355" s="191"/>
      <c r="T355" s="191">
        <f t="shared" si="8"/>
        <v>1330</v>
      </c>
      <c r="U355" s="191"/>
    </row>
    <row r="356" spans="2:21" s="138" customFormat="1" ht="12.75">
      <c r="B356" s="37" t="s">
        <v>801</v>
      </c>
      <c r="C356" s="37"/>
      <c r="D356" s="37" t="s">
        <v>773</v>
      </c>
      <c r="E356" s="37"/>
      <c r="F356" s="191">
        <f t="shared" si="5"/>
        <v>0</v>
      </c>
      <c r="G356" s="253"/>
      <c r="H356" s="191">
        <f t="shared" si="6"/>
        <v>0</v>
      </c>
      <c r="I356" s="191">
        <f t="shared" si="6"/>
        <v>0</v>
      </c>
      <c r="J356" s="191">
        <f t="shared" si="6"/>
        <v>0</v>
      </c>
      <c r="K356" s="191">
        <f t="shared" si="6"/>
        <v>0</v>
      </c>
      <c r="M356" s="191">
        <f t="shared" si="7"/>
        <v>0</v>
      </c>
      <c r="N356" s="191">
        <f t="shared" si="7"/>
        <v>0</v>
      </c>
      <c r="O356" s="191">
        <f t="shared" si="7"/>
        <v>0</v>
      </c>
      <c r="P356" s="191">
        <f t="shared" si="7"/>
        <v>0</v>
      </c>
      <c r="Q356" s="191">
        <f t="shared" si="7"/>
        <v>0</v>
      </c>
      <c r="R356" s="191">
        <f t="shared" si="7"/>
        <v>0</v>
      </c>
      <c r="S356" s="191"/>
      <c r="T356" s="191">
        <f t="shared" si="8"/>
        <v>0</v>
      </c>
      <c r="U356" s="191"/>
    </row>
    <row r="357" spans="2:21" s="138" customFormat="1" ht="12.75">
      <c r="B357" s="37" t="s">
        <v>802</v>
      </c>
      <c r="C357" s="37"/>
      <c r="D357" s="37" t="s">
        <v>774</v>
      </c>
      <c r="E357" s="37"/>
      <c r="F357" s="191">
        <f t="shared" si="5"/>
        <v>408</v>
      </c>
      <c r="G357" s="253"/>
      <c r="H357" s="191">
        <f t="shared" si="6"/>
        <v>518</v>
      </c>
      <c r="I357" s="191">
        <f t="shared" si="6"/>
        <v>2542</v>
      </c>
      <c r="J357" s="191">
        <f t="shared" si="6"/>
        <v>191</v>
      </c>
      <c r="K357" s="191">
        <f t="shared" si="6"/>
        <v>3251</v>
      </c>
      <c r="M357" s="191">
        <f t="shared" si="7"/>
        <v>2961</v>
      </c>
      <c r="N357" s="191">
        <f t="shared" si="7"/>
        <v>56</v>
      </c>
      <c r="O357" s="191">
        <f t="shared" si="7"/>
        <v>3</v>
      </c>
      <c r="P357" s="191">
        <f t="shared" si="7"/>
        <v>2</v>
      </c>
      <c r="Q357" s="191">
        <f t="shared" si="7"/>
        <v>704</v>
      </c>
      <c r="R357" s="191">
        <f t="shared" si="7"/>
        <v>3726</v>
      </c>
      <c r="S357" s="191"/>
      <c r="T357" s="191">
        <f t="shared" si="8"/>
        <v>883</v>
      </c>
      <c r="U357" s="191"/>
    </row>
    <row r="358" spans="2:21" s="138" customFormat="1" ht="12.75">
      <c r="B358" s="37" t="s">
        <v>803</v>
      </c>
      <c r="C358" s="37"/>
      <c r="D358" s="37" t="s">
        <v>776</v>
      </c>
      <c r="E358" s="37"/>
      <c r="F358" s="191">
        <f t="shared" si="5"/>
        <v>0</v>
      </c>
      <c r="G358" s="253"/>
      <c r="H358" s="191">
        <f t="shared" si="6"/>
        <v>0</v>
      </c>
      <c r="I358" s="191">
        <f t="shared" si="6"/>
        <v>0</v>
      </c>
      <c r="J358" s="191">
        <f t="shared" si="6"/>
        <v>0</v>
      </c>
      <c r="K358" s="191">
        <f t="shared" si="6"/>
        <v>0</v>
      </c>
      <c r="M358" s="191">
        <f t="shared" si="7"/>
        <v>0</v>
      </c>
      <c r="N358" s="191">
        <f t="shared" si="7"/>
        <v>0</v>
      </c>
      <c r="O358" s="191">
        <f t="shared" si="7"/>
        <v>0</v>
      </c>
      <c r="P358" s="191">
        <f t="shared" si="7"/>
        <v>0</v>
      </c>
      <c r="Q358" s="191">
        <f t="shared" si="7"/>
        <v>0</v>
      </c>
      <c r="R358" s="191">
        <f t="shared" si="7"/>
        <v>0</v>
      </c>
      <c r="S358" s="191"/>
      <c r="T358" s="191">
        <f t="shared" si="8"/>
        <v>0</v>
      </c>
      <c r="U358" s="191"/>
    </row>
    <row r="359" spans="2:11" s="138" customFormat="1" ht="12.75">
      <c r="B359" s="187"/>
      <c r="C359" s="188"/>
      <c r="D359" s="188"/>
      <c r="E359" s="188"/>
      <c r="F359" s="189"/>
      <c r="G359" s="189"/>
      <c r="H359" s="189"/>
      <c r="I359" s="189"/>
      <c r="J359" s="189"/>
      <c r="K359" s="189"/>
    </row>
    <row r="360" spans="1:11" s="138" customFormat="1" ht="12.75">
      <c r="A360" s="206" t="s">
        <v>833</v>
      </c>
      <c r="B360" s="187"/>
      <c r="C360" s="188"/>
      <c r="D360" s="188"/>
      <c r="E360" s="188"/>
      <c r="F360" s="189"/>
      <c r="G360" s="189"/>
      <c r="H360" s="189"/>
      <c r="I360" s="189"/>
      <c r="J360" s="189"/>
      <c r="K360" s="189"/>
    </row>
    <row r="361" spans="1:11" s="138" customFormat="1" ht="12.75">
      <c r="A361" s="183"/>
      <c r="B361" s="187"/>
      <c r="C361" s="188"/>
      <c r="D361" s="188"/>
      <c r="E361" s="188"/>
      <c r="F361" s="189"/>
      <c r="G361" s="189"/>
      <c r="H361" s="189"/>
      <c r="I361" s="189"/>
      <c r="J361" s="189"/>
      <c r="K361" s="189"/>
    </row>
    <row r="362" spans="1:11" s="138" customFormat="1" ht="12.75">
      <c r="A362" s="2" t="s">
        <v>785</v>
      </c>
      <c r="B362" s="187"/>
      <c r="C362" s="188"/>
      <c r="D362" s="188"/>
      <c r="E362" s="188"/>
      <c r="F362" s="189"/>
      <c r="G362" s="189"/>
      <c r="H362" s="189"/>
      <c r="I362" s="189"/>
      <c r="J362" s="189"/>
      <c r="K362" s="189"/>
    </row>
    <row r="363" spans="1:11" s="138" customFormat="1" ht="12.75">
      <c r="A363" s="131" t="s">
        <v>838</v>
      </c>
      <c r="B363" s="187"/>
      <c r="C363" s="188"/>
      <c r="D363" s="188"/>
      <c r="E363" s="188"/>
      <c r="F363" s="189"/>
      <c r="G363" s="189"/>
      <c r="H363" s="189"/>
      <c r="I363" s="189"/>
      <c r="J363" s="189"/>
      <c r="K363" s="189"/>
    </row>
    <row r="364" spans="1:11" s="138" customFormat="1" ht="12.75">
      <c r="A364" s="183"/>
      <c r="B364" s="184" t="s">
        <v>809</v>
      </c>
      <c r="C364" s="188"/>
      <c r="D364" s="188"/>
      <c r="E364" s="188"/>
      <c r="F364" s="189"/>
      <c r="G364" s="189"/>
      <c r="H364" s="189"/>
      <c r="I364" s="189"/>
      <c r="J364" s="189"/>
      <c r="K364" s="189"/>
    </row>
    <row r="365" spans="1:11" s="138" customFormat="1" ht="12.75">
      <c r="A365" s="131" t="s">
        <v>810</v>
      </c>
      <c r="B365" s="187"/>
      <c r="C365" s="188"/>
      <c r="D365" s="188"/>
      <c r="E365" s="188"/>
      <c r="F365" s="189"/>
      <c r="G365" s="189"/>
      <c r="H365" s="189"/>
      <c r="I365" s="189"/>
      <c r="J365" s="189"/>
      <c r="K365" s="189"/>
    </row>
    <row r="366" spans="1:11" s="138" customFormat="1" ht="12.75">
      <c r="A366" s="38"/>
      <c r="B366" s="38"/>
      <c r="C366" s="188"/>
      <c r="D366" s="188"/>
      <c r="E366" s="188"/>
      <c r="F366" s="189"/>
      <c r="G366" s="189"/>
      <c r="H366" s="189"/>
      <c r="I366" s="189"/>
      <c r="J366" s="189"/>
      <c r="K366" s="189"/>
    </row>
  </sheetData>
  <mergeCells count="1">
    <mergeCell ref="A1:E2"/>
  </mergeCells>
  <hyperlinks>
    <hyperlink ref="B364" r:id="rId1" display="http://www.communities.gov.uk/localgovernment/localregional/localgovernmentfinance/statistics/revenueexpenditure/revenue200910/"/>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6"/>
  <dimension ref="A1:AM714"/>
  <sheetViews>
    <sheetView showGridLines="0" zoomScale="75" zoomScaleNormal="75" workbookViewId="0" topLeftCell="A1">
      <selection activeCell="A1" sqref="A1"/>
    </sheetView>
  </sheetViews>
  <sheetFormatPr defaultColWidth="12.57421875" defaultRowHeight="12.75"/>
  <cols>
    <col min="1" max="1" width="7.8515625" style="47" customWidth="1"/>
    <col min="2" max="2" width="76.140625" style="44" customWidth="1"/>
    <col min="3" max="4" width="10.7109375" style="46" customWidth="1"/>
    <col min="5" max="5" width="16.28125" style="93" customWidth="1"/>
    <col min="6" max="6" width="15.57421875" style="107" customWidth="1"/>
    <col min="7" max="7" width="15.57421875" style="119" customWidth="1"/>
    <col min="8" max="23" width="12.57421875" style="44" customWidth="1"/>
    <col min="24" max="24" width="6.28125" style="44" customWidth="1"/>
    <col min="25" max="25" width="9.8515625" style="44" customWidth="1"/>
    <col min="26" max="26" width="16.7109375" style="44" customWidth="1"/>
    <col min="27" max="27" width="16.421875" style="44" customWidth="1"/>
    <col min="28" max="28" width="7.28125" style="44" bestFit="1" customWidth="1"/>
    <col min="29" max="29" width="16.421875" style="44" customWidth="1"/>
    <col min="30" max="30" width="2.8515625" style="44" customWidth="1"/>
    <col min="31" max="31" width="16.421875" style="44" customWidth="1"/>
    <col min="32" max="32" width="3.00390625" style="44" customWidth="1"/>
    <col min="33" max="33" width="12.57421875" style="44" customWidth="1"/>
    <col min="34" max="34" width="6.140625" style="44" customWidth="1"/>
    <col min="35" max="35" width="19.421875" style="44" customWidth="1"/>
    <col min="36" max="36" width="5.8515625" style="44" customWidth="1"/>
    <col min="37" max="37" width="53.00390625" style="44" customWidth="1"/>
    <col min="38" max="42" width="12.57421875" style="44" customWidth="1"/>
    <col min="43" max="43" width="3.00390625" style="44" bestFit="1" customWidth="1"/>
    <col min="44" max="44" width="20.00390625" style="44" bestFit="1" customWidth="1"/>
    <col min="45" max="45" width="73.00390625" style="44" bestFit="1" customWidth="1"/>
    <col min="46" max="16384" width="12.57421875" style="44" customWidth="1"/>
  </cols>
  <sheetData>
    <row r="1" spans="1:7" ht="15" customHeight="1">
      <c r="A1" s="45"/>
      <c r="F1" s="106"/>
      <c r="G1" s="116"/>
    </row>
    <row r="2" spans="1:7" ht="27.75">
      <c r="A2" s="44"/>
      <c r="E2" s="94"/>
      <c r="G2" s="117" t="s">
        <v>36</v>
      </c>
    </row>
    <row r="3" spans="1:7" ht="15" customHeight="1">
      <c r="A3" s="44"/>
      <c r="E3" s="94"/>
      <c r="G3" s="118"/>
    </row>
    <row r="4" spans="1:5" ht="15" customHeight="1">
      <c r="A4" s="44"/>
      <c r="E4" s="94"/>
    </row>
    <row r="5" spans="1:5" ht="15" customHeight="1">
      <c r="A5" s="44"/>
      <c r="E5" s="94"/>
    </row>
    <row r="6" spans="1:5" ht="15" customHeight="1">
      <c r="A6" s="44"/>
      <c r="E6" s="94"/>
    </row>
    <row r="7" spans="1:7" ht="32.25" customHeight="1">
      <c r="A7" s="297" t="s">
        <v>26</v>
      </c>
      <c r="B7" s="298"/>
      <c r="C7" s="298"/>
      <c r="D7" s="298"/>
      <c r="E7" s="298"/>
      <c r="F7" s="298"/>
      <c r="G7" s="298"/>
    </row>
    <row r="8" spans="1:7" ht="25.5" customHeight="1">
      <c r="A8" s="297" t="s">
        <v>38</v>
      </c>
      <c r="B8" s="298"/>
      <c r="C8" s="298"/>
      <c r="D8" s="298"/>
      <c r="E8" s="298"/>
      <c r="F8" s="298"/>
      <c r="G8" s="298"/>
    </row>
    <row r="9" spans="3:7" ht="22.5" customHeight="1">
      <c r="C9" s="1"/>
      <c r="D9" s="1"/>
      <c r="E9" s="95"/>
      <c r="F9" s="33"/>
      <c r="G9" s="120"/>
    </row>
    <row r="10" spans="1:7" ht="20.25">
      <c r="A10" s="299" t="s">
        <v>37</v>
      </c>
      <c r="B10" s="300"/>
      <c r="C10" s="300"/>
      <c r="D10" s="300"/>
      <c r="E10" s="300"/>
      <c r="F10" s="300"/>
      <c r="G10" s="300"/>
    </row>
    <row r="11" spans="1:5" ht="19.5" customHeight="1">
      <c r="A11" s="18"/>
      <c r="C11" s="48"/>
      <c r="D11" s="48"/>
      <c r="E11" s="96"/>
    </row>
    <row r="12" spans="1:7" ht="15.75">
      <c r="A12" s="44"/>
      <c r="C12" s="49"/>
      <c r="D12" s="49"/>
      <c r="E12" s="301" t="s">
        <v>27</v>
      </c>
      <c r="F12" s="300"/>
      <c r="G12" s="300"/>
    </row>
    <row r="13" spans="1:7" ht="15.75" customHeight="1">
      <c r="A13" s="291" t="s">
        <v>28</v>
      </c>
      <c r="B13" s="292"/>
      <c r="C13" s="293"/>
      <c r="D13" s="293"/>
      <c r="E13" s="97"/>
      <c r="F13" s="108"/>
      <c r="G13" s="294" t="s">
        <v>29</v>
      </c>
    </row>
    <row r="14" spans="1:7" ht="15" customHeight="1">
      <c r="A14" s="292"/>
      <c r="B14" s="292"/>
      <c r="C14" s="293"/>
      <c r="D14" s="293"/>
      <c r="E14" s="287" t="s">
        <v>23</v>
      </c>
      <c r="F14" s="286" t="s">
        <v>777</v>
      </c>
      <c r="G14" s="295"/>
    </row>
    <row r="15" spans="1:7" ht="20.25" customHeight="1">
      <c r="A15" s="292"/>
      <c r="B15" s="292"/>
      <c r="C15" s="293"/>
      <c r="D15" s="293"/>
      <c r="E15" s="296"/>
      <c r="F15" s="290"/>
      <c r="G15" s="295"/>
    </row>
    <row r="16" spans="1:7" ht="15.75">
      <c r="A16" s="30" t="s">
        <v>30</v>
      </c>
      <c r="E16" s="296"/>
      <c r="F16" s="290"/>
      <c r="G16" s="295"/>
    </row>
    <row r="17" spans="1:7" ht="6.75" customHeight="1">
      <c r="A17" s="50"/>
      <c r="C17" s="51"/>
      <c r="D17" s="51"/>
      <c r="E17" s="98"/>
      <c r="F17" s="109"/>
      <c r="G17" s="121"/>
    </row>
    <row r="18" spans="1:7" ht="15.75" customHeight="1">
      <c r="A18" s="52" t="s">
        <v>31</v>
      </c>
      <c r="B18" s="53"/>
      <c r="C18" s="54"/>
      <c r="D18" s="54"/>
      <c r="E18" s="99" t="s">
        <v>22</v>
      </c>
      <c r="F18" s="34" t="s">
        <v>22</v>
      </c>
      <c r="G18" s="122" t="s">
        <v>22</v>
      </c>
    </row>
    <row r="19" spans="1:7" ht="6" customHeight="1">
      <c r="A19" s="44"/>
      <c r="C19" s="55"/>
      <c r="D19" s="55"/>
      <c r="E19" s="98"/>
      <c r="F19" s="109"/>
      <c r="G19" s="121"/>
    </row>
    <row r="20" spans="1:7" ht="15.75" customHeight="1">
      <c r="A20" s="55" t="s">
        <v>32</v>
      </c>
      <c r="B20" s="27"/>
      <c r="C20" s="28"/>
      <c r="D20" s="28"/>
      <c r="E20" s="100" t="s">
        <v>25</v>
      </c>
      <c r="F20" s="110" t="s">
        <v>33</v>
      </c>
      <c r="G20" s="123" t="s">
        <v>34</v>
      </c>
    </row>
    <row r="21" spans="1:7" ht="15.75" customHeight="1">
      <c r="A21" s="50"/>
      <c r="B21" s="27"/>
      <c r="C21" s="28"/>
      <c r="D21" s="28"/>
      <c r="E21" s="101"/>
      <c r="F21" s="111"/>
      <c r="G21" s="124"/>
    </row>
    <row r="22" spans="1:7" ht="15.75" customHeight="1">
      <c r="A22" s="9"/>
      <c r="C22" s="10"/>
      <c r="D22" s="10"/>
      <c r="E22" s="102"/>
      <c r="F22" s="112"/>
      <c r="G22" s="125"/>
    </row>
    <row r="23" spans="1:7" ht="15.75" customHeight="1">
      <c r="A23" s="143">
        <v>190</v>
      </c>
      <c r="B23" s="62" t="s">
        <v>58</v>
      </c>
      <c r="C23" s="56"/>
      <c r="D23" s="56"/>
      <c r="E23" s="103">
        <v>5</v>
      </c>
      <c r="F23" s="113">
        <v>5</v>
      </c>
      <c r="G23" s="126">
        <v>5</v>
      </c>
    </row>
    <row r="24" spans="1:7" ht="15.75" customHeight="1">
      <c r="A24" s="143">
        <v>290</v>
      </c>
      <c r="B24" s="62" t="s">
        <v>607</v>
      </c>
      <c r="C24" s="56"/>
      <c r="D24" s="56"/>
      <c r="E24" s="103">
        <f>E23+1</f>
        <v>6</v>
      </c>
      <c r="F24" s="113">
        <f>F23+1</f>
        <v>6</v>
      </c>
      <c r="G24" s="126">
        <f>G23+1</f>
        <v>6</v>
      </c>
    </row>
    <row r="25" spans="1:7" ht="15.75" customHeight="1">
      <c r="A25" s="143">
        <v>390</v>
      </c>
      <c r="B25" s="62" t="s">
        <v>48</v>
      </c>
      <c r="C25" s="56"/>
      <c r="D25" s="56"/>
      <c r="E25" s="103">
        <f aca="true" t="shared" si="0" ref="E25:E35">E24+1</f>
        <v>7</v>
      </c>
      <c r="F25" s="113">
        <f aca="true" t="shared" si="1" ref="F25:F35">F24+1</f>
        <v>7</v>
      </c>
      <c r="G25" s="126">
        <f aca="true" t="shared" si="2" ref="G25:G35">G24+1</f>
        <v>7</v>
      </c>
    </row>
    <row r="26" spans="1:7" ht="15.75" customHeight="1">
      <c r="A26" s="143">
        <v>490</v>
      </c>
      <c r="B26" s="62" t="s">
        <v>21</v>
      </c>
      <c r="C26" s="56"/>
      <c r="D26" s="56"/>
      <c r="E26" s="103">
        <f t="shared" si="0"/>
        <v>8</v>
      </c>
      <c r="F26" s="113">
        <f t="shared" si="1"/>
        <v>8</v>
      </c>
      <c r="G26" s="126">
        <f t="shared" si="2"/>
        <v>8</v>
      </c>
    </row>
    <row r="27" spans="1:7" ht="15.75" customHeight="1">
      <c r="A27" s="143">
        <v>509</v>
      </c>
      <c r="B27" s="62" t="s">
        <v>608</v>
      </c>
      <c r="C27" s="56"/>
      <c r="D27" s="56"/>
      <c r="E27" s="103">
        <f t="shared" si="0"/>
        <v>9</v>
      </c>
      <c r="F27" s="113">
        <f t="shared" si="1"/>
        <v>9</v>
      </c>
      <c r="G27" s="126">
        <f t="shared" si="2"/>
        <v>9</v>
      </c>
    </row>
    <row r="28" spans="1:7" s="58" customFormat="1" ht="15.75" customHeight="1">
      <c r="A28" s="143">
        <v>590</v>
      </c>
      <c r="B28" s="62" t="s">
        <v>609</v>
      </c>
      <c r="C28" s="57"/>
      <c r="D28" s="57"/>
      <c r="E28" s="103">
        <f t="shared" si="0"/>
        <v>10</v>
      </c>
      <c r="F28" s="113">
        <f t="shared" si="1"/>
        <v>10</v>
      </c>
      <c r="G28" s="126">
        <f t="shared" si="2"/>
        <v>10</v>
      </c>
    </row>
    <row r="29" spans="1:7" s="58" customFormat="1" ht="15.75" customHeight="1">
      <c r="A29" s="143">
        <v>599</v>
      </c>
      <c r="B29" s="62" t="s">
        <v>610</v>
      </c>
      <c r="C29" s="12"/>
      <c r="D29" s="12"/>
      <c r="E29" s="103">
        <f t="shared" si="0"/>
        <v>11</v>
      </c>
      <c r="F29" s="113">
        <f t="shared" si="1"/>
        <v>11</v>
      </c>
      <c r="G29" s="126">
        <f t="shared" si="2"/>
        <v>11</v>
      </c>
    </row>
    <row r="30" spans="1:7" s="58" customFormat="1" ht="15.75" customHeight="1">
      <c r="A30" s="143">
        <v>601</v>
      </c>
      <c r="B30" s="62" t="s">
        <v>59</v>
      </c>
      <c r="C30" s="13"/>
      <c r="D30" s="13"/>
      <c r="E30" s="103">
        <f t="shared" si="0"/>
        <v>12</v>
      </c>
      <c r="F30" s="113">
        <f t="shared" si="1"/>
        <v>12</v>
      </c>
      <c r="G30" s="126">
        <f t="shared" si="2"/>
        <v>12</v>
      </c>
    </row>
    <row r="31" spans="1:7" s="58" customFormat="1" ht="15.75" customHeight="1">
      <c r="A31" s="143">
        <v>602</v>
      </c>
      <c r="B31" s="62" t="s">
        <v>50</v>
      </c>
      <c r="C31" s="12"/>
      <c r="D31" s="12"/>
      <c r="E31" s="103">
        <f t="shared" si="0"/>
        <v>13</v>
      </c>
      <c r="F31" s="113">
        <f t="shared" si="1"/>
        <v>13</v>
      </c>
      <c r="G31" s="126">
        <f t="shared" si="2"/>
        <v>13</v>
      </c>
    </row>
    <row r="32" spans="1:7" s="58" customFormat="1" ht="15.75" customHeight="1">
      <c r="A32" s="143">
        <v>603</v>
      </c>
      <c r="B32" s="62" t="s">
        <v>60</v>
      </c>
      <c r="C32" s="12"/>
      <c r="D32" s="12"/>
      <c r="E32" s="103">
        <f t="shared" si="0"/>
        <v>14</v>
      </c>
      <c r="F32" s="113">
        <f t="shared" si="1"/>
        <v>14</v>
      </c>
      <c r="G32" s="126">
        <f t="shared" si="2"/>
        <v>14</v>
      </c>
    </row>
    <row r="33" spans="1:7" s="58" customFormat="1" ht="15.75" customHeight="1">
      <c r="A33" s="143">
        <v>690</v>
      </c>
      <c r="B33" s="62" t="s">
        <v>611</v>
      </c>
      <c r="C33" s="12"/>
      <c r="D33" s="12"/>
      <c r="E33" s="103">
        <f t="shared" si="0"/>
        <v>15</v>
      </c>
      <c r="F33" s="113">
        <f t="shared" si="1"/>
        <v>15</v>
      </c>
      <c r="G33" s="126">
        <f t="shared" si="2"/>
        <v>15</v>
      </c>
    </row>
    <row r="34" spans="1:7" s="58" customFormat="1" ht="15.75" customHeight="1">
      <c r="A34" s="143">
        <v>698</v>
      </c>
      <c r="B34" s="62" t="s">
        <v>61</v>
      </c>
      <c r="C34" s="12"/>
      <c r="D34" s="12"/>
      <c r="E34" s="103">
        <f t="shared" si="0"/>
        <v>16</v>
      </c>
      <c r="F34" s="113">
        <f t="shared" si="1"/>
        <v>16</v>
      </c>
      <c r="G34" s="126">
        <f t="shared" si="2"/>
        <v>16</v>
      </c>
    </row>
    <row r="35" spans="1:7" s="58" customFormat="1" ht="15.75" customHeight="1">
      <c r="A35" s="151">
        <v>699</v>
      </c>
      <c r="B35" s="20" t="s">
        <v>612</v>
      </c>
      <c r="C35" s="12"/>
      <c r="D35" s="12"/>
      <c r="E35" s="103">
        <f t="shared" si="0"/>
        <v>17</v>
      </c>
      <c r="F35" s="113">
        <f t="shared" si="1"/>
        <v>17</v>
      </c>
      <c r="G35" s="126">
        <f t="shared" si="2"/>
        <v>17</v>
      </c>
    </row>
    <row r="36" spans="1:7" s="58" customFormat="1" ht="15.75" customHeight="1">
      <c r="A36" s="143"/>
      <c r="B36" s="15"/>
      <c r="C36" s="12"/>
      <c r="D36" s="12"/>
      <c r="E36" s="174"/>
      <c r="F36" s="175"/>
      <c r="G36" s="176"/>
    </row>
    <row r="37" spans="1:7" s="58" customFormat="1" ht="15.75" customHeight="1">
      <c r="A37" s="143">
        <v>701</v>
      </c>
      <c r="B37" s="16" t="s">
        <v>613</v>
      </c>
      <c r="C37" s="12"/>
      <c r="D37" s="12"/>
      <c r="E37" s="177">
        <f>E35+1</f>
        <v>18</v>
      </c>
      <c r="F37" s="175"/>
      <c r="G37" s="176"/>
    </row>
    <row r="38" spans="1:7" s="58" customFormat="1" ht="15.75">
      <c r="A38" s="143">
        <v>711</v>
      </c>
      <c r="B38" s="16" t="s">
        <v>614</v>
      </c>
      <c r="C38" s="12"/>
      <c r="D38" s="12"/>
      <c r="E38" s="177">
        <f aca="true" t="shared" si="3" ref="E38:E43">E37+1</f>
        <v>19</v>
      </c>
      <c r="F38" s="175"/>
      <c r="G38" s="176"/>
    </row>
    <row r="39" spans="1:7" s="58" customFormat="1" ht="15.75" customHeight="1">
      <c r="A39" s="143">
        <v>712</v>
      </c>
      <c r="B39" s="16" t="s">
        <v>615</v>
      </c>
      <c r="C39" s="12"/>
      <c r="D39" s="12"/>
      <c r="E39" s="177">
        <f t="shared" si="3"/>
        <v>20</v>
      </c>
      <c r="F39" s="175"/>
      <c r="G39" s="176"/>
    </row>
    <row r="40" spans="1:7" s="58" customFormat="1" ht="15.75" customHeight="1">
      <c r="A40" s="143">
        <v>713</v>
      </c>
      <c r="B40" s="16" t="s">
        <v>616</v>
      </c>
      <c r="C40" s="12"/>
      <c r="D40" s="12"/>
      <c r="E40" s="177">
        <f t="shared" si="3"/>
        <v>21</v>
      </c>
      <c r="F40" s="175"/>
      <c r="G40" s="176"/>
    </row>
    <row r="41" spans="1:7" s="58" customFormat="1" ht="15.75" customHeight="1">
      <c r="A41" s="143">
        <v>714</v>
      </c>
      <c r="B41" s="16" t="s">
        <v>41</v>
      </c>
      <c r="C41" s="12"/>
      <c r="D41" s="12"/>
      <c r="E41" s="177">
        <f t="shared" si="3"/>
        <v>22</v>
      </c>
      <c r="F41" s="175"/>
      <c r="G41" s="176"/>
    </row>
    <row r="42" spans="1:7" s="58" customFormat="1" ht="15.75" customHeight="1">
      <c r="A42" s="143">
        <v>715</v>
      </c>
      <c r="B42" s="16" t="s">
        <v>617</v>
      </c>
      <c r="C42" s="12"/>
      <c r="D42" s="12"/>
      <c r="E42" s="177">
        <f t="shared" si="3"/>
        <v>23</v>
      </c>
      <c r="F42" s="175"/>
      <c r="G42" s="176"/>
    </row>
    <row r="43" spans="1:7" s="58" customFormat="1" ht="15.75" customHeight="1">
      <c r="A43" s="143">
        <v>718</v>
      </c>
      <c r="B43" s="16" t="s">
        <v>62</v>
      </c>
      <c r="C43" s="12"/>
      <c r="D43" s="12"/>
      <c r="E43" s="177">
        <f t="shared" si="3"/>
        <v>24</v>
      </c>
      <c r="F43" s="175"/>
      <c r="G43" s="176"/>
    </row>
    <row r="44" spans="1:7" s="58" customFormat="1" ht="15.75" customHeight="1">
      <c r="A44" s="143"/>
      <c r="B44" s="15"/>
      <c r="C44" s="12"/>
      <c r="D44" s="12"/>
      <c r="E44" s="174"/>
      <c r="F44" s="175"/>
      <c r="G44" s="176"/>
    </row>
    <row r="45" spans="1:7" s="58" customFormat="1" ht="15.75" customHeight="1">
      <c r="A45" s="142" t="s">
        <v>778</v>
      </c>
      <c r="B45" s="137"/>
      <c r="C45" s="12"/>
      <c r="D45" s="12"/>
      <c r="E45" s="174"/>
      <c r="F45" s="175"/>
      <c r="G45" s="176"/>
    </row>
    <row r="46" spans="1:7" s="58" customFormat="1" ht="15.75" customHeight="1">
      <c r="A46" s="143">
        <v>721</v>
      </c>
      <c r="B46" s="17" t="s">
        <v>618</v>
      </c>
      <c r="C46" s="12"/>
      <c r="D46" s="12"/>
      <c r="E46" s="177">
        <f>E43+1</f>
        <v>25</v>
      </c>
      <c r="F46" s="175"/>
      <c r="G46" s="176"/>
    </row>
    <row r="47" spans="1:7" s="58" customFormat="1" ht="15.75" customHeight="1">
      <c r="A47" s="143">
        <v>722</v>
      </c>
      <c r="B47" s="17" t="s">
        <v>619</v>
      </c>
      <c r="C47" s="13"/>
      <c r="D47" s="13"/>
      <c r="E47" s="177">
        <f>E46+1</f>
        <v>26</v>
      </c>
      <c r="F47" s="175"/>
      <c r="G47" s="176"/>
    </row>
    <row r="48" spans="1:7" s="58" customFormat="1" ht="15.75" customHeight="1">
      <c r="A48" s="143">
        <v>724</v>
      </c>
      <c r="B48" s="17" t="s">
        <v>620</v>
      </c>
      <c r="C48" s="12"/>
      <c r="D48" s="12"/>
      <c r="E48" s="177">
        <f aca="true" t="shared" si="4" ref="E48:E57">E47+1</f>
        <v>27</v>
      </c>
      <c r="F48" s="175"/>
      <c r="G48" s="176"/>
    </row>
    <row r="49" spans="1:7" s="58" customFormat="1" ht="15.75" customHeight="1">
      <c r="A49" s="143">
        <v>727</v>
      </c>
      <c r="B49" s="17" t="s">
        <v>621</v>
      </c>
      <c r="C49" s="57"/>
      <c r="D49" s="57"/>
      <c r="E49" s="177">
        <f t="shared" si="4"/>
        <v>28</v>
      </c>
      <c r="F49" s="175"/>
      <c r="G49" s="176"/>
    </row>
    <row r="50" spans="1:7" s="58" customFormat="1" ht="15.75" customHeight="1">
      <c r="A50" s="143">
        <v>728</v>
      </c>
      <c r="B50" s="17" t="s">
        <v>622</v>
      </c>
      <c r="C50" s="57"/>
      <c r="D50" s="57"/>
      <c r="E50" s="177">
        <f t="shared" si="4"/>
        <v>29</v>
      </c>
      <c r="F50" s="175"/>
      <c r="G50" s="176"/>
    </row>
    <row r="51" spans="1:7" s="58" customFormat="1" ht="15.75" customHeight="1">
      <c r="A51" s="143">
        <v>731</v>
      </c>
      <c r="B51" s="62" t="s">
        <v>779</v>
      </c>
      <c r="C51" s="12"/>
      <c r="D51" s="12"/>
      <c r="E51" s="177">
        <f t="shared" si="4"/>
        <v>30</v>
      </c>
      <c r="F51" s="175"/>
      <c r="G51" s="176"/>
    </row>
    <row r="52" spans="1:7" s="58" customFormat="1" ht="15.75" customHeight="1">
      <c r="A52" s="143">
        <v>732</v>
      </c>
      <c r="B52" s="62" t="s">
        <v>780</v>
      </c>
      <c r="C52" s="57"/>
      <c r="D52" s="57"/>
      <c r="E52" s="177">
        <f t="shared" si="4"/>
        <v>31</v>
      </c>
      <c r="F52" s="175"/>
      <c r="G52" s="176"/>
    </row>
    <row r="53" spans="1:7" s="58" customFormat="1" ht="15.75" customHeight="1">
      <c r="A53" s="143">
        <v>748</v>
      </c>
      <c r="B53" s="17" t="s">
        <v>63</v>
      </c>
      <c r="C53" s="57"/>
      <c r="D53" s="57"/>
      <c r="E53" s="177">
        <f t="shared" si="4"/>
        <v>32</v>
      </c>
      <c r="F53" s="175"/>
      <c r="G53" s="176"/>
    </row>
    <row r="54" spans="1:7" s="58" customFormat="1" ht="15.75" customHeight="1">
      <c r="A54" s="151">
        <v>749</v>
      </c>
      <c r="B54" s="20" t="s">
        <v>623</v>
      </c>
      <c r="C54" s="57"/>
      <c r="D54" s="57"/>
      <c r="E54" s="177">
        <f t="shared" si="4"/>
        <v>33</v>
      </c>
      <c r="F54" s="175"/>
      <c r="G54" s="176"/>
    </row>
    <row r="55" spans="1:7" s="58" customFormat="1" ht="15.75" customHeight="1">
      <c r="A55" s="143"/>
      <c r="B55" s="11"/>
      <c r="C55" s="57"/>
      <c r="D55" s="57"/>
      <c r="E55" s="174"/>
      <c r="F55" s="175"/>
      <c r="G55" s="176"/>
    </row>
    <row r="56" spans="1:7" s="58" customFormat="1" ht="15.75" customHeight="1">
      <c r="A56" s="164">
        <v>754</v>
      </c>
      <c r="B56" s="16" t="s">
        <v>42</v>
      </c>
      <c r="C56" s="57"/>
      <c r="D56" s="57"/>
      <c r="E56" s="177">
        <f>E54+1</f>
        <v>34</v>
      </c>
      <c r="F56" s="175"/>
      <c r="G56" s="176"/>
    </row>
    <row r="57" spans="1:7" s="58" customFormat="1" ht="15.75" customHeight="1">
      <c r="A57" s="164">
        <v>757</v>
      </c>
      <c r="B57" s="16" t="s">
        <v>43</v>
      </c>
      <c r="C57" s="57"/>
      <c r="D57" s="57"/>
      <c r="E57" s="177">
        <f t="shared" si="4"/>
        <v>35</v>
      </c>
      <c r="F57" s="175"/>
      <c r="G57" s="176"/>
    </row>
    <row r="58" spans="1:7" s="58" customFormat="1" ht="15.75" customHeight="1">
      <c r="A58" s="164">
        <v>759</v>
      </c>
      <c r="B58" s="165" t="s">
        <v>624</v>
      </c>
      <c r="C58" s="12"/>
      <c r="D58" s="12"/>
      <c r="E58" s="177">
        <f>E57+1</f>
        <v>36</v>
      </c>
      <c r="F58" s="175"/>
      <c r="G58" s="176"/>
    </row>
    <row r="59" spans="1:7" s="58" customFormat="1" ht="15.75" customHeight="1">
      <c r="A59" s="164">
        <v>761</v>
      </c>
      <c r="B59" s="22" t="s">
        <v>644</v>
      </c>
      <c r="C59" s="12"/>
      <c r="D59" s="12"/>
      <c r="E59" s="177">
        <f>E58+1</f>
        <v>37</v>
      </c>
      <c r="F59" s="175"/>
      <c r="G59" s="176"/>
    </row>
    <row r="60" spans="1:7" s="58" customFormat="1" ht="15.75" customHeight="1">
      <c r="A60" s="164">
        <v>762</v>
      </c>
      <c r="B60" s="22" t="s">
        <v>645</v>
      </c>
      <c r="C60" s="12"/>
      <c r="D60" s="12"/>
      <c r="E60" s="177">
        <f aca="true" t="shared" si="5" ref="E60:E65">E59+1</f>
        <v>38</v>
      </c>
      <c r="F60" s="175"/>
      <c r="G60" s="176"/>
    </row>
    <row r="61" spans="1:7" s="58" customFormat="1" ht="15.75" customHeight="1">
      <c r="A61" s="164">
        <v>765</v>
      </c>
      <c r="B61" s="25" t="s">
        <v>64</v>
      </c>
      <c r="C61" s="13"/>
      <c r="D61" s="13"/>
      <c r="E61" s="177">
        <f t="shared" si="5"/>
        <v>39</v>
      </c>
      <c r="F61" s="175"/>
      <c r="G61" s="176"/>
    </row>
    <row r="62" spans="1:7" s="58" customFormat="1" ht="15.75" customHeight="1">
      <c r="A62" s="164">
        <v>771</v>
      </c>
      <c r="B62" s="164" t="s">
        <v>65</v>
      </c>
      <c r="C62" s="23"/>
      <c r="D62" s="23"/>
      <c r="E62" s="177">
        <f t="shared" si="5"/>
        <v>40</v>
      </c>
      <c r="F62" s="175"/>
      <c r="G62" s="176"/>
    </row>
    <row r="63" spans="1:7" s="58" customFormat="1" ht="15.75" customHeight="1">
      <c r="A63" s="164">
        <v>773</v>
      </c>
      <c r="B63" s="166" t="s">
        <v>66</v>
      </c>
      <c r="C63" s="12"/>
      <c r="D63" s="12"/>
      <c r="E63" s="177">
        <f t="shared" si="5"/>
        <v>41</v>
      </c>
      <c r="F63" s="175"/>
      <c r="G63" s="176"/>
    </row>
    <row r="64" spans="1:7" s="58" customFormat="1" ht="15.75" customHeight="1">
      <c r="A64" s="164">
        <v>776</v>
      </c>
      <c r="B64" s="166" t="s">
        <v>67</v>
      </c>
      <c r="C64" s="12"/>
      <c r="D64" s="12"/>
      <c r="E64" s="177">
        <f t="shared" si="5"/>
        <v>42</v>
      </c>
      <c r="F64" s="175"/>
      <c r="G64" s="176"/>
    </row>
    <row r="65" spans="1:7" s="58" customFormat="1" ht="15.75" customHeight="1">
      <c r="A65" s="164">
        <v>781</v>
      </c>
      <c r="B65" s="14" t="s">
        <v>646</v>
      </c>
      <c r="C65" s="12"/>
      <c r="D65" s="12"/>
      <c r="E65" s="177">
        <f t="shared" si="5"/>
        <v>43</v>
      </c>
      <c r="F65" s="175"/>
      <c r="G65" s="176"/>
    </row>
    <row r="66" spans="1:7" s="58" customFormat="1" ht="15.75" customHeight="1">
      <c r="A66" s="164">
        <v>783</v>
      </c>
      <c r="B66" s="16" t="s">
        <v>44</v>
      </c>
      <c r="C66" s="23"/>
      <c r="D66" s="23"/>
      <c r="E66" s="177">
        <f aca="true" t="shared" si="6" ref="E66:E74">E65+1</f>
        <v>44</v>
      </c>
      <c r="F66" s="175"/>
      <c r="G66" s="176"/>
    </row>
    <row r="67" spans="1:7" s="59" customFormat="1" ht="15.75" customHeight="1">
      <c r="A67" s="24">
        <v>785</v>
      </c>
      <c r="B67" s="165" t="s">
        <v>625</v>
      </c>
      <c r="C67" s="12"/>
      <c r="D67" s="12"/>
      <c r="E67" s="177">
        <f t="shared" si="6"/>
        <v>45</v>
      </c>
      <c r="F67" s="175"/>
      <c r="G67" s="176"/>
    </row>
    <row r="68" spans="1:7" s="58" customFormat="1" ht="15.75" customHeight="1">
      <c r="A68" s="164">
        <v>786</v>
      </c>
      <c r="B68" s="165" t="s">
        <v>45</v>
      </c>
      <c r="C68" s="23"/>
      <c r="D68" s="23"/>
      <c r="E68" s="177">
        <f t="shared" si="6"/>
        <v>46</v>
      </c>
      <c r="F68" s="175"/>
      <c r="G68" s="176"/>
    </row>
    <row r="69" spans="1:7" s="58" customFormat="1" ht="15.75" customHeight="1">
      <c r="A69" s="164">
        <v>787</v>
      </c>
      <c r="B69" s="165" t="s">
        <v>68</v>
      </c>
      <c r="C69" s="12"/>
      <c r="D69" s="12"/>
      <c r="E69" s="177">
        <f t="shared" si="6"/>
        <v>47</v>
      </c>
      <c r="F69" s="175"/>
      <c r="G69" s="176"/>
    </row>
    <row r="70" spans="1:7" s="58" customFormat="1" ht="15.75" customHeight="1">
      <c r="A70" s="14">
        <v>788</v>
      </c>
      <c r="B70" s="17" t="s">
        <v>784</v>
      </c>
      <c r="C70" s="12"/>
      <c r="D70" s="12"/>
      <c r="E70" s="177">
        <f t="shared" si="6"/>
        <v>48</v>
      </c>
      <c r="F70" s="175"/>
      <c r="G70" s="176"/>
    </row>
    <row r="71" spans="1:7" s="58" customFormat="1" ht="15.75" customHeight="1">
      <c r="A71" s="14">
        <v>789</v>
      </c>
      <c r="B71" s="17" t="s">
        <v>46</v>
      </c>
      <c r="C71" s="13"/>
      <c r="D71" s="13"/>
      <c r="E71" s="177">
        <f t="shared" si="6"/>
        <v>49</v>
      </c>
      <c r="F71" s="175"/>
      <c r="G71" s="176"/>
    </row>
    <row r="72" spans="1:7" s="58" customFormat="1" ht="15.75" customHeight="1">
      <c r="A72" s="14">
        <v>790</v>
      </c>
      <c r="B72" s="17" t="s">
        <v>47</v>
      </c>
      <c r="C72" s="12"/>
      <c r="D72" s="12"/>
      <c r="E72" s="177">
        <f t="shared" si="6"/>
        <v>50</v>
      </c>
      <c r="F72" s="175"/>
      <c r="G72" s="176"/>
    </row>
    <row r="73" spans="1:7" s="58" customFormat="1" ht="15.75" customHeight="1">
      <c r="A73" s="164">
        <v>791</v>
      </c>
      <c r="B73" s="167" t="s">
        <v>626</v>
      </c>
      <c r="C73" s="12"/>
      <c r="D73" s="12"/>
      <c r="E73" s="177">
        <f t="shared" si="6"/>
        <v>51</v>
      </c>
      <c r="F73" s="175"/>
      <c r="G73" s="176"/>
    </row>
    <row r="74" spans="1:7" s="58" customFormat="1" ht="15.75" customHeight="1">
      <c r="A74" s="65">
        <v>795</v>
      </c>
      <c r="B74" s="20" t="s">
        <v>627</v>
      </c>
      <c r="C74" s="12"/>
      <c r="D74" s="12"/>
      <c r="E74" s="177">
        <f t="shared" si="6"/>
        <v>52</v>
      </c>
      <c r="F74" s="175"/>
      <c r="G74" s="176"/>
    </row>
    <row r="75" spans="1:7" s="58" customFormat="1" ht="15.75" customHeight="1">
      <c r="A75" s="143"/>
      <c r="B75" s="16"/>
      <c r="C75" s="57"/>
      <c r="D75" s="57"/>
      <c r="E75" s="133"/>
      <c r="F75" s="134"/>
      <c r="G75" s="135"/>
    </row>
    <row r="76" spans="1:7" s="58" customFormat="1" ht="15.75">
      <c r="A76" s="164">
        <v>797</v>
      </c>
      <c r="B76" s="167" t="s">
        <v>628</v>
      </c>
      <c r="C76" s="12"/>
      <c r="D76" s="12"/>
      <c r="E76" s="173">
        <f>E74+1</f>
        <v>53</v>
      </c>
      <c r="F76" s="134"/>
      <c r="G76" s="135"/>
    </row>
    <row r="77" spans="1:7" s="58" customFormat="1" ht="15.75" customHeight="1">
      <c r="A77" s="14">
        <v>798</v>
      </c>
      <c r="B77" s="17" t="s">
        <v>39</v>
      </c>
      <c r="C77" s="60"/>
      <c r="D77" s="60"/>
      <c r="E77" s="173">
        <f>E76+1</f>
        <v>54</v>
      </c>
      <c r="F77" s="134"/>
      <c r="G77" s="135"/>
    </row>
    <row r="78" spans="1:7" s="58" customFormat="1" ht="15.75" customHeight="1">
      <c r="A78" s="24">
        <v>799</v>
      </c>
      <c r="B78" s="16" t="s">
        <v>647</v>
      </c>
      <c r="C78" s="60"/>
      <c r="D78" s="60"/>
      <c r="E78" s="173">
        <f aca="true" t="shared" si="7" ref="E78:E83">E77+1</f>
        <v>55</v>
      </c>
      <c r="F78" s="134"/>
      <c r="G78" s="135"/>
    </row>
    <row r="79" spans="1:7" s="58" customFormat="1" ht="15.75" customHeight="1">
      <c r="A79" s="164">
        <v>801</v>
      </c>
      <c r="B79" s="17" t="s">
        <v>69</v>
      </c>
      <c r="C79" s="13"/>
      <c r="D79" s="13"/>
      <c r="E79" s="173">
        <f t="shared" si="7"/>
        <v>56</v>
      </c>
      <c r="F79" s="112"/>
      <c r="G79" s="125"/>
    </row>
    <row r="80" spans="1:7" s="58" customFormat="1" ht="15.75" customHeight="1">
      <c r="A80" s="164">
        <v>811</v>
      </c>
      <c r="B80" s="17" t="s">
        <v>781</v>
      </c>
      <c r="C80" s="12"/>
      <c r="D80" s="12"/>
      <c r="E80" s="173">
        <f t="shared" si="7"/>
        <v>57</v>
      </c>
      <c r="F80" s="175"/>
      <c r="G80" s="176"/>
    </row>
    <row r="81" spans="1:7" s="58" customFormat="1" ht="15.75" customHeight="1">
      <c r="A81" s="164">
        <v>815</v>
      </c>
      <c r="B81" s="17" t="s">
        <v>782</v>
      </c>
      <c r="C81" s="12"/>
      <c r="D81" s="12"/>
      <c r="E81" s="173">
        <f t="shared" si="7"/>
        <v>58</v>
      </c>
      <c r="F81" s="175"/>
      <c r="G81" s="176"/>
    </row>
    <row r="82" spans="1:7" s="58" customFormat="1" ht="15.75" customHeight="1">
      <c r="A82" s="164">
        <v>816</v>
      </c>
      <c r="B82" s="17" t="s">
        <v>783</v>
      </c>
      <c r="C82" s="12"/>
      <c r="D82" s="12"/>
      <c r="E82" s="173">
        <f t="shared" si="7"/>
        <v>59</v>
      </c>
      <c r="F82" s="175"/>
      <c r="G82" s="176"/>
    </row>
    <row r="83" spans="1:7" s="58" customFormat="1" ht="15.75" customHeight="1">
      <c r="A83" s="65">
        <v>830</v>
      </c>
      <c r="B83" s="20" t="s">
        <v>648</v>
      </c>
      <c r="C83" s="12"/>
      <c r="D83" s="12"/>
      <c r="E83" s="173">
        <f t="shared" si="7"/>
        <v>60</v>
      </c>
      <c r="F83" s="175"/>
      <c r="G83" s="176"/>
    </row>
    <row r="84" spans="1:7" s="58" customFormat="1" ht="15.75" customHeight="1">
      <c r="A84" s="143"/>
      <c r="B84" s="16"/>
      <c r="C84" s="12"/>
      <c r="D84" s="12"/>
      <c r="E84" s="174"/>
      <c r="F84" s="175"/>
      <c r="G84" s="176"/>
    </row>
    <row r="85" spans="1:7" s="58" customFormat="1" ht="15.75" customHeight="1">
      <c r="A85" s="164">
        <v>851</v>
      </c>
      <c r="B85" s="168" t="s">
        <v>70</v>
      </c>
      <c r="C85" s="12"/>
      <c r="D85" s="12"/>
      <c r="E85" s="177">
        <f>E83+1</f>
        <v>61</v>
      </c>
      <c r="F85" s="175"/>
      <c r="G85" s="176"/>
    </row>
    <row r="86" spans="1:7" s="58" customFormat="1" ht="15.75" customHeight="1">
      <c r="A86" s="164">
        <v>856</v>
      </c>
      <c r="B86" s="169" t="s">
        <v>71</v>
      </c>
      <c r="C86" s="12"/>
      <c r="D86" s="12"/>
      <c r="E86" s="177">
        <f>E85+1</f>
        <v>62</v>
      </c>
      <c r="F86" s="175"/>
      <c r="G86" s="176"/>
    </row>
    <row r="87" spans="1:7" s="58" customFormat="1" ht="15.75" customHeight="1">
      <c r="A87" s="164">
        <v>858</v>
      </c>
      <c r="B87" s="169" t="s">
        <v>72</v>
      </c>
      <c r="C87" s="12"/>
      <c r="D87" s="12"/>
      <c r="E87" s="177">
        <f>E86+1</f>
        <v>63</v>
      </c>
      <c r="F87" s="175"/>
      <c r="G87" s="176"/>
    </row>
    <row r="88" spans="1:7" s="58" customFormat="1" ht="15.75" customHeight="1">
      <c r="A88" s="164">
        <v>870</v>
      </c>
      <c r="B88" s="169" t="s">
        <v>629</v>
      </c>
      <c r="C88" s="12"/>
      <c r="D88" s="12"/>
      <c r="E88" s="177">
        <f>E87+1</f>
        <v>64</v>
      </c>
      <c r="F88" s="175"/>
      <c r="G88" s="176"/>
    </row>
    <row r="89" spans="1:7" s="58" customFormat="1" ht="15.75" customHeight="1">
      <c r="A89" s="164">
        <v>880</v>
      </c>
      <c r="B89" s="169" t="s">
        <v>73</v>
      </c>
      <c r="C89" s="12"/>
      <c r="D89" s="12"/>
      <c r="E89" s="177">
        <f>E88+1</f>
        <v>65</v>
      </c>
      <c r="F89" s="175"/>
      <c r="G89" s="176"/>
    </row>
    <row r="90" spans="1:7" s="58" customFormat="1" ht="15.75" customHeight="1">
      <c r="A90" s="65">
        <v>890</v>
      </c>
      <c r="B90" s="20" t="s">
        <v>630</v>
      </c>
      <c r="C90" s="12"/>
      <c r="D90" s="12"/>
      <c r="E90" s="177">
        <f>E89+1</f>
        <v>66</v>
      </c>
      <c r="F90" s="175"/>
      <c r="G90" s="176"/>
    </row>
    <row r="91" spans="1:7" s="58" customFormat="1" ht="15.75" customHeight="1">
      <c r="A91" s="143"/>
      <c r="B91" s="16"/>
      <c r="C91" s="12"/>
      <c r="D91" s="12"/>
      <c r="E91" s="174"/>
      <c r="F91" s="175"/>
      <c r="G91" s="176"/>
    </row>
    <row r="92" spans="1:7" s="58" customFormat="1" ht="15.75" customHeight="1" thickBot="1">
      <c r="A92" s="152"/>
      <c r="B92" s="148"/>
      <c r="C92" s="12"/>
      <c r="D92" s="12"/>
      <c r="E92" s="174"/>
      <c r="F92" s="175"/>
      <c r="G92" s="176"/>
    </row>
    <row r="93" spans="1:7" s="58" customFormat="1" ht="15.75" customHeight="1">
      <c r="A93" s="161"/>
      <c r="B93" s="162"/>
      <c r="C93" s="12"/>
      <c r="D93" s="12"/>
      <c r="E93" s="174"/>
      <c r="F93" s="175"/>
      <c r="G93" s="176"/>
    </row>
    <row r="94" spans="1:7" s="58" customFormat="1" ht="15.75" customHeight="1">
      <c r="A94" s="153" t="s">
        <v>631</v>
      </c>
      <c r="B94" s="149"/>
      <c r="C94" s="12"/>
      <c r="D94" s="12"/>
      <c r="E94" s="174"/>
      <c r="F94" s="175"/>
      <c r="G94" s="176"/>
    </row>
    <row r="95" spans="1:7" s="58" customFormat="1" ht="15.75">
      <c r="A95" s="154"/>
      <c r="B95" s="11"/>
      <c r="C95" s="12"/>
      <c r="D95" s="12"/>
      <c r="E95" s="288" t="s">
        <v>641</v>
      </c>
      <c r="F95" s="282" t="s">
        <v>642</v>
      </c>
      <c r="G95" s="284" t="s">
        <v>643</v>
      </c>
    </row>
    <row r="96" spans="1:7" s="58" customFormat="1" ht="15.75" customHeight="1">
      <c r="A96" s="155"/>
      <c r="B96" s="138"/>
      <c r="C96" s="12"/>
      <c r="D96" s="12"/>
      <c r="E96" s="289"/>
      <c r="F96" s="283"/>
      <c r="G96" s="285"/>
    </row>
    <row r="97" spans="1:7" s="58" customFormat="1" ht="15.75" customHeight="1">
      <c r="A97" s="156"/>
      <c r="B97" s="137"/>
      <c r="C97" s="12"/>
      <c r="D97" s="12"/>
      <c r="E97" s="99" t="s">
        <v>22</v>
      </c>
      <c r="F97" s="34" t="s">
        <v>22</v>
      </c>
      <c r="G97" s="122" t="s">
        <v>22</v>
      </c>
    </row>
    <row r="98" spans="1:7" s="58" customFormat="1" ht="15.75" customHeight="1">
      <c r="A98" s="156"/>
      <c r="B98" s="137"/>
      <c r="C98" s="12"/>
      <c r="D98" s="12"/>
      <c r="E98" s="174"/>
      <c r="F98" s="175"/>
      <c r="G98" s="176"/>
    </row>
    <row r="99" spans="1:7" ht="15.75" customHeight="1">
      <c r="A99" s="26">
        <v>911</v>
      </c>
      <c r="B99" s="25" t="s">
        <v>632</v>
      </c>
      <c r="C99" s="60"/>
      <c r="D99" s="60"/>
      <c r="E99" s="177">
        <f>E90+1</f>
        <v>67</v>
      </c>
      <c r="F99" s="178">
        <f>E90+1</f>
        <v>67</v>
      </c>
      <c r="G99" s="179">
        <f>E90+1</f>
        <v>67</v>
      </c>
    </row>
    <row r="100" spans="1:7" ht="15.75" customHeight="1">
      <c r="A100" s="26">
        <v>915</v>
      </c>
      <c r="B100" s="25" t="s">
        <v>633</v>
      </c>
      <c r="C100" s="12"/>
      <c r="D100" s="12"/>
      <c r="E100" s="177">
        <f aca="true" t="shared" si="8" ref="E100:G102">E99+1</f>
        <v>68</v>
      </c>
      <c r="F100" s="178">
        <f t="shared" si="8"/>
        <v>68</v>
      </c>
      <c r="G100" s="179">
        <f t="shared" si="8"/>
        <v>68</v>
      </c>
    </row>
    <row r="101" spans="1:7" ht="15.75" customHeight="1">
      <c r="A101" s="26">
        <v>916</v>
      </c>
      <c r="B101" s="25" t="s">
        <v>634</v>
      </c>
      <c r="C101" s="13"/>
      <c r="D101" s="13"/>
      <c r="E101" s="177">
        <f t="shared" si="8"/>
        <v>69</v>
      </c>
      <c r="F101" s="178">
        <f t="shared" si="8"/>
        <v>69</v>
      </c>
      <c r="G101" s="179">
        <f t="shared" si="8"/>
        <v>69</v>
      </c>
    </row>
    <row r="102" spans="1:7" ht="15.75" customHeight="1">
      <c r="A102" s="26">
        <v>917</v>
      </c>
      <c r="B102" s="25" t="s">
        <v>19</v>
      </c>
      <c r="C102" s="12"/>
      <c r="D102" s="12"/>
      <c r="E102" s="177">
        <f t="shared" si="8"/>
        <v>70</v>
      </c>
      <c r="F102" s="180">
        <f t="shared" si="8"/>
        <v>70</v>
      </c>
      <c r="G102" s="179">
        <f t="shared" si="8"/>
        <v>70</v>
      </c>
    </row>
    <row r="103" spans="1:7" ht="15.75" customHeight="1">
      <c r="A103" s="26">
        <v>920</v>
      </c>
      <c r="B103" s="164" t="s">
        <v>635</v>
      </c>
      <c r="C103" s="12"/>
      <c r="D103" s="12"/>
      <c r="E103" s="177">
        <f>E102+1</f>
        <v>71</v>
      </c>
      <c r="F103" s="175"/>
      <c r="G103" s="176"/>
    </row>
    <row r="104" spans="1:4" ht="15.75" customHeight="1">
      <c r="A104" s="157"/>
      <c r="B104" s="137"/>
      <c r="C104" s="12"/>
      <c r="D104" s="12"/>
    </row>
    <row r="105" spans="1:4" ht="15.75" customHeight="1">
      <c r="A105" s="156"/>
      <c r="B105" s="137"/>
      <c r="C105" s="12"/>
      <c r="D105" s="12"/>
    </row>
    <row r="106" spans="1:4" ht="15.75" customHeight="1">
      <c r="A106" s="158" t="s">
        <v>777</v>
      </c>
      <c r="B106" s="137"/>
      <c r="C106" s="12"/>
      <c r="D106" s="12"/>
    </row>
    <row r="107" spans="1:7" s="58" customFormat="1" ht="15.75" customHeight="1">
      <c r="A107" s="154"/>
      <c r="B107" s="137"/>
      <c r="C107" s="12"/>
      <c r="D107" s="12"/>
      <c r="E107" s="99" t="s">
        <v>22</v>
      </c>
      <c r="F107" s="107"/>
      <c r="G107" s="119"/>
    </row>
    <row r="108" spans="1:7" ht="15.75" customHeight="1">
      <c r="A108" s="26">
        <v>931</v>
      </c>
      <c r="B108" s="26" t="s">
        <v>74</v>
      </c>
      <c r="C108" s="60"/>
      <c r="D108" s="60"/>
      <c r="E108" s="103">
        <f>E103+1</f>
        <v>72</v>
      </c>
      <c r="F108" s="113">
        <f>E103+1</f>
        <v>72</v>
      </c>
      <c r="G108" s="126">
        <f>E103+1</f>
        <v>72</v>
      </c>
    </row>
    <row r="109" spans="1:7" ht="15.75" customHeight="1">
      <c r="A109" s="26">
        <v>933</v>
      </c>
      <c r="B109" s="25" t="s">
        <v>75</v>
      </c>
      <c r="C109" s="56"/>
      <c r="D109" s="56"/>
      <c r="E109" s="103">
        <f aca="true" t="shared" si="9" ref="E109:G112">E108+1</f>
        <v>73</v>
      </c>
      <c r="F109" s="113">
        <f t="shared" si="9"/>
        <v>73</v>
      </c>
      <c r="G109" s="126">
        <f t="shared" si="9"/>
        <v>73</v>
      </c>
    </row>
    <row r="110" spans="1:7" ht="15.75" customHeight="1">
      <c r="A110" s="26">
        <v>934</v>
      </c>
      <c r="B110" s="25" t="s">
        <v>76</v>
      </c>
      <c r="C110" s="56"/>
      <c r="D110" s="56"/>
      <c r="E110" s="103">
        <f t="shared" si="9"/>
        <v>74</v>
      </c>
      <c r="F110" s="113">
        <f t="shared" si="9"/>
        <v>74</v>
      </c>
      <c r="G110" s="126">
        <f t="shared" si="9"/>
        <v>74</v>
      </c>
    </row>
    <row r="111" spans="1:7" ht="15.75" customHeight="1">
      <c r="A111" s="14">
        <v>935</v>
      </c>
      <c r="B111" s="17" t="s">
        <v>636</v>
      </c>
      <c r="C111" s="56"/>
      <c r="D111" s="56"/>
      <c r="E111" s="103">
        <f t="shared" si="9"/>
        <v>75</v>
      </c>
      <c r="F111" s="113">
        <f t="shared" si="9"/>
        <v>75</v>
      </c>
      <c r="G111" s="126">
        <f t="shared" si="9"/>
        <v>75</v>
      </c>
    </row>
    <row r="112" spans="1:7" ht="15.75" customHeight="1">
      <c r="A112" s="11">
        <v>939</v>
      </c>
      <c r="B112" s="21" t="s">
        <v>637</v>
      </c>
      <c r="C112" s="56"/>
      <c r="D112" s="56"/>
      <c r="E112" s="103">
        <f t="shared" si="9"/>
        <v>76</v>
      </c>
      <c r="F112" s="113">
        <f t="shared" si="9"/>
        <v>76</v>
      </c>
      <c r="G112" s="126">
        <f t="shared" si="9"/>
        <v>76</v>
      </c>
    </row>
    <row r="113" spans="1:7" ht="15.75" customHeight="1">
      <c r="A113" s="141"/>
      <c r="B113" s="21"/>
      <c r="C113" s="56"/>
      <c r="D113" s="56"/>
      <c r="E113" s="133"/>
      <c r="F113" s="134"/>
      <c r="G113" s="127"/>
    </row>
    <row r="114" spans="1:4" ht="15.75" customHeight="1">
      <c r="A114" s="170" t="s">
        <v>638</v>
      </c>
      <c r="B114" s="137"/>
      <c r="C114" s="10"/>
      <c r="D114" s="10"/>
    </row>
    <row r="115" spans="1:7" ht="15.75" customHeight="1">
      <c r="A115" s="171"/>
      <c r="B115" s="137"/>
      <c r="C115" s="56"/>
      <c r="D115" s="56"/>
      <c r="E115" s="99" t="s">
        <v>22</v>
      </c>
      <c r="F115" s="134"/>
      <c r="G115" s="127"/>
    </row>
    <row r="116" spans="1:7" ht="15.75" customHeight="1">
      <c r="A116" s="17">
        <v>941</v>
      </c>
      <c r="B116" s="137" t="s">
        <v>649</v>
      </c>
      <c r="C116" s="56"/>
      <c r="D116" s="56"/>
      <c r="E116" s="103">
        <f>E112+1</f>
        <v>77</v>
      </c>
      <c r="F116" s="113">
        <f>E112+1</f>
        <v>77</v>
      </c>
      <c r="G116" s="126">
        <f>E112+1</f>
        <v>77</v>
      </c>
    </row>
    <row r="117" spans="1:7" ht="15.75" customHeight="1">
      <c r="A117" s="17">
        <v>942</v>
      </c>
      <c r="B117" s="137" t="s">
        <v>639</v>
      </c>
      <c r="C117" s="60"/>
      <c r="D117" s="60"/>
      <c r="E117" s="177">
        <f>E116+1</f>
        <v>78</v>
      </c>
      <c r="F117" s="178">
        <f>F116+1</f>
        <v>78</v>
      </c>
      <c r="G117" s="179">
        <f>G116+1</f>
        <v>78</v>
      </c>
    </row>
    <row r="118" spans="1:7" ht="15.75" customHeight="1">
      <c r="A118" s="143"/>
      <c r="B118" s="14"/>
      <c r="C118" s="56"/>
      <c r="D118" s="56"/>
      <c r="E118" s="174"/>
      <c r="F118" s="175"/>
      <c r="G118" s="176"/>
    </row>
    <row r="119" spans="1:7" s="58" customFormat="1" ht="15.75" customHeight="1">
      <c r="A119" s="155"/>
      <c r="B119" s="150"/>
      <c r="C119" s="10"/>
      <c r="D119" s="10"/>
      <c r="E119" s="133"/>
      <c r="F119" s="134"/>
      <c r="G119" s="127"/>
    </row>
    <row r="120" spans="1:7" ht="15.75" customHeight="1">
      <c r="A120" s="170" t="s">
        <v>650</v>
      </c>
      <c r="B120" s="137"/>
      <c r="C120" s="56"/>
      <c r="D120" s="56"/>
      <c r="E120" s="174"/>
      <c r="F120" s="175"/>
      <c r="G120" s="176"/>
    </row>
    <row r="121" spans="1:21" ht="15.75" customHeight="1">
      <c r="A121" s="171"/>
      <c r="B121" s="137"/>
      <c r="C121" s="56"/>
      <c r="D121" s="56"/>
      <c r="E121" s="99" t="s">
        <v>22</v>
      </c>
      <c r="F121" s="175"/>
      <c r="G121" s="176"/>
      <c r="J121" s="63"/>
      <c r="K121" s="63"/>
      <c r="L121" s="63"/>
      <c r="M121" s="63"/>
      <c r="N121" s="63"/>
      <c r="O121" s="63"/>
      <c r="P121" s="63"/>
      <c r="Q121" s="63"/>
      <c r="R121" s="63"/>
      <c r="S121" s="63"/>
      <c r="T121" s="63"/>
      <c r="U121" s="63"/>
    </row>
    <row r="122" spans="1:21" ht="15.75" customHeight="1">
      <c r="A122" s="17">
        <v>951</v>
      </c>
      <c r="B122" s="172" t="s">
        <v>646</v>
      </c>
      <c r="C122" s="56"/>
      <c r="D122" s="56"/>
      <c r="E122" s="177">
        <f>E117+1</f>
        <v>79</v>
      </c>
      <c r="F122" s="178">
        <f>F117+1</f>
        <v>79</v>
      </c>
      <c r="G122" s="179">
        <f>G117+1</f>
        <v>79</v>
      </c>
      <c r="J122" s="63"/>
      <c r="K122" s="63"/>
      <c r="L122" s="63"/>
      <c r="M122" s="63"/>
      <c r="N122" s="63"/>
      <c r="O122" s="63"/>
      <c r="P122" s="63"/>
      <c r="Q122" s="63"/>
      <c r="R122" s="63"/>
      <c r="S122" s="63"/>
      <c r="T122" s="63"/>
      <c r="U122" s="63"/>
    </row>
    <row r="123" spans="1:7" ht="15.75">
      <c r="A123" s="17">
        <v>952</v>
      </c>
      <c r="B123" s="172" t="s">
        <v>651</v>
      </c>
      <c r="C123" s="56"/>
      <c r="D123" s="56"/>
      <c r="E123" s="177">
        <f aca="true" t="shared" si="10" ref="E123:G124">E122+1</f>
        <v>80</v>
      </c>
      <c r="F123" s="178">
        <f t="shared" si="10"/>
        <v>80</v>
      </c>
      <c r="G123" s="179">
        <f t="shared" si="10"/>
        <v>80</v>
      </c>
    </row>
    <row r="124" spans="1:7" ht="15.75">
      <c r="A124" s="17">
        <v>953</v>
      </c>
      <c r="B124" s="172" t="s">
        <v>46</v>
      </c>
      <c r="C124" s="56"/>
      <c r="D124" s="56"/>
      <c r="E124" s="177">
        <f t="shared" si="10"/>
        <v>81</v>
      </c>
      <c r="F124" s="178">
        <f t="shared" si="10"/>
        <v>81</v>
      </c>
      <c r="G124" s="179">
        <f t="shared" si="10"/>
        <v>81</v>
      </c>
    </row>
    <row r="125" spans="1:7" ht="15.75" customHeight="1">
      <c r="A125" s="159"/>
      <c r="B125" s="145"/>
      <c r="C125" s="56"/>
      <c r="D125" s="56"/>
      <c r="E125" s="174"/>
      <c r="F125" s="175"/>
      <c r="G125" s="176"/>
    </row>
    <row r="126" spans="1:7" ht="15.75" customHeight="1">
      <c r="A126" s="151" t="s">
        <v>20</v>
      </c>
      <c r="B126" s="150"/>
      <c r="C126" s="56"/>
      <c r="D126" s="56"/>
      <c r="E126" s="174"/>
      <c r="F126" s="175"/>
      <c r="G126" s="176"/>
    </row>
    <row r="127" spans="1:7" ht="15.75" customHeight="1">
      <c r="A127" s="159"/>
      <c r="B127" s="145"/>
      <c r="C127" s="56"/>
      <c r="D127" s="56"/>
      <c r="E127" s="287" t="s">
        <v>23</v>
      </c>
      <c r="F127" s="286" t="s">
        <v>24</v>
      </c>
      <c r="G127" s="176"/>
    </row>
    <row r="128" spans="1:7" ht="15.75" customHeight="1">
      <c r="A128" s="159"/>
      <c r="B128" s="145"/>
      <c r="C128" s="12"/>
      <c r="D128" s="56"/>
      <c r="E128" s="287"/>
      <c r="F128" s="286"/>
      <c r="G128" s="176"/>
    </row>
    <row r="129" spans="1:7" ht="15.75" customHeight="1">
      <c r="A129" s="159"/>
      <c r="B129" s="145"/>
      <c r="C129" s="60"/>
      <c r="D129" s="60"/>
      <c r="E129" s="287"/>
      <c r="F129" s="286"/>
      <c r="G129" s="176"/>
    </row>
    <row r="130" spans="3:7" ht="15.75" customHeight="1">
      <c r="C130" s="56"/>
      <c r="D130" s="56"/>
      <c r="E130" s="287"/>
      <c r="F130" s="286"/>
      <c r="G130" s="127"/>
    </row>
    <row r="131" spans="3:7" ht="15.75" customHeight="1">
      <c r="C131" s="56"/>
      <c r="D131" s="56"/>
      <c r="E131" s="95"/>
      <c r="F131" s="181"/>
      <c r="G131" s="176"/>
    </row>
    <row r="132" spans="3:7" ht="15.75" customHeight="1">
      <c r="C132" s="56"/>
      <c r="D132" s="56"/>
      <c r="E132" s="99" t="s">
        <v>22</v>
      </c>
      <c r="F132" s="34" t="s">
        <v>22</v>
      </c>
      <c r="G132" s="127"/>
    </row>
    <row r="133" spans="1:7" ht="15.75" customHeight="1">
      <c r="A133" s="143">
        <v>961</v>
      </c>
      <c r="B133" s="16" t="s">
        <v>58</v>
      </c>
      <c r="C133" s="64"/>
      <c r="D133" s="64"/>
      <c r="E133" s="177">
        <f>E124+1</f>
        <v>82</v>
      </c>
      <c r="F133" s="178">
        <f>F124+1</f>
        <v>82</v>
      </c>
      <c r="G133" s="176"/>
    </row>
    <row r="134" spans="1:7" ht="15.75" customHeight="1">
      <c r="A134" s="143">
        <v>962</v>
      </c>
      <c r="B134" s="16" t="s">
        <v>607</v>
      </c>
      <c r="C134" s="64"/>
      <c r="D134" s="64"/>
      <c r="E134" s="173">
        <f>E133+1</f>
        <v>83</v>
      </c>
      <c r="F134" s="178">
        <f>F133+1</f>
        <v>83</v>
      </c>
      <c r="G134" s="127"/>
    </row>
    <row r="135" spans="1:7" ht="15.75" customHeight="1">
      <c r="A135" s="143">
        <v>963</v>
      </c>
      <c r="B135" s="16" t="s">
        <v>48</v>
      </c>
      <c r="C135" s="56"/>
      <c r="D135" s="56"/>
      <c r="E135" s="173">
        <f aca="true" t="shared" si="11" ref="E135:E150">E134+1</f>
        <v>84</v>
      </c>
      <c r="F135" s="178">
        <f aca="true" t="shared" si="12" ref="F135:F150">F134+1</f>
        <v>84</v>
      </c>
      <c r="G135" s="128"/>
    </row>
    <row r="136" spans="1:7" ht="15.75" customHeight="1">
      <c r="A136" s="143">
        <v>964</v>
      </c>
      <c r="B136" s="16" t="s">
        <v>21</v>
      </c>
      <c r="C136" s="56"/>
      <c r="D136" s="56"/>
      <c r="E136" s="173">
        <f t="shared" si="11"/>
        <v>85</v>
      </c>
      <c r="F136" s="178">
        <f t="shared" si="12"/>
        <v>85</v>
      </c>
      <c r="G136" s="128"/>
    </row>
    <row r="137" spans="1:7" ht="15.75" customHeight="1">
      <c r="A137" s="143">
        <v>965</v>
      </c>
      <c r="B137" s="16" t="s">
        <v>608</v>
      </c>
      <c r="C137" s="56"/>
      <c r="D137" s="56"/>
      <c r="E137" s="173">
        <f t="shared" si="11"/>
        <v>86</v>
      </c>
      <c r="F137" s="178">
        <f t="shared" si="12"/>
        <v>86</v>
      </c>
      <c r="G137" s="128"/>
    </row>
    <row r="138" spans="1:7" ht="15.75" customHeight="1">
      <c r="A138" s="143">
        <v>966</v>
      </c>
      <c r="B138" s="16" t="s">
        <v>609</v>
      </c>
      <c r="C138" s="56"/>
      <c r="D138" s="56"/>
      <c r="E138" s="173">
        <f t="shared" si="11"/>
        <v>87</v>
      </c>
      <c r="F138" s="178">
        <f t="shared" si="12"/>
        <v>87</v>
      </c>
      <c r="G138" s="128"/>
    </row>
    <row r="139" spans="1:7" ht="15.75" customHeight="1">
      <c r="A139" s="143">
        <v>967</v>
      </c>
      <c r="B139" s="16" t="s">
        <v>610</v>
      </c>
      <c r="C139" s="56"/>
      <c r="D139" s="56"/>
      <c r="E139" s="173">
        <f t="shared" si="11"/>
        <v>88</v>
      </c>
      <c r="F139" s="178">
        <f t="shared" si="12"/>
        <v>88</v>
      </c>
      <c r="G139" s="128"/>
    </row>
    <row r="140" spans="1:7" ht="15.75" customHeight="1">
      <c r="A140" s="143">
        <v>971</v>
      </c>
      <c r="B140" s="16" t="s">
        <v>59</v>
      </c>
      <c r="C140" s="56"/>
      <c r="D140" s="56"/>
      <c r="E140" s="173">
        <f t="shared" si="11"/>
        <v>89</v>
      </c>
      <c r="F140" s="178">
        <f t="shared" si="12"/>
        <v>89</v>
      </c>
      <c r="G140" s="128"/>
    </row>
    <row r="141" spans="1:7" ht="15.75" customHeight="1">
      <c r="A141" s="143">
        <v>972</v>
      </c>
      <c r="B141" s="16" t="s">
        <v>50</v>
      </c>
      <c r="C141" s="56"/>
      <c r="D141" s="56"/>
      <c r="E141" s="173">
        <f t="shared" si="11"/>
        <v>90</v>
      </c>
      <c r="F141" s="178">
        <f t="shared" si="12"/>
        <v>90</v>
      </c>
      <c r="G141" s="128"/>
    </row>
    <row r="142" spans="1:7" ht="15.75" customHeight="1">
      <c r="A142" s="143">
        <v>973</v>
      </c>
      <c r="B142" s="16" t="s">
        <v>60</v>
      </c>
      <c r="C142" s="10"/>
      <c r="D142" s="10"/>
      <c r="E142" s="173">
        <f t="shared" si="11"/>
        <v>91</v>
      </c>
      <c r="F142" s="178">
        <f t="shared" si="12"/>
        <v>91</v>
      </c>
      <c r="G142" s="128"/>
    </row>
    <row r="143" spans="1:7" ht="15.75" customHeight="1">
      <c r="A143" s="143">
        <v>975</v>
      </c>
      <c r="B143" s="16" t="s">
        <v>653</v>
      </c>
      <c r="C143" s="61"/>
      <c r="D143" s="61"/>
      <c r="E143" s="173">
        <f t="shared" si="11"/>
        <v>92</v>
      </c>
      <c r="F143" s="178">
        <f t="shared" si="12"/>
        <v>92</v>
      </c>
      <c r="G143" s="128"/>
    </row>
    <row r="144" spans="1:7" ht="15.75" customHeight="1">
      <c r="A144" s="143">
        <v>976</v>
      </c>
      <c r="B144" s="17" t="s">
        <v>652</v>
      </c>
      <c r="C144" s="19"/>
      <c r="D144" s="19"/>
      <c r="E144" s="173">
        <f t="shared" si="11"/>
        <v>93</v>
      </c>
      <c r="F144" s="178">
        <f t="shared" si="12"/>
        <v>93</v>
      </c>
      <c r="G144" s="128"/>
    </row>
    <row r="145" spans="1:7" ht="15.75" customHeight="1">
      <c r="A145" s="143">
        <v>978</v>
      </c>
      <c r="B145" s="16" t="s">
        <v>61</v>
      </c>
      <c r="C145" s="19"/>
      <c r="D145" s="19"/>
      <c r="E145" s="173">
        <f t="shared" si="11"/>
        <v>94</v>
      </c>
      <c r="F145" s="178">
        <f t="shared" si="12"/>
        <v>94</v>
      </c>
      <c r="G145" s="128"/>
    </row>
    <row r="146" spans="1:7" ht="15.75" customHeight="1">
      <c r="A146" s="143">
        <v>981</v>
      </c>
      <c r="B146" s="16" t="s">
        <v>779</v>
      </c>
      <c r="C146" s="19"/>
      <c r="D146" s="19"/>
      <c r="E146" s="173">
        <f t="shared" si="11"/>
        <v>95</v>
      </c>
      <c r="F146" s="178">
        <f t="shared" si="12"/>
        <v>95</v>
      </c>
      <c r="G146" s="128"/>
    </row>
    <row r="147" spans="1:7" ht="15.75" customHeight="1">
      <c r="A147" s="143">
        <v>982</v>
      </c>
      <c r="B147" s="16" t="s">
        <v>780</v>
      </c>
      <c r="C147" s="19"/>
      <c r="D147" s="19"/>
      <c r="E147" s="173">
        <f t="shared" si="11"/>
        <v>96</v>
      </c>
      <c r="F147" s="178">
        <f t="shared" si="12"/>
        <v>96</v>
      </c>
      <c r="G147" s="128"/>
    </row>
    <row r="148" spans="1:7" ht="15.75" customHeight="1">
      <c r="A148" s="144">
        <v>986</v>
      </c>
      <c r="B148" s="16" t="s">
        <v>68</v>
      </c>
      <c r="C148" s="19"/>
      <c r="D148" s="19"/>
      <c r="E148" s="173">
        <f t="shared" si="11"/>
        <v>97</v>
      </c>
      <c r="F148" s="178">
        <f t="shared" si="12"/>
        <v>97</v>
      </c>
      <c r="G148" s="128"/>
    </row>
    <row r="149" spans="1:7" ht="15.75" customHeight="1">
      <c r="A149" s="143">
        <v>987</v>
      </c>
      <c r="B149" s="16" t="s">
        <v>784</v>
      </c>
      <c r="C149" s="56"/>
      <c r="D149" s="56"/>
      <c r="E149" s="173">
        <f t="shared" si="11"/>
        <v>98</v>
      </c>
      <c r="F149" s="178">
        <f t="shared" si="12"/>
        <v>98</v>
      </c>
      <c r="G149" s="128"/>
    </row>
    <row r="150" spans="1:7" ht="15.75" customHeight="1">
      <c r="A150" s="141">
        <v>989</v>
      </c>
      <c r="B150" s="16" t="s">
        <v>640</v>
      </c>
      <c r="C150" s="56"/>
      <c r="D150" s="56"/>
      <c r="E150" s="173">
        <f t="shared" si="11"/>
        <v>99</v>
      </c>
      <c r="F150" s="178">
        <f t="shared" si="12"/>
        <v>99</v>
      </c>
      <c r="G150" s="128"/>
    </row>
    <row r="151" spans="1:7" ht="15.75">
      <c r="A151" s="29"/>
      <c r="B151" s="22"/>
      <c r="D151" s="66"/>
      <c r="E151" s="104"/>
      <c r="F151" s="114"/>
      <c r="G151" s="129"/>
    </row>
    <row r="152" spans="1:7" ht="15.75">
      <c r="A152" s="29"/>
      <c r="E152" s="105"/>
      <c r="F152" s="115"/>
      <c r="G152" s="130" t="s">
        <v>51</v>
      </c>
    </row>
    <row r="154" spans="2:39" ht="15.75">
      <c r="B154" s="182"/>
      <c r="C154" s="2"/>
      <c r="D154" s="2"/>
      <c r="E154" s="58"/>
      <c r="F154" s="58"/>
      <c r="G154" s="59"/>
      <c r="H154" s="58"/>
      <c r="I154" s="58"/>
      <c r="W154" s="68"/>
      <c r="X154" s="71" t="s">
        <v>52</v>
      </c>
      <c r="Y154" s="72" t="s">
        <v>30</v>
      </c>
      <c r="Z154" s="73" t="s">
        <v>53</v>
      </c>
      <c r="AA154" s="74">
        <v>0</v>
      </c>
      <c r="AB154" s="71" t="s">
        <v>54</v>
      </c>
      <c r="AC154" s="79"/>
      <c r="AD154" s="80"/>
      <c r="AE154" s="79"/>
      <c r="AF154" s="80"/>
      <c r="AG154" s="70"/>
      <c r="AH154" s="67"/>
      <c r="AI154" s="67"/>
      <c r="AJ154" s="67"/>
      <c r="AK154" s="67"/>
      <c r="AL154" s="67"/>
      <c r="AM154" s="67"/>
    </row>
    <row r="155" spans="2:39" ht="15.75">
      <c r="B155" s="182"/>
      <c r="C155" s="2"/>
      <c r="D155" s="2"/>
      <c r="E155" s="58"/>
      <c r="F155" s="58"/>
      <c r="G155" s="59"/>
      <c r="H155" s="58"/>
      <c r="I155" s="58"/>
      <c r="W155" s="68"/>
      <c r="X155" s="71" t="s">
        <v>52</v>
      </c>
      <c r="Y155" s="72" t="s">
        <v>30</v>
      </c>
      <c r="Z155" s="73" t="s">
        <v>53</v>
      </c>
      <c r="AA155" s="74">
        <v>0</v>
      </c>
      <c r="AB155" s="71" t="s">
        <v>54</v>
      </c>
      <c r="AC155" s="79"/>
      <c r="AD155" s="80"/>
      <c r="AE155" s="79"/>
      <c r="AF155" s="80"/>
      <c r="AG155" s="70"/>
      <c r="AH155" s="67"/>
      <c r="AI155" s="67"/>
      <c r="AJ155" s="67"/>
      <c r="AK155" s="67"/>
      <c r="AL155" s="67"/>
      <c r="AM155" s="67"/>
    </row>
    <row r="156" spans="2:39" ht="15.75">
      <c r="B156" s="182"/>
      <c r="C156" s="2"/>
      <c r="D156" s="2"/>
      <c r="E156" s="58"/>
      <c r="F156" s="58"/>
      <c r="G156" s="59"/>
      <c r="H156" s="58"/>
      <c r="I156" s="58"/>
      <c r="W156" s="68"/>
      <c r="X156" s="71" t="s">
        <v>52</v>
      </c>
      <c r="Y156" s="72" t="s">
        <v>30</v>
      </c>
      <c r="Z156" s="73" t="s">
        <v>53</v>
      </c>
      <c r="AA156" s="74">
        <v>0</v>
      </c>
      <c r="AB156" s="71" t="s">
        <v>54</v>
      </c>
      <c r="AC156" s="79"/>
      <c r="AD156" s="80"/>
      <c r="AE156" s="79"/>
      <c r="AF156" s="80"/>
      <c r="AG156" s="70"/>
      <c r="AH156" s="67"/>
      <c r="AI156" s="67"/>
      <c r="AJ156" s="67"/>
      <c r="AK156" s="67"/>
      <c r="AL156" s="67"/>
      <c r="AM156" s="67"/>
    </row>
    <row r="157" spans="2:39" ht="15.75">
      <c r="B157" s="182"/>
      <c r="C157" s="2"/>
      <c r="D157" s="2"/>
      <c r="E157" s="58"/>
      <c r="F157" s="58"/>
      <c r="G157" s="59"/>
      <c r="H157" s="58"/>
      <c r="I157" s="58"/>
      <c r="W157" s="68"/>
      <c r="X157" s="75" t="s">
        <v>52</v>
      </c>
      <c r="Y157" s="76" t="s">
        <v>30</v>
      </c>
      <c r="Z157" s="77" t="s">
        <v>53</v>
      </c>
      <c r="AA157" s="78">
        <v>0</v>
      </c>
      <c r="AB157" s="75" t="s">
        <v>54</v>
      </c>
      <c r="AC157" s="79"/>
      <c r="AD157" s="80"/>
      <c r="AE157" s="79"/>
      <c r="AF157" s="80"/>
      <c r="AG157" s="70"/>
      <c r="AH157" s="67"/>
      <c r="AI157" s="67"/>
      <c r="AJ157" s="67"/>
      <c r="AK157" s="67"/>
      <c r="AL157" s="67"/>
      <c r="AM157" s="67"/>
    </row>
    <row r="158" spans="2:39" ht="15.75">
      <c r="B158" s="182"/>
      <c r="C158" s="2"/>
      <c r="D158" s="2"/>
      <c r="E158" s="58"/>
      <c r="F158" s="58"/>
      <c r="G158" s="59"/>
      <c r="H158" s="58"/>
      <c r="I158" s="58"/>
      <c r="W158" s="68"/>
      <c r="X158" s="75" t="s">
        <v>52</v>
      </c>
      <c r="Y158" s="76" t="s">
        <v>30</v>
      </c>
      <c r="Z158" s="77" t="s">
        <v>53</v>
      </c>
      <c r="AA158" s="78">
        <v>0</v>
      </c>
      <c r="AB158" s="75" t="s">
        <v>54</v>
      </c>
      <c r="AC158" s="79"/>
      <c r="AD158" s="80"/>
      <c r="AE158" s="79"/>
      <c r="AF158" s="80"/>
      <c r="AG158" s="70"/>
      <c r="AH158" s="67"/>
      <c r="AI158" s="67"/>
      <c r="AJ158" s="67"/>
      <c r="AK158" s="67"/>
      <c r="AL158" s="67"/>
      <c r="AM158" s="67"/>
    </row>
    <row r="159" spans="2:39" ht="15.75">
      <c r="B159" s="182"/>
      <c r="C159" s="2"/>
      <c r="D159" s="2"/>
      <c r="E159" s="58"/>
      <c r="F159" s="58"/>
      <c r="G159" s="59"/>
      <c r="H159" s="58"/>
      <c r="I159" s="58"/>
      <c r="W159" s="68"/>
      <c r="X159" s="75" t="s">
        <v>52</v>
      </c>
      <c r="Y159" s="76" t="s">
        <v>30</v>
      </c>
      <c r="Z159" s="77" t="s">
        <v>53</v>
      </c>
      <c r="AA159" s="78">
        <v>0</v>
      </c>
      <c r="AB159" s="75" t="s">
        <v>54</v>
      </c>
      <c r="AC159" s="79"/>
      <c r="AD159" s="80"/>
      <c r="AE159" s="79"/>
      <c r="AF159" s="80"/>
      <c r="AG159" s="70"/>
      <c r="AH159" s="67"/>
      <c r="AI159" s="67"/>
      <c r="AJ159" s="67"/>
      <c r="AK159" s="67"/>
      <c r="AL159" s="67"/>
      <c r="AM159" s="67"/>
    </row>
    <row r="160" spans="2:39" ht="15.75">
      <c r="B160" s="182"/>
      <c r="C160" s="2"/>
      <c r="D160" s="2"/>
      <c r="E160" s="58"/>
      <c r="F160" s="58"/>
      <c r="G160" s="59"/>
      <c r="H160" s="58"/>
      <c r="I160" s="58"/>
      <c r="W160" s="68"/>
      <c r="X160" s="75" t="s">
        <v>52</v>
      </c>
      <c r="Y160" s="76" t="s">
        <v>30</v>
      </c>
      <c r="Z160" s="77" t="s">
        <v>53</v>
      </c>
      <c r="AA160" s="78">
        <v>0</v>
      </c>
      <c r="AB160" s="75" t="s">
        <v>54</v>
      </c>
      <c r="AC160" s="79"/>
      <c r="AD160" s="80"/>
      <c r="AE160" s="79"/>
      <c r="AF160" s="80"/>
      <c r="AG160" s="70"/>
      <c r="AH160" s="67"/>
      <c r="AI160" s="67"/>
      <c r="AJ160" s="67"/>
      <c r="AK160" s="67"/>
      <c r="AL160" s="67"/>
      <c r="AM160" s="67"/>
    </row>
    <row r="161" spans="2:39" ht="15.75">
      <c r="B161" s="182"/>
      <c r="C161" s="2"/>
      <c r="D161" s="2"/>
      <c r="E161" s="58"/>
      <c r="F161" s="58"/>
      <c r="G161" s="59"/>
      <c r="H161" s="58"/>
      <c r="I161" s="58"/>
      <c r="W161" s="68"/>
      <c r="X161" s="75" t="s">
        <v>52</v>
      </c>
      <c r="Y161" s="76" t="s">
        <v>30</v>
      </c>
      <c r="Z161" s="77" t="s">
        <v>53</v>
      </c>
      <c r="AA161" s="78">
        <v>0</v>
      </c>
      <c r="AB161" s="75" t="s">
        <v>54</v>
      </c>
      <c r="AC161" s="79"/>
      <c r="AD161" s="80"/>
      <c r="AE161" s="79"/>
      <c r="AF161" s="80"/>
      <c r="AG161" s="70"/>
      <c r="AH161" s="67"/>
      <c r="AI161" s="67"/>
      <c r="AJ161" s="67"/>
      <c r="AK161" s="67"/>
      <c r="AL161" s="67"/>
      <c r="AM161" s="67"/>
    </row>
    <row r="162" spans="2:39" ht="15.75">
      <c r="B162" s="182"/>
      <c r="C162" s="2"/>
      <c r="D162" s="2"/>
      <c r="E162" s="58"/>
      <c r="F162" s="58"/>
      <c r="G162" s="59"/>
      <c r="H162" s="58"/>
      <c r="I162" s="58"/>
      <c r="W162" s="68"/>
      <c r="X162" s="75" t="s">
        <v>52</v>
      </c>
      <c r="Y162" s="76" t="s">
        <v>30</v>
      </c>
      <c r="Z162" s="77" t="s">
        <v>53</v>
      </c>
      <c r="AA162" s="78">
        <v>0</v>
      </c>
      <c r="AB162" s="75" t="s">
        <v>54</v>
      </c>
      <c r="AC162" s="79"/>
      <c r="AD162" s="80"/>
      <c r="AE162" s="79"/>
      <c r="AF162" s="80"/>
      <c r="AG162" s="70"/>
      <c r="AH162" s="67"/>
      <c r="AI162" s="67"/>
      <c r="AJ162" s="67"/>
      <c r="AK162" s="67"/>
      <c r="AL162" s="67"/>
      <c r="AM162" s="67"/>
    </row>
    <row r="163" spans="2:39" ht="15.75">
      <c r="B163" s="182"/>
      <c r="C163" s="2"/>
      <c r="D163" s="2"/>
      <c r="E163" s="58"/>
      <c r="F163" s="58"/>
      <c r="G163" s="59"/>
      <c r="H163" s="58"/>
      <c r="I163" s="58"/>
      <c r="W163" s="68"/>
      <c r="X163" s="75" t="s">
        <v>52</v>
      </c>
      <c r="Y163" s="76" t="s">
        <v>30</v>
      </c>
      <c r="Z163" s="77" t="s">
        <v>53</v>
      </c>
      <c r="AA163" s="78">
        <v>0</v>
      </c>
      <c r="AB163" s="75" t="s">
        <v>54</v>
      </c>
      <c r="AC163" s="79"/>
      <c r="AD163" s="80"/>
      <c r="AE163" s="79"/>
      <c r="AF163" s="80"/>
      <c r="AG163" s="70"/>
      <c r="AH163" s="67"/>
      <c r="AI163" s="67"/>
      <c r="AJ163" s="67"/>
      <c r="AK163" s="67"/>
      <c r="AL163" s="67"/>
      <c r="AM163" s="67"/>
    </row>
    <row r="164" spans="2:39" ht="15.75">
      <c r="B164" s="182"/>
      <c r="C164" s="2"/>
      <c r="D164" s="2"/>
      <c r="E164" s="58"/>
      <c r="F164" s="58"/>
      <c r="G164" s="59"/>
      <c r="H164" s="58"/>
      <c r="I164" s="58"/>
      <c r="W164" s="68"/>
      <c r="X164" s="75" t="s">
        <v>52</v>
      </c>
      <c r="Y164" s="76" t="s">
        <v>30</v>
      </c>
      <c r="Z164" s="77" t="s">
        <v>53</v>
      </c>
      <c r="AA164" s="78">
        <v>0</v>
      </c>
      <c r="AB164" s="75" t="s">
        <v>54</v>
      </c>
      <c r="AC164" s="79"/>
      <c r="AD164" s="80"/>
      <c r="AE164" s="79"/>
      <c r="AF164" s="80"/>
      <c r="AG164" s="70"/>
      <c r="AH164" s="67"/>
      <c r="AI164" s="67"/>
      <c r="AJ164" s="67"/>
      <c r="AK164" s="67"/>
      <c r="AL164" s="67"/>
      <c r="AM164" s="67"/>
    </row>
    <row r="165" spans="2:39" ht="15.75">
      <c r="B165" s="182"/>
      <c r="C165" s="2"/>
      <c r="D165" s="2"/>
      <c r="E165" s="58"/>
      <c r="F165" s="58"/>
      <c r="G165" s="59"/>
      <c r="H165" s="58"/>
      <c r="I165" s="58"/>
      <c r="W165" s="68"/>
      <c r="X165" s="75" t="s">
        <v>52</v>
      </c>
      <c r="Y165" s="76" t="s">
        <v>30</v>
      </c>
      <c r="Z165" s="77" t="s">
        <v>53</v>
      </c>
      <c r="AA165" s="78">
        <v>0</v>
      </c>
      <c r="AB165" s="75" t="s">
        <v>54</v>
      </c>
      <c r="AC165" s="79"/>
      <c r="AD165" s="80"/>
      <c r="AE165" s="79"/>
      <c r="AF165" s="80"/>
      <c r="AG165" s="70"/>
      <c r="AH165" s="67"/>
      <c r="AI165" s="67"/>
      <c r="AJ165" s="67"/>
      <c r="AK165" s="67"/>
      <c r="AL165" s="67"/>
      <c r="AM165" s="67"/>
    </row>
    <row r="166" spans="2:39" ht="15.75">
      <c r="B166" s="182"/>
      <c r="C166" s="2"/>
      <c r="D166" s="2"/>
      <c r="E166" s="58"/>
      <c r="F166" s="58"/>
      <c r="G166" s="59"/>
      <c r="H166" s="58"/>
      <c r="I166" s="58"/>
      <c r="W166" s="68"/>
      <c r="X166" s="75" t="s">
        <v>52</v>
      </c>
      <c r="Y166" s="76" t="s">
        <v>30</v>
      </c>
      <c r="Z166" s="77" t="s">
        <v>53</v>
      </c>
      <c r="AA166" s="78">
        <v>0</v>
      </c>
      <c r="AB166" s="75" t="s">
        <v>54</v>
      </c>
      <c r="AC166" s="79"/>
      <c r="AD166" s="80"/>
      <c r="AE166" s="79"/>
      <c r="AF166" s="80"/>
      <c r="AG166" s="70"/>
      <c r="AH166" s="67"/>
      <c r="AI166" s="67"/>
      <c r="AJ166" s="67"/>
      <c r="AK166" s="67"/>
      <c r="AL166" s="67"/>
      <c r="AM166" s="67"/>
    </row>
    <row r="167" spans="2:39" ht="15.75">
      <c r="B167" s="182"/>
      <c r="C167" s="2"/>
      <c r="D167" s="2"/>
      <c r="E167" s="58"/>
      <c r="F167" s="58"/>
      <c r="G167" s="59"/>
      <c r="H167" s="58"/>
      <c r="I167" s="58"/>
      <c r="W167" s="68"/>
      <c r="X167" s="75" t="s">
        <v>52</v>
      </c>
      <c r="Y167" s="76" t="s">
        <v>30</v>
      </c>
      <c r="Z167" s="77" t="s">
        <v>53</v>
      </c>
      <c r="AA167" s="78">
        <v>0</v>
      </c>
      <c r="AB167" s="75" t="s">
        <v>54</v>
      </c>
      <c r="AC167" s="79"/>
      <c r="AD167" s="80"/>
      <c r="AE167" s="79"/>
      <c r="AF167" s="80"/>
      <c r="AG167" s="70"/>
      <c r="AH167" s="67"/>
      <c r="AI167" s="67"/>
      <c r="AJ167" s="67"/>
      <c r="AK167" s="67"/>
      <c r="AL167" s="67"/>
      <c r="AM167" s="67"/>
    </row>
    <row r="168" spans="2:39" ht="15.75">
      <c r="B168" s="182"/>
      <c r="C168" s="2"/>
      <c r="D168" s="2"/>
      <c r="E168" s="58"/>
      <c r="F168" s="58"/>
      <c r="G168" s="59"/>
      <c r="H168" s="58"/>
      <c r="I168" s="58"/>
      <c r="W168" s="68"/>
      <c r="X168" s="75" t="s">
        <v>52</v>
      </c>
      <c r="Y168" s="76" t="s">
        <v>30</v>
      </c>
      <c r="Z168" s="77" t="s">
        <v>53</v>
      </c>
      <c r="AA168" s="78">
        <v>0</v>
      </c>
      <c r="AB168" s="75" t="s">
        <v>54</v>
      </c>
      <c r="AC168" s="79"/>
      <c r="AD168" s="80"/>
      <c r="AE168" s="79"/>
      <c r="AF168" s="80"/>
      <c r="AG168" s="70"/>
      <c r="AH168" s="67"/>
      <c r="AI168" s="67"/>
      <c r="AJ168" s="67"/>
      <c r="AK168" s="67"/>
      <c r="AL168" s="67"/>
      <c r="AM168" s="67"/>
    </row>
    <row r="169" spans="2:39" ht="15.75">
      <c r="B169" s="182"/>
      <c r="C169" s="2"/>
      <c r="D169" s="2"/>
      <c r="E169" s="58"/>
      <c r="F169" s="58"/>
      <c r="G169" s="59"/>
      <c r="H169" s="58"/>
      <c r="I169" s="58"/>
      <c r="W169" s="68"/>
      <c r="X169" s="75" t="s">
        <v>52</v>
      </c>
      <c r="Y169" s="76" t="s">
        <v>30</v>
      </c>
      <c r="Z169" s="77" t="s">
        <v>53</v>
      </c>
      <c r="AA169" s="78">
        <v>0</v>
      </c>
      <c r="AB169" s="75" t="s">
        <v>54</v>
      </c>
      <c r="AC169" s="79"/>
      <c r="AD169" s="80"/>
      <c r="AE169" s="79"/>
      <c r="AF169" s="80"/>
      <c r="AG169" s="70"/>
      <c r="AH169" s="67"/>
      <c r="AI169" s="67"/>
      <c r="AJ169" s="67"/>
      <c r="AK169" s="67"/>
      <c r="AL169" s="67"/>
      <c r="AM169" s="67"/>
    </row>
    <row r="170" spans="2:39" ht="15.75">
      <c r="B170" s="182"/>
      <c r="C170" s="2"/>
      <c r="D170" s="2"/>
      <c r="E170" s="58"/>
      <c r="F170" s="58"/>
      <c r="G170" s="59"/>
      <c r="H170" s="58"/>
      <c r="I170" s="58"/>
      <c r="W170" s="68"/>
      <c r="X170" s="75" t="s">
        <v>52</v>
      </c>
      <c r="Y170" s="76" t="s">
        <v>30</v>
      </c>
      <c r="Z170" s="77" t="s">
        <v>53</v>
      </c>
      <c r="AA170" s="78">
        <v>0</v>
      </c>
      <c r="AB170" s="75" t="s">
        <v>54</v>
      </c>
      <c r="AC170" s="79"/>
      <c r="AD170" s="80"/>
      <c r="AE170" s="79"/>
      <c r="AF170" s="80"/>
      <c r="AG170" s="70"/>
      <c r="AH170" s="67"/>
      <c r="AI170" s="67"/>
      <c r="AJ170" s="67"/>
      <c r="AK170" s="67"/>
      <c r="AL170" s="67"/>
      <c r="AM170" s="67"/>
    </row>
    <row r="171" spans="2:39" ht="15.75">
      <c r="B171" s="182"/>
      <c r="C171" s="2"/>
      <c r="D171" s="2"/>
      <c r="E171" s="58"/>
      <c r="F171" s="58"/>
      <c r="G171" s="59"/>
      <c r="H171" s="58"/>
      <c r="I171" s="58"/>
      <c r="W171" s="68"/>
      <c r="X171" s="75" t="s">
        <v>52</v>
      </c>
      <c r="Y171" s="76" t="s">
        <v>30</v>
      </c>
      <c r="Z171" s="77" t="s">
        <v>53</v>
      </c>
      <c r="AA171" s="78">
        <v>0</v>
      </c>
      <c r="AB171" s="75" t="s">
        <v>54</v>
      </c>
      <c r="AC171" s="79"/>
      <c r="AD171" s="80"/>
      <c r="AE171" s="79"/>
      <c r="AF171" s="80"/>
      <c r="AG171" s="70"/>
      <c r="AH171" s="67"/>
      <c r="AI171" s="67"/>
      <c r="AJ171" s="67"/>
      <c r="AK171" s="67"/>
      <c r="AL171" s="67"/>
      <c r="AM171" s="67"/>
    </row>
    <row r="172" spans="2:39" ht="15.75">
      <c r="B172" s="182"/>
      <c r="C172" s="2"/>
      <c r="D172" s="2"/>
      <c r="E172" s="58"/>
      <c r="F172" s="58"/>
      <c r="G172" s="59"/>
      <c r="H172" s="58"/>
      <c r="I172" s="58"/>
      <c r="W172" s="68"/>
      <c r="X172" s="75" t="s">
        <v>52</v>
      </c>
      <c r="Y172" s="76" t="s">
        <v>30</v>
      </c>
      <c r="Z172" s="77" t="s">
        <v>53</v>
      </c>
      <c r="AA172" s="78">
        <v>0</v>
      </c>
      <c r="AB172" s="75" t="s">
        <v>54</v>
      </c>
      <c r="AC172" s="79"/>
      <c r="AD172" s="80"/>
      <c r="AE172" s="79"/>
      <c r="AF172" s="80"/>
      <c r="AG172" s="70"/>
      <c r="AH172" s="67"/>
      <c r="AI172" s="67"/>
      <c r="AJ172" s="67"/>
      <c r="AK172" s="67"/>
      <c r="AL172" s="67"/>
      <c r="AM172" s="67"/>
    </row>
    <row r="173" spans="2:39" ht="15.75">
      <c r="B173" s="182"/>
      <c r="C173" s="2"/>
      <c r="D173" s="2"/>
      <c r="E173" s="58"/>
      <c r="F173" s="58"/>
      <c r="G173" s="59"/>
      <c r="H173" s="58"/>
      <c r="I173" s="58"/>
      <c r="W173" s="68"/>
      <c r="X173" s="71" t="s">
        <v>52</v>
      </c>
      <c r="Y173" s="72" t="s">
        <v>30</v>
      </c>
      <c r="Z173" s="73" t="s">
        <v>53</v>
      </c>
      <c r="AA173" s="74">
        <v>0</v>
      </c>
      <c r="AB173" s="71" t="s">
        <v>54</v>
      </c>
      <c r="AC173" s="79"/>
      <c r="AD173" s="80"/>
      <c r="AE173" s="79"/>
      <c r="AF173" s="80"/>
      <c r="AG173" s="70"/>
      <c r="AH173" s="67"/>
      <c r="AI173" s="67"/>
      <c r="AJ173" s="67"/>
      <c r="AK173" s="67"/>
      <c r="AL173" s="67"/>
      <c r="AM173" s="67"/>
    </row>
    <row r="174" spans="2:39" ht="15.75">
      <c r="B174" s="182"/>
      <c r="C174" s="2"/>
      <c r="D174" s="2"/>
      <c r="E174" s="58"/>
      <c r="F174" s="58"/>
      <c r="G174" s="59"/>
      <c r="H174" s="58"/>
      <c r="I174" s="58"/>
      <c r="W174" s="68"/>
      <c r="X174" s="71" t="s">
        <v>52</v>
      </c>
      <c r="Y174" s="72" t="s">
        <v>30</v>
      </c>
      <c r="Z174" s="73" t="s">
        <v>53</v>
      </c>
      <c r="AA174" s="74">
        <v>0</v>
      </c>
      <c r="AB174" s="71" t="s">
        <v>54</v>
      </c>
      <c r="AC174" s="79"/>
      <c r="AD174" s="80"/>
      <c r="AE174" s="79"/>
      <c r="AF174" s="80"/>
      <c r="AG174" s="70"/>
      <c r="AH174" s="67"/>
      <c r="AI174" s="67"/>
      <c r="AJ174" s="67"/>
      <c r="AK174" s="67"/>
      <c r="AL174" s="67"/>
      <c r="AM174" s="67"/>
    </row>
    <row r="175" spans="2:39" ht="15.75">
      <c r="B175" s="182"/>
      <c r="C175" s="2"/>
      <c r="D175" s="2"/>
      <c r="E175" s="58"/>
      <c r="F175" s="58"/>
      <c r="G175" s="59"/>
      <c r="H175" s="58"/>
      <c r="I175" s="58"/>
      <c r="W175" s="68"/>
      <c r="X175" s="71" t="s">
        <v>52</v>
      </c>
      <c r="Y175" s="72" t="s">
        <v>30</v>
      </c>
      <c r="Z175" s="73" t="s">
        <v>53</v>
      </c>
      <c r="AA175" s="74">
        <v>0</v>
      </c>
      <c r="AB175" s="71" t="s">
        <v>54</v>
      </c>
      <c r="AC175" s="79"/>
      <c r="AD175" s="80"/>
      <c r="AE175" s="79"/>
      <c r="AF175" s="80"/>
      <c r="AG175" s="70"/>
      <c r="AH175" s="67"/>
      <c r="AI175" s="67"/>
      <c r="AJ175" s="67"/>
      <c r="AK175" s="67"/>
      <c r="AL175" s="67"/>
      <c r="AM175" s="67"/>
    </row>
    <row r="176" spans="2:39" ht="15.75">
      <c r="B176" s="182"/>
      <c r="C176" s="2"/>
      <c r="D176" s="2"/>
      <c r="E176" s="58"/>
      <c r="F176" s="58"/>
      <c r="G176" s="59"/>
      <c r="H176" s="58"/>
      <c r="I176" s="58"/>
      <c r="W176" s="68"/>
      <c r="X176" s="71" t="s">
        <v>52</v>
      </c>
      <c r="Y176" s="72" t="s">
        <v>30</v>
      </c>
      <c r="Z176" s="73" t="s">
        <v>53</v>
      </c>
      <c r="AA176" s="74">
        <v>0</v>
      </c>
      <c r="AB176" s="71" t="s">
        <v>54</v>
      </c>
      <c r="AC176" s="79"/>
      <c r="AD176" s="80"/>
      <c r="AE176" s="79"/>
      <c r="AF176" s="80"/>
      <c r="AG176" s="70"/>
      <c r="AH176" s="67"/>
      <c r="AI176" s="67"/>
      <c r="AJ176" s="67"/>
      <c r="AK176" s="67"/>
      <c r="AL176" s="67"/>
      <c r="AM176" s="67"/>
    </row>
    <row r="177" spans="2:39" ht="15.75">
      <c r="B177" s="182"/>
      <c r="C177" s="2"/>
      <c r="D177" s="2"/>
      <c r="E177" s="58"/>
      <c r="F177" s="58"/>
      <c r="G177" s="59"/>
      <c r="H177" s="58"/>
      <c r="I177" s="58"/>
      <c r="W177" s="68"/>
      <c r="X177" s="71" t="s">
        <v>52</v>
      </c>
      <c r="Y177" s="72" t="s">
        <v>30</v>
      </c>
      <c r="Z177" s="73" t="s">
        <v>53</v>
      </c>
      <c r="AA177" s="74">
        <v>0</v>
      </c>
      <c r="AB177" s="71" t="s">
        <v>54</v>
      </c>
      <c r="AC177" s="79"/>
      <c r="AD177" s="80"/>
      <c r="AE177" s="79"/>
      <c r="AF177" s="80"/>
      <c r="AG177" s="70"/>
      <c r="AH177" s="67"/>
      <c r="AI177" s="67"/>
      <c r="AJ177" s="67"/>
      <c r="AK177" s="67"/>
      <c r="AL177" s="67"/>
      <c r="AM177" s="67"/>
    </row>
    <row r="178" spans="2:39" ht="15.75">
      <c r="B178" s="182"/>
      <c r="C178" s="2"/>
      <c r="D178" s="2"/>
      <c r="E178" s="58"/>
      <c r="F178" s="58"/>
      <c r="G178" s="59"/>
      <c r="H178" s="58"/>
      <c r="I178" s="58"/>
      <c r="W178" s="68"/>
      <c r="X178" s="71" t="s">
        <v>52</v>
      </c>
      <c r="Y178" s="72" t="s">
        <v>30</v>
      </c>
      <c r="Z178" s="73" t="s">
        <v>53</v>
      </c>
      <c r="AA178" s="74">
        <v>0</v>
      </c>
      <c r="AB178" s="71" t="s">
        <v>54</v>
      </c>
      <c r="AC178" s="79"/>
      <c r="AD178" s="80"/>
      <c r="AE178" s="79"/>
      <c r="AF178" s="80"/>
      <c r="AG178" s="70"/>
      <c r="AH178" s="67"/>
      <c r="AI178" s="67"/>
      <c r="AJ178" s="67"/>
      <c r="AK178" s="67"/>
      <c r="AL178" s="67"/>
      <c r="AM178" s="67"/>
    </row>
    <row r="179" spans="2:39" ht="15.75">
      <c r="B179" s="182"/>
      <c r="C179" s="2"/>
      <c r="D179" s="2"/>
      <c r="E179" s="58"/>
      <c r="F179" s="58"/>
      <c r="G179" s="59"/>
      <c r="H179" s="58"/>
      <c r="I179" s="58"/>
      <c r="W179" s="68"/>
      <c r="X179" s="71" t="s">
        <v>52</v>
      </c>
      <c r="Y179" s="72" t="s">
        <v>30</v>
      </c>
      <c r="Z179" s="73" t="s">
        <v>53</v>
      </c>
      <c r="AA179" s="74">
        <v>0</v>
      </c>
      <c r="AB179" s="71" t="s">
        <v>54</v>
      </c>
      <c r="AC179" s="79"/>
      <c r="AD179" s="80"/>
      <c r="AE179" s="79"/>
      <c r="AF179" s="80"/>
      <c r="AG179" s="70"/>
      <c r="AH179" s="67"/>
      <c r="AI179" s="67"/>
      <c r="AJ179" s="67"/>
      <c r="AK179" s="67"/>
      <c r="AL179" s="67"/>
      <c r="AM179" s="67"/>
    </row>
    <row r="180" spans="2:39" ht="15.75">
      <c r="B180" s="182"/>
      <c r="C180" s="2"/>
      <c r="D180" s="2"/>
      <c r="E180" s="58"/>
      <c r="F180" s="58"/>
      <c r="G180" s="59"/>
      <c r="H180" s="58"/>
      <c r="I180" s="58"/>
      <c r="W180" s="68"/>
      <c r="X180" s="71" t="s">
        <v>52</v>
      </c>
      <c r="Y180" s="72" t="s">
        <v>30</v>
      </c>
      <c r="Z180" s="73" t="s">
        <v>53</v>
      </c>
      <c r="AA180" s="74">
        <v>0</v>
      </c>
      <c r="AB180" s="71" t="s">
        <v>54</v>
      </c>
      <c r="AC180" s="79"/>
      <c r="AD180" s="80"/>
      <c r="AE180" s="79"/>
      <c r="AF180" s="80"/>
      <c r="AG180" s="70"/>
      <c r="AH180" s="67"/>
      <c r="AI180" s="67"/>
      <c r="AJ180" s="67"/>
      <c r="AK180" s="67"/>
      <c r="AL180" s="67"/>
      <c r="AM180" s="67"/>
    </row>
    <row r="181" spans="2:39" ht="15.75">
      <c r="B181" s="182"/>
      <c r="C181" s="2"/>
      <c r="D181" s="2"/>
      <c r="E181" s="58"/>
      <c r="F181" s="58"/>
      <c r="G181" s="59"/>
      <c r="H181" s="58"/>
      <c r="I181" s="58"/>
      <c r="W181" s="68"/>
      <c r="X181" s="75" t="s">
        <v>52</v>
      </c>
      <c r="Y181" s="76" t="s">
        <v>30</v>
      </c>
      <c r="Z181" s="77" t="s">
        <v>53</v>
      </c>
      <c r="AA181" s="78">
        <v>0</v>
      </c>
      <c r="AB181" s="75" t="s">
        <v>54</v>
      </c>
      <c r="AC181" s="79"/>
      <c r="AD181" s="80"/>
      <c r="AE181" s="79"/>
      <c r="AF181" s="80"/>
      <c r="AG181" s="70"/>
      <c r="AH181" s="67"/>
      <c r="AI181" s="67"/>
      <c r="AJ181" s="67"/>
      <c r="AK181" s="67"/>
      <c r="AL181" s="67"/>
      <c r="AM181" s="67"/>
    </row>
    <row r="182" spans="2:39" ht="15.75">
      <c r="B182" s="182"/>
      <c r="C182" s="2"/>
      <c r="D182" s="2"/>
      <c r="E182" s="58"/>
      <c r="F182" s="58"/>
      <c r="G182" s="59"/>
      <c r="H182" s="58"/>
      <c r="I182" s="58"/>
      <c r="W182" s="68"/>
      <c r="X182" s="75" t="s">
        <v>52</v>
      </c>
      <c r="Y182" s="76" t="s">
        <v>30</v>
      </c>
      <c r="Z182" s="77" t="s">
        <v>53</v>
      </c>
      <c r="AA182" s="78">
        <v>0</v>
      </c>
      <c r="AB182" s="75" t="s">
        <v>54</v>
      </c>
      <c r="AC182" s="79"/>
      <c r="AD182" s="80"/>
      <c r="AE182" s="79"/>
      <c r="AF182" s="80"/>
      <c r="AG182" s="70"/>
      <c r="AH182" s="67"/>
      <c r="AI182" s="67"/>
      <c r="AJ182" s="67"/>
      <c r="AK182" s="67"/>
      <c r="AL182" s="67"/>
      <c r="AM182" s="67"/>
    </row>
    <row r="183" spans="2:39" ht="15.75">
      <c r="B183" s="182"/>
      <c r="C183" s="2"/>
      <c r="D183" s="2"/>
      <c r="E183" s="58"/>
      <c r="F183" s="58"/>
      <c r="G183" s="59"/>
      <c r="H183" s="58"/>
      <c r="I183" s="58"/>
      <c r="W183" s="68"/>
      <c r="X183" s="75" t="s">
        <v>52</v>
      </c>
      <c r="Y183" s="76" t="s">
        <v>30</v>
      </c>
      <c r="Z183" s="77" t="s">
        <v>53</v>
      </c>
      <c r="AA183" s="78">
        <v>0</v>
      </c>
      <c r="AB183" s="75" t="s">
        <v>54</v>
      </c>
      <c r="AC183" s="79"/>
      <c r="AD183" s="80"/>
      <c r="AE183" s="79"/>
      <c r="AF183" s="80"/>
      <c r="AG183" s="70"/>
      <c r="AH183" s="67"/>
      <c r="AI183" s="67"/>
      <c r="AJ183" s="67"/>
      <c r="AK183" s="67"/>
      <c r="AL183" s="67"/>
      <c r="AM183" s="67"/>
    </row>
    <row r="184" spans="2:39" ht="15.75">
      <c r="B184" s="182"/>
      <c r="C184" s="2"/>
      <c r="D184" s="2"/>
      <c r="E184" s="58"/>
      <c r="F184" s="58"/>
      <c r="G184" s="59"/>
      <c r="H184" s="58"/>
      <c r="I184" s="58"/>
      <c r="W184" s="68"/>
      <c r="X184" s="75" t="s">
        <v>52</v>
      </c>
      <c r="Y184" s="76" t="s">
        <v>30</v>
      </c>
      <c r="Z184" s="77" t="s">
        <v>53</v>
      </c>
      <c r="AA184" s="78">
        <v>0</v>
      </c>
      <c r="AB184" s="75" t="s">
        <v>54</v>
      </c>
      <c r="AC184" s="79"/>
      <c r="AD184" s="80"/>
      <c r="AE184" s="79"/>
      <c r="AF184" s="80"/>
      <c r="AG184" s="70"/>
      <c r="AH184" s="67"/>
      <c r="AI184" s="67"/>
      <c r="AJ184" s="67"/>
      <c r="AK184" s="67"/>
      <c r="AL184" s="67"/>
      <c r="AM184" s="67"/>
    </row>
    <row r="185" spans="2:39" ht="15.75">
      <c r="B185" s="182"/>
      <c r="C185" s="2"/>
      <c r="D185" s="2"/>
      <c r="E185" s="58"/>
      <c r="F185" s="58"/>
      <c r="G185" s="59"/>
      <c r="H185" s="58"/>
      <c r="I185" s="58"/>
      <c r="W185" s="68"/>
      <c r="X185" s="75" t="s">
        <v>52</v>
      </c>
      <c r="Y185" s="76" t="s">
        <v>30</v>
      </c>
      <c r="Z185" s="77" t="s">
        <v>53</v>
      </c>
      <c r="AA185" s="78">
        <v>0</v>
      </c>
      <c r="AB185" s="75" t="s">
        <v>54</v>
      </c>
      <c r="AC185" s="79"/>
      <c r="AD185" s="80"/>
      <c r="AE185" s="79"/>
      <c r="AF185" s="80"/>
      <c r="AG185" s="70"/>
      <c r="AH185" s="67"/>
      <c r="AI185" s="67"/>
      <c r="AJ185" s="67"/>
      <c r="AK185" s="67"/>
      <c r="AL185" s="67"/>
      <c r="AM185" s="67"/>
    </row>
    <row r="186" spans="2:39" ht="15.75">
      <c r="B186" s="182"/>
      <c r="C186" s="2"/>
      <c r="D186" s="2"/>
      <c r="E186" s="58"/>
      <c r="F186" s="58"/>
      <c r="G186" s="59"/>
      <c r="H186" s="58"/>
      <c r="I186" s="58"/>
      <c r="W186" s="68"/>
      <c r="X186" s="75" t="s">
        <v>52</v>
      </c>
      <c r="Y186" s="76" t="s">
        <v>30</v>
      </c>
      <c r="Z186" s="77" t="s">
        <v>53</v>
      </c>
      <c r="AA186" s="78">
        <v>0</v>
      </c>
      <c r="AB186" s="75" t="s">
        <v>54</v>
      </c>
      <c r="AC186" s="79"/>
      <c r="AD186" s="80"/>
      <c r="AE186" s="79"/>
      <c r="AF186" s="80"/>
      <c r="AG186" s="70"/>
      <c r="AH186" s="67"/>
      <c r="AI186" s="67"/>
      <c r="AJ186" s="67"/>
      <c r="AK186" s="67"/>
      <c r="AL186" s="67"/>
      <c r="AM186" s="67"/>
    </row>
    <row r="187" spans="2:39" ht="15.75">
      <c r="B187" s="182"/>
      <c r="C187" s="2"/>
      <c r="D187" s="2"/>
      <c r="E187" s="58"/>
      <c r="F187" s="58"/>
      <c r="G187" s="59"/>
      <c r="H187" s="58"/>
      <c r="I187" s="58"/>
      <c r="W187" s="68"/>
      <c r="X187" s="71" t="s">
        <v>52</v>
      </c>
      <c r="Y187" s="72" t="s">
        <v>30</v>
      </c>
      <c r="Z187" s="73" t="s">
        <v>53</v>
      </c>
      <c r="AA187" s="74">
        <v>0</v>
      </c>
      <c r="AB187" s="71" t="s">
        <v>54</v>
      </c>
      <c r="AC187" s="74">
        <v>0</v>
      </c>
      <c r="AD187" s="71" t="s">
        <v>54</v>
      </c>
      <c r="AG187" s="70"/>
      <c r="AH187" s="67"/>
      <c r="AI187" s="67"/>
      <c r="AJ187" s="67"/>
      <c r="AK187" s="67"/>
      <c r="AL187" s="67"/>
      <c r="AM187" s="67"/>
    </row>
    <row r="188" spans="2:39" ht="15.75">
      <c r="B188" s="182"/>
      <c r="C188" s="2"/>
      <c r="D188" s="2"/>
      <c r="E188" s="58"/>
      <c r="F188" s="58"/>
      <c r="G188" s="59"/>
      <c r="H188" s="58"/>
      <c r="I188" s="58"/>
      <c r="W188" s="68"/>
      <c r="X188" s="71" t="s">
        <v>52</v>
      </c>
      <c r="Y188" s="72" t="s">
        <v>30</v>
      </c>
      <c r="Z188" s="73" t="s">
        <v>53</v>
      </c>
      <c r="AA188" s="74">
        <v>0</v>
      </c>
      <c r="AB188" s="71" t="s">
        <v>54</v>
      </c>
      <c r="AC188" s="74">
        <v>0</v>
      </c>
      <c r="AD188" s="71" t="s">
        <v>54</v>
      </c>
      <c r="AG188" s="70"/>
      <c r="AH188" s="67"/>
      <c r="AI188" s="67"/>
      <c r="AJ188" s="67"/>
      <c r="AK188" s="67"/>
      <c r="AL188" s="67"/>
      <c r="AM188" s="67"/>
    </row>
    <row r="189" spans="2:39" ht="15.75">
      <c r="B189" s="182"/>
      <c r="C189" s="2"/>
      <c r="D189" s="2"/>
      <c r="E189" s="58"/>
      <c r="F189" s="58"/>
      <c r="G189" s="59"/>
      <c r="H189" s="58"/>
      <c r="I189" s="58"/>
      <c r="W189" s="68"/>
      <c r="X189" s="71" t="s">
        <v>52</v>
      </c>
      <c r="Y189" s="72" t="s">
        <v>30</v>
      </c>
      <c r="Z189" s="73" t="s">
        <v>53</v>
      </c>
      <c r="AA189" s="74">
        <v>0</v>
      </c>
      <c r="AB189" s="71" t="s">
        <v>54</v>
      </c>
      <c r="AC189" s="74">
        <v>0</v>
      </c>
      <c r="AD189" s="71" t="s">
        <v>54</v>
      </c>
      <c r="AG189" s="70"/>
      <c r="AH189" s="67"/>
      <c r="AI189" s="67"/>
      <c r="AJ189" s="67"/>
      <c r="AK189" s="67"/>
      <c r="AL189" s="67"/>
      <c r="AM189" s="67"/>
    </row>
    <row r="190" spans="2:39" ht="15.75">
      <c r="B190" s="182"/>
      <c r="C190" s="2"/>
      <c r="D190" s="2"/>
      <c r="E190" s="58"/>
      <c r="F190" s="58"/>
      <c r="G190" s="59"/>
      <c r="H190" s="58"/>
      <c r="I190" s="58"/>
      <c r="W190" s="68"/>
      <c r="X190" s="71" t="s">
        <v>52</v>
      </c>
      <c r="Y190" s="72" t="s">
        <v>30</v>
      </c>
      <c r="Z190" s="73" t="s">
        <v>53</v>
      </c>
      <c r="AA190" s="74">
        <v>0</v>
      </c>
      <c r="AB190" s="71" t="s">
        <v>54</v>
      </c>
      <c r="AC190" s="74"/>
      <c r="AD190" s="71"/>
      <c r="AG190" s="70"/>
      <c r="AH190" s="67"/>
      <c r="AI190" s="67"/>
      <c r="AJ190" s="67"/>
      <c r="AK190" s="67"/>
      <c r="AL190" s="67"/>
      <c r="AM190" s="67"/>
    </row>
    <row r="191" spans="2:39" ht="15.75">
      <c r="B191" s="182"/>
      <c r="C191" s="2"/>
      <c r="D191" s="2"/>
      <c r="E191" s="58"/>
      <c r="F191" s="58"/>
      <c r="G191" s="59"/>
      <c r="H191" s="58"/>
      <c r="I191" s="58"/>
      <c r="W191" s="68"/>
      <c r="X191" s="71" t="s">
        <v>52</v>
      </c>
      <c r="Y191" s="72" t="s">
        <v>30</v>
      </c>
      <c r="Z191" s="73" t="s">
        <v>53</v>
      </c>
      <c r="AA191" s="74">
        <v>0</v>
      </c>
      <c r="AB191" s="71" t="s">
        <v>54</v>
      </c>
      <c r="AC191" s="74"/>
      <c r="AD191" s="71"/>
      <c r="AE191" s="79"/>
      <c r="AF191" s="80"/>
      <c r="AG191" s="70"/>
      <c r="AH191" s="67"/>
      <c r="AI191" s="67"/>
      <c r="AJ191" s="67"/>
      <c r="AK191" s="67"/>
      <c r="AL191" s="67"/>
      <c r="AM191" s="67"/>
    </row>
    <row r="192" spans="2:39" ht="15.75">
      <c r="B192" s="182"/>
      <c r="C192" s="2"/>
      <c r="D192" s="2"/>
      <c r="E192" s="58"/>
      <c r="F192" s="58"/>
      <c r="G192" s="59"/>
      <c r="H192" s="58"/>
      <c r="I192" s="58"/>
      <c r="W192" s="68"/>
      <c r="X192" s="75" t="s">
        <v>52</v>
      </c>
      <c r="Y192" s="76" t="s">
        <v>30</v>
      </c>
      <c r="Z192" s="77" t="s">
        <v>53</v>
      </c>
      <c r="AA192" s="78">
        <v>0</v>
      </c>
      <c r="AB192" s="75" t="s">
        <v>54</v>
      </c>
      <c r="AC192" s="74"/>
      <c r="AD192" s="71"/>
      <c r="AE192" s="79"/>
      <c r="AF192" s="80"/>
      <c r="AG192" s="70"/>
      <c r="AH192" s="67"/>
      <c r="AI192" s="67"/>
      <c r="AJ192" s="67"/>
      <c r="AK192" s="67"/>
      <c r="AL192" s="67"/>
      <c r="AM192" s="67"/>
    </row>
    <row r="193" spans="2:39" ht="15.75">
      <c r="B193" s="182"/>
      <c r="C193" s="2"/>
      <c r="D193" s="2"/>
      <c r="E193" s="58"/>
      <c r="F193" s="58"/>
      <c r="G193" s="59"/>
      <c r="H193" s="58"/>
      <c r="I193" s="58"/>
      <c r="W193" s="68"/>
      <c r="X193" s="75" t="s">
        <v>52</v>
      </c>
      <c r="Y193" s="76" t="s">
        <v>30</v>
      </c>
      <c r="Z193" s="77" t="s">
        <v>53</v>
      </c>
      <c r="AA193" s="78">
        <v>0</v>
      </c>
      <c r="AB193" s="75" t="s">
        <v>54</v>
      </c>
      <c r="AC193" s="74"/>
      <c r="AD193" s="71"/>
      <c r="AE193" s="79"/>
      <c r="AF193" s="80"/>
      <c r="AG193" s="70"/>
      <c r="AH193" s="67"/>
      <c r="AI193" s="67"/>
      <c r="AJ193" s="67"/>
      <c r="AK193" s="67"/>
      <c r="AL193" s="67"/>
      <c r="AM193" s="67"/>
    </row>
    <row r="194" spans="2:39" ht="15.75">
      <c r="B194" s="182"/>
      <c r="C194" s="2"/>
      <c r="D194" s="2"/>
      <c r="E194" s="58"/>
      <c r="F194" s="58"/>
      <c r="G194" s="59"/>
      <c r="H194" s="58"/>
      <c r="I194" s="58"/>
      <c r="W194" s="68"/>
      <c r="X194" s="75" t="s">
        <v>52</v>
      </c>
      <c r="Y194" s="76" t="s">
        <v>30</v>
      </c>
      <c r="Z194" s="77" t="s">
        <v>53</v>
      </c>
      <c r="AA194" s="78">
        <v>0</v>
      </c>
      <c r="AB194" s="75" t="s">
        <v>54</v>
      </c>
      <c r="AC194" s="74"/>
      <c r="AD194" s="71"/>
      <c r="AE194" s="79"/>
      <c r="AF194" s="80"/>
      <c r="AG194" s="70"/>
      <c r="AH194" s="67"/>
      <c r="AI194" s="67"/>
      <c r="AJ194" s="67"/>
      <c r="AK194" s="67"/>
      <c r="AL194" s="67"/>
      <c r="AM194" s="67"/>
    </row>
    <row r="195" spans="2:39" ht="15.75">
      <c r="B195" s="182"/>
      <c r="C195" s="2"/>
      <c r="D195" s="2"/>
      <c r="E195" s="58"/>
      <c r="F195" s="58"/>
      <c r="G195" s="59"/>
      <c r="H195" s="58"/>
      <c r="I195" s="58"/>
      <c r="W195" s="68"/>
      <c r="X195" s="75" t="s">
        <v>52</v>
      </c>
      <c r="Y195" s="76" t="s">
        <v>30</v>
      </c>
      <c r="Z195" s="77" t="s">
        <v>53</v>
      </c>
      <c r="AA195" s="78">
        <v>0</v>
      </c>
      <c r="AB195" s="75" t="s">
        <v>54</v>
      </c>
      <c r="AC195" s="74"/>
      <c r="AD195" s="71"/>
      <c r="AE195" s="79"/>
      <c r="AF195" s="80"/>
      <c r="AG195" s="70"/>
      <c r="AH195" s="67"/>
      <c r="AI195" s="67"/>
      <c r="AJ195" s="67"/>
      <c r="AK195" s="67"/>
      <c r="AL195" s="67"/>
      <c r="AM195" s="67"/>
    </row>
    <row r="196" spans="2:39" ht="15.75">
      <c r="B196" s="182"/>
      <c r="C196" s="2"/>
      <c r="D196" s="2"/>
      <c r="E196" s="58"/>
      <c r="F196" s="58"/>
      <c r="G196" s="59"/>
      <c r="H196" s="58"/>
      <c r="I196" s="58"/>
      <c r="W196" s="68"/>
      <c r="X196" s="75" t="s">
        <v>52</v>
      </c>
      <c r="Y196" s="76" t="s">
        <v>30</v>
      </c>
      <c r="Z196" s="77" t="s">
        <v>53</v>
      </c>
      <c r="AA196" s="78">
        <v>0</v>
      </c>
      <c r="AB196" s="75" t="s">
        <v>54</v>
      </c>
      <c r="AC196" s="74"/>
      <c r="AD196" s="71"/>
      <c r="AE196" s="79"/>
      <c r="AF196" s="80"/>
      <c r="AG196" s="70"/>
      <c r="AH196" s="67"/>
      <c r="AI196" s="67"/>
      <c r="AJ196" s="67"/>
      <c r="AK196" s="67"/>
      <c r="AL196" s="67"/>
      <c r="AM196" s="67"/>
    </row>
    <row r="197" spans="2:39" ht="15.75">
      <c r="B197" s="182"/>
      <c r="C197" s="2"/>
      <c r="D197" s="2"/>
      <c r="E197" s="58"/>
      <c r="F197" s="58"/>
      <c r="G197" s="59"/>
      <c r="H197" s="58"/>
      <c r="I197" s="58"/>
      <c r="W197" s="68"/>
      <c r="X197" s="71" t="s">
        <v>52</v>
      </c>
      <c r="Y197" s="72" t="s">
        <v>30</v>
      </c>
      <c r="Z197" s="73" t="s">
        <v>53</v>
      </c>
      <c r="AA197" s="74">
        <v>0</v>
      </c>
      <c r="AB197" s="71" t="s">
        <v>54</v>
      </c>
      <c r="AC197" s="74"/>
      <c r="AD197" s="71"/>
      <c r="AE197" s="79"/>
      <c r="AF197" s="80"/>
      <c r="AG197" s="70"/>
      <c r="AH197" s="67"/>
      <c r="AI197" s="67"/>
      <c r="AJ197" s="67"/>
      <c r="AK197" s="67"/>
      <c r="AL197" s="67"/>
      <c r="AM197" s="67"/>
    </row>
    <row r="198" spans="2:39" ht="15.75">
      <c r="B198" s="182"/>
      <c r="C198" s="2"/>
      <c r="D198" s="2"/>
      <c r="E198" s="58"/>
      <c r="F198" s="58"/>
      <c r="G198" s="59"/>
      <c r="H198" s="58"/>
      <c r="I198" s="58"/>
      <c r="W198" s="68"/>
      <c r="X198" s="75" t="s">
        <v>52</v>
      </c>
      <c r="Y198" s="76" t="s">
        <v>30</v>
      </c>
      <c r="Z198" s="77" t="s">
        <v>53</v>
      </c>
      <c r="AA198" s="78">
        <v>0</v>
      </c>
      <c r="AB198" s="75" t="s">
        <v>54</v>
      </c>
      <c r="AC198" s="78">
        <v>0</v>
      </c>
      <c r="AD198" s="75" t="s">
        <v>54</v>
      </c>
      <c r="AE198" s="79"/>
      <c r="AF198" s="80"/>
      <c r="AG198" s="70"/>
      <c r="AH198" s="67"/>
      <c r="AI198" s="67"/>
      <c r="AJ198" s="67"/>
      <c r="AK198" s="67"/>
      <c r="AL198" s="67"/>
      <c r="AM198" s="67"/>
    </row>
    <row r="199" spans="2:39" ht="15.75">
      <c r="B199" s="182"/>
      <c r="C199" s="2"/>
      <c r="D199" s="2"/>
      <c r="E199" s="58"/>
      <c r="F199" s="58"/>
      <c r="G199" s="59"/>
      <c r="H199" s="58"/>
      <c r="I199" s="58"/>
      <c r="W199" s="68"/>
      <c r="X199" s="75" t="s">
        <v>52</v>
      </c>
      <c r="Y199" s="76" t="s">
        <v>30</v>
      </c>
      <c r="Z199" s="77" t="s">
        <v>53</v>
      </c>
      <c r="AA199" s="78">
        <v>0</v>
      </c>
      <c r="AB199" s="75" t="s">
        <v>54</v>
      </c>
      <c r="AC199" s="78">
        <v>0</v>
      </c>
      <c r="AD199" s="75" t="s">
        <v>54</v>
      </c>
      <c r="AE199" s="79"/>
      <c r="AF199" s="80"/>
      <c r="AG199" s="70"/>
      <c r="AH199" s="67"/>
      <c r="AI199" s="67"/>
      <c r="AJ199" s="67"/>
      <c r="AK199" s="67"/>
      <c r="AL199" s="67"/>
      <c r="AM199" s="67"/>
    </row>
    <row r="200" spans="2:39" ht="15.75">
      <c r="B200" s="182"/>
      <c r="C200" s="2"/>
      <c r="D200" s="2"/>
      <c r="E200" s="58"/>
      <c r="F200" s="58"/>
      <c r="G200" s="59"/>
      <c r="H200" s="58"/>
      <c r="I200" s="58"/>
      <c r="W200" s="68"/>
      <c r="X200" s="75" t="s">
        <v>52</v>
      </c>
      <c r="Y200" s="76" t="s">
        <v>30</v>
      </c>
      <c r="Z200" s="77" t="s">
        <v>53</v>
      </c>
      <c r="AA200" s="78">
        <v>0</v>
      </c>
      <c r="AB200" s="75" t="s">
        <v>54</v>
      </c>
      <c r="AC200" s="78">
        <v>0</v>
      </c>
      <c r="AD200" s="75" t="s">
        <v>54</v>
      </c>
      <c r="AE200" s="79"/>
      <c r="AF200" s="80"/>
      <c r="AG200" s="70"/>
      <c r="AH200" s="67"/>
      <c r="AI200" s="67"/>
      <c r="AJ200" s="67"/>
      <c r="AK200" s="67"/>
      <c r="AL200" s="67"/>
      <c r="AM200" s="67"/>
    </row>
    <row r="201" spans="2:39" ht="15.75">
      <c r="B201" s="182"/>
      <c r="C201" s="2"/>
      <c r="D201" s="2"/>
      <c r="E201" s="58"/>
      <c r="F201" s="58"/>
      <c r="G201" s="59"/>
      <c r="H201" s="58"/>
      <c r="I201" s="58"/>
      <c r="W201" s="68"/>
      <c r="X201" s="75" t="s">
        <v>52</v>
      </c>
      <c r="Y201" s="76" t="s">
        <v>30</v>
      </c>
      <c r="Z201" s="77" t="s">
        <v>53</v>
      </c>
      <c r="AA201" s="78">
        <v>0</v>
      </c>
      <c r="AB201" s="75" t="s">
        <v>54</v>
      </c>
      <c r="AC201" s="78">
        <v>0</v>
      </c>
      <c r="AD201" s="75" t="s">
        <v>54</v>
      </c>
      <c r="AE201" s="79"/>
      <c r="AF201" s="80"/>
      <c r="AG201" s="70"/>
      <c r="AH201" s="67"/>
      <c r="AI201" s="67"/>
      <c r="AJ201" s="67"/>
      <c r="AK201" s="67"/>
      <c r="AL201" s="67"/>
      <c r="AM201" s="67"/>
    </row>
    <row r="202" spans="2:39" ht="15.75">
      <c r="B202" s="182"/>
      <c r="C202" s="2"/>
      <c r="D202" s="2"/>
      <c r="E202" s="58"/>
      <c r="F202" s="58"/>
      <c r="G202" s="59"/>
      <c r="H202" s="58"/>
      <c r="I202" s="58"/>
      <c r="W202" s="68"/>
      <c r="X202" s="75" t="s">
        <v>52</v>
      </c>
      <c r="Y202" s="76" t="s">
        <v>30</v>
      </c>
      <c r="Z202" s="77" t="s">
        <v>53</v>
      </c>
      <c r="AA202" s="78">
        <v>0</v>
      </c>
      <c r="AB202" s="75" t="s">
        <v>54</v>
      </c>
      <c r="AC202" s="78">
        <v>0</v>
      </c>
      <c r="AD202" s="75" t="s">
        <v>54</v>
      </c>
      <c r="AE202" s="79"/>
      <c r="AF202" s="80"/>
      <c r="AG202" s="70"/>
      <c r="AH202" s="67"/>
      <c r="AI202" s="67"/>
      <c r="AJ202" s="67"/>
      <c r="AK202" s="67"/>
      <c r="AL202" s="67"/>
      <c r="AM202" s="67"/>
    </row>
    <row r="203" spans="2:39" ht="15.75">
      <c r="B203" s="182"/>
      <c r="C203" s="2"/>
      <c r="D203" s="2"/>
      <c r="E203" s="58"/>
      <c r="F203" s="58"/>
      <c r="G203" s="59"/>
      <c r="H203" s="58"/>
      <c r="I203" s="58"/>
      <c r="W203" s="68"/>
      <c r="X203" s="75" t="s">
        <v>52</v>
      </c>
      <c r="Y203" s="76" t="s">
        <v>30</v>
      </c>
      <c r="Z203" s="77" t="s">
        <v>53</v>
      </c>
      <c r="AA203" s="78">
        <v>0</v>
      </c>
      <c r="AB203" s="75" t="s">
        <v>54</v>
      </c>
      <c r="AC203" s="78">
        <v>0</v>
      </c>
      <c r="AD203" s="75" t="s">
        <v>54</v>
      </c>
      <c r="AE203" s="79"/>
      <c r="AF203" s="80"/>
      <c r="AG203" s="70"/>
      <c r="AH203" s="67"/>
      <c r="AI203" s="67"/>
      <c r="AJ203" s="67"/>
      <c r="AK203" s="67"/>
      <c r="AL203" s="67"/>
      <c r="AM203" s="67"/>
    </row>
    <row r="204" spans="2:39" ht="15.75">
      <c r="B204" s="182"/>
      <c r="C204" s="2"/>
      <c r="D204" s="2"/>
      <c r="E204" s="58"/>
      <c r="F204" s="58"/>
      <c r="G204" s="59"/>
      <c r="H204" s="58"/>
      <c r="I204" s="58"/>
      <c r="W204" s="68"/>
      <c r="X204" s="75" t="s">
        <v>52</v>
      </c>
      <c r="Y204" s="76" t="s">
        <v>30</v>
      </c>
      <c r="Z204" s="77" t="s">
        <v>53</v>
      </c>
      <c r="AA204" s="78">
        <v>0</v>
      </c>
      <c r="AB204" s="75" t="s">
        <v>54</v>
      </c>
      <c r="AC204" s="78">
        <v>0</v>
      </c>
      <c r="AD204" s="75" t="s">
        <v>54</v>
      </c>
      <c r="AE204" s="79"/>
      <c r="AF204" s="80"/>
      <c r="AG204" s="70"/>
      <c r="AH204" s="67"/>
      <c r="AI204" s="67"/>
      <c r="AJ204" s="67"/>
      <c r="AK204" s="67"/>
      <c r="AL204" s="67"/>
      <c r="AM204" s="67"/>
    </row>
    <row r="205" spans="2:39" ht="15.75">
      <c r="B205" s="182"/>
      <c r="C205" s="2"/>
      <c r="D205" s="2"/>
      <c r="E205" s="58"/>
      <c r="F205" s="58"/>
      <c r="G205" s="59"/>
      <c r="H205" s="58"/>
      <c r="I205" s="58"/>
      <c r="W205" s="68"/>
      <c r="X205" s="75" t="s">
        <v>52</v>
      </c>
      <c r="Y205" s="76" t="s">
        <v>30</v>
      </c>
      <c r="Z205" s="77" t="s">
        <v>53</v>
      </c>
      <c r="AA205" s="78">
        <v>0</v>
      </c>
      <c r="AB205" s="75" t="s">
        <v>54</v>
      </c>
      <c r="AC205" s="78">
        <v>0</v>
      </c>
      <c r="AD205" s="75" t="s">
        <v>54</v>
      </c>
      <c r="AE205" s="79"/>
      <c r="AF205" s="80"/>
      <c r="AG205" s="70"/>
      <c r="AH205" s="67"/>
      <c r="AI205" s="67"/>
      <c r="AJ205" s="67"/>
      <c r="AK205" s="67"/>
      <c r="AL205" s="67"/>
      <c r="AM205" s="67"/>
    </row>
    <row r="206" spans="2:39" ht="15.75">
      <c r="B206" s="182"/>
      <c r="C206" s="2"/>
      <c r="D206" s="2"/>
      <c r="E206" s="58"/>
      <c r="F206" s="58"/>
      <c r="G206" s="59"/>
      <c r="H206" s="58"/>
      <c r="I206" s="58"/>
      <c r="W206" s="68"/>
      <c r="X206" s="75" t="s">
        <v>52</v>
      </c>
      <c r="Y206" s="76" t="s">
        <v>30</v>
      </c>
      <c r="Z206" s="77" t="s">
        <v>53</v>
      </c>
      <c r="AA206" s="78">
        <v>0</v>
      </c>
      <c r="AB206" s="75" t="s">
        <v>54</v>
      </c>
      <c r="AC206" s="78">
        <v>0</v>
      </c>
      <c r="AD206" s="75" t="s">
        <v>54</v>
      </c>
      <c r="AE206" s="79"/>
      <c r="AF206" s="80"/>
      <c r="AG206" s="70"/>
      <c r="AH206" s="67"/>
      <c r="AI206" s="67"/>
      <c r="AJ206" s="67"/>
      <c r="AK206" s="67"/>
      <c r="AL206" s="67"/>
      <c r="AM206" s="67"/>
    </row>
    <row r="207" spans="2:39" ht="15.75">
      <c r="B207" s="182"/>
      <c r="C207" s="2"/>
      <c r="D207" s="2"/>
      <c r="E207" s="58"/>
      <c r="F207" s="58"/>
      <c r="G207" s="59"/>
      <c r="H207" s="58"/>
      <c r="I207" s="58"/>
      <c r="W207" s="68"/>
      <c r="X207" s="75" t="s">
        <v>52</v>
      </c>
      <c r="Y207" s="76" t="s">
        <v>30</v>
      </c>
      <c r="Z207" s="77" t="s">
        <v>53</v>
      </c>
      <c r="AA207" s="78">
        <v>0</v>
      </c>
      <c r="AB207" s="75" t="s">
        <v>54</v>
      </c>
      <c r="AC207" s="78">
        <v>0</v>
      </c>
      <c r="AD207" s="75" t="s">
        <v>54</v>
      </c>
      <c r="AE207" s="79"/>
      <c r="AF207" s="80"/>
      <c r="AG207" s="70"/>
      <c r="AH207" s="67"/>
      <c r="AI207" s="67"/>
      <c r="AJ207" s="67"/>
      <c r="AK207" s="67"/>
      <c r="AL207" s="67"/>
      <c r="AM207" s="67"/>
    </row>
    <row r="208" spans="2:39" ht="15.75">
      <c r="B208" s="182"/>
      <c r="C208" s="2"/>
      <c r="D208" s="2"/>
      <c r="E208" s="58"/>
      <c r="F208" s="58"/>
      <c r="G208" s="59"/>
      <c r="H208" s="58"/>
      <c r="I208" s="58"/>
      <c r="W208" s="68"/>
      <c r="X208" s="75" t="s">
        <v>52</v>
      </c>
      <c r="Y208" s="76" t="s">
        <v>30</v>
      </c>
      <c r="Z208" s="77" t="s">
        <v>53</v>
      </c>
      <c r="AA208" s="78">
        <v>0</v>
      </c>
      <c r="AB208" s="75" t="s">
        <v>54</v>
      </c>
      <c r="AC208" s="78">
        <v>0</v>
      </c>
      <c r="AD208" s="75" t="s">
        <v>54</v>
      </c>
      <c r="AE208" s="79"/>
      <c r="AF208" s="80"/>
      <c r="AG208" s="70"/>
      <c r="AH208" s="67"/>
      <c r="AI208" s="67"/>
      <c r="AJ208" s="67"/>
      <c r="AK208" s="67"/>
      <c r="AL208" s="67"/>
      <c r="AM208" s="67"/>
    </row>
    <row r="209" spans="2:39" ht="15.75">
      <c r="B209" s="182"/>
      <c r="C209" s="2"/>
      <c r="D209" s="2"/>
      <c r="E209" s="58"/>
      <c r="F209" s="58"/>
      <c r="G209" s="59"/>
      <c r="H209" s="58"/>
      <c r="I209" s="58"/>
      <c r="W209" s="68"/>
      <c r="X209" s="75" t="s">
        <v>52</v>
      </c>
      <c r="Y209" s="76" t="s">
        <v>30</v>
      </c>
      <c r="Z209" s="77" t="s">
        <v>53</v>
      </c>
      <c r="AA209" s="78">
        <v>0</v>
      </c>
      <c r="AB209" s="75" t="s">
        <v>54</v>
      </c>
      <c r="AC209" s="78">
        <v>0</v>
      </c>
      <c r="AD209" s="75" t="s">
        <v>54</v>
      </c>
      <c r="AE209" s="79"/>
      <c r="AF209" s="80"/>
      <c r="AG209" s="70"/>
      <c r="AH209" s="67"/>
      <c r="AI209" s="67"/>
      <c r="AJ209" s="67"/>
      <c r="AK209" s="67"/>
      <c r="AL209" s="67"/>
      <c r="AM209" s="67"/>
    </row>
    <row r="210" spans="2:39" ht="15.75">
      <c r="B210" s="182"/>
      <c r="C210" s="2"/>
      <c r="D210" s="2"/>
      <c r="E210" s="58"/>
      <c r="F210" s="58"/>
      <c r="G210" s="59"/>
      <c r="H210" s="58"/>
      <c r="I210" s="58"/>
      <c r="W210" s="68"/>
      <c r="X210" s="75" t="s">
        <v>52</v>
      </c>
      <c r="Y210" s="76" t="s">
        <v>30</v>
      </c>
      <c r="Z210" s="77" t="s">
        <v>53</v>
      </c>
      <c r="AA210" s="78">
        <v>0</v>
      </c>
      <c r="AB210" s="75" t="s">
        <v>54</v>
      </c>
      <c r="AC210" s="78">
        <v>0</v>
      </c>
      <c r="AD210" s="75" t="s">
        <v>54</v>
      </c>
      <c r="AE210" s="79"/>
      <c r="AF210" s="80"/>
      <c r="AG210" s="70"/>
      <c r="AH210" s="67"/>
      <c r="AI210" s="67"/>
      <c r="AJ210" s="67"/>
      <c r="AK210" s="67"/>
      <c r="AL210" s="67"/>
      <c r="AM210" s="67"/>
    </row>
    <row r="211" spans="2:39" ht="15.75">
      <c r="B211" s="182"/>
      <c r="C211" s="2"/>
      <c r="D211" s="2"/>
      <c r="E211" s="58"/>
      <c r="F211" s="58"/>
      <c r="G211" s="59"/>
      <c r="H211" s="58"/>
      <c r="I211" s="58"/>
      <c r="W211" s="68"/>
      <c r="X211" s="75" t="s">
        <v>52</v>
      </c>
      <c r="Y211" s="76" t="s">
        <v>30</v>
      </c>
      <c r="Z211" s="77" t="s">
        <v>53</v>
      </c>
      <c r="AA211" s="78">
        <v>0</v>
      </c>
      <c r="AB211" s="75" t="s">
        <v>54</v>
      </c>
      <c r="AC211" s="78">
        <v>0</v>
      </c>
      <c r="AD211" s="75" t="s">
        <v>54</v>
      </c>
      <c r="AE211" s="79"/>
      <c r="AF211" s="80"/>
      <c r="AG211" s="70"/>
      <c r="AH211" s="67"/>
      <c r="AI211" s="67"/>
      <c r="AJ211" s="67"/>
      <c r="AK211" s="67"/>
      <c r="AL211" s="67"/>
      <c r="AM211" s="67"/>
    </row>
    <row r="212" spans="2:39" ht="15.75">
      <c r="B212" s="182"/>
      <c r="C212" s="2"/>
      <c r="D212" s="2"/>
      <c r="E212" s="58"/>
      <c r="F212" s="58"/>
      <c r="G212" s="59"/>
      <c r="H212" s="58"/>
      <c r="I212" s="58"/>
      <c r="W212" s="68"/>
      <c r="X212" s="75" t="s">
        <v>52</v>
      </c>
      <c r="Y212" s="76" t="s">
        <v>30</v>
      </c>
      <c r="Z212" s="77" t="s">
        <v>53</v>
      </c>
      <c r="AA212" s="78">
        <v>0</v>
      </c>
      <c r="AB212" s="75" t="s">
        <v>54</v>
      </c>
      <c r="AC212" s="78">
        <v>0</v>
      </c>
      <c r="AD212" s="75" t="s">
        <v>54</v>
      </c>
      <c r="AE212" s="79"/>
      <c r="AF212" s="80"/>
      <c r="AG212" s="70"/>
      <c r="AH212" s="67"/>
      <c r="AI212" s="67"/>
      <c r="AJ212" s="67"/>
      <c r="AK212" s="67"/>
      <c r="AL212" s="67"/>
      <c r="AM212" s="67"/>
    </row>
    <row r="213" spans="2:39" ht="15.75">
      <c r="B213" s="182"/>
      <c r="C213" s="2"/>
      <c r="D213" s="2"/>
      <c r="E213" s="58"/>
      <c r="F213" s="58"/>
      <c r="G213" s="59"/>
      <c r="H213" s="58"/>
      <c r="I213" s="58"/>
      <c r="W213" s="68"/>
      <c r="X213" s="75" t="s">
        <v>52</v>
      </c>
      <c r="Y213" s="76" t="s">
        <v>30</v>
      </c>
      <c r="Z213" s="77" t="s">
        <v>53</v>
      </c>
      <c r="AA213" s="78">
        <v>0</v>
      </c>
      <c r="AB213" s="75" t="s">
        <v>54</v>
      </c>
      <c r="AC213" s="78">
        <v>0</v>
      </c>
      <c r="AD213" s="75" t="s">
        <v>54</v>
      </c>
      <c r="AE213" s="79"/>
      <c r="AF213" s="80"/>
      <c r="AG213" s="70"/>
      <c r="AH213" s="67"/>
      <c r="AI213" s="67"/>
      <c r="AJ213" s="67"/>
      <c r="AK213" s="67"/>
      <c r="AL213" s="67"/>
      <c r="AM213" s="67"/>
    </row>
    <row r="214" spans="2:39" ht="15.75">
      <c r="B214" s="182"/>
      <c r="C214" s="2"/>
      <c r="D214" s="2"/>
      <c r="E214" s="58"/>
      <c r="F214" s="58"/>
      <c r="G214" s="59"/>
      <c r="H214" s="58"/>
      <c r="I214" s="58"/>
      <c r="W214" s="68"/>
      <c r="X214" s="75" t="s">
        <v>52</v>
      </c>
      <c r="Y214" s="76" t="s">
        <v>30</v>
      </c>
      <c r="Z214" s="77" t="s">
        <v>53</v>
      </c>
      <c r="AA214" s="78">
        <v>0</v>
      </c>
      <c r="AB214" s="75" t="s">
        <v>54</v>
      </c>
      <c r="AC214" s="78">
        <v>0</v>
      </c>
      <c r="AD214" s="75" t="s">
        <v>54</v>
      </c>
      <c r="AE214" s="79"/>
      <c r="AF214" s="80"/>
      <c r="AG214" s="70"/>
      <c r="AH214" s="67"/>
      <c r="AI214" s="67"/>
      <c r="AJ214" s="67"/>
      <c r="AK214" s="67"/>
      <c r="AL214" s="67"/>
      <c r="AM214" s="67"/>
    </row>
    <row r="215" spans="2:39" ht="15.75">
      <c r="B215" s="182"/>
      <c r="C215" s="2"/>
      <c r="D215" s="2"/>
      <c r="E215" s="58"/>
      <c r="F215" s="58"/>
      <c r="G215" s="59"/>
      <c r="H215" s="58"/>
      <c r="I215" s="58"/>
      <c r="W215" s="68"/>
      <c r="X215" s="75" t="s">
        <v>52</v>
      </c>
      <c r="Y215" s="76" t="s">
        <v>30</v>
      </c>
      <c r="Z215" s="77" t="s">
        <v>53</v>
      </c>
      <c r="AA215" s="78">
        <v>0</v>
      </c>
      <c r="AB215" s="75" t="s">
        <v>54</v>
      </c>
      <c r="AC215" s="78">
        <v>0</v>
      </c>
      <c r="AD215" s="75" t="s">
        <v>54</v>
      </c>
      <c r="AE215" s="69"/>
      <c r="AF215" s="69"/>
      <c r="AG215" s="70"/>
      <c r="AH215" s="67"/>
      <c r="AI215" s="67"/>
      <c r="AJ215" s="67"/>
      <c r="AK215" s="67"/>
      <c r="AL215" s="67"/>
      <c r="AM215" s="67"/>
    </row>
    <row r="216" spans="2:39" ht="15.75">
      <c r="B216" s="182"/>
      <c r="C216" s="2"/>
      <c r="D216" s="2"/>
      <c r="E216" s="58"/>
      <c r="F216" s="58"/>
      <c r="G216" s="59"/>
      <c r="H216" s="58"/>
      <c r="I216" s="58"/>
      <c r="W216" s="68"/>
      <c r="X216" s="75"/>
      <c r="Y216" s="76"/>
      <c r="Z216" s="77"/>
      <c r="AA216" s="78"/>
      <c r="AB216" s="75"/>
      <c r="AC216" s="78"/>
      <c r="AD216" s="75"/>
      <c r="AE216" s="69"/>
      <c r="AF216" s="69"/>
      <c r="AG216" s="70"/>
      <c r="AH216" s="67"/>
      <c r="AI216" s="67"/>
      <c r="AJ216" s="67"/>
      <c r="AK216" s="67"/>
      <c r="AL216" s="67"/>
      <c r="AM216" s="67"/>
    </row>
    <row r="217" spans="2:39" ht="15.75">
      <c r="B217" s="182"/>
      <c r="C217" s="2"/>
      <c r="D217" s="2"/>
      <c r="E217" s="58"/>
      <c r="F217" s="58"/>
      <c r="G217" s="59"/>
      <c r="H217" s="58"/>
      <c r="I217" s="58"/>
      <c r="W217" s="68"/>
      <c r="X217" s="75"/>
      <c r="Y217" s="76"/>
      <c r="Z217" s="77"/>
      <c r="AA217" s="78"/>
      <c r="AB217" s="75"/>
      <c r="AC217" s="78"/>
      <c r="AD217" s="75"/>
      <c r="AE217" s="69"/>
      <c r="AF217" s="69"/>
      <c r="AG217" s="70"/>
      <c r="AH217" s="67"/>
      <c r="AI217" s="67"/>
      <c r="AJ217" s="67"/>
      <c r="AK217" s="67"/>
      <c r="AL217" s="67"/>
      <c r="AM217" s="67"/>
    </row>
    <row r="218" spans="2:39" ht="16.5" thickBot="1">
      <c r="B218" s="182"/>
      <c r="C218" s="2"/>
      <c r="D218" s="2"/>
      <c r="E218" s="58"/>
      <c r="F218" s="58"/>
      <c r="G218" s="59"/>
      <c r="H218" s="58"/>
      <c r="I218" s="58"/>
      <c r="W218" s="68"/>
      <c r="X218" s="69"/>
      <c r="Y218" s="69"/>
      <c r="Z218" s="69"/>
      <c r="AA218" s="69"/>
      <c r="AB218" s="69"/>
      <c r="AC218" s="69"/>
      <c r="AD218" s="69"/>
      <c r="AE218" s="69"/>
      <c r="AF218" s="69"/>
      <c r="AG218" s="70"/>
      <c r="AH218" s="67"/>
      <c r="AI218" s="67"/>
      <c r="AJ218" s="67"/>
      <c r="AK218" s="67"/>
      <c r="AL218" s="67"/>
      <c r="AM218" s="67"/>
    </row>
    <row r="219" spans="2:39" ht="15.75">
      <c r="B219" s="182"/>
      <c r="C219" s="2"/>
      <c r="D219" s="2"/>
      <c r="E219" s="58"/>
      <c r="F219" s="58"/>
      <c r="G219" s="59"/>
      <c r="H219" s="58"/>
      <c r="I219" s="58"/>
      <c r="W219" s="81"/>
      <c r="X219" s="82"/>
      <c r="Y219" s="82"/>
      <c r="Z219" s="82"/>
      <c r="AA219" s="82"/>
      <c r="AB219" s="82"/>
      <c r="AC219" s="82"/>
      <c r="AD219" s="82"/>
      <c r="AE219" s="82"/>
      <c r="AF219" s="82"/>
      <c r="AG219" s="83"/>
      <c r="AH219" s="67"/>
      <c r="AI219" s="67"/>
      <c r="AJ219" s="67"/>
      <c r="AK219" s="67"/>
      <c r="AL219" s="67"/>
      <c r="AM219" s="67"/>
    </row>
    <row r="220" spans="2:39" ht="15.75">
      <c r="B220" s="182"/>
      <c r="C220" s="2"/>
      <c r="D220" s="2"/>
      <c r="E220" s="58"/>
      <c r="F220" s="58"/>
      <c r="G220" s="59"/>
      <c r="H220" s="58"/>
      <c r="I220" s="58"/>
      <c r="W220" s="84"/>
      <c r="X220" s="69"/>
      <c r="Y220" s="69"/>
      <c r="Z220" s="69"/>
      <c r="AA220" s="69"/>
      <c r="AB220" s="69"/>
      <c r="AC220" s="69"/>
      <c r="AD220" s="69"/>
      <c r="AE220" s="69"/>
      <c r="AF220" s="69"/>
      <c r="AG220" s="85"/>
      <c r="AH220" s="67"/>
      <c r="AI220" s="67"/>
      <c r="AJ220" s="67"/>
      <c r="AK220" s="67"/>
      <c r="AL220" s="67"/>
      <c r="AM220" s="67"/>
    </row>
    <row r="221" spans="2:39" ht="15.75">
      <c r="B221" s="182"/>
      <c r="C221" s="2"/>
      <c r="D221" s="2"/>
      <c r="E221" s="58"/>
      <c r="F221" s="58"/>
      <c r="G221" s="59"/>
      <c r="H221" s="58"/>
      <c r="I221" s="58"/>
      <c r="W221" s="84"/>
      <c r="X221" s="69"/>
      <c r="Y221" s="69"/>
      <c r="Z221" s="69"/>
      <c r="AA221" s="69"/>
      <c r="AB221" s="69"/>
      <c r="AC221" s="69"/>
      <c r="AD221" s="69"/>
      <c r="AE221" s="69"/>
      <c r="AF221" s="69"/>
      <c r="AG221" s="85"/>
      <c r="AH221" s="67"/>
      <c r="AI221" s="67"/>
      <c r="AJ221" s="67"/>
      <c r="AK221" s="67"/>
      <c r="AL221" s="67"/>
      <c r="AM221" s="67"/>
    </row>
    <row r="222" spans="2:39" ht="15.75">
      <c r="B222" s="182"/>
      <c r="C222" s="2"/>
      <c r="D222" s="2"/>
      <c r="E222" s="58"/>
      <c r="F222" s="58"/>
      <c r="G222" s="59"/>
      <c r="H222" s="58"/>
      <c r="I222" s="58"/>
      <c r="W222" s="84"/>
      <c r="X222" s="86" t="s">
        <v>55</v>
      </c>
      <c r="Y222" s="69"/>
      <c r="Z222" s="69"/>
      <c r="AA222" s="69"/>
      <c r="AB222" s="69"/>
      <c r="AC222" s="69"/>
      <c r="AD222" s="69"/>
      <c r="AE222" s="69"/>
      <c r="AF222" s="69"/>
      <c r="AG222" s="85"/>
      <c r="AH222" s="67"/>
      <c r="AI222" s="67"/>
      <c r="AJ222" s="67"/>
      <c r="AK222" s="67"/>
      <c r="AL222" s="67"/>
      <c r="AM222" s="67"/>
    </row>
    <row r="223" spans="2:39" ht="15.75">
      <c r="B223" s="182"/>
      <c r="C223" s="2"/>
      <c r="D223" s="2"/>
      <c r="E223" s="58"/>
      <c r="F223" s="58"/>
      <c r="G223" s="59"/>
      <c r="H223" s="58"/>
      <c r="I223" s="58"/>
      <c r="W223" s="84"/>
      <c r="X223" s="86" t="s">
        <v>55</v>
      </c>
      <c r="Y223" s="69"/>
      <c r="Z223" s="69"/>
      <c r="AA223" s="69"/>
      <c r="AB223" s="69"/>
      <c r="AC223" s="69"/>
      <c r="AD223" s="69"/>
      <c r="AE223" s="69"/>
      <c r="AF223" s="69"/>
      <c r="AG223" s="85"/>
      <c r="AH223" s="67"/>
      <c r="AI223" s="67"/>
      <c r="AJ223" s="67"/>
      <c r="AK223" s="67"/>
      <c r="AL223" s="67"/>
      <c r="AM223" s="67"/>
    </row>
    <row r="224" spans="2:36" ht="15.75">
      <c r="B224" s="182"/>
      <c r="C224" s="2"/>
      <c r="D224" s="2"/>
      <c r="E224" s="58"/>
      <c r="F224" s="58"/>
      <c r="G224" s="59"/>
      <c r="H224" s="58"/>
      <c r="I224" s="58"/>
      <c r="W224" s="84"/>
      <c r="X224" s="86" t="s">
        <v>55</v>
      </c>
      <c r="Y224" s="69"/>
      <c r="Z224" s="69"/>
      <c r="AA224" s="69"/>
      <c r="AB224" s="69"/>
      <c r="AC224" s="69"/>
      <c r="AD224" s="69"/>
      <c r="AE224" s="69"/>
      <c r="AF224" s="69"/>
      <c r="AG224" s="85"/>
      <c r="AH224" s="67"/>
      <c r="AI224" s="67"/>
      <c r="AJ224" s="27"/>
    </row>
    <row r="225" spans="2:36" ht="15.75">
      <c r="B225" s="182"/>
      <c r="C225" s="2"/>
      <c r="D225" s="2"/>
      <c r="E225" s="58"/>
      <c r="F225" s="58"/>
      <c r="G225" s="59"/>
      <c r="H225" s="58"/>
      <c r="I225" s="58"/>
      <c r="W225" s="84"/>
      <c r="X225" s="86" t="s">
        <v>55</v>
      </c>
      <c r="Y225" s="69"/>
      <c r="Z225" s="69"/>
      <c r="AA225" s="69"/>
      <c r="AB225" s="69"/>
      <c r="AC225" s="69"/>
      <c r="AD225" s="69"/>
      <c r="AE225" s="69"/>
      <c r="AF225" s="69"/>
      <c r="AG225" s="85"/>
      <c r="AH225" s="67"/>
      <c r="AI225" s="67"/>
      <c r="AJ225" s="87"/>
    </row>
    <row r="226" spans="2:36" ht="15.75">
      <c r="B226" s="182"/>
      <c r="C226" s="2"/>
      <c r="D226" s="2"/>
      <c r="E226" s="58"/>
      <c r="F226" s="58"/>
      <c r="G226" s="59"/>
      <c r="H226" s="58"/>
      <c r="I226" s="58"/>
      <c r="W226" s="84"/>
      <c r="X226" s="86" t="s">
        <v>55</v>
      </c>
      <c r="Y226" s="69"/>
      <c r="Z226" s="69"/>
      <c r="AA226" s="69"/>
      <c r="AB226" s="69"/>
      <c r="AC226" s="69"/>
      <c r="AD226" s="69"/>
      <c r="AE226" s="69"/>
      <c r="AF226" s="69"/>
      <c r="AG226" s="85"/>
      <c r="AH226" s="67"/>
      <c r="AI226" s="67"/>
      <c r="AJ226" s="87"/>
    </row>
    <row r="227" spans="2:36" ht="15.75">
      <c r="B227" s="182"/>
      <c r="C227" s="2"/>
      <c r="D227" s="2"/>
      <c r="E227" s="58"/>
      <c r="F227" s="58"/>
      <c r="G227" s="59"/>
      <c r="H227" s="58"/>
      <c r="I227" s="58"/>
      <c r="W227" s="84"/>
      <c r="X227" s="86" t="s">
        <v>55</v>
      </c>
      <c r="Y227" s="69"/>
      <c r="Z227" s="69"/>
      <c r="AA227" s="69"/>
      <c r="AB227" s="69"/>
      <c r="AC227" s="69"/>
      <c r="AD227" s="69"/>
      <c r="AE227" s="69"/>
      <c r="AF227" s="69"/>
      <c r="AG227" s="85"/>
      <c r="AH227" s="67"/>
      <c r="AI227" s="67"/>
      <c r="AJ227" s="87"/>
    </row>
    <row r="228" spans="2:36" ht="15.75">
      <c r="B228" s="182"/>
      <c r="C228" s="2"/>
      <c r="D228" s="2"/>
      <c r="E228" s="58"/>
      <c r="F228" s="58"/>
      <c r="G228" s="59"/>
      <c r="H228" s="58"/>
      <c r="I228" s="58"/>
      <c r="W228" s="84"/>
      <c r="X228" s="86" t="s">
        <v>55</v>
      </c>
      <c r="Y228" s="69"/>
      <c r="Z228" s="69"/>
      <c r="AA228" s="69"/>
      <c r="AB228" s="69"/>
      <c r="AC228" s="69"/>
      <c r="AD228" s="69"/>
      <c r="AE228" s="69"/>
      <c r="AF228" s="69"/>
      <c r="AG228" s="85"/>
      <c r="AH228" s="67"/>
      <c r="AI228" s="67"/>
      <c r="AJ228" s="87"/>
    </row>
    <row r="229" spans="2:36" ht="15.75">
      <c r="B229" s="182"/>
      <c r="C229" s="2"/>
      <c r="D229" s="2"/>
      <c r="E229" s="58"/>
      <c r="F229" s="58"/>
      <c r="G229" s="59"/>
      <c r="H229" s="58"/>
      <c r="I229" s="58"/>
      <c r="W229" s="84"/>
      <c r="X229" s="86" t="s">
        <v>55</v>
      </c>
      <c r="Y229" s="69"/>
      <c r="Z229" s="69"/>
      <c r="AA229" s="69"/>
      <c r="AB229" s="69"/>
      <c r="AC229" s="69"/>
      <c r="AD229" s="69"/>
      <c r="AE229" s="69"/>
      <c r="AF229" s="69"/>
      <c r="AG229" s="85"/>
      <c r="AH229" s="67"/>
      <c r="AI229" s="67"/>
      <c r="AJ229" s="87"/>
    </row>
    <row r="230" spans="2:36" ht="15.75">
      <c r="B230" s="182"/>
      <c r="C230" s="2"/>
      <c r="D230" s="2"/>
      <c r="E230" s="58"/>
      <c r="F230" s="58"/>
      <c r="G230" s="59"/>
      <c r="H230" s="58"/>
      <c r="I230" s="58"/>
      <c r="W230" s="84"/>
      <c r="X230" s="86" t="s">
        <v>55</v>
      </c>
      <c r="Y230" s="69"/>
      <c r="Z230" s="69"/>
      <c r="AA230" s="69"/>
      <c r="AB230" s="69"/>
      <c r="AC230" s="69"/>
      <c r="AD230" s="69"/>
      <c r="AE230" s="69"/>
      <c r="AF230" s="69"/>
      <c r="AG230" s="85"/>
      <c r="AH230" s="67"/>
      <c r="AI230" s="67"/>
      <c r="AJ230" s="87"/>
    </row>
    <row r="231" spans="2:36" ht="15.75">
      <c r="B231" s="182"/>
      <c r="C231" s="2"/>
      <c r="D231" s="2"/>
      <c r="E231" s="58"/>
      <c r="F231" s="58"/>
      <c r="G231" s="59"/>
      <c r="H231" s="58"/>
      <c r="I231" s="58"/>
      <c r="W231" s="84"/>
      <c r="X231" s="86" t="s">
        <v>55</v>
      </c>
      <c r="Y231" s="69"/>
      <c r="Z231" s="69"/>
      <c r="AA231" s="69"/>
      <c r="AB231" s="69"/>
      <c r="AC231" s="69"/>
      <c r="AD231" s="69"/>
      <c r="AE231" s="69"/>
      <c r="AF231" s="69"/>
      <c r="AG231" s="85"/>
      <c r="AH231" s="67"/>
      <c r="AI231" s="67"/>
      <c r="AJ231" s="87"/>
    </row>
    <row r="232" spans="2:36" ht="15.75">
      <c r="B232" s="182"/>
      <c r="C232" s="2"/>
      <c r="D232" s="2"/>
      <c r="E232" s="58"/>
      <c r="F232" s="58"/>
      <c r="G232" s="59"/>
      <c r="H232" s="58"/>
      <c r="I232" s="58"/>
      <c r="W232" s="84"/>
      <c r="X232" s="86" t="s">
        <v>55</v>
      </c>
      <c r="Y232" s="69"/>
      <c r="Z232" s="69"/>
      <c r="AA232" s="69"/>
      <c r="AB232" s="69"/>
      <c r="AC232" s="69"/>
      <c r="AD232" s="69"/>
      <c r="AE232" s="69"/>
      <c r="AF232" s="69"/>
      <c r="AG232" s="85"/>
      <c r="AH232" s="67"/>
      <c r="AI232" s="67"/>
      <c r="AJ232" s="87"/>
    </row>
    <row r="233" spans="2:36" ht="15.75">
      <c r="B233" s="182"/>
      <c r="C233" s="2"/>
      <c r="D233" s="2"/>
      <c r="E233" s="58"/>
      <c r="F233" s="58"/>
      <c r="G233" s="59"/>
      <c r="H233" s="58"/>
      <c r="I233" s="58"/>
      <c r="W233" s="84"/>
      <c r="X233" s="86" t="s">
        <v>55</v>
      </c>
      <c r="Y233" s="69"/>
      <c r="Z233" s="69"/>
      <c r="AA233" s="69"/>
      <c r="AB233" s="69"/>
      <c r="AC233" s="69"/>
      <c r="AD233" s="69"/>
      <c r="AE233" s="69"/>
      <c r="AF233" s="69"/>
      <c r="AG233" s="85"/>
      <c r="AH233" s="67"/>
      <c r="AI233" s="67"/>
      <c r="AJ233" s="87"/>
    </row>
    <row r="234" spans="2:36" ht="15.75">
      <c r="B234" s="182"/>
      <c r="C234" s="2"/>
      <c r="D234" s="2"/>
      <c r="E234" s="58"/>
      <c r="F234" s="58"/>
      <c r="G234" s="59"/>
      <c r="H234" s="58"/>
      <c r="I234" s="58"/>
      <c r="W234" s="84"/>
      <c r="X234" s="86" t="s">
        <v>55</v>
      </c>
      <c r="Y234" s="69"/>
      <c r="Z234" s="69"/>
      <c r="AA234" s="69"/>
      <c r="AB234" s="69"/>
      <c r="AC234" s="69"/>
      <c r="AD234" s="69"/>
      <c r="AE234" s="69"/>
      <c r="AF234" s="69"/>
      <c r="AG234" s="85"/>
      <c r="AH234" s="67"/>
      <c r="AI234" s="67"/>
      <c r="AJ234" s="87"/>
    </row>
    <row r="235" spans="2:36" ht="15.75">
      <c r="B235" s="182"/>
      <c r="C235" s="2"/>
      <c r="D235" s="2"/>
      <c r="E235" s="58"/>
      <c r="F235" s="58"/>
      <c r="G235" s="59"/>
      <c r="H235" s="58"/>
      <c r="I235" s="58"/>
      <c r="W235" s="84"/>
      <c r="X235" s="86" t="s">
        <v>55</v>
      </c>
      <c r="Y235" s="69"/>
      <c r="Z235" s="69"/>
      <c r="AA235" s="69"/>
      <c r="AB235" s="69"/>
      <c r="AC235" s="69"/>
      <c r="AD235" s="69"/>
      <c r="AE235" s="69"/>
      <c r="AF235" s="69"/>
      <c r="AG235" s="85"/>
      <c r="AH235" s="67"/>
      <c r="AI235" s="67"/>
      <c r="AJ235" s="87"/>
    </row>
    <row r="236" spans="2:36" ht="15.75">
      <c r="B236" s="182"/>
      <c r="C236" s="2"/>
      <c r="D236" s="2"/>
      <c r="E236" s="58"/>
      <c r="F236" s="58"/>
      <c r="G236" s="59"/>
      <c r="H236" s="58"/>
      <c r="I236" s="58"/>
      <c r="W236" s="84"/>
      <c r="X236" s="86" t="s">
        <v>55</v>
      </c>
      <c r="Y236" s="69"/>
      <c r="Z236" s="69"/>
      <c r="AA236" s="69"/>
      <c r="AB236" s="69"/>
      <c r="AC236" s="69"/>
      <c r="AD236" s="69"/>
      <c r="AE236" s="69"/>
      <c r="AF236" s="69"/>
      <c r="AG236" s="85"/>
      <c r="AH236" s="67"/>
      <c r="AI236" s="67"/>
      <c r="AJ236" s="87"/>
    </row>
    <row r="237" spans="2:36" ht="15.75">
      <c r="B237" s="182"/>
      <c r="C237" s="2"/>
      <c r="D237" s="2"/>
      <c r="E237" s="58"/>
      <c r="F237" s="58"/>
      <c r="G237" s="59"/>
      <c r="H237" s="58"/>
      <c r="I237" s="58"/>
      <c r="W237" s="84"/>
      <c r="X237" s="86" t="s">
        <v>55</v>
      </c>
      <c r="Y237" s="69"/>
      <c r="Z237" s="69"/>
      <c r="AA237" s="69"/>
      <c r="AB237" s="69"/>
      <c r="AC237" s="69"/>
      <c r="AD237" s="69"/>
      <c r="AE237" s="69"/>
      <c r="AF237" s="69"/>
      <c r="AG237" s="85"/>
      <c r="AH237" s="67"/>
      <c r="AI237" s="67"/>
      <c r="AJ237" s="87"/>
    </row>
    <row r="238" spans="2:36" ht="15.75">
      <c r="B238" s="182"/>
      <c r="C238" s="2"/>
      <c r="D238" s="2"/>
      <c r="E238" s="58"/>
      <c r="F238" s="58"/>
      <c r="G238" s="59"/>
      <c r="H238" s="58"/>
      <c r="I238" s="58"/>
      <c r="W238" s="84"/>
      <c r="X238" s="86" t="s">
        <v>55</v>
      </c>
      <c r="Y238" s="69"/>
      <c r="Z238" s="69"/>
      <c r="AA238" s="69"/>
      <c r="AB238" s="69"/>
      <c r="AC238" s="69"/>
      <c r="AD238" s="69"/>
      <c r="AE238" s="69"/>
      <c r="AF238" s="69"/>
      <c r="AG238" s="85"/>
      <c r="AH238" s="67"/>
      <c r="AI238" s="67"/>
      <c r="AJ238" s="87"/>
    </row>
    <row r="239" spans="2:36" ht="15.75">
      <c r="B239" s="182"/>
      <c r="C239" s="2"/>
      <c r="D239" s="2"/>
      <c r="E239" s="58"/>
      <c r="F239" s="58"/>
      <c r="G239" s="59"/>
      <c r="H239" s="58"/>
      <c r="I239" s="58"/>
      <c r="W239" s="84"/>
      <c r="X239" s="86" t="s">
        <v>55</v>
      </c>
      <c r="Y239" s="69"/>
      <c r="Z239" s="69"/>
      <c r="AA239" s="69"/>
      <c r="AB239" s="69"/>
      <c r="AC239" s="69"/>
      <c r="AD239" s="69"/>
      <c r="AE239" s="69"/>
      <c r="AF239" s="69"/>
      <c r="AG239" s="85"/>
      <c r="AH239" s="67"/>
      <c r="AI239" s="67"/>
      <c r="AJ239" s="87"/>
    </row>
    <row r="240" spans="5:36" ht="15.75">
      <c r="E240" s="58"/>
      <c r="F240" s="58"/>
      <c r="G240" s="59"/>
      <c r="H240" s="58"/>
      <c r="I240" s="58"/>
      <c r="W240" s="84"/>
      <c r="X240" s="86" t="s">
        <v>55</v>
      </c>
      <c r="Y240" s="69"/>
      <c r="Z240" s="69"/>
      <c r="AA240" s="69"/>
      <c r="AB240" s="69"/>
      <c r="AC240" s="69"/>
      <c r="AD240" s="69"/>
      <c r="AE240" s="69"/>
      <c r="AF240" s="69"/>
      <c r="AG240" s="85"/>
      <c r="AH240" s="67"/>
      <c r="AI240" s="67"/>
      <c r="AJ240" s="87"/>
    </row>
    <row r="241" spans="23:36" ht="15.75">
      <c r="W241" s="84"/>
      <c r="X241" s="86" t="s">
        <v>55</v>
      </c>
      <c r="Y241" s="69"/>
      <c r="Z241" s="69"/>
      <c r="AA241" s="69"/>
      <c r="AB241" s="69"/>
      <c r="AC241" s="69"/>
      <c r="AD241" s="69"/>
      <c r="AE241" s="69"/>
      <c r="AF241" s="69"/>
      <c r="AG241" s="85"/>
      <c r="AH241" s="67"/>
      <c r="AI241" s="67"/>
      <c r="AJ241" s="87"/>
    </row>
    <row r="242" spans="23:36" ht="15.75">
      <c r="W242" s="84"/>
      <c r="X242" s="86" t="s">
        <v>55</v>
      </c>
      <c r="Y242" s="69"/>
      <c r="Z242" s="69"/>
      <c r="AA242" s="69"/>
      <c r="AB242" s="69"/>
      <c r="AC242" s="69"/>
      <c r="AD242" s="69"/>
      <c r="AE242" s="69"/>
      <c r="AF242" s="69"/>
      <c r="AG242" s="85"/>
      <c r="AH242" s="67"/>
      <c r="AI242" s="67"/>
      <c r="AJ242" s="87"/>
    </row>
    <row r="243" spans="23:36" ht="15.75">
      <c r="W243" s="84"/>
      <c r="X243" s="86" t="s">
        <v>55</v>
      </c>
      <c r="Y243" s="69"/>
      <c r="Z243" s="69"/>
      <c r="AA243" s="69"/>
      <c r="AB243" s="69"/>
      <c r="AC243" s="69"/>
      <c r="AD243" s="69"/>
      <c r="AE243" s="69"/>
      <c r="AF243" s="69"/>
      <c r="AG243" s="85"/>
      <c r="AH243" s="67"/>
      <c r="AI243" s="67"/>
      <c r="AJ243" s="87"/>
    </row>
    <row r="244" spans="23:36" ht="15.75">
      <c r="W244" s="84"/>
      <c r="X244" s="86" t="s">
        <v>55</v>
      </c>
      <c r="Y244" s="69"/>
      <c r="Z244" s="69"/>
      <c r="AA244" s="69"/>
      <c r="AB244" s="69"/>
      <c r="AC244" s="69"/>
      <c r="AD244" s="69"/>
      <c r="AE244" s="69"/>
      <c r="AF244" s="69"/>
      <c r="AG244" s="85"/>
      <c r="AH244" s="67"/>
      <c r="AI244" s="67"/>
      <c r="AJ244" s="87"/>
    </row>
    <row r="245" spans="23:36" ht="15.75">
      <c r="W245" s="84"/>
      <c r="X245" s="86" t="s">
        <v>55</v>
      </c>
      <c r="Y245" s="69"/>
      <c r="Z245" s="69"/>
      <c r="AA245" s="69"/>
      <c r="AB245" s="69"/>
      <c r="AC245" s="69"/>
      <c r="AD245" s="69"/>
      <c r="AE245" s="69"/>
      <c r="AF245" s="69"/>
      <c r="AG245" s="85"/>
      <c r="AH245" s="67"/>
      <c r="AI245" s="67"/>
      <c r="AJ245" s="87"/>
    </row>
    <row r="246" spans="23:36" ht="15.75">
      <c r="W246" s="84"/>
      <c r="X246" s="86" t="s">
        <v>55</v>
      </c>
      <c r="Y246" s="69"/>
      <c r="Z246" s="69"/>
      <c r="AA246" s="69"/>
      <c r="AB246" s="69"/>
      <c r="AC246" s="69"/>
      <c r="AD246" s="69"/>
      <c r="AE246" s="69"/>
      <c r="AF246" s="69"/>
      <c r="AG246" s="85"/>
      <c r="AH246" s="67"/>
      <c r="AI246" s="67"/>
      <c r="AJ246" s="87"/>
    </row>
    <row r="247" spans="23:36" ht="15.75">
      <c r="W247" s="84"/>
      <c r="X247" s="86" t="s">
        <v>55</v>
      </c>
      <c r="Y247" s="69"/>
      <c r="Z247" s="69"/>
      <c r="AA247" s="69"/>
      <c r="AB247" s="69"/>
      <c r="AC247" s="69"/>
      <c r="AD247" s="69"/>
      <c r="AE247" s="69"/>
      <c r="AF247" s="69"/>
      <c r="AG247" s="85"/>
      <c r="AH247" s="67"/>
      <c r="AI247" s="67"/>
      <c r="AJ247" s="87"/>
    </row>
    <row r="248" spans="23:36" ht="15.75">
      <c r="W248" s="84"/>
      <c r="X248" s="86" t="s">
        <v>55</v>
      </c>
      <c r="Y248" s="69"/>
      <c r="Z248" s="69"/>
      <c r="AA248" s="69"/>
      <c r="AB248" s="69"/>
      <c r="AC248" s="69"/>
      <c r="AD248" s="69"/>
      <c r="AE248" s="69"/>
      <c r="AF248" s="69"/>
      <c r="AG248" s="85"/>
      <c r="AH248" s="67"/>
      <c r="AI248" s="67"/>
      <c r="AJ248" s="87"/>
    </row>
    <row r="249" spans="23:36" ht="15.75">
      <c r="W249" s="84"/>
      <c r="X249" s="86" t="s">
        <v>55</v>
      </c>
      <c r="Y249" s="69"/>
      <c r="Z249" s="69"/>
      <c r="AA249" s="69"/>
      <c r="AB249" s="69"/>
      <c r="AC249" s="69"/>
      <c r="AD249" s="69"/>
      <c r="AE249" s="69"/>
      <c r="AF249" s="69"/>
      <c r="AG249" s="85"/>
      <c r="AH249" s="67"/>
      <c r="AI249" s="67"/>
      <c r="AJ249" s="87"/>
    </row>
    <row r="250" spans="23:36" ht="15.75">
      <c r="W250" s="84"/>
      <c r="X250" s="86" t="s">
        <v>55</v>
      </c>
      <c r="Y250" s="69"/>
      <c r="Z250" s="69"/>
      <c r="AA250" s="69"/>
      <c r="AB250" s="69"/>
      <c r="AC250" s="69"/>
      <c r="AD250" s="69"/>
      <c r="AE250" s="69"/>
      <c r="AF250" s="69"/>
      <c r="AG250" s="85"/>
      <c r="AH250" s="67"/>
      <c r="AI250" s="67"/>
      <c r="AJ250" s="87"/>
    </row>
    <row r="251" spans="23:36" ht="15.75">
      <c r="W251" s="84"/>
      <c r="X251" s="86" t="s">
        <v>55</v>
      </c>
      <c r="Y251" s="69"/>
      <c r="Z251" s="69"/>
      <c r="AA251" s="69"/>
      <c r="AB251" s="69"/>
      <c r="AC251" s="69"/>
      <c r="AD251" s="69"/>
      <c r="AE251" s="69"/>
      <c r="AF251" s="69"/>
      <c r="AG251" s="85"/>
      <c r="AH251" s="67"/>
      <c r="AI251" s="67"/>
      <c r="AJ251" s="87"/>
    </row>
    <row r="252" spans="23:36" ht="15.75">
      <c r="W252" s="84"/>
      <c r="X252" s="86" t="s">
        <v>55</v>
      </c>
      <c r="Y252" s="69"/>
      <c r="Z252" s="69"/>
      <c r="AA252" s="69"/>
      <c r="AB252" s="69"/>
      <c r="AC252" s="69"/>
      <c r="AD252" s="69"/>
      <c r="AE252" s="69"/>
      <c r="AF252" s="69"/>
      <c r="AG252" s="85"/>
      <c r="AH252" s="67"/>
      <c r="AI252" s="67"/>
      <c r="AJ252" s="87"/>
    </row>
    <row r="253" spans="23:36" ht="15.75">
      <c r="W253" s="84"/>
      <c r="X253" s="86" t="s">
        <v>55</v>
      </c>
      <c r="Y253" s="69"/>
      <c r="Z253" s="69"/>
      <c r="AA253" s="69"/>
      <c r="AB253" s="69"/>
      <c r="AC253" s="69"/>
      <c r="AD253" s="69"/>
      <c r="AE253" s="69"/>
      <c r="AF253" s="69"/>
      <c r="AG253" s="85"/>
      <c r="AH253" s="67"/>
      <c r="AI253" s="67"/>
      <c r="AJ253" s="87"/>
    </row>
    <row r="254" spans="23:36" ht="15.75">
      <c r="W254" s="84"/>
      <c r="X254" s="86" t="s">
        <v>55</v>
      </c>
      <c r="Y254" s="69"/>
      <c r="Z254" s="69"/>
      <c r="AA254" s="69"/>
      <c r="AB254" s="69"/>
      <c r="AC254" s="69"/>
      <c r="AD254" s="69"/>
      <c r="AE254" s="69"/>
      <c r="AF254" s="69"/>
      <c r="AG254" s="85"/>
      <c r="AH254" s="67"/>
      <c r="AI254" s="67"/>
      <c r="AJ254" s="87"/>
    </row>
    <row r="255" spans="23:36" ht="15.75">
      <c r="W255" s="84"/>
      <c r="X255" s="86" t="s">
        <v>55</v>
      </c>
      <c r="Y255" s="69"/>
      <c r="Z255" s="69"/>
      <c r="AA255" s="69"/>
      <c r="AB255" s="69"/>
      <c r="AC255" s="69"/>
      <c r="AD255" s="69"/>
      <c r="AE255" s="69"/>
      <c r="AF255" s="69"/>
      <c r="AG255" s="85"/>
      <c r="AH255" s="67"/>
      <c r="AI255" s="67"/>
      <c r="AJ255" s="87"/>
    </row>
    <row r="256" spans="23:36" ht="15.75">
      <c r="W256" s="84"/>
      <c r="X256" s="86" t="s">
        <v>55</v>
      </c>
      <c r="Y256" s="69"/>
      <c r="Z256" s="69"/>
      <c r="AA256" s="69"/>
      <c r="AB256" s="69"/>
      <c r="AC256" s="69"/>
      <c r="AD256" s="69"/>
      <c r="AE256" s="69"/>
      <c r="AF256" s="69"/>
      <c r="AG256" s="85"/>
      <c r="AH256" s="67"/>
      <c r="AI256" s="67"/>
      <c r="AJ256" s="87"/>
    </row>
    <row r="257" spans="23:36" ht="15.75">
      <c r="W257" s="84"/>
      <c r="X257" s="86" t="s">
        <v>55</v>
      </c>
      <c r="Y257" s="69"/>
      <c r="Z257" s="69"/>
      <c r="AA257" s="69"/>
      <c r="AB257" s="69"/>
      <c r="AC257" s="69"/>
      <c r="AD257" s="69"/>
      <c r="AE257" s="69"/>
      <c r="AF257" s="69"/>
      <c r="AG257" s="85"/>
      <c r="AH257" s="67"/>
      <c r="AI257" s="67"/>
      <c r="AJ257" s="87"/>
    </row>
    <row r="258" spans="23:36" ht="15.75">
      <c r="W258" s="84"/>
      <c r="X258" s="86" t="s">
        <v>55</v>
      </c>
      <c r="Y258" s="69"/>
      <c r="Z258" s="69"/>
      <c r="AA258" s="69"/>
      <c r="AB258" s="69"/>
      <c r="AC258" s="69"/>
      <c r="AD258" s="69"/>
      <c r="AE258" s="69"/>
      <c r="AF258" s="69"/>
      <c r="AG258" s="85"/>
      <c r="AH258" s="67"/>
      <c r="AI258" s="67"/>
      <c r="AJ258" s="87"/>
    </row>
    <row r="259" spans="23:36" ht="15.75">
      <c r="W259" s="84"/>
      <c r="X259" s="86" t="s">
        <v>55</v>
      </c>
      <c r="Y259" s="69"/>
      <c r="Z259" s="69"/>
      <c r="AA259" s="69"/>
      <c r="AB259" s="69"/>
      <c r="AC259" s="69"/>
      <c r="AD259" s="69"/>
      <c r="AE259" s="69"/>
      <c r="AF259" s="69"/>
      <c r="AG259" s="85"/>
      <c r="AH259" s="67"/>
      <c r="AI259" s="67"/>
      <c r="AJ259" s="87"/>
    </row>
    <row r="260" spans="23:36" ht="15.75">
      <c r="W260" s="84"/>
      <c r="X260" s="86" t="s">
        <v>55</v>
      </c>
      <c r="Y260" s="69"/>
      <c r="Z260" s="69"/>
      <c r="AA260" s="69"/>
      <c r="AB260" s="69"/>
      <c r="AC260" s="69"/>
      <c r="AD260" s="69"/>
      <c r="AE260" s="69"/>
      <c r="AF260" s="69"/>
      <c r="AG260" s="85"/>
      <c r="AH260" s="67"/>
      <c r="AI260" s="67"/>
      <c r="AJ260" s="87"/>
    </row>
    <row r="261" spans="23:36" ht="15.75">
      <c r="W261" s="84"/>
      <c r="X261" s="86" t="s">
        <v>55</v>
      </c>
      <c r="Y261" s="69"/>
      <c r="Z261" s="69"/>
      <c r="AA261" s="69"/>
      <c r="AB261" s="69"/>
      <c r="AC261" s="69"/>
      <c r="AD261" s="69"/>
      <c r="AE261" s="69"/>
      <c r="AF261" s="69"/>
      <c r="AG261" s="85"/>
      <c r="AH261" s="67"/>
      <c r="AI261" s="67"/>
      <c r="AJ261" s="87"/>
    </row>
    <row r="262" spans="23:36" ht="15.75">
      <c r="W262" s="84"/>
      <c r="X262" s="86" t="s">
        <v>55</v>
      </c>
      <c r="Y262" s="69"/>
      <c r="Z262" s="69"/>
      <c r="AA262" s="69"/>
      <c r="AB262" s="69"/>
      <c r="AC262" s="69"/>
      <c r="AD262" s="69"/>
      <c r="AE262" s="69"/>
      <c r="AF262" s="69"/>
      <c r="AG262" s="85"/>
      <c r="AH262" s="67"/>
      <c r="AI262" s="67"/>
      <c r="AJ262" s="87"/>
    </row>
    <row r="263" spans="23:36" ht="15.75">
      <c r="W263" s="84"/>
      <c r="X263" s="86" t="s">
        <v>55</v>
      </c>
      <c r="Y263" s="69"/>
      <c r="Z263" s="69"/>
      <c r="AA263" s="69"/>
      <c r="AB263" s="69"/>
      <c r="AC263" s="69"/>
      <c r="AD263" s="69"/>
      <c r="AE263" s="69"/>
      <c r="AF263" s="69"/>
      <c r="AG263" s="85"/>
      <c r="AH263" s="67"/>
      <c r="AI263" s="67"/>
      <c r="AJ263" s="87"/>
    </row>
    <row r="264" spans="23:36" ht="15.75">
      <c r="W264" s="84"/>
      <c r="X264" s="86" t="s">
        <v>55</v>
      </c>
      <c r="Y264" s="69"/>
      <c r="Z264" s="69"/>
      <c r="AA264" s="69"/>
      <c r="AB264" s="69"/>
      <c r="AC264" s="69"/>
      <c r="AD264" s="69"/>
      <c r="AE264" s="69"/>
      <c r="AF264" s="69"/>
      <c r="AG264" s="85"/>
      <c r="AH264" s="67"/>
      <c r="AI264" s="67"/>
      <c r="AJ264" s="87"/>
    </row>
    <row r="265" spans="23:36" ht="15.75">
      <c r="W265" s="84"/>
      <c r="X265" s="86" t="s">
        <v>55</v>
      </c>
      <c r="Y265" s="69"/>
      <c r="Z265" s="69"/>
      <c r="AA265" s="69"/>
      <c r="AB265" s="69"/>
      <c r="AC265" s="69"/>
      <c r="AD265" s="69"/>
      <c r="AE265" s="69"/>
      <c r="AF265" s="69"/>
      <c r="AG265" s="85"/>
      <c r="AH265" s="67"/>
      <c r="AI265" s="67"/>
      <c r="AJ265" s="87"/>
    </row>
    <row r="266" spans="23:36" ht="15.75">
      <c r="W266" s="84"/>
      <c r="X266" s="86" t="s">
        <v>55</v>
      </c>
      <c r="Y266" s="69"/>
      <c r="Z266" s="69"/>
      <c r="AA266" s="69"/>
      <c r="AB266" s="69"/>
      <c r="AC266" s="69"/>
      <c r="AD266" s="69"/>
      <c r="AE266" s="69"/>
      <c r="AF266" s="69"/>
      <c r="AG266" s="85"/>
      <c r="AH266" s="67"/>
      <c r="AI266" s="67"/>
      <c r="AJ266" s="87"/>
    </row>
    <row r="267" spans="23:36" ht="15.75">
      <c r="W267" s="84"/>
      <c r="X267" s="86" t="s">
        <v>55</v>
      </c>
      <c r="Y267" s="69"/>
      <c r="Z267" s="69"/>
      <c r="AA267" s="69"/>
      <c r="AB267" s="69"/>
      <c r="AC267" s="69"/>
      <c r="AD267" s="69"/>
      <c r="AE267" s="69"/>
      <c r="AF267" s="69"/>
      <c r="AG267" s="85"/>
      <c r="AH267" s="67"/>
      <c r="AI267" s="67"/>
      <c r="AJ267" s="87"/>
    </row>
    <row r="268" spans="23:36" ht="15.75">
      <c r="W268" s="84"/>
      <c r="X268" s="86" t="s">
        <v>55</v>
      </c>
      <c r="Y268" s="69"/>
      <c r="Z268" s="69"/>
      <c r="AA268" s="69"/>
      <c r="AB268" s="69"/>
      <c r="AC268" s="69"/>
      <c r="AD268" s="69"/>
      <c r="AE268" s="69"/>
      <c r="AF268" s="69"/>
      <c r="AG268" s="85"/>
      <c r="AH268" s="67"/>
      <c r="AI268" s="67"/>
      <c r="AJ268" s="87"/>
    </row>
    <row r="269" spans="23:36" ht="15.75">
      <c r="W269" s="84"/>
      <c r="X269" s="86" t="s">
        <v>55</v>
      </c>
      <c r="Y269" s="69"/>
      <c r="Z269" s="69"/>
      <c r="AA269" s="69"/>
      <c r="AB269" s="69"/>
      <c r="AC269" s="69"/>
      <c r="AD269" s="69"/>
      <c r="AE269" s="69"/>
      <c r="AF269" s="69"/>
      <c r="AG269" s="85"/>
      <c r="AH269" s="67"/>
      <c r="AI269" s="67"/>
      <c r="AJ269" s="87"/>
    </row>
    <row r="270" spans="23:36" ht="15.75">
      <c r="W270" s="84"/>
      <c r="X270" s="86" t="s">
        <v>55</v>
      </c>
      <c r="Y270" s="69"/>
      <c r="Z270" s="69"/>
      <c r="AA270" s="69"/>
      <c r="AB270" s="69"/>
      <c r="AC270" s="69"/>
      <c r="AD270" s="69"/>
      <c r="AE270" s="69"/>
      <c r="AF270" s="69"/>
      <c r="AG270" s="85"/>
      <c r="AH270" s="67"/>
      <c r="AI270" s="67"/>
      <c r="AJ270" s="87"/>
    </row>
    <row r="271" spans="23:36" ht="15.75">
      <c r="W271" s="84"/>
      <c r="X271" s="86" t="s">
        <v>55</v>
      </c>
      <c r="Y271" s="69"/>
      <c r="Z271" s="69"/>
      <c r="AA271" s="69"/>
      <c r="AB271" s="69"/>
      <c r="AC271" s="69"/>
      <c r="AD271" s="69"/>
      <c r="AE271" s="69"/>
      <c r="AF271" s="69"/>
      <c r="AG271" s="85"/>
      <c r="AH271" s="67"/>
      <c r="AI271" s="67"/>
      <c r="AJ271" s="87"/>
    </row>
    <row r="272" spans="23:36" ht="15.75">
      <c r="W272" s="84"/>
      <c r="X272" s="86" t="s">
        <v>55</v>
      </c>
      <c r="Y272" s="69"/>
      <c r="Z272" s="69"/>
      <c r="AA272" s="69"/>
      <c r="AB272" s="69"/>
      <c r="AC272" s="69"/>
      <c r="AD272" s="69"/>
      <c r="AE272" s="69"/>
      <c r="AF272" s="69"/>
      <c r="AG272" s="85"/>
      <c r="AH272" s="67"/>
      <c r="AI272" s="67"/>
      <c r="AJ272" s="87"/>
    </row>
    <row r="273" spans="23:36" ht="15.75">
      <c r="W273" s="84"/>
      <c r="X273" s="86" t="s">
        <v>55</v>
      </c>
      <c r="Y273" s="69"/>
      <c r="Z273" s="69"/>
      <c r="AA273" s="69"/>
      <c r="AB273" s="69"/>
      <c r="AC273" s="69"/>
      <c r="AD273" s="69"/>
      <c r="AE273" s="69"/>
      <c r="AF273" s="69"/>
      <c r="AG273" s="85"/>
      <c r="AH273" s="67"/>
      <c r="AI273" s="67"/>
      <c r="AJ273" s="87"/>
    </row>
    <row r="274" spans="23:36" ht="15.75">
      <c r="W274" s="84"/>
      <c r="X274" s="86" t="s">
        <v>55</v>
      </c>
      <c r="Y274" s="69"/>
      <c r="Z274" s="69"/>
      <c r="AA274" s="69"/>
      <c r="AB274" s="69"/>
      <c r="AC274" s="69"/>
      <c r="AD274" s="69"/>
      <c r="AE274" s="69"/>
      <c r="AF274" s="69"/>
      <c r="AG274" s="85"/>
      <c r="AH274" s="67"/>
      <c r="AI274" s="67"/>
      <c r="AJ274" s="87"/>
    </row>
    <row r="275" spans="23:36" ht="15.75">
      <c r="W275" s="84"/>
      <c r="X275" s="86" t="s">
        <v>55</v>
      </c>
      <c r="Y275" s="69"/>
      <c r="Z275" s="69"/>
      <c r="AA275" s="69"/>
      <c r="AB275" s="69"/>
      <c r="AC275" s="69"/>
      <c r="AD275" s="69"/>
      <c r="AE275" s="69"/>
      <c r="AF275" s="69"/>
      <c r="AG275" s="85"/>
      <c r="AH275" s="67"/>
      <c r="AI275" s="67"/>
      <c r="AJ275" s="87"/>
    </row>
    <row r="276" spans="23:36" ht="15.75">
      <c r="W276" s="84"/>
      <c r="X276" s="86" t="s">
        <v>55</v>
      </c>
      <c r="Y276" s="69"/>
      <c r="Z276" s="69"/>
      <c r="AA276" s="69"/>
      <c r="AB276" s="69"/>
      <c r="AC276" s="69"/>
      <c r="AD276" s="69"/>
      <c r="AE276" s="69"/>
      <c r="AF276" s="69"/>
      <c r="AG276" s="85"/>
      <c r="AH276" s="67"/>
      <c r="AI276" s="67"/>
      <c r="AJ276" s="87"/>
    </row>
    <row r="277" spans="23:36" ht="15.75">
      <c r="W277" s="84"/>
      <c r="X277" s="86" t="s">
        <v>55</v>
      </c>
      <c r="Y277" s="69"/>
      <c r="Z277" s="69"/>
      <c r="AA277" s="69"/>
      <c r="AB277" s="69"/>
      <c r="AC277" s="69"/>
      <c r="AD277" s="69"/>
      <c r="AE277" s="69"/>
      <c r="AF277" s="69"/>
      <c r="AG277" s="85"/>
      <c r="AH277" s="67"/>
      <c r="AI277" s="67"/>
      <c r="AJ277" s="87"/>
    </row>
    <row r="278" spans="23:36" ht="15.75">
      <c r="W278" s="84"/>
      <c r="X278" s="86" t="s">
        <v>55</v>
      </c>
      <c r="Y278" s="69"/>
      <c r="Z278" s="69"/>
      <c r="AA278" s="69"/>
      <c r="AB278" s="69"/>
      <c r="AC278" s="69"/>
      <c r="AD278" s="69"/>
      <c r="AE278" s="69"/>
      <c r="AF278" s="69"/>
      <c r="AG278" s="85"/>
      <c r="AH278" s="67"/>
      <c r="AI278" s="67"/>
      <c r="AJ278" s="87"/>
    </row>
    <row r="279" spans="23:36" ht="15.75">
      <c r="W279" s="84"/>
      <c r="X279" s="86" t="s">
        <v>55</v>
      </c>
      <c r="Y279" s="69"/>
      <c r="Z279" s="69"/>
      <c r="AA279" s="69"/>
      <c r="AB279" s="69"/>
      <c r="AC279" s="69"/>
      <c r="AD279" s="69"/>
      <c r="AE279" s="69"/>
      <c r="AF279" s="69"/>
      <c r="AG279" s="85"/>
      <c r="AH279" s="67"/>
      <c r="AI279" s="67"/>
      <c r="AJ279" s="87"/>
    </row>
    <row r="280" spans="23:36" ht="15.75">
      <c r="W280" s="84"/>
      <c r="X280" s="86" t="s">
        <v>55</v>
      </c>
      <c r="Y280" s="69"/>
      <c r="Z280" s="69"/>
      <c r="AA280" s="69"/>
      <c r="AB280" s="69"/>
      <c r="AC280" s="69"/>
      <c r="AD280" s="69"/>
      <c r="AE280" s="69"/>
      <c r="AF280" s="69"/>
      <c r="AG280" s="85"/>
      <c r="AH280" s="67"/>
      <c r="AI280" s="67"/>
      <c r="AJ280" s="87"/>
    </row>
    <row r="281" spans="23:36" ht="15.75">
      <c r="W281" s="84"/>
      <c r="X281" s="86" t="s">
        <v>55</v>
      </c>
      <c r="Y281" s="69"/>
      <c r="Z281" s="69"/>
      <c r="AA281" s="69"/>
      <c r="AB281" s="69"/>
      <c r="AC281" s="69"/>
      <c r="AD281" s="69"/>
      <c r="AE281" s="69"/>
      <c r="AF281" s="69"/>
      <c r="AG281" s="85"/>
      <c r="AH281" s="67"/>
      <c r="AI281" s="67"/>
      <c r="AJ281" s="87"/>
    </row>
    <row r="282" spans="23:36" ht="15.75">
      <c r="W282" s="84"/>
      <c r="X282" s="86" t="s">
        <v>55</v>
      </c>
      <c r="Y282" s="69"/>
      <c r="Z282" s="69"/>
      <c r="AA282" s="69"/>
      <c r="AB282" s="69"/>
      <c r="AC282" s="69"/>
      <c r="AD282" s="69"/>
      <c r="AE282" s="69"/>
      <c r="AF282" s="69"/>
      <c r="AG282" s="85"/>
      <c r="AH282" s="67"/>
      <c r="AI282" s="67"/>
      <c r="AJ282" s="87"/>
    </row>
    <row r="283" spans="23:36" ht="15.75">
      <c r="W283" s="84"/>
      <c r="X283" s="86" t="s">
        <v>55</v>
      </c>
      <c r="Y283" s="69"/>
      <c r="Z283" s="69"/>
      <c r="AA283" s="69"/>
      <c r="AB283" s="69"/>
      <c r="AC283" s="69"/>
      <c r="AD283" s="69"/>
      <c r="AE283" s="69"/>
      <c r="AF283" s="69"/>
      <c r="AG283" s="85"/>
      <c r="AH283" s="67"/>
      <c r="AI283" s="67"/>
      <c r="AJ283" s="87"/>
    </row>
    <row r="284" spans="23:36" ht="15.75">
      <c r="W284" s="84"/>
      <c r="X284" s="86" t="s">
        <v>55</v>
      </c>
      <c r="Y284" s="69"/>
      <c r="Z284" s="69"/>
      <c r="AA284" s="69"/>
      <c r="AB284" s="69"/>
      <c r="AC284" s="69"/>
      <c r="AD284" s="69"/>
      <c r="AE284" s="69"/>
      <c r="AF284" s="69"/>
      <c r="AG284" s="85"/>
      <c r="AH284" s="67"/>
      <c r="AI284" s="67"/>
      <c r="AJ284" s="87"/>
    </row>
    <row r="285" spans="23:36" ht="15.75">
      <c r="W285" s="84"/>
      <c r="X285" s="86" t="s">
        <v>55</v>
      </c>
      <c r="Y285" s="69"/>
      <c r="Z285" s="69"/>
      <c r="AA285" s="69"/>
      <c r="AB285" s="69"/>
      <c r="AC285" s="69"/>
      <c r="AD285" s="69"/>
      <c r="AE285" s="69"/>
      <c r="AF285" s="69"/>
      <c r="AG285" s="85"/>
      <c r="AH285" s="67"/>
      <c r="AI285" s="67"/>
      <c r="AJ285" s="87"/>
    </row>
    <row r="286" spans="23:36" ht="15.75">
      <c r="W286" s="84"/>
      <c r="X286" s="86" t="s">
        <v>55</v>
      </c>
      <c r="Y286" s="69"/>
      <c r="Z286" s="69"/>
      <c r="AA286" s="69"/>
      <c r="AB286" s="69"/>
      <c r="AC286" s="69"/>
      <c r="AD286" s="69"/>
      <c r="AE286" s="69"/>
      <c r="AF286" s="69"/>
      <c r="AG286" s="85"/>
      <c r="AH286" s="67"/>
      <c r="AI286" s="67"/>
      <c r="AJ286" s="87"/>
    </row>
    <row r="287" spans="23:36" ht="15.75">
      <c r="W287" s="84"/>
      <c r="X287" s="86" t="s">
        <v>55</v>
      </c>
      <c r="Y287" s="69"/>
      <c r="Z287" s="69"/>
      <c r="AA287" s="69"/>
      <c r="AB287" s="69"/>
      <c r="AC287" s="69"/>
      <c r="AD287" s="69"/>
      <c r="AE287" s="69"/>
      <c r="AF287" s="69"/>
      <c r="AG287" s="85"/>
      <c r="AH287" s="67"/>
      <c r="AI287" s="67"/>
      <c r="AJ287" s="87"/>
    </row>
    <row r="288" spans="23:36" ht="15.75">
      <c r="W288" s="84"/>
      <c r="X288" s="86" t="s">
        <v>55</v>
      </c>
      <c r="Y288" s="69"/>
      <c r="Z288" s="69"/>
      <c r="AA288" s="69"/>
      <c r="AB288" s="69"/>
      <c r="AC288" s="69"/>
      <c r="AD288" s="69"/>
      <c r="AE288" s="69"/>
      <c r="AF288" s="69"/>
      <c r="AG288" s="85"/>
      <c r="AH288" s="67"/>
      <c r="AI288" s="67"/>
      <c r="AJ288" s="87"/>
    </row>
    <row r="289" spans="23:36" ht="15.75">
      <c r="W289" s="84"/>
      <c r="X289" s="86" t="s">
        <v>55</v>
      </c>
      <c r="Y289" s="69"/>
      <c r="Z289" s="69"/>
      <c r="AA289" s="69"/>
      <c r="AB289" s="69"/>
      <c r="AC289" s="69"/>
      <c r="AD289" s="69"/>
      <c r="AE289" s="69"/>
      <c r="AF289" s="69"/>
      <c r="AG289" s="85"/>
      <c r="AH289" s="67"/>
      <c r="AI289" s="67"/>
      <c r="AJ289" s="87"/>
    </row>
    <row r="290" spans="23:36" ht="15.75">
      <c r="W290" s="84"/>
      <c r="X290" s="86" t="s">
        <v>55</v>
      </c>
      <c r="Y290" s="69"/>
      <c r="Z290" s="69"/>
      <c r="AA290" s="69"/>
      <c r="AB290" s="69"/>
      <c r="AC290" s="69"/>
      <c r="AD290" s="69"/>
      <c r="AE290" s="69"/>
      <c r="AF290" s="69"/>
      <c r="AG290" s="85"/>
      <c r="AH290" s="67"/>
      <c r="AI290" s="67"/>
      <c r="AJ290" s="87"/>
    </row>
    <row r="291" spans="23:36" ht="15.75">
      <c r="W291" s="84"/>
      <c r="X291" s="86" t="s">
        <v>55</v>
      </c>
      <c r="Y291" s="69"/>
      <c r="Z291" s="69"/>
      <c r="AA291" s="69"/>
      <c r="AB291" s="69"/>
      <c r="AC291" s="69"/>
      <c r="AD291" s="69"/>
      <c r="AE291" s="69"/>
      <c r="AF291" s="69"/>
      <c r="AG291" s="85"/>
      <c r="AH291" s="67"/>
      <c r="AI291" s="67"/>
      <c r="AJ291" s="87"/>
    </row>
    <row r="292" spans="23:36" ht="15.75">
      <c r="W292" s="84"/>
      <c r="X292" s="86" t="s">
        <v>55</v>
      </c>
      <c r="Y292" s="69"/>
      <c r="Z292" s="69"/>
      <c r="AA292" s="69"/>
      <c r="AB292" s="69"/>
      <c r="AC292" s="69"/>
      <c r="AD292" s="69"/>
      <c r="AE292" s="69"/>
      <c r="AF292" s="69"/>
      <c r="AG292" s="85"/>
      <c r="AH292" s="67"/>
      <c r="AI292" s="67"/>
      <c r="AJ292" s="87"/>
    </row>
    <row r="293" spans="23:36" ht="15.75">
      <c r="W293" s="84"/>
      <c r="X293" s="86" t="s">
        <v>55</v>
      </c>
      <c r="Y293" s="69"/>
      <c r="Z293" s="69"/>
      <c r="AA293" s="69"/>
      <c r="AB293" s="69"/>
      <c r="AC293" s="69"/>
      <c r="AD293" s="69"/>
      <c r="AE293" s="69"/>
      <c r="AF293" s="69"/>
      <c r="AG293" s="85"/>
      <c r="AH293" s="67"/>
      <c r="AI293" s="67"/>
      <c r="AJ293" s="87"/>
    </row>
    <row r="294" spans="23:36" ht="15.75">
      <c r="W294" s="84"/>
      <c r="X294" s="86" t="s">
        <v>55</v>
      </c>
      <c r="Y294" s="69"/>
      <c r="Z294" s="69"/>
      <c r="AA294" s="69"/>
      <c r="AB294" s="69"/>
      <c r="AC294" s="69"/>
      <c r="AD294" s="69"/>
      <c r="AE294" s="69"/>
      <c r="AF294" s="69"/>
      <c r="AG294" s="85"/>
      <c r="AH294" s="67"/>
      <c r="AI294" s="67"/>
      <c r="AJ294" s="87"/>
    </row>
    <row r="295" spans="23:36" ht="15.75">
      <c r="W295" s="84"/>
      <c r="X295" s="86" t="s">
        <v>55</v>
      </c>
      <c r="Y295" s="69"/>
      <c r="Z295" s="69"/>
      <c r="AA295" s="69"/>
      <c r="AB295" s="69"/>
      <c r="AC295" s="69"/>
      <c r="AD295" s="69"/>
      <c r="AE295" s="69"/>
      <c r="AF295" s="69"/>
      <c r="AG295" s="85"/>
      <c r="AH295" s="67"/>
      <c r="AI295" s="67"/>
      <c r="AJ295" s="87"/>
    </row>
    <row r="296" spans="23:36" ht="15.75">
      <c r="W296" s="84"/>
      <c r="X296" s="86" t="s">
        <v>55</v>
      </c>
      <c r="Y296" s="69"/>
      <c r="Z296" s="69"/>
      <c r="AA296" s="69"/>
      <c r="AB296" s="69"/>
      <c r="AC296" s="69"/>
      <c r="AD296" s="69"/>
      <c r="AE296" s="69"/>
      <c r="AF296" s="69"/>
      <c r="AG296" s="85"/>
      <c r="AH296" s="67"/>
      <c r="AI296" s="67"/>
      <c r="AJ296" s="87"/>
    </row>
    <row r="297" spans="23:36" ht="15.75">
      <c r="W297" s="84"/>
      <c r="X297" s="86" t="s">
        <v>55</v>
      </c>
      <c r="Y297" s="69"/>
      <c r="Z297" s="69"/>
      <c r="AA297" s="69"/>
      <c r="AB297" s="69"/>
      <c r="AC297" s="69"/>
      <c r="AD297" s="69"/>
      <c r="AE297" s="69"/>
      <c r="AF297" s="69"/>
      <c r="AG297" s="85"/>
      <c r="AH297" s="67"/>
      <c r="AI297" s="67"/>
      <c r="AJ297" s="87"/>
    </row>
    <row r="298" spans="23:36" ht="15.75">
      <c r="W298" s="84"/>
      <c r="X298" s="86" t="s">
        <v>55</v>
      </c>
      <c r="Y298" s="69"/>
      <c r="Z298" s="69"/>
      <c r="AA298" s="69"/>
      <c r="AB298" s="69"/>
      <c r="AC298" s="69"/>
      <c r="AD298" s="69"/>
      <c r="AE298" s="69"/>
      <c r="AF298" s="69"/>
      <c r="AG298" s="85"/>
      <c r="AH298" s="67"/>
      <c r="AI298" s="67"/>
      <c r="AJ298" s="87"/>
    </row>
    <row r="299" spans="23:36" ht="15.75">
      <c r="W299" s="84"/>
      <c r="X299" s="86" t="s">
        <v>55</v>
      </c>
      <c r="Y299" s="69"/>
      <c r="Z299" s="69"/>
      <c r="AA299" s="69"/>
      <c r="AB299" s="69"/>
      <c r="AC299" s="69"/>
      <c r="AD299" s="69"/>
      <c r="AE299" s="69"/>
      <c r="AF299" s="69"/>
      <c r="AG299" s="85"/>
      <c r="AH299" s="67"/>
      <c r="AI299" s="67"/>
      <c r="AJ299" s="87"/>
    </row>
    <row r="300" spans="23:36" ht="15.75">
      <c r="W300" s="84"/>
      <c r="X300" s="86" t="s">
        <v>55</v>
      </c>
      <c r="Y300" s="69"/>
      <c r="Z300" s="69"/>
      <c r="AA300" s="69"/>
      <c r="AB300" s="69"/>
      <c r="AC300" s="69"/>
      <c r="AD300" s="69"/>
      <c r="AE300" s="69"/>
      <c r="AF300" s="69"/>
      <c r="AG300" s="85"/>
      <c r="AH300" s="67"/>
      <c r="AI300" s="67"/>
      <c r="AJ300" s="87"/>
    </row>
    <row r="301" spans="23:36" ht="15.75">
      <c r="W301" s="84"/>
      <c r="X301" s="86" t="s">
        <v>55</v>
      </c>
      <c r="Y301" s="69"/>
      <c r="Z301" s="69"/>
      <c r="AA301" s="69"/>
      <c r="AB301" s="69"/>
      <c r="AC301" s="69"/>
      <c r="AD301" s="69"/>
      <c r="AE301" s="69"/>
      <c r="AF301" s="69"/>
      <c r="AG301" s="85"/>
      <c r="AH301" s="67"/>
      <c r="AI301" s="67"/>
      <c r="AJ301" s="87"/>
    </row>
    <row r="302" spans="23:36" ht="15.75">
      <c r="W302" s="84"/>
      <c r="X302" s="86" t="s">
        <v>55</v>
      </c>
      <c r="Y302" s="69"/>
      <c r="Z302" s="69"/>
      <c r="AA302" s="69"/>
      <c r="AB302" s="69"/>
      <c r="AC302" s="69"/>
      <c r="AD302" s="69"/>
      <c r="AE302" s="69"/>
      <c r="AF302" s="69"/>
      <c r="AG302" s="85"/>
      <c r="AH302" s="67"/>
      <c r="AI302" s="67"/>
      <c r="AJ302" s="87"/>
    </row>
    <row r="303" spans="23:36" ht="15.75">
      <c r="W303" s="84"/>
      <c r="X303" s="86" t="s">
        <v>56</v>
      </c>
      <c r="Y303" s="69"/>
      <c r="Z303" s="69"/>
      <c r="AA303" s="69"/>
      <c r="AB303" s="69"/>
      <c r="AC303" s="69"/>
      <c r="AD303" s="69"/>
      <c r="AE303" s="69"/>
      <c r="AF303" s="69"/>
      <c r="AG303" s="85"/>
      <c r="AH303" s="67"/>
      <c r="AI303" s="67"/>
      <c r="AJ303" s="87"/>
    </row>
    <row r="304" spans="23:36" ht="15.75">
      <c r="W304" s="84"/>
      <c r="X304" s="86" t="s">
        <v>56</v>
      </c>
      <c r="Y304" s="69"/>
      <c r="Z304" s="69"/>
      <c r="AA304" s="69"/>
      <c r="AB304" s="69"/>
      <c r="AC304" s="69"/>
      <c r="AD304" s="69"/>
      <c r="AE304" s="69"/>
      <c r="AF304" s="69"/>
      <c r="AG304" s="85"/>
      <c r="AH304" s="67"/>
      <c r="AI304" s="67"/>
      <c r="AJ304" s="87"/>
    </row>
    <row r="305" spans="23:36" ht="15.75">
      <c r="W305" s="84"/>
      <c r="X305" s="86" t="s">
        <v>56</v>
      </c>
      <c r="Y305" s="69"/>
      <c r="Z305" s="69"/>
      <c r="AA305" s="69"/>
      <c r="AB305" s="69"/>
      <c r="AC305" s="69"/>
      <c r="AD305" s="69"/>
      <c r="AE305" s="69"/>
      <c r="AF305" s="69"/>
      <c r="AG305" s="85"/>
      <c r="AH305" s="67"/>
      <c r="AI305" s="67"/>
      <c r="AJ305" s="87"/>
    </row>
    <row r="306" spans="23:36" ht="15.75">
      <c r="W306" s="84"/>
      <c r="X306" s="86" t="s">
        <v>56</v>
      </c>
      <c r="Y306" s="69"/>
      <c r="Z306" s="69"/>
      <c r="AA306" s="69"/>
      <c r="AB306" s="69"/>
      <c r="AC306" s="69"/>
      <c r="AD306" s="69"/>
      <c r="AE306" s="69"/>
      <c r="AF306" s="69"/>
      <c r="AG306" s="85"/>
      <c r="AH306" s="67"/>
      <c r="AI306" s="67"/>
      <c r="AJ306" s="87"/>
    </row>
    <row r="307" spans="23:36" ht="15.75">
      <c r="W307" s="84"/>
      <c r="X307" s="86" t="s">
        <v>56</v>
      </c>
      <c r="Y307" s="69"/>
      <c r="Z307" s="69"/>
      <c r="AA307" s="69"/>
      <c r="AB307" s="69"/>
      <c r="AC307" s="69"/>
      <c r="AD307" s="69"/>
      <c r="AE307" s="69"/>
      <c r="AF307" s="69"/>
      <c r="AG307" s="85"/>
      <c r="AH307" s="67"/>
      <c r="AI307" s="67"/>
      <c r="AJ307" s="87"/>
    </row>
    <row r="308" spans="23:36" ht="15.75">
      <c r="W308" s="84"/>
      <c r="X308" s="86" t="s">
        <v>56</v>
      </c>
      <c r="Y308" s="69"/>
      <c r="Z308" s="69"/>
      <c r="AA308" s="69"/>
      <c r="AB308" s="69"/>
      <c r="AC308" s="69"/>
      <c r="AD308" s="69"/>
      <c r="AE308" s="69"/>
      <c r="AF308" s="69"/>
      <c r="AG308" s="85"/>
      <c r="AH308" s="67"/>
      <c r="AI308" s="67"/>
      <c r="AJ308" s="87"/>
    </row>
    <row r="309" spans="23:36" ht="15.75">
      <c r="W309" s="84"/>
      <c r="X309" s="86" t="s">
        <v>56</v>
      </c>
      <c r="Y309" s="69"/>
      <c r="Z309" s="69"/>
      <c r="AA309" s="69"/>
      <c r="AB309" s="69"/>
      <c r="AC309" s="69"/>
      <c r="AD309" s="69"/>
      <c r="AE309" s="69"/>
      <c r="AF309" s="69"/>
      <c r="AG309" s="85"/>
      <c r="AH309" s="67"/>
      <c r="AI309" s="67"/>
      <c r="AJ309" s="87"/>
    </row>
    <row r="310" spans="23:36" ht="15.75">
      <c r="W310" s="84"/>
      <c r="X310" s="86" t="s">
        <v>56</v>
      </c>
      <c r="Y310" s="69"/>
      <c r="Z310" s="69"/>
      <c r="AA310" s="69"/>
      <c r="AB310" s="69"/>
      <c r="AC310" s="69"/>
      <c r="AD310" s="69"/>
      <c r="AE310" s="69"/>
      <c r="AF310" s="69"/>
      <c r="AG310" s="85"/>
      <c r="AH310" s="67"/>
      <c r="AI310" s="67"/>
      <c r="AJ310" s="87"/>
    </row>
    <row r="311" spans="23:36" ht="15.75">
      <c r="W311" s="84"/>
      <c r="X311" s="86" t="s">
        <v>56</v>
      </c>
      <c r="Y311" s="69"/>
      <c r="Z311" s="69"/>
      <c r="AA311" s="69"/>
      <c r="AB311" s="69"/>
      <c r="AC311" s="69"/>
      <c r="AD311" s="69"/>
      <c r="AE311" s="69"/>
      <c r="AF311" s="69"/>
      <c r="AG311" s="85"/>
      <c r="AH311" s="67"/>
      <c r="AI311" s="67"/>
      <c r="AJ311" s="87"/>
    </row>
    <row r="312" spans="23:36" ht="15.75">
      <c r="W312" s="84"/>
      <c r="X312" s="86" t="s">
        <v>56</v>
      </c>
      <c r="Y312" s="69"/>
      <c r="Z312" s="69"/>
      <c r="AA312" s="69"/>
      <c r="AB312" s="69"/>
      <c r="AC312" s="69"/>
      <c r="AD312" s="69"/>
      <c r="AE312" s="69"/>
      <c r="AF312" s="69"/>
      <c r="AG312" s="85"/>
      <c r="AH312" s="67"/>
      <c r="AI312" s="67"/>
      <c r="AJ312" s="87"/>
    </row>
    <row r="313" spans="23:36" ht="15.75">
      <c r="W313" s="84"/>
      <c r="X313" s="86" t="s">
        <v>56</v>
      </c>
      <c r="Y313" s="69"/>
      <c r="Z313" s="69"/>
      <c r="AA313" s="69"/>
      <c r="AB313" s="69"/>
      <c r="AC313" s="69"/>
      <c r="AD313" s="69"/>
      <c r="AE313" s="69"/>
      <c r="AF313" s="69"/>
      <c r="AG313" s="85"/>
      <c r="AH313" s="67"/>
      <c r="AI313" s="67"/>
      <c r="AJ313" s="87"/>
    </row>
    <row r="314" spans="23:36" ht="15.75">
      <c r="W314" s="84"/>
      <c r="X314" s="86" t="s">
        <v>56</v>
      </c>
      <c r="Y314" s="69"/>
      <c r="Z314" s="69"/>
      <c r="AA314" s="69"/>
      <c r="AB314" s="69"/>
      <c r="AC314" s="69"/>
      <c r="AD314" s="69"/>
      <c r="AE314" s="69"/>
      <c r="AF314" s="69"/>
      <c r="AG314" s="85"/>
      <c r="AH314" s="67"/>
      <c r="AI314" s="67"/>
      <c r="AJ314" s="87"/>
    </row>
    <row r="315" spans="23:36" ht="15.75">
      <c r="W315" s="84"/>
      <c r="X315" s="86" t="s">
        <v>56</v>
      </c>
      <c r="Y315" s="69"/>
      <c r="Z315" s="69"/>
      <c r="AA315" s="69"/>
      <c r="AB315" s="69"/>
      <c r="AC315" s="69"/>
      <c r="AD315" s="69"/>
      <c r="AE315" s="69"/>
      <c r="AF315" s="69"/>
      <c r="AG315" s="85"/>
      <c r="AH315" s="67"/>
      <c r="AI315" s="67"/>
      <c r="AJ315" s="87"/>
    </row>
    <row r="316" spans="23:36" ht="15.75">
      <c r="W316" s="84"/>
      <c r="X316" s="86" t="s">
        <v>56</v>
      </c>
      <c r="Y316" s="69"/>
      <c r="Z316" s="69"/>
      <c r="AA316" s="69"/>
      <c r="AB316" s="69"/>
      <c r="AC316" s="69"/>
      <c r="AD316" s="69"/>
      <c r="AE316" s="69"/>
      <c r="AF316" s="69"/>
      <c r="AG316" s="85"/>
      <c r="AH316" s="67"/>
      <c r="AI316" s="67"/>
      <c r="AJ316" s="87"/>
    </row>
    <row r="317" spans="23:36" ht="15.75">
      <c r="W317" s="84"/>
      <c r="X317" s="86" t="s">
        <v>56</v>
      </c>
      <c r="Y317" s="69"/>
      <c r="Z317" s="69"/>
      <c r="AA317" s="69"/>
      <c r="AB317" s="69"/>
      <c r="AC317" s="69"/>
      <c r="AD317" s="69"/>
      <c r="AE317" s="69"/>
      <c r="AF317" s="69"/>
      <c r="AG317" s="85"/>
      <c r="AH317" s="67"/>
      <c r="AI317" s="67"/>
      <c r="AJ317" s="87"/>
    </row>
    <row r="318" spans="23:36" ht="15.75">
      <c r="W318" s="84"/>
      <c r="X318" s="86" t="s">
        <v>56</v>
      </c>
      <c r="Y318" s="69"/>
      <c r="Z318" s="69"/>
      <c r="AA318" s="69"/>
      <c r="AB318" s="69"/>
      <c r="AC318" s="69"/>
      <c r="AD318" s="69"/>
      <c r="AE318" s="69"/>
      <c r="AF318" s="69"/>
      <c r="AG318" s="85"/>
      <c r="AH318" s="67"/>
      <c r="AI318" s="67"/>
      <c r="AJ318" s="87"/>
    </row>
    <row r="319" spans="23:36" ht="15.75">
      <c r="W319" s="84"/>
      <c r="X319" s="86" t="s">
        <v>56</v>
      </c>
      <c r="Y319" s="69"/>
      <c r="Z319" s="69"/>
      <c r="AA319" s="69"/>
      <c r="AB319" s="69"/>
      <c r="AC319" s="69"/>
      <c r="AD319" s="69"/>
      <c r="AE319" s="69"/>
      <c r="AF319" s="69"/>
      <c r="AG319" s="85"/>
      <c r="AH319" s="67"/>
      <c r="AI319" s="67"/>
      <c r="AJ319" s="87"/>
    </row>
    <row r="320" spans="23:36" ht="15.75">
      <c r="W320" s="84"/>
      <c r="X320" s="86" t="s">
        <v>56</v>
      </c>
      <c r="Y320" s="69"/>
      <c r="Z320" s="69"/>
      <c r="AA320" s="69"/>
      <c r="AB320" s="69"/>
      <c r="AC320" s="69"/>
      <c r="AD320" s="69"/>
      <c r="AE320" s="69"/>
      <c r="AF320" s="69"/>
      <c r="AG320" s="85"/>
      <c r="AH320" s="67"/>
      <c r="AI320" s="67"/>
      <c r="AJ320" s="87"/>
    </row>
    <row r="321" spans="23:36" ht="15.75">
      <c r="W321" s="84"/>
      <c r="X321" s="86" t="s">
        <v>56</v>
      </c>
      <c r="Y321" s="69"/>
      <c r="Z321" s="69"/>
      <c r="AA321" s="69"/>
      <c r="AB321" s="69"/>
      <c r="AC321" s="69"/>
      <c r="AD321" s="69"/>
      <c r="AE321" s="69"/>
      <c r="AF321" s="69"/>
      <c r="AG321" s="85"/>
      <c r="AH321" s="67"/>
      <c r="AI321" s="67"/>
      <c r="AJ321" s="87"/>
    </row>
    <row r="322" spans="23:36" ht="15.75">
      <c r="W322" s="84"/>
      <c r="X322" s="86" t="s">
        <v>56</v>
      </c>
      <c r="Y322" s="69"/>
      <c r="Z322" s="69"/>
      <c r="AA322" s="69"/>
      <c r="AB322" s="69"/>
      <c r="AC322" s="69"/>
      <c r="AD322" s="69"/>
      <c r="AE322" s="69"/>
      <c r="AF322" s="69"/>
      <c r="AG322" s="85"/>
      <c r="AH322" s="67"/>
      <c r="AI322" s="67"/>
      <c r="AJ322" s="87"/>
    </row>
    <row r="323" spans="23:36" ht="15.75">
      <c r="W323" s="84"/>
      <c r="X323" s="86" t="s">
        <v>56</v>
      </c>
      <c r="Y323" s="69"/>
      <c r="Z323" s="69"/>
      <c r="AA323" s="69"/>
      <c r="AB323" s="69"/>
      <c r="AC323" s="69"/>
      <c r="AD323" s="69"/>
      <c r="AE323" s="69"/>
      <c r="AF323" s="69"/>
      <c r="AG323" s="85"/>
      <c r="AH323" s="67"/>
      <c r="AI323" s="67"/>
      <c r="AJ323" s="87"/>
    </row>
    <row r="324" spans="23:36" ht="15.75">
      <c r="W324" s="84"/>
      <c r="X324" s="86" t="s">
        <v>56</v>
      </c>
      <c r="Y324" s="69"/>
      <c r="Z324" s="69"/>
      <c r="AA324" s="69"/>
      <c r="AB324" s="69"/>
      <c r="AC324" s="69"/>
      <c r="AD324" s="69"/>
      <c r="AE324" s="69"/>
      <c r="AF324" s="69"/>
      <c r="AG324" s="85"/>
      <c r="AH324" s="67"/>
      <c r="AI324" s="67"/>
      <c r="AJ324" s="87"/>
    </row>
    <row r="325" spans="23:36" ht="15.75">
      <c r="W325" s="84"/>
      <c r="X325" s="86" t="s">
        <v>56</v>
      </c>
      <c r="Y325" s="69"/>
      <c r="Z325" s="69"/>
      <c r="AA325" s="69"/>
      <c r="AB325" s="69"/>
      <c r="AC325" s="69"/>
      <c r="AD325" s="69"/>
      <c r="AE325" s="69"/>
      <c r="AF325" s="69"/>
      <c r="AG325" s="85"/>
      <c r="AH325" s="67"/>
      <c r="AI325" s="67"/>
      <c r="AJ325" s="87"/>
    </row>
    <row r="326" spans="23:36" ht="15.75">
      <c r="W326" s="84"/>
      <c r="X326" s="86" t="s">
        <v>56</v>
      </c>
      <c r="Y326" s="69"/>
      <c r="Z326" s="69"/>
      <c r="AA326" s="69"/>
      <c r="AB326" s="69"/>
      <c r="AC326" s="69"/>
      <c r="AD326" s="69"/>
      <c r="AE326" s="69"/>
      <c r="AF326" s="69"/>
      <c r="AG326" s="85"/>
      <c r="AH326" s="67"/>
      <c r="AI326" s="67"/>
      <c r="AJ326" s="87"/>
    </row>
    <row r="327" spans="23:36" ht="15.75">
      <c r="W327" s="84"/>
      <c r="X327" s="86" t="s">
        <v>56</v>
      </c>
      <c r="Y327" s="69"/>
      <c r="Z327" s="69"/>
      <c r="AA327" s="69"/>
      <c r="AB327" s="69"/>
      <c r="AC327" s="69"/>
      <c r="AD327" s="69"/>
      <c r="AE327" s="69"/>
      <c r="AF327" s="69"/>
      <c r="AG327" s="85"/>
      <c r="AH327" s="67"/>
      <c r="AI327" s="67"/>
      <c r="AJ327" s="87"/>
    </row>
    <row r="328" spans="23:36" ht="15.75">
      <c r="W328" s="84"/>
      <c r="X328" s="86" t="s">
        <v>56</v>
      </c>
      <c r="Y328" s="69"/>
      <c r="Z328" s="69"/>
      <c r="AA328" s="69"/>
      <c r="AB328" s="69"/>
      <c r="AC328" s="69"/>
      <c r="AD328" s="69"/>
      <c r="AE328" s="69"/>
      <c r="AF328" s="69"/>
      <c r="AG328" s="85"/>
      <c r="AH328" s="67"/>
      <c r="AI328" s="67"/>
      <c r="AJ328" s="87"/>
    </row>
    <row r="329" spans="23:36" ht="15.75">
      <c r="W329" s="84"/>
      <c r="X329" s="86" t="s">
        <v>56</v>
      </c>
      <c r="Y329" s="69"/>
      <c r="Z329" s="69"/>
      <c r="AA329" s="69"/>
      <c r="AB329" s="69"/>
      <c r="AC329" s="69"/>
      <c r="AD329" s="69"/>
      <c r="AE329" s="69"/>
      <c r="AF329" s="69"/>
      <c r="AG329" s="85"/>
      <c r="AH329" s="67"/>
      <c r="AI329" s="67"/>
      <c r="AJ329" s="87"/>
    </row>
    <row r="330" spans="23:36" ht="15.75">
      <c r="W330" s="84"/>
      <c r="X330" s="86" t="s">
        <v>56</v>
      </c>
      <c r="Y330" s="69"/>
      <c r="Z330" s="69"/>
      <c r="AA330" s="69"/>
      <c r="AB330" s="69"/>
      <c r="AC330" s="69"/>
      <c r="AD330" s="69"/>
      <c r="AE330" s="69"/>
      <c r="AF330" s="69"/>
      <c r="AG330" s="85"/>
      <c r="AH330" s="67"/>
      <c r="AI330" s="67"/>
      <c r="AJ330" s="87"/>
    </row>
    <row r="331" spans="23:36" ht="15.75">
      <c r="W331" s="84"/>
      <c r="X331" s="86" t="s">
        <v>56</v>
      </c>
      <c r="Y331" s="69"/>
      <c r="Z331" s="69"/>
      <c r="AA331" s="69"/>
      <c r="AB331" s="69"/>
      <c r="AC331" s="69"/>
      <c r="AD331" s="69"/>
      <c r="AE331" s="69"/>
      <c r="AF331" s="69"/>
      <c r="AG331" s="85"/>
      <c r="AH331" s="67"/>
      <c r="AI331" s="67"/>
      <c r="AJ331" s="87"/>
    </row>
    <row r="332" spans="23:36" ht="15.75">
      <c r="W332" s="84"/>
      <c r="X332" s="86" t="s">
        <v>56</v>
      </c>
      <c r="Y332" s="69"/>
      <c r="Z332" s="69"/>
      <c r="AA332" s="69"/>
      <c r="AB332" s="69"/>
      <c r="AC332" s="69"/>
      <c r="AD332" s="69"/>
      <c r="AE332" s="69"/>
      <c r="AF332" s="69"/>
      <c r="AG332" s="85"/>
      <c r="AH332" s="67"/>
      <c r="AI332" s="67"/>
      <c r="AJ332" s="87"/>
    </row>
    <row r="333" spans="23:36" ht="15.75">
      <c r="W333" s="84"/>
      <c r="X333" s="86" t="s">
        <v>56</v>
      </c>
      <c r="Y333" s="69"/>
      <c r="Z333" s="69"/>
      <c r="AA333" s="69"/>
      <c r="AB333" s="69"/>
      <c r="AC333" s="69"/>
      <c r="AD333" s="69"/>
      <c r="AE333" s="69"/>
      <c r="AF333" s="69"/>
      <c r="AG333" s="85"/>
      <c r="AH333" s="67"/>
      <c r="AI333" s="67"/>
      <c r="AJ333" s="87"/>
    </row>
    <row r="334" spans="23:36" ht="15.75">
      <c r="W334" s="84"/>
      <c r="X334" s="86" t="s">
        <v>56</v>
      </c>
      <c r="Y334" s="69"/>
      <c r="Z334" s="69"/>
      <c r="AA334" s="69"/>
      <c r="AB334" s="69"/>
      <c r="AC334" s="69"/>
      <c r="AD334" s="69"/>
      <c r="AE334" s="69"/>
      <c r="AF334" s="69"/>
      <c r="AG334" s="85"/>
      <c r="AH334" s="67"/>
      <c r="AI334" s="67"/>
      <c r="AJ334" s="87"/>
    </row>
    <row r="335" spans="23:36" ht="15.75">
      <c r="W335" s="84"/>
      <c r="X335" s="86" t="s">
        <v>56</v>
      </c>
      <c r="Y335" s="69"/>
      <c r="Z335" s="69"/>
      <c r="AA335" s="69"/>
      <c r="AB335" s="69"/>
      <c r="AC335" s="69"/>
      <c r="AD335" s="69"/>
      <c r="AE335" s="69"/>
      <c r="AF335" s="69"/>
      <c r="AG335" s="85"/>
      <c r="AH335" s="67"/>
      <c r="AI335" s="67"/>
      <c r="AJ335" s="87"/>
    </row>
    <row r="336" spans="23:36" ht="15.75">
      <c r="W336" s="84"/>
      <c r="X336" s="86" t="s">
        <v>56</v>
      </c>
      <c r="Y336" s="69"/>
      <c r="Z336" s="69"/>
      <c r="AA336" s="69"/>
      <c r="AB336" s="69"/>
      <c r="AC336" s="69"/>
      <c r="AD336" s="69"/>
      <c r="AE336" s="69"/>
      <c r="AF336" s="69"/>
      <c r="AG336" s="85"/>
      <c r="AH336" s="67"/>
      <c r="AI336" s="67"/>
      <c r="AJ336" s="87"/>
    </row>
    <row r="337" spans="23:36" ht="15.75">
      <c r="W337" s="84"/>
      <c r="X337" s="86" t="s">
        <v>56</v>
      </c>
      <c r="Y337" s="69"/>
      <c r="Z337" s="69"/>
      <c r="AA337" s="69"/>
      <c r="AB337" s="69"/>
      <c r="AC337" s="69"/>
      <c r="AD337" s="69"/>
      <c r="AE337" s="69"/>
      <c r="AF337" s="69"/>
      <c r="AG337" s="85"/>
      <c r="AH337" s="67"/>
      <c r="AI337" s="67"/>
      <c r="AJ337" s="87"/>
    </row>
    <row r="338" spans="23:36" ht="15.75">
      <c r="W338" s="84"/>
      <c r="X338" s="86" t="s">
        <v>56</v>
      </c>
      <c r="Y338" s="69"/>
      <c r="Z338" s="69"/>
      <c r="AA338" s="69"/>
      <c r="AB338" s="69"/>
      <c r="AC338" s="69"/>
      <c r="AD338" s="69"/>
      <c r="AE338" s="69"/>
      <c r="AF338" s="69"/>
      <c r="AG338" s="85"/>
      <c r="AH338" s="67"/>
      <c r="AI338" s="67"/>
      <c r="AJ338" s="87"/>
    </row>
    <row r="339" spans="23:36" ht="15.75">
      <c r="W339" s="84"/>
      <c r="X339" s="86" t="s">
        <v>56</v>
      </c>
      <c r="Y339" s="69"/>
      <c r="Z339" s="69"/>
      <c r="AA339" s="69"/>
      <c r="AB339" s="69"/>
      <c r="AC339" s="69"/>
      <c r="AD339" s="69"/>
      <c r="AE339" s="69"/>
      <c r="AF339" s="69"/>
      <c r="AG339" s="85"/>
      <c r="AH339" s="67"/>
      <c r="AI339" s="67"/>
      <c r="AJ339" s="87"/>
    </row>
    <row r="340" spans="23:36" ht="15.75">
      <c r="W340" s="84"/>
      <c r="X340" s="86" t="s">
        <v>56</v>
      </c>
      <c r="Y340" s="69"/>
      <c r="Z340" s="69"/>
      <c r="AA340" s="69"/>
      <c r="AB340" s="69"/>
      <c r="AC340" s="69"/>
      <c r="AD340" s="69"/>
      <c r="AE340" s="69"/>
      <c r="AF340" s="69"/>
      <c r="AG340" s="85"/>
      <c r="AH340" s="67"/>
      <c r="AI340" s="67"/>
      <c r="AJ340" s="87"/>
    </row>
    <row r="341" spans="23:36" ht="15.75">
      <c r="W341" s="84"/>
      <c r="X341" s="86" t="s">
        <v>56</v>
      </c>
      <c r="Y341" s="69"/>
      <c r="Z341" s="69"/>
      <c r="AA341" s="69"/>
      <c r="AB341" s="69"/>
      <c r="AC341" s="69"/>
      <c r="AD341" s="69"/>
      <c r="AE341" s="69"/>
      <c r="AF341" s="69"/>
      <c r="AG341" s="85"/>
      <c r="AH341" s="67"/>
      <c r="AI341" s="67"/>
      <c r="AJ341" s="87"/>
    </row>
    <row r="342" spans="23:36" ht="15.75">
      <c r="W342" s="84"/>
      <c r="X342" s="86" t="s">
        <v>56</v>
      </c>
      <c r="Y342" s="69"/>
      <c r="Z342" s="69"/>
      <c r="AA342" s="69"/>
      <c r="AB342" s="69"/>
      <c r="AC342" s="69"/>
      <c r="AD342" s="69"/>
      <c r="AE342" s="69"/>
      <c r="AF342" s="69"/>
      <c r="AG342" s="85"/>
      <c r="AH342" s="67"/>
      <c r="AI342" s="67"/>
      <c r="AJ342" s="87"/>
    </row>
    <row r="343" spans="23:36" ht="15.75">
      <c r="W343" s="84"/>
      <c r="X343" s="86" t="s">
        <v>56</v>
      </c>
      <c r="Y343" s="69"/>
      <c r="Z343" s="69"/>
      <c r="AA343" s="69"/>
      <c r="AB343" s="69"/>
      <c r="AC343" s="69"/>
      <c r="AD343" s="69"/>
      <c r="AE343" s="69"/>
      <c r="AF343" s="69"/>
      <c r="AG343" s="85"/>
      <c r="AH343" s="67"/>
      <c r="AI343" s="67"/>
      <c r="AJ343" s="87"/>
    </row>
    <row r="344" spans="23:36" ht="15.75">
      <c r="W344" s="84"/>
      <c r="X344" s="86" t="s">
        <v>56</v>
      </c>
      <c r="Y344" s="69"/>
      <c r="Z344" s="69"/>
      <c r="AA344" s="69"/>
      <c r="AB344" s="69"/>
      <c r="AC344" s="69"/>
      <c r="AD344" s="69"/>
      <c r="AE344" s="69"/>
      <c r="AF344" s="69"/>
      <c r="AG344" s="85"/>
      <c r="AH344" s="67"/>
      <c r="AI344" s="67"/>
      <c r="AJ344" s="87"/>
    </row>
    <row r="345" spans="23:36" ht="15.75">
      <c r="W345" s="84"/>
      <c r="X345" s="86" t="s">
        <v>56</v>
      </c>
      <c r="Y345" s="69"/>
      <c r="Z345" s="69"/>
      <c r="AA345" s="69"/>
      <c r="AB345" s="69"/>
      <c r="AC345" s="69"/>
      <c r="AD345" s="69"/>
      <c r="AE345" s="69"/>
      <c r="AF345" s="69"/>
      <c r="AG345" s="85"/>
      <c r="AH345" s="67"/>
      <c r="AI345" s="67"/>
      <c r="AJ345" s="87"/>
    </row>
    <row r="346" spans="23:36" ht="15.75">
      <c r="W346" s="84"/>
      <c r="X346" s="86" t="s">
        <v>56</v>
      </c>
      <c r="Y346" s="69"/>
      <c r="Z346" s="69"/>
      <c r="AA346" s="69"/>
      <c r="AB346" s="69"/>
      <c r="AC346" s="69"/>
      <c r="AD346" s="69"/>
      <c r="AE346" s="69"/>
      <c r="AF346" s="69"/>
      <c r="AG346" s="85"/>
      <c r="AH346" s="67"/>
      <c r="AI346" s="67"/>
      <c r="AJ346" s="87"/>
    </row>
    <row r="347" spans="23:36" ht="15.75">
      <c r="W347" s="84"/>
      <c r="X347" s="86" t="s">
        <v>56</v>
      </c>
      <c r="Y347" s="69"/>
      <c r="Z347" s="69"/>
      <c r="AA347" s="69"/>
      <c r="AB347" s="69"/>
      <c r="AC347" s="69"/>
      <c r="AD347" s="69"/>
      <c r="AE347" s="69"/>
      <c r="AF347" s="69"/>
      <c r="AG347" s="85"/>
      <c r="AH347" s="67"/>
      <c r="AI347" s="67"/>
      <c r="AJ347" s="87"/>
    </row>
    <row r="348" spans="23:36" ht="15.75">
      <c r="W348" s="84"/>
      <c r="X348" s="86" t="s">
        <v>57</v>
      </c>
      <c r="Y348" s="69"/>
      <c r="Z348" s="69"/>
      <c r="AA348" s="69"/>
      <c r="AB348" s="69"/>
      <c r="AC348" s="69"/>
      <c r="AD348" s="69"/>
      <c r="AE348" s="69"/>
      <c r="AF348" s="69"/>
      <c r="AG348" s="85"/>
      <c r="AH348" s="67"/>
      <c r="AI348" s="67"/>
      <c r="AJ348" s="87"/>
    </row>
    <row r="349" spans="23:36" ht="15.75">
      <c r="W349" s="84"/>
      <c r="X349" s="86" t="s">
        <v>57</v>
      </c>
      <c r="Y349" s="69"/>
      <c r="Z349" s="69"/>
      <c r="AA349" s="69"/>
      <c r="AB349" s="69"/>
      <c r="AC349" s="69"/>
      <c r="AD349" s="69"/>
      <c r="AE349" s="69"/>
      <c r="AF349" s="69"/>
      <c r="AG349" s="85"/>
      <c r="AH349" s="67"/>
      <c r="AI349" s="67"/>
      <c r="AJ349" s="87"/>
    </row>
    <row r="350" spans="23:36" ht="15.75">
      <c r="W350" s="84"/>
      <c r="X350" s="86" t="s">
        <v>57</v>
      </c>
      <c r="Y350" s="69"/>
      <c r="Z350" s="69"/>
      <c r="AA350" s="69"/>
      <c r="AB350" s="69"/>
      <c r="AC350" s="69"/>
      <c r="AD350" s="69"/>
      <c r="AE350" s="69"/>
      <c r="AF350" s="69"/>
      <c r="AG350" s="85"/>
      <c r="AH350" s="67"/>
      <c r="AI350" s="67"/>
      <c r="AJ350" s="87"/>
    </row>
    <row r="351" spans="23:36" ht="15.75">
      <c r="W351" s="84"/>
      <c r="X351" s="86" t="s">
        <v>56</v>
      </c>
      <c r="Y351" s="69"/>
      <c r="Z351" s="69"/>
      <c r="AA351" s="69"/>
      <c r="AB351" s="69"/>
      <c r="AC351" s="69"/>
      <c r="AD351" s="69"/>
      <c r="AE351" s="69"/>
      <c r="AF351" s="69"/>
      <c r="AG351" s="85"/>
      <c r="AH351" s="67"/>
      <c r="AI351" s="67"/>
      <c r="AJ351" s="87"/>
    </row>
    <row r="352" spans="23:36" ht="15.75">
      <c r="W352" s="84"/>
      <c r="X352" s="86" t="s">
        <v>56</v>
      </c>
      <c r="Y352" s="69"/>
      <c r="Z352" s="69"/>
      <c r="AA352" s="69"/>
      <c r="AB352" s="69"/>
      <c r="AC352" s="69"/>
      <c r="AD352" s="69"/>
      <c r="AE352" s="69"/>
      <c r="AF352" s="69"/>
      <c r="AG352" s="85"/>
      <c r="AH352" s="67"/>
      <c r="AI352" s="67"/>
      <c r="AJ352" s="87"/>
    </row>
    <row r="353" spans="23:36" ht="15.75">
      <c r="W353" s="84"/>
      <c r="X353" s="86" t="s">
        <v>56</v>
      </c>
      <c r="Y353" s="69"/>
      <c r="Z353" s="69"/>
      <c r="AA353" s="69"/>
      <c r="AB353" s="69"/>
      <c r="AC353" s="69"/>
      <c r="AD353" s="69"/>
      <c r="AE353" s="69"/>
      <c r="AF353" s="69"/>
      <c r="AG353" s="85"/>
      <c r="AH353" s="67"/>
      <c r="AI353" s="67"/>
      <c r="AJ353" s="87"/>
    </row>
    <row r="354" spans="23:36" ht="15.75">
      <c r="W354" s="84"/>
      <c r="X354" s="86" t="s">
        <v>56</v>
      </c>
      <c r="Y354" s="69"/>
      <c r="Z354" s="69"/>
      <c r="AA354" s="69"/>
      <c r="AB354" s="69"/>
      <c r="AC354" s="69"/>
      <c r="AD354" s="69"/>
      <c r="AE354" s="69"/>
      <c r="AF354" s="69"/>
      <c r="AG354" s="85"/>
      <c r="AH354" s="67"/>
      <c r="AI354" s="67"/>
      <c r="AJ354" s="87"/>
    </row>
    <row r="355" spans="23:36" ht="15.75">
      <c r="W355" s="84"/>
      <c r="X355" s="86" t="s">
        <v>56</v>
      </c>
      <c r="Y355" s="69"/>
      <c r="Z355" s="69"/>
      <c r="AA355" s="69"/>
      <c r="AB355" s="69"/>
      <c r="AC355" s="69"/>
      <c r="AD355" s="69"/>
      <c r="AE355" s="69"/>
      <c r="AF355" s="69"/>
      <c r="AG355" s="85"/>
      <c r="AH355" s="67"/>
      <c r="AI355" s="67"/>
      <c r="AJ355" s="87"/>
    </row>
    <row r="356" spans="23:36" ht="15.75">
      <c r="W356" s="84"/>
      <c r="X356" s="86" t="s">
        <v>56</v>
      </c>
      <c r="Y356" s="69"/>
      <c r="Z356" s="69"/>
      <c r="AA356" s="69"/>
      <c r="AB356" s="69"/>
      <c r="AC356" s="69"/>
      <c r="AD356" s="69"/>
      <c r="AE356" s="69"/>
      <c r="AF356" s="69"/>
      <c r="AG356" s="85"/>
      <c r="AH356" s="67"/>
      <c r="AI356" s="67"/>
      <c r="AJ356" s="87"/>
    </row>
    <row r="357" spans="23:36" ht="15.75">
      <c r="W357" s="84"/>
      <c r="X357" s="86" t="s">
        <v>56</v>
      </c>
      <c r="Y357" s="69"/>
      <c r="Z357" s="69"/>
      <c r="AA357" s="69"/>
      <c r="AB357" s="69"/>
      <c r="AC357" s="69"/>
      <c r="AD357" s="69"/>
      <c r="AE357" s="69"/>
      <c r="AF357" s="69"/>
      <c r="AG357" s="85"/>
      <c r="AH357" s="67"/>
      <c r="AI357" s="67"/>
      <c r="AJ357" s="87"/>
    </row>
    <row r="358" spans="23:36" ht="15.75">
      <c r="W358" s="84"/>
      <c r="X358" s="86" t="s">
        <v>56</v>
      </c>
      <c r="Y358" s="69"/>
      <c r="Z358" s="69"/>
      <c r="AA358" s="69"/>
      <c r="AB358" s="69"/>
      <c r="AC358" s="69"/>
      <c r="AD358" s="69"/>
      <c r="AE358" s="69"/>
      <c r="AF358" s="69"/>
      <c r="AG358" s="85"/>
      <c r="AH358" s="67"/>
      <c r="AI358" s="67"/>
      <c r="AJ358" s="87"/>
    </row>
    <row r="359" spans="23:36" ht="15.75">
      <c r="W359" s="84"/>
      <c r="X359" s="86" t="s">
        <v>57</v>
      </c>
      <c r="Y359" s="69"/>
      <c r="Z359" s="69"/>
      <c r="AA359" s="69"/>
      <c r="AB359" s="69"/>
      <c r="AC359" s="69"/>
      <c r="AD359" s="69"/>
      <c r="AE359" s="69"/>
      <c r="AF359" s="69"/>
      <c r="AG359" s="85"/>
      <c r="AH359" s="67"/>
      <c r="AI359" s="67"/>
      <c r="AJ359" s="87"/>
    </row>
    <row r="360" spans="23:36" ht="15.75">
      <c r="W360" s="84"/>
      <c r="X360" s="86" t="s">
        <v>57</v>
      </c>
      <c r="Y360" s="69"/>
      <c r="Z360" s="69"/>
      <c r="AA360" s="69"/>
      <c r="AB360" s="69"/>
      <c r="AC360" s="69"/>
      <c r="AD360" s="69"/>
      <c r="AE360" s="69"/>
      <c r="AF360" s="69"/>
      <c r="AG360" s="85"/>
      <c r="AH360" s="67"/>
      <c r="AI360" s="67"/>
      <c r="AJ360" s="87"/>
    </row>
    <row r="361" spans="23:36" ht="15.75">
      <c r="W361" s="84"/>
      <c r="X361" s="86" t="s">
        <v>57</v>
      </c>
      <c r="Y361" s="69"/>
      <c r="Z361" s="69"/>
      <c r="AA361" s="69"/>
      <c r="AB361" s="69"/>
      <c r="AC361" s="69"/>
      <c r="AD361" s="69"/>
      <c r="AE361" s="69"/>
      <c r="AF361" s="69"/>
      <c r="AG361" s="85"/>
      <c r="AH361" s="67"/>
      <c r="AI361" s="67"/>
      <c r="AJ361" s="87"/>
    </row>
    <row r="362" spans="23:36" ht="15.75">
      <c r="W362" s="84"/>
      <c r="X362" s="86" t="s">
        <v>57</v>
      </c>
      <c r="Y362" s="69"/>
      <c r="Z362" s="69"/>
      <c r="AA362" s="69"/>
      <c r="AB362" s="69"/>
      <c r="AC362" s="69"/>
      <c r="AD362" s="69"/>
      <c r="AE362" s="69"/>
      <c r="AF362" s="69"/>
      <c r="AG362" s="85"/>
      <c r="AH362" s="67"/>
      <c r="AI362" s="67"/>
      <c r="AJ362" s="87"/>
    </row>
    <row r="363" spans="23:36" ht="15.75">
      <c r="W363" s="84"/>
      <c r="X363" s="86" t="s">
        <v>57</v>
      </c>
      <c r="Y363" s="69"/>
      <c r="Z363" s="69"/>
      <c r="AA363" s="69"/>
      <c r="AB363" s="69"/>
      <c r="AC363" s="69"/>
      <c r="AD363" s="69"/>
      <c r="AE363" s="69"/>
      <c r="AF363" s="69"/>
      <c r="AG363" s="85"/>
      <c r="AH363" s="67"/>
      <c r="AI363" s="67"/>
      <c r="AJ363" s="87"/>
    </row>
    <row r="364" spans="23:36" ht="15.75">
      <c r="W364" s="84"/>
      <c r="X364" s="86" t="s">
        <v>57</v>
      </c>
      <c r="Y364" s="69"/>
      <c r="Z364" s="69"/>
      <c r="AA364" s="69"/>
      <c r="AB364" s="69"/>
      <c r="AC364" s="69"/>
      <c r="AD364" s="69"/>
      <c r="AE364" s="69"/>
      <c r="AF364" s="69"/>
      <c r="AG364" s="85"/>
      <c r="AH364" s="67"/>
      <c r="AI364" s="67"/>
      <c r="AJ364" s="87"/>
    </row>
    <row r="365" spans="23:36" ht="15.75">
      <c r="W365" s="84"/>
      <c r="X365" s="86" t="s">
        <v>57</v>
      </c>
      <c r="Y365" s="69"/>
      <c r="Z365" s="69"/>
      <c r="AA365" s="69"/>
      <c r="AB365" s="69"/>
      <c r="AC365" s="69"/>
      <c r="AD365" s="69"/>
      <c r="AE365" s="69"/>
      <c r="AF365" s="69"/>
      <c r="AG365" s="85"/>
      <c r="AH365" s="67"/>
      <c r="AI365" s="67"/>
      <c r="AJ365" s="87"/>
    </row>
    <row r="366" spans="23:36" ht="15.75">
      <c r="W366" s="84"/>
      <c r="X366" s="86" t="s">
        <v>57</v>
      </c>
      <c r="Y366" s="69"/>
      <c r="Z366" s="69"/>
      <c r="AA366" s="69"/>
      <c r="AB366" s="69"/>
      <c r="AC366" s="69"/>
      <c r="AD366" s="69"/>
      <c r="AE366" s="69"/>
      <c r="AF366" s="69"/>
      <c r="AG366" s="85"/>
      <c r="AH366" s="67"/>
      <c r="AI366" s="67"/>
      <c r="AJ366" s="87"/>
    </row>
    <row r="367" spans="23:36" ht="15.75">
      <c r="W367" s="84"/>
      <c r="X367" s="86" t="s">
        <v>57</v>
      </c>
      <c r="Y367" s="69"/>
      <c r="Z367" s="69"/>
      <c r="AA367" s="69"/>
      <c r="AB367" s="69"/>
      <c r="AC367" s="69"/>
      <c r="AD367" s="69"/>
      <c r="AE367" s="69"/>
      <c r="AF367" s="69"/>
      <c r="AG367" s="85"/>
      <c r="AH367" s="67"/>
      <c r="AI367" s="67"/>
      <c r="AJ367" s="87"/>
    </row>
    <row r="368" spans="23:36" ht="15.75">
      <c r="W368" s="84"/>
      <c r="X368" s="86" t="s">
        <v>57</v>
      </c>
      <c r="Y368" s="69"/>
      <c r="Z368" s="69"/>
      <c r="AA368" s="69"/>
      <c r="AB368" s="69"/>
      <c r="AC368" s="69"/>
      <c r="AD368" s="69"/>
      <c r="AE368" s="69"/>
      <c r="AF368" s="69"/>
      <c r="AG368" s="85"/>
      <c r="AH368" s="67"/>
      <c r="AI368" s="67"/>
      <c r="AJ368" s="87"/>
    </row>
    <row r="369" spans="23:36" ht="15.75">
      <c r="W369" s="84"/>
      <c r="X369" s="86" t="s">
        <v>57</v>
      </c>
      <c r="Y369" s="69"/>
      <c r="Z369" s="69"/>
      <c r="AA369" s="69"/>
      <c r="AB369" s="69"/>
      <c r="AC369" s="69"/>
      <c r="AD369" s="69"/>
      <c r="AE369" s="69"/>
      <c r="AF369" s="69"/>
      <c r="AG369" s="85"/>
      <c r="AH369" s="67"/>
      <c r="AI369" s="67"/>
      <c r="AJ369" s="87"/>
    </row>
    <row r="370" spans="23:36" ht="15.75">
      <c r="W370" s="84"/>
      <c r="X370" s="86" t="s">
        <v>57</v>
      </c>
      <c r="Y370" s="69"/>
      <c r="Z370" s="69"/>
      <c r="AA370" s="69"/>
      <c r="AB370" s="69"/>
      <c r="AC370" s="69"/>
      <c r="AD370" s="69"/>
      <c r="AE370" s="69"/>
      <c r="AF370" s="69"/>
      <c r="AG370" s="85"/>
      <c r="AH370" s="67"/>
      <c r="AI370" s="67"/>
      <c r="AJ370" s="87"/>
    </row>
    <row r="371" spans="23:36" ht="15.75">
      <c r="W371" s="84"/>
      <c r="X371" s="86" t="s">
        <v>57</v>
      </c>
      <c r="Y371" s="69"/>
      <c r="Z371" s="69"/>
      <c r="AA371" s="69"/>
      <c r="AB371" s="69"/>
      <c r="AC371" s="69"/>
      <c r="AD371" s="69"/>
      <c r="AE371" s="69"/>
      <c r="AF371" s="69"/>
      <c r="AG371" s="85"/>
      <c r="AH371" s="67"/>
      <c r="AI371" s="67"/>
      <c r="AJ371" s="87"/>
    </row>
    <row r="372" spans="23:36" ht="15.75">
      <c r="W372" s="84"/>
      <c r="X372" s="86" t="s">
        <v>57</v>
      </c>
      <c r="Y372" s="69"/>
      <c r="Z372" s="69"/>
      <c r="AA372" s="69"/>
      <c r="AB372" s="69"/>
      <c r="AC372" s="69"/>
      <c r="AD372" s="69"/>
      <c r="AE372" s="69"/>
      <c r="AF372" s="69"/>
      <c r="AG372" s="85"/>
      <c r="AH372" s="67"/>
      <c r="AI372" s="67"/>
      <c r="AJ372" s="87"/>
    </row>
    <row r="373" spans="23:36" ht="15.75">
      <c r="W373" s="84"/>
      <c r="X373" s="86" t="s">
        <v>57</v>
      </c>
      <c r="Y373" s="69"/>
      <c r="Z373" s="69"/>
      <c r="AA373" s="69"/>
      <c r="AB373" s="69"/>
      <c r="AC373" s="69"/>
      <c r="AD373" s="69"/>
      <c r="AE373" s="69"/>
      <c r="AF373" s="69"/>
      <c r="AG373" s="85"/>
      <c r="AH373" s="67"/>
      <c r="AI373" s="67"/>
      <c r="AJ373" s="87"/>
    </row>
    <row r="374" spans="23:36" ht="15.75">
      <c r="W374" s="84"/>
      <c r="X374" s="86" t="s">
        <v>57</v>
      </c>
      <c r="Y374" s="69"/>
      <c r="Z374" s="69"/>
      <c r="AA374" s="69"/>
      <c r="AB374" s="69"/>
      <c r="AC374" s="69"/>
      <c r="AD374" s="69"/>
      <c r="AE374" s="69"/>
      <c r="AF374" s="69"/>
      <c r="AG374" s="85"/>
      <c r="AH374" s="67"/>
      <c r="AI374" s="67"/>
      <c r="AJ374" s="87"/>
    </row>
    <row r="375" spans="23:36" ht="15.75">
      <c r="W375" s="84"/>
      <c r="X375" s="86" t="s">
        <v>57</v>
      </c>
      <c r="Y375" s="69"/>
      <c r="Z375" s="69"/>
      <c r="AA375" s="69"/>
      <c r="AB375" s="69"/>
      <c r="AC375" s="69"/>
      <c r="AD375" s="69"/>
      <c r="AE375" s="69"/>
      <c r="AF375" s="69"/>
      <c r="AG375" s="85"/>
      <c r="AH375" s="67"/>
      <c r="AI375" s="67"/>
      <c r="AJ375" s="87"/>
    </row>
    <row r="376" spans="23:36" ht="15.75">
      <c r="W376" s="84"/>
      <c r="X376" s="86" t="s">
        <v>57</v>
      </c>
      <c r="Y376" s="69"/>
      <c r="Z376" s="69"/>
      <c r="AA376" s="69"/>
      <c r="AB376" s="69"/>
      <c r="AC376" s="69"/>
      <c r="AD376" s="69"/>
      <c r="AE376" s="69"/>
      <c r="AF376" s="69"/>
      <c r="AG376" s="85"/>
      <c r="AH376" s="67"/>
      <c r="AI376" s="67"/>
      <c r="AJ376" s="87"/>
    </row>
    <row r="377" spans="23:36" ht="16.5" thickBot="1">
      <c r="W377" s="88"/>
      <c r="X377" s="89" t="s">
        <v>35</v>
      </c>
      <c r="Y377" s="90"/>
      <c r="Z377" s="90"/>
      <c r="AA377" s="90"/>
      <c r="AB377" s="90"/>
      <c r="AC377" s="90"/>
      <c r="AD377" s="90"/>
      <c r="AE377" s="90"/>
      <c r="AF377" s="90"/>
      <c r="AG377" s="91"/>
      <c r="AH377" s="67"/>
      <c r="AI377" s="67"/>
      <c r="AJ377" s="87"/>
    </row>
    <row r="378" spans="23:36" ht="15.75">
      <c r="W378" s="67"/>
      <c r="X378" s="92"/>
      <c r="Y378" s="67"/>
      <c r="Z378" s="67"/>
      <c r="AA378" s="67"/>
      <c r="AB378" s="67"/>
      <c r="AC378" s="67"/>
      <c r="AD378" s="67"/>
      <c r="AE378" s="67"/>
      <c r="AF378" s="67"/>
      <c r="AG378" s="67"/>
      <c r="AH378" s="67"/>
      <c r="AI378" s="67"/>
      <c r="AJ378" s="87"/>
    </row>
    <row r="379" spans="23:36" ht="15.75">
      <c r="W379" s="67"/>
      <c r="X379" s="92"/>
      <c r="Y379" s="67"/>
      <c r="Z379" s="67"/>
      <c r="AA379" s="67"/>
      <c r="AB379" s="67"/>
      <c r="AC379" s="67"/>
      <c r="AD379" s="67"/>
      <c r="AE379" s="67"/>
      <c r="AF379" s="67"/>
      <c r="AG379" s="67"/>
      <c r="AH379" s="67"/>
      <c r="AI379" s="67"/>
      <c r="AJ379" s="87"/>
    </row>
    <row r="380" spans="23:36" ht="15.75">
      <c r="W380" s="67"/>
      <c r="X380" s="92"/>
      <c r="Y380" s="67"/>
      <c r="Z380" s="67"/>
      <c r="AA380" s="67"/>
      <c r="AB380" s="67"/>
      <c r="AC380" s="67"/>
      <c r="AD380" s="67"/>
      <c r="AE380" s="67"/>
      <c r="AF380" s="67"/>
      <c r="AG380" s="67"/>
      <c r="AH380" s="67"/>
      <c r="AI380" s="67"/>
      <c r="AJ380" s="87"/>
    </row>
    <row r="381" spans="23:36" ht="15.75">
      <c r="W381" s="67"/>
      <c r="X381" s="92"/>
      <c r="Y381" s="67"/>
      <c r="Z381" s="67"/>
      <c r="AA381" s="67"/>
      <c r="AB381" s="67"/>
      <c r="AC381" s="67"/>
      <c r="AD381" s="67"/>
      <c r="AE381" s="67"/>
      <c r="AF381" s="67"/>
      <c r="AG381" s="67"/>
      <c r="AH381" s="67"/>
      <c r="AI381" s="67"/>
      <c r="AJ381" s="87"/>
    </row>
    <row r="382" spans="23:36" ht="15.75">
      <c r="W382" s="67"/>
      <c r="X382" s="92"/>
      <c r="Y382" s="67"/>
      <c r="Z382" s="67"/>
      <c r="AA382" s="67"/>
      <c r="AB382" s="67"/>
      <c r="AC382" s="67"/>
      <c r="AD382" s="67"/>
      <c r="AE382" s="67"/>
      <c r="AF382" s="67"/>
      <c r="AG382" s="67"/>
      <c r="AH382" s="67"/>
      <c r="AI382" s="67"/>
      <c r="AJ382" s="87"/>
    </row>
    <row r="383" spans="23:36" ht="15.75">
      <c r="W383" s="67"/>
      <c r="X383" s="92"/>
      <c r="Y383" s="67"/>
      <c r="Z383" s="67"/>
      <c r="AA383" s="67"/>
      <c r="AB383" s="67"/>
      <c r="AC383" s="67"/>
      <c r="AD383" s="67"/>
      <c r="AE383" s="67"/>
      <c r="AF383" s="67"/>
      <c r="AG383" s="67"/>
      <c r="AH383" s="67"/>
      <c r="AI383" s="67"/>
      <c r="AJ383" s="87"/>
    </row>
    <row r="384" spans="23:36" ht="15.75">
      <c r="W384" s="67"/>
      <c r="X384" s="92"/>
      <c r="Y384" s="67"/>
      <c r="Z384" s="67"/>
      <c r="AA384" s="67"/>
      <c r="AB384" s="67"/>
      <c r="AC384" s="67"/>
      <c r="AD384" s="67"/>
      <c r="AE384" s="67"/>
      <c r="AF384" s="67"/>
      <c r="AG384" s="67"/>
      <c r="AH384" s="67"/>
      <c r="AI384" s="67"/>
      <c r="AJ384" s="87"/>
    </row>
    <row r="385" spans="23:36" ht="15.75">
      <c r="W385" s="67"/>
      <c r="X385" s="92"/>
      <c r="Y385" s="67"/>
      <c r="Z385" s="67"/>
      <c r="AA385" s="67"/>
      <c r="AB385" s="67"/>
      <c r="AC385" s="67"/>
      <c r="AD385" s="67"/>
      <c r="AE385" s="67"/>
      <c r="AF385" s="67"/>
      <c r="AG385" s="67"/>
      <c r="AH385" s="67"/>
      <c r="AI385" s="67"/>
      <c r="AJ385" s="87"/>
    </row>
    <row r="386" spans="23:36" ht="15.75">
      <c r="W386" s="67"/>
      <c r="X386" s="92"/>
      <c r="Y386" s="67"/>
      <c r="Z386" s="67"/>
      <c r="AA386" s="67"/>
      <c r="AB386" s="67"/>
      <c r="AC386" s="67"/>
      <c r="AD386" s="67"/>
      <c r="AE386" s="67"/>
      <c r="AF386" s="67"/>
      <c r="AG386" s="67"/>
      <c r="AH386" s="67"/>
      <c r="AI386" s="67"/>
      <c r="AJ386" s="87"/>
    </row>
    <row r="387" spans="23:36" ht="15.75">
      <c r="W387" s="67"/>
      <c r="X387" s="92"/>
      <c r="Y387" s="67"/>
      <c r="Z387" s="67"/>
      <c r="AA387" s="67"/>
      <c r="AB387" s="67"/>
      <c r="AC387" s="67"/>
      <c r="AD387" s="67"/>
      <c r="AE387" s="67"/>
      <c r="AF387" s="67"/>
      <c r="AG387" s="67"/>
      <c r="AH387" s="67"/>
      <c r="AI387" s="67"/>
      <c r="AJ387" s="87"/>
    </row>
    <row r="388" spans="23:36" ht="15.75">
      <c r="W388" s="67"/>
      <c r="X388" s="92"/>
      <c r="Y388" s="67"/>
      <c r="Z388" s="67"/>
      <c r="AA388" s="67"/>
      <c r="AB388" s="67"/>
      <c r="AC388" s="67"/>
      <c r="AD388" s="67"/>
      <c r="AE388" s="67"/>
      <c r="AF388" s="67"/>
      <c r="AG388" s="67"/>
      <c r="AH388" s="67"/>
      <c r="AI388" s="67"/>
      <c r="AJ388" s="87"/>
    </row>
    <row r="389" spans="23:36" ht="15.75">
      <c r="W389" s="67"/>
      <c r="X389" s="92"/>
      <c r="Y389" s="67"/>
      <c r="Z389" s="67"/>
      <c r="AA389" s="67"/>
      <c r="AB389" s="67"/>
      <c r="AC389" s="67"/>
      <c r="AD389" s="67"/>
      <c r="AE389" s="67"/>
      <c r="AF389" s="67"/>
      <c r="AG389" s="67"/>
      <c r="AH389" s="67"/>
      <c r="AI389" s="67"/>
      <c r="AJ389" s="87"/>
    </row>
    <row r="390" spans="23:36" ht="15.75">
      <c r="W390" s="67"/>
      <c r="X390" s="92"/>
      <c r="Y390" s="67"/>
      <c r="Z390" s="67"/>
      <c r="AA390" s="67"/>
      <c r="AB390" s="67"/>
      <c r="AC390" s="67"/>
      <c r="AD390" s="67"/>
      <c r="AE390" s="67"/>
      <c r="AF390" s="67"/>
      <c r="AG390" s="67"/>
      <c r="AH390" s="67"/>
      <c r="AI390" s="67"/>
      <c r="AJ390" s="87"/>
    </row>
    <row r="391" spans="23:36" ht="15.75">
      <c r="W391" s="67"/>
      <c r="X391" s="92"/>
      <c r="Y391" s="67"/>
      <c r="Z391" s="67"/>
      <c r="AA391" s="67"/>
      <c r="AB391" s="67"/>
      <c r="AC391" s="67"/>
      <c r="AD391" s="67"/>
      <c r="AE391" s="67"/>
      <c r="AF391" s="67"/>
      <c r="AG391" s="67"/>
      <c r="AH391" s="67"/>
      <c r="AI391" s="67"/>
      <c r="AJ391" s="87"/>
    </row>
    <row r="392" spans="23:36" ht="15.75">
      <c r="W392" s="67"/>
      <c r="X392" s="92"/>
      <c r="Y392" s="67"/>
      <c r="Z392" s="67"/>
      <c r="AA392" s="67"/>
      <c r="AB392" s="67"/>
      <c r="AC392" s="67"/>
      <c r="AD392" s="67"/>
      <c r="AE392" s="67"/>
      <c r="AF392" s="67"/>
      <c r="AG392" s="67"/>
      <c r="AH392" s="67"/>
      <c r="AI392" s="67"/>
      <c r="AJ392" s="87"/>
    </row>
    <row r="393" spans="23:36" ht="15.75">
      <c r="W393" s="67"/>
      <c r="X393" s="92"/>
      <c r="Y393" s="67"/>
      <c r="Z393" s="67"/>
      <c r="AA393" s="67"/>
      <c r="AB393" s="67"/>
      <c r="AC393" s="67"/>
      <c r="AD393" s="67"/>
      <c r="AE393" s="67"/>
      <c r="AF393" s="67"/>
      <c r="AG393" s="67"/>
      <c r="AH393" s="67"/>
      <c r="AI393" s="67"/>
      <c r="AJ393" s="87"/>
    </row>
    <row r="394" spans="23:36" ht="15.75">
      <c r="W394" s="67"/>
      <c r="X394" s="92"/>
      <c r="Y394" s="67"/>
      <c r="Z394" s="67"/>
      <c r="AA394" s="67"/>
      <c r="AB394" s="67"/>
      <c r="AC394" s="67"/>
      <c r="AD394" s="67"/>
      <c r="AE394" s="67"/>
      <c r="AF394" s="67"/>
      <c r="AG394" s="67"/>
      <c r="AH394" s="67"/>
      <c r="AI394" s="67"/>
      <c r="AJ394" s="87"/>
    </row>
    <row r="395" spans="23:36" ht="15.75">
      <c r="W395" s="67"/>
      <c r="X395" s="92"/>
      <c r="Y395" s="67"/>
      <c r="Z395" s="67"/>
      <c r="AA395" s="67"/>
      <c r="AB395" s="67"/>
      <c r="AC395" s="67"/>
      <c r="AD395" s="67"/>
      <c r="AE395" s="67"/>
      <c r="AF395" s="67"/>
      <c r="AG395" s="67"/>
      <c r="AH395" s="67"/>
      <c r="AI395" s="67"/>
      <c r="AJ395" s="87"/>
    </row>
    <row r="396" spans="23:36" ht="15.75">
      <c r="W396" s="67"/>
      <c r="X396" s="92"/>
      <c r="Y396" s="67"/>
      <c r="Z396" s="67"/>
      <c r="AA396" s="67"/>
      <c r="AB396" s="67"/>
      <c r="AC396" s="67"/>
      <c r="AD396" s="67"/>
      <c r="AE396" s="67"/>
      <c r="AF396" s="67"/>
      <c r="AG396" s="67"/>
      <c r="AH396" s="67"/>
      <c r="AI396" s="67"/>
      <c r="AJ396" s="87"/>
    </row>
    <row r="397" spans="23:36" ht="15.75">
      <c r="W397" s="67"/>
      <c r="X397" s="67"/>
      <c r="Y397" s="67"/>
      <c r="Z397" s="67"/>
      <c r="AA397" s="67"/>
      <c r="AB397" s="67"/>
      <c r="AC397" s="67"/>
      <c r="AD397" s="67"/>
      <c r="AE397" s="67"/>
      <c r="AF397" s="67"/>
      <c r="AG397" s="67"/>
      <c r="AH397" s="67"/>
      <c r="AI397" s="67"/>
      <c r="AJ397" s="87"/>
    </row>
    <row r="398" spans="23:36" ht="15.75">
      <c r="W398" s="67"/>
      <c r="X398" s="67"/>
      <c r="Y398" s="67"/>
      <c r="Z398" s="67"/>
      <c r="AA398" s="67"/>
      <c r="AB398" s="67"/>
      <c r="AC398" s="67"/>
      <c r="AD398" s="67"/>
      <c r="AE398" s="67"/>
      <c r="AF398" s="67"/>
      <c r="AG398" s="67"/>
      <c r="AH398" s="67"/>
      <c r="AI398" s="67"/>
      <c r="AJ398" s="87"/>
    </row>
    <row r="399" spans="23:36" ht="15.75">
      <c r="W399" s="67"/>
      <c r="X399" s="67"/>
      <c r="Y399" s="67"/>
      <c r="Z399" s="67"/>
      <c r="AA399" s="67"/>
      <c r="AB399" s="67"/>
      <c r="AC399" s="67"/>
      <c r="AD399" s="67"/>
      <c r="AE399" s="67"/>
      <c r="AF399" s="67"/>
      <c r="AG399" s="67"/>
      <c r="AH399" s="67"/>
      <c r="AI399" s="67"/>
      <c r="AJ399" s="87"/>
    </row>
    <row r="400" spans="23:36" ht="15.75">
      <c r="W400" s="67"/>
      <c r="X400" s="67"/>
      <c r="Y400" s="67"/>
      <c r="Z400" s="67"/>
      <c r="AA400" s="67"/>
      <c r="AB400" s="67"/>
      <c r="AC400" s="67"/>
      <c r="AD400" s="67"/>
      <c r="AE400" s="67"/>
      <c r="AF400" s="67"/>
      <c r="AG400" s="67"/>
      <c r="AH400" s="67"/>
      <c r="AI400" s="67"/>
      <c r="AJ400" s="87"/>
    </row>
    <row r="401" spans="23:36" ht="15.75">
      <c r="W401" s="67"/>
      <c r="X401" s="67"/>
      <c r="Y401" s="67"/>
      <c r="Z401" s="67"/>
      <c r="AA401" s="67"/>
      <c r="AB401" s="67"/>
      <c r="AC401" s="67"/>
      <c r="AD401" s="67"/>
      <c r="AE401" s="67"/>
      <c r="AF401" s="67"/>
      <c r="AG401" s="67"/>
      <c r="AH401" s="67"/>
      <c r="AI401" s="67"/>
      <c r="AJ401" s="87"/>
    </row>
    <row r="402" spans="23:36" ht="15.75">
      <c r="W402" s="67"/>
      <c r="X402" s="67"/>
      <c r="Y402" s="67"/>
      <c r="Z402" s="67"/>
      <c r="AA402" s="67"/>
      <c r="AB402" s="67"/>
      <c r="AC402" s="67"/>
      <c r="AD402" s="67"/>
      <c r="AE402" s="67"/>
      <c r="AF402" s="67"/>
      <c r="AG402" s="67"/>
      <c r="AH402" s="67"/>
      <c r="AI402" s="67"/>
      <c r="AJ402" s="87"/>
    </row>
    <row r="403" spans="23:36" ht="15.75">
      <c r="W403" s="67"/>
      <c r="X403" s="67"/>
      <c r="Y403" s="67"/>
      <c r="Z403" s="67"/>
      <c r="AA403" s="67"/>
      <c r="AB403" s="67"/>
      <c r="AC403" s="67"/>
      <c r="AD403" s="67"/>
      <c r="AE403" s="67"/>
      <c r="AF403" s="67"/>
      <c r="AG403" s="67"/>
      <c r="AH403" s="67"/>
      <c r="AI403" s="67"/>
      <c r="AJ403" s="87"/>
    </row>
    <row r="404" spans="23:36" ht="15.75">
      <c r="W404" s="67"/>
      <c r="X404" s="67"/>
      <c r="Y404" s="67"/>
      <c r="Z404" s="67"/>
      <c r="AA404" s="67"/>
      <c r="AB404" s="67"/>
      <c r="AC404" s="67"/>
      <c r="AD404" s="67"/>
      <c r="AE404" s="67"/>
      <c r="AF404" s="67"/>
      <c r="AG404" s="67"/>
      <c r="AH404" s="67"/>
      <c r="AI404" s="67"/>
      <c r="AJ404" s="87"/>
    </row>
    <row r="405" spans="23:36" ht="15.75">
      <c r="W405" s="67"/>
      <c r="X405" s="67"/>
      <c r="Y405" s="67"/>
      <c r="Z405" s="67"/>
      <c r="AA405" s="67"/>
      <c r="AB405" s="67"/>
      <c r="AC405" s="67"/>
      <c r="AD405" s="67"/>
      <c r="AE405" s="67"/>
      <c r="AF405" s="67"/>
      <c r="AG405" s="67"/>
      <c r="AH405" s="67"/>
      <c r="AI405" s="67"/>
      <c r="AJ405" s="87"/>
    </row>
    <row r="406" spans="23:36" ht="15.75">
      <c r="W406" s="67"/>
      <c r="X406" s="67"/>
      <c r="Y406" s="67"/>
      <c r="Z406" s="67"/>
      <c r="AA406" s="67"/>
      <c r="AB406" s="67"/>
      <c r="AC406" s="67"/>
      <c r="AD406" s="67"/>
      <c r="AE406" s="67"/>
      <c r="AF406" s="67"/>
      <c r="AG406" s="67"/>
      <c r="AH406" s="67"/>
      <c r="AI406" s="67"/>
      <c r="AJ406" s="87"/>
    </row>
    <row r="407" spans="23:36" ht="15.75">
      <c r="W407" s="67"/>
      <c r="X407" s="67"/>
      <c r="Y407" s="67"/>
      <c r="Z407" s="67"/>
      <c r="AA407" s="67"/>
      <c r="AB407" s="67"/>
      <c r="AC407" s="67"/>
      <c r="AD407" s="67"/>
      <c r="AE407" s="67"/>
      <c r="AF407" s="67"/>
      <c r="AG407" s="67"/>
      <c r="AH407" s="67"/>
      <c r="AI407" s="67"/>
      <c r="AJ407" s="87"/>
    </row>
    <row r="408" spans="23:36" ht="15.75">
      <c r="W408" s="67"/>
      <c r="X408" s="67"/>
      <c r="Y408" s="67"/>
      <c r="Z408" s="67"/>
      <c r="AA408" s="67"/>
      <c r="AB408" s="67"/>
      <c r="AC408" s="67"/>
      <c r="AD408" s="67"/>
      <c r="AE408" s="67"/>
      <c r="AF408" s="67"/>
      <c r="AG408" s="67"/>
      <c r="AH408" s="67"/>
      <c r="AI408" s="67"/>
      <c r="AJ408" s="87"/>
    </row>
    <row r="409" spans="23:36" ht="15.75">
      <c r="W409" s="67"/>
      <c r="X409" s="67"/>
      <c r="Y409" s="67"/>
      <c r="Z409" s="67"/>
      <c r="AA409" s="67"/>
      <c r="AB409" s="67"/>
      <c r="AC409" s="67"/>
      <c r="AD409" s="67"/>
      <c r="AE409" s="67"/>
      <c r="AF409" s="67"/>
      <c r="AG409" s="67"/>
      <c r="AH409" s="67"/>
      <c r="AI409" s="67"/>
      <c r="AJ409" s="87"/>
    </row>
    <row r="410" spans="23:36" ht="15.75">
      <c r="W410" s="67"/>
      <c r="X410" s="67"/>
      <c r="Y410" s="67"/>
      <c r="Z410" s="67"/>
      <c r="AA410" s="67"/>
      <c r="AB410" s="67"/>
      <c r="AC410" s="67"/>
      <c r="AD410" s="67"/>
      <c r="AE410" s="67"/>
      <c r="AF410" s="67"/>
      <c r="AG410" s="67"/>
      <c r="AH410" s="67"/>
      <c r="AI410" s="67"/>
      <c r="AJ410" s="87"/>
    </row>
    <row r="411" spans="23:36" ht="15.75">
      <c r="W411" s="67"/>
      <c r="X411" s="67"/>
      <c r="Y411" s="67"/>
      <c r="Z411" s="67"/>
      <c r="AA411" s="67"/>
      <c r="AB411" s="67"/>
      <c r="AC411" s="67"/>
      <c r="AD411" s="67"/>
      <c r="AE411" s="67"/>
      <c r="AF411" s="67"/>
      <c r="AG411" s="67"/>
      <c r="AH411" s="67"/>
      <c r="AI411" s="67"/>
      <c r="AJ411" s="87"/>
    </row>
    <row r="412" spans="23:36" ht="15.75">
      <c r="W412" s="67"/>
      <c r="X412" s="67"/>
      <c r="Y412" s="67"/>
      <c r="Z412" s="67"/>
      <c r="AA412" s="67"/>
      <c r="AB412" s="67"/>
      <c r="AC412" s="67"/>
      <c r="AD412" s="67"/>
      <c r="AE412" s="67"/>
      <c r="AF412" s="67"/>
      <c r="AG412" s="67"/>
      <c r="AH412" s="67"/>
      <c r="AI412" s="67"/>
      <c r="AJ412" s="87"/>
    </row>
    <row r="413" spans="23:36" ht="15.75">
      <c r="W413" s="67"/>
      <c r="X413" s="67"/>
      <c r="Y413" s="67"/>
      <c r="Z413" s="67"/>
      <c r="AA413" s="67"/>
      <c r="AB413" s="67"/>
      <c r="AC413" s="67"/>
      <c r="AD413" s="67"/>
      <c r="AE413" s="67"/>
      <c r="AF413" s="67"/>
      <c r="AG413" s="67"/>
      <c r="AH413" s="67"/>
      <c r="AI413" s="67"/>
      <c r="AJ413" s="87"/>
    </row>
    <row r="414" spans="23:36" ht="15.75">
      <c r="W414" s="67"/>
      <c r="X414" s="67"/>
      <c r="Y414" s="67"/>
      <c r="Z414" s="67"/>
      <c r="AA414" s="67"/>
      <c r="AB414" s="67"/>
      <c r="AC414" s="67"/>
      <c r="AD414" s="67"/>
      <c r="AE414" s="67"/>
      <c r="AF414" s="67"/>
      <c r="AG414" s="67"/>
      <c r="AH414" s="67"/>
      <c r="AI414" s="67"/>
      <c r="AJ414" s="87"/>
    </row>
    <row r="415" spans="23:36" ht="15.75">
      <c r="W415" s="67"/>
      <c r="X415" s="67"/>
      <c r="Y415" s="67"/>
      <c r="Z415" s="67"/>
      <c r="AA415" s="67"/>
      <c r="AB415" s="67"/>
      <c r="AC415" s="67"/>
      <c r="AD415" s="67"/>
      <c r="AE415" s="67"/>
      <c r="AF415" s="67"/>
      <c r="AG415" s="67"/>
      <c r="AH415" s="67"/>
      <c r="AI415" s="67"/>
      <c r="AJ415" s="87"/>
    </row>
    <row r="416" spans="23:36" ht="15.75">
      <c r="W416" s="67"/>
      <c r="X416" s="67"/>
      <c r="Y416" s="67"/>
      <c r="Z416" s="67"/>
      <c r="AA416" s="67"/>
      <c r="AB416" s="67"/>
      <c r="AC416" s="67"/>
      <c r="AD416" s="67"/>
      <c r="AE416" s="67"/>
      <c r="AF416" s="67"/>
      <c r="AG416" s="67"/>
      <c r="AH416" s="67"/>
      <c r="AI416" s="67"/>
      <c r="AJ416" s="87"/>
    </row>
    <row r="417" spans="23:36" ht="15.75">
      <c r="W417" s="67"/>
      <c r="X417" s="67"/>
      <c r="Y417" s="67"/>
      <c r="Z417" s="67"/>
      <c r="AA417" s="67"/>
      <c r="AB417" s="67"/>
      <c r="AC417" s="67"/>
      <c r="AD417" s="67"/>
      <c r="AE417" s="67"/>
      <c r="AF417" s="67"/>
      <c r="AG417" s="67"/>
      <c r="AH417" s="67"/>
      <c r="AI417" s="67"/>
      <c r="AJ417" s="87"/>
    </row>
    <row r="418" spans="23:36" ht="15.75">
      <c r="W418" s="67"/>
      <c r="X418" s="67"/>
      <c r="Y418" s="67"/>
      <c r="Z418" s="67"/>
      <c r="AA418" s="67"/>
      <c r="AB418" s="67"/>
      <c r="AC418" s="67"/>
      <c r="AD418" s="67"/>
      <c r="AE418" s="67"/>
      <c r="AF418" s="67"/>
      <c r="AG418" s="67"/>
      <c r="AH418" s="67"/>
      <c r="AI418" s="67"/>
      <c r="AJ418" s="87"/>
    </row>
    <row r="419" spans="23:36" ht="15.75">
      <c r="W419" s="67"/>
      <c r="X419" s="67"/>
      <c r="Y419" s="67"/>
      <c r="Z419" s="67"/>
      <c r="AA419" s="67"/>
      <c r="AB419" s="67"/>
      <c r="AC419" s="67"/>
      <c r="AD419" s="67"/>
      <c r="AE419" s="67"/>
      <c r="AF419" s="67"/>
      <c r="AG419" s="67"/>
      <c r="AH419" s="67"/>
      <c r="AI419" s="67"/>
      <c r="AJ419" s="87"/>
    </row>
    <row r="420" spans="23:36" ht="15.75">
      <c r="W420" s="67"/>
      <c r="X420" s="67"/>
      <c r="Y420" s="67"/>
      <c r="Z420" s="67"/>
      <c r="AA420" s="67"/>
      <c r="AB420" s="67"/>
      <c r="AC420" s="67"/>
      <c r="AD420" s="67"/>
      <c r="AE420" s="67"/>
      <c r="AF420" s="67"/>
      <c r="AG420" s="67"/>
      <c r="AH420" s="67"/>
      <c r="AI420" s="67"/>
      <c r="AJ420" s="87"/>
    </row>
    <row r="421" spans="23:36" ht="15.75">
      <c r="W421" s="67"/>
      <c r="X421" s="67"/>
      <c r="Y421" s="67"/>
      <c r="Z421" s="67"/>
      <c r="AA421" s="67"/>
      <c r="AB421" s="67"/>
      <c r="AC421" s="67"/>
      <c r="AD421" s="67"/>
      <c r="AE421" s="67"/>
      <c r="AF421" s="67"/>
      <c r="AG421" s="67"/>
      <c r="AH421" s="67"/>
      <c r="AI421" s="67"/>
      <c r="AJ421" s="87"/>
    </row>
    <row r="422" spans="23:36" ht="15.75">
      <c r="W422" s="67"/>
      <c r="X422" s="67"/>
      <c r="Y422" s="67"/>
      <c r="Z422" s="67"/>
      <c r="AA422" s="67"/>
      <c r="AB422" s="67"/>
      <c r="AC422" s="67"/>
      <c r="AD422" s="67"/>
      <c r="AE422" s="67"/>
      <c r="AF422" s="67"/>
      <c r="AG422" s="67"/>
      <c r="AH422" s="67"/>
      <c r="AI422" s="67"/>
      <c r="AJ422" s="87"/>
    </row>
    <row r="423" spans="23:36" ht="15.75">
      <c r="W423" s="67"/>
      <c r="X423" s="67"/>
      <c r="Y423" s="67"/>
      <c r="Z423" s="67"/>
      <c r="AA423" s="67"/>
      <c r="AB423" s="67"/>
      <c r="AC423" s="67"/>
      <c r="AD423" s="67"/>
      <c r="AE423" s="67"/>
      <c r="AF423" s="67"/>
      <c r="AG423" s="67"/>
      <c r="AH423" s="67"/>
      <c r="AI423" s="67"/>
      <c r="AJ423" s="87"/>
    </row>
    <row r="424" spans="23:36" ht="15.75">
      <c r="W424" s="67"/>
      <c r="X424" s="67"/>
      <c r="Y424" s="67"/>
      <c r="Z424" s="67"/>
      <c r="AA424" s="67"/>
      <c r="AB424" s="67"/>
      <c r="AC424" s="67"/>
      <c r="AD424" s="67"/>
      <c r="AE424" s="67"/>
      <c r="AF424" s="67"/>
      <c r="AG424" s="67"/>
      <c r="AH424" s="67"/>
      <c r="AI424" s="67"/>
      <c r="AJ424" s="87"/>
    </row>
    <row r="425" spans="23:36" ht="15.75">
      <c r="W425" s="67"/>
      <c r="X425" s="67"/>
      <c r="Y425" s="67"/>
      <c r="Z425" s="67"/>
      <c r="AA425" s="67"/>
      <c r="AB425" s="67"/>
      <c r="AC425" s="67"/>
      <c r="AD425" s="67"/>
      <c r="AE425" s="67"/>
      <c r="AF425" s="67"/>
      <c r="AG425" s="67"/>
      <c r="AH425" s="67"/>
      <c r="AI425" s="67"/>
      <c r="AJ425" s="87"/>
    </row>
    <row r="426" spans="23:36" ht="15.75">
      <c r="W426" s="67"/>
      <c r="X426" s="67"/>
      <c r="Y426" s="67"/>
      <c r="Z426" s="67"/>
      <c r="AA426" s="67"/>
      <c r="AB426" s="67"/>
      <c r="AC426" s="67"/>
      <c r="AD426" s="67"/>
      <c r="AE426" s="67"/>
      <c r="AF426" s="67"/>
      <c r="AG426" s="67"/>
      <c r="AH426" s="67"/>
      <c r="AI426" s="67"/>
      <c r="AJ426" s="87"/>
    </row>
    <row r="427" spans="23:36" ht="15.75">
      <c r="W427" s="67"/>
      <c r="X427" s="67"/>
      <c r="Y427" s="67"/>
      <c r="Z427" s="67"/>
      <c r="AA427" s="67"/>
      <c r="AB427" s="67"/>
      <c r="AC427" s="67"/>
      <c r="AD427" s="67"/>
      <c r="AE427" s="67"/>
      <c r="AF427" s="67"/>
      <c r="AG427" s="67"/>
      <c r="AH427" s="67"/>
      <c r="AI427" s="67"/>
      <c r="AJ427" s="87"/>
    </row>
    <row r="428" spans="23:36" ht="15.75">
      <c r="W428" s="67"/>
      <c r="X428" s="67"/>
      <c r="Y428" s="67"/>
      <c r="Z428" s="67"/>
      <c r="AA428" s="67"/>
      <c r="AB428" s="67"/>
      <c r="AC428" s="67"/>
      <c r="AD428" s="67"/>
      <c r="AE428" s="67"/>
      <c r="AF428" s="67"/>
      <c r="AG428" s="67"/>
      <c r="AH428" s="67"/>
      <c r="AI428" s="67"/>
      <c r="AJ428" s="87"/>
    </row>
    <row r="429" spans="23:36" ht="15.75">
      <c r="W429" s="67"/>
      <c r="X429" s="67"/>
      <c r="Y429" s="67"/>
      <c r="Z429" s="67"/>
      <c r="AA429" s="67"/>
      <c r="AB429" s="67"/>
      <c r="AC429" s="67"/>
      <c r="AD429" s="67"/>
      <c r="AE429" s="67"/>
      <c r="AF429" s="67"/>
      <c r="AG429" s="67"/>
      <c r="AH429" s="67"/>
      <c r="AI429" s="67"/>
      <c r="AJ429" s="87"/>
    </row>
    <row r="430" spans="23:36" ht="15.75">
      <c r="W430" s="67"/>
      <c r="X430" s="67"/>
      <c r="Y430" s="67"/>
      <c r="Z430" s="67"/>
      <c r="AA430" s="67"/>
      <c r="AB430" s="67"/>
      <c r="AC430" s="67"/>
      <c r="AD430" s="67"/>
      <c r="AE430" s="67"/>
      <c r="AF430" s="67"/>
      <c r="AG430" s="67"/>
      <c r="AH430" s="67"/>
      <c r="AI430" s="67"/>
      <c r="AJ430" s="87"/>
    </row>
    <row r="431" spans="23:36" ht="15.75">
      <c r="W431" s="67"/>
      <c r="X431" s="67"/>
      <c r="Y431" s="67"/>
      <c r="Z431" s="67"/>
      <c r="AA431" s="67"/>
      <c r="AB431" s="67"/>
      <c r="AC431" s="67"/>
      <c r="AD431" s="67"/>
      <c r="AE431" s="67"/>
      <c r="AF431" s="67"/>
      <c r="AG431" s="67"/>
      <c r="AH431" s="67"/>
      <c r="AI431" s="67"/>
      <c r="AJ431" s="87"/>
    </row>
    <row r="432" spans="23:36" ht="15.75">
      <c r="W432" s="67"/>
      <c r="X432" s="67"/>
      <c r="Y432" s="67"/>
      <c r="Z432" s="67"/>
      <c r="AA432" s="67"/>
      <c r="AB432" s="67"/>
      <c r="AC432" s="67"/>
      <c r="AD432" s="67"/>
      <c r="AE432" s="67"/>
      <c r="AF432" s="67"/>
      <c r="AG432" s="67"/>
      <c r="AH432" s="67"/>
      <c r="AI432" s="67"/>
      <c r="AJ432" s="87"/>
    </row>
    <row r="433" spans="23:36" ht="15.75">
      <c r="W433" s="67"/>
      <c r="X433" s="67"/>
      <c r="Y433" s="67"/>
      <c r="Z433" s="67"/>
      <c r="AA433" s="67"/>
      <c r="AB433" s="67"/>
      <c r="AC433" s="67"/>
      <c r="AD433" s="67"/>
      <c r="AE433" s="67"/>
      <c r="AF433" s="67"/>
      <c r="AG433" s="67"/>
      <c r="AH433" s="67"/>
      <c r="AI433" s="67"/>
      <c r="AJ433" s="87"/>
    </row>
    <row r="434" spans="23:36" ht="15.75">
      <c r="W434" s="67"/>
      <c r="X434" s="67"/>
      <c r="Y434" s="67"/>
      <c r="Z434" s="67"/>
      <c r="AA434" s="67"/>
      <c r="AB434" s="67"/>
      <c r="AC434" s="67"/>
      <c r="AD434" s="67"/>
      <c r="AE434" s="67"/>
      <c r="AF434" s="67"/>
      <c r="AG434" s="67"/>
      <c r="AH434" s="67"/>
      <c r="AI434" s="67"/>
      <c r="AJ434" s="87"/>
    </row>
    <row r="435" spans="23:36" ht="15.75">
      <c r="W435" s="67"/>
      <c r="X435" s="67"/>
      <c r="Y435" s="67"/>
      <c r="Z435" s="67"/>
      <c r="AA435" s="67"/>
      <c r="AB435" s="67"/>
      <c r="AC435" s="67"/>
      <c r="AD435" s="67"/>
      <c r="AE435" s="67"/>
      <c r="AF435" s="67"/>
      <c r="AG435" s="67"/>
      <c r="AH435" s="67"/>
      <c r="AI435" s="67"/>
      <c r="AJ435" s="87"/>
    </row>
    <row r="436" spans="23:36" ht="15.75">
      <c r="W436" s="67"/>
      <c r="X436" s="67"/>
      <c r="Y436" s="67"/>
      <c r="Z436" s="67"/>
      <c r="AA436" s="67"/>
      <c r="AB436" s="67"/>
      <c r="AC436" s="67"/>
      <c r="AD436" s="67"/>
      <c r="AE436" s="67"/>
      <c r="AF436" s="67"/>
      <c r="AG436" s="67"/>
      <c r="AH436" s="67"/>
      <c r="AI436" s="67"/>
      <c r="AJ436" s="87"/>
    </row>
    <row r="437" spans="23:36" ht="15.75">
      <c r="W437" s="67"/>
      <c r="X437" s="67"/>
      <c r="Y437" s="67"/>
      <c r="Z437" s="67"/>
      <c r="AA437" s="67"/>
      <c r="AB437" s="67"/>
      <c r="AC437" s="67"/>
      <c r="AD437" s="67"/>
      <c r="AE437" s="67"/>
      <c r="AF437" s="67"/>
      <c r="AG437" s="67"/>
      <c r="AH437" s="67"/>
      <c r="AI437" s="67"/>
      <c r="AJ437" s="87"/>
    </row>
    <row r="438" spans="23:36" ht="15.75">
      <c r="W438" s="67"/>
      <c r="X438" s="67"/>
      <c r="Y438" s="67"/>
      <c r="Z438" s="67"/>
      <c r="AA438" s="67"/>
      <c r="AB438" s="67"/>
      <c r="AC438" s="67"/>
      <c r="AD438" s="67"/>
      <c r="AE438" s="67"/>
      <c r="AF438" s="67"/>
      <c r="AG438" s="67"/>
      <c r="AH438" s="67"/>
      <c r="AI438" s="67"/>
      <c r="AJ438" s="87"/>
    </row>
    <row r="439" spans="23:36" ht="15.75">
      <c r="W439" s="67"/>
      <c r="X439" s="67"/>
      <c r="Y439" s="67"/>
      <c r="Z439" s="67"/>
      <c r="AA439" s="67"/>
      <c r="AB439" s="67"/>
      <c r="AC439" s="67"/>
      <c r="AD439" s="67"/>
      <c r="AE439" s="67"/>
      <c r="AF439" s="67"/>
      <c r="AG439" s="67"/>
      <c r="AH439" s="67"/>
      <c r="AI439" s="67"/>
      <c r="AJ439" s="87"/>
    </row>
    <row r="440" spans="23:36" ht="15.75">
      <c r="W440" s="67"/>
      <c r="X440" s="67"/>
      <c r="Y440" s="67"/>
      <c r="Z440" s="67"/>
      <c r="AA440" s="67"/>
      <c r="AB440" s="67"/>
      <c r="AC440" s="67"/>
      <c r="AD440" s="67"/>
      <c r="AE440" s="67"/>
      <c r="AF440" s="67"/>
      <c r="AG440" s="67"/>
      <c r="AH440" s="67"/>
      <c r="AI440" s="67"/>
      <c r="AJ440" s="87"/>
    </row>
    <row r="441" spans="23:36" ht="15.75">
      <c r="W441" s="67"/>
      <c r="X441" s="67"/>
      <c r="Y441" s="67"/>
      <c r="Z441" s="67"/>
      <c r="AA441" s="67"/>
      <c r="AB441" s="67"/>
      <c r="AC441" s="67"/>
      <c r="AD441" s="67"/>
      <c r="AE441" s="67"/>
      <c r="AF441" s="67"/>
      <c r="AG441" s="67"/>
      <c r="AH441" s="67"/>
      <c r="AI441" s="67"/>
      <c r="AJ441" s="87"/>
    </row>
    <row r="442" spans="23:36" ht="15.75">
      <c r="W442" s="67"/>
      <c r="X442" s="67"/>
      <c r="Y442" s="67"/>
      <c r="Z442" s="67"/>
      <c r="AA442" s="67"/>
      <c r="AB442" s="67"/>
      <c r="AC442" s="67"/>
      <c r="AD442" s="67"/>
      <c r="AE442" s="67"/>
      <c r="AF442" s="67"/>
      <c r="AG442" s="67"/>
      <c r="AH442" s="67"/>
      <c r="AI442" s="67"/>
      <c r="AJ442" s="87"/>
    </row>
    <row r="443" spans="23:36" ht="15.75">
      <c r="W443" s="67"/>
      <c r="X443" s="67"/>
      <c r="Y443" s="67"/>
      <c r="Z443" s="67"/>
      <c r="AA443" s="67"/>
      <c r="AB443" s="67"/>
      <c r="AC443" s="67"/>
      <c r="AD443" s="67"/>
      <c r="AE443" s="67"/>
      <c r="AF443" s="67"/>
      <c r="AG443" s="67"/>
      <c r="AH443" s="67"/>
      <c r="AI443" s="67"/>
      <c r="AJ443" s="87"/>
    </row>
    <row r="444" spans="23:36" ht="15.75">
      <c r="W444" s="67"/>
      <c r="X444" s="67"/>
      <c r="Y444" s="67"/>
      <c r="Z444" s="67"/>
      <c r="AA444" s="67"/>
      <c r="AB444" s="67"/>
      <c r="AC444" s="67"/>
      <c r="AD444" s="67"/>
      <c r="AE444" s="67"/>
      <c r="AF444" s="67"/>
      <c r="AG444" s="67"/>
      <c r="AH444" s="67"/>
      <c r="AI444" s="67"/>
      <c r="AJ444" s="87"/>
    </row>
    <row r="445" spans="23:36" ht="15.75">
      <c r="W445" s="67"/>
      <c r="X445" s="67"/>
      <c r="Y445" s="67"/>
      <c r="Z445" s="67"/>
      <c r="AA445" s="67"/>
      <c r="AB445" s="67"/>
      <c r="AC445" s="67"/>
      <c r="AD445" s="67"/>
      <c r="AE445" s="67"/>
      <c r="AF445" s="67"/>
      <c r="AG445" s="67"/>
      <c r="AH445" s="67"/>
      <c r="AI445" s="67"/>
      <c r="AJ445" s="87"/>
    </row>
    <row r="446" spans="23:36" ht="15.75">
      <c r="W446" s="67"/>
      <c r="X446" s="67"/>
      <c r="Y446" s="67"/>
      <c r="Z446" s="67"/>
      <c r="AA446" s="67"/>
      <c r="AB446" s="67"/>
      <c r="AC446" s="67"/>
      <c r="AD446" s="67"/>
      <c r="AE446" s="67"/>
      <c r="AF446" s="67"/>
      <c r="AG446" s="67"/>
      <c r="AH446" s="67"/>
      <c r="AI446" s="67"/>
      <c r="AJ446" s="87"/>
    </row>
    <row r="447" spans="23:36" ht="15.75">
      <c r="W447" s="67"/>
      <c r="X447" s="67"/>
      <c r="Y447" s="67"/>
      <c r="Z447" s="67"/>
      <c r="AA447" s="67"/>
      <c r="AB447" s="67"/>
      <c r="AC447" s="67"/>
      <c r="AD447" s="67"/>
      <c r="AE447" s="67"/>
      <c r="AF447" s="67"/>
      <c r="AG447" s="67"/>
      <c r="AH447" s="67"/>
      <c r="AI447" s="67"/>
      <c r="AJ447" s="87"/>
    </row>
    <row r="448" spans="23:36" ht="15.75">
      <c r="W448" s="67"/>
      <c r="X448" s="67"/>
      <c r="Y448" s="67"/>
      <c r="Z448" s="67"/>
      <c r="AA448" s="67"/>
      <c r="AB448" s="67"/>
      <c r="AC448" s="67"/>
      <c r="AD448" s="67"/>
      <c r="AE448" s="67"/>
      <c r="AF448" s="67"/>
      <c r="AG448" s="67"/>
      <c r="AH448" s="67"/>
      <c r="AI448" s="67"/>
      <c r="AJ448" s="87"/>
    </row>
    <row r="449" spans="23:36" ht="15.75">
      <c r="W449" s="67"/>
      <c r="X449" s="67"/>
      <c r="Y449" s="67"/>
      <c r="Z449" s="67"/>
      <c r="AA449" s="67"/>
      <c r="AB449" s="67"/>
      <c r="AC449" s="67"/>
      <c r="AD449" s="67"/>
      <c r="AE449" s="67"/>
      <c r="AF449" s="67"/>
      <c r="AG449" s="67"/>
      <c r="AH449" s="67"/>
      <c r="AI449" s="67"/>
      <c r="AJ449" s="87"/>
    </row>
    <row r="450" spans="23:36" ht="15.75">
      <c r="W450" s="67"/>
      <c r="X450" s="67"/>
      <c r="Y450" s="67"/>
      <c r="Z450" s="67"/>
      <c r="AA450" s="67"/>
      <c r="AB450" s="67"/>
      <c r="AC450" s="67"/>
      <c r="AD450" s="67"/>
      <c r="AE450" s="67"/>
      <c r="AF450" s="67"/>
      <c r="AG450" s="67"/>
      <c r="AH450" s="67"/>
      <c r="AI450" s="67"/>
      <c r="AJ450" s="87"/>
    </row>
    <row r="451" spans="23:36" ht="15.75">
      <c r="W451" s="67"/>
      <c r="X451" s="67"/>
      <c r="Y451" s="67"/>
      <c r="Z451" s="67"/>
      <c r="AA451" s="67"/>
      <c r="AB451" s="67"/>
      <c r="AC451" s="67"/>
      <c r="AD451" s="67"/>
      <c r="AE451" s="67"/>
      <c r="AF451" s="67"/>
      <c r="AG451" s="67"/>
      <c r="AH451" s="67"/>
      <c r="AI451" s="67"/>
      <c r="AJ451" s="87"/>
    </row>
    <row r="452" spans="23:36" ht="15.75">
      <c r="W452" s="67"/>
      <c r="X452" s="67"/>
      <c r="Y452" s="67"/>
      <c r="Z452" s="67"/>
      <c r="AA452" s="67"/>
      <c r="AB452" s="67"/>
      <c r="AC452" s="67"/>
      <c r="AD452" s="67"/>
      <c r="AE452" s="67"/>
      <c r="AF452" s="67"/>
      <c r="AG452" s="67"/>
      <c r="AH452" s="67"/>
      <c r="AI452" s="67"/>
      <c r="AJ452" s="87"/>
    </row>
    <row r="453" spans="23:36" ht="15.75">
      <c r="W453" s="67"/>
      <c r="X453" s="67"/>
      <c r="Y453" s="67"/>
      <c r="Z453" s="67"/>
      <c r="AA453" s="67"/>
      <c r="AB453" s="67"/>
      <c r="AC453" s="67"/>
      <c r="AD453" s="67"/>
      <c r="AE453" s="67"/>
      <c r="AF453" s="67"/>
      <c r="AG453" s="67"/>
      <c r="AH453" s="67"/>
      <c r="AI453" s="67"/>
      <c r="AJ453" s="87"/>
    </row>
    <row r="454" spans="23:36" ht="15.75">
      <c r="W454" s="67"/>
      <c r="X454" s="67"/>
      <c r="Y454" s="67"/>
      <c r="Z454" s="67"/>
      <c r="AA454" s="67"/>
      <c r="AB454" s="67"/>
      <c r="AC454" s="67"/>
      <c r="AD454" s="67"/>
      <c r="AE454" s="67"/>
      <c r="AF454" s="67"/>
      <c r="AG454" s="67"/>
      <c r="AH454" s="67"/>
      <c r="AI454" s="67"/>
      <c r="AJ454" s="87"/>
    </row>
    <row r="455" spans="23:36" ht="15.75">
      <c r="W455" s="67"/>
      <c r="X455" s="67"/>
      <c r="Y455" s="67"/>
      <c r="Z455" s="67"/>
      <c r="AA455" s="67"/>
      <c r="AB455" s="67"/>
      <c r="AC455" s="67"/>
      <c r="AD455" s="67"/>
      <c r="AE455" s="67"/>
      <c r="AF455" s="67"/>
      <c r="AG455" s="67"/>
      <c r="AH455" s="67"/>
      <c r="AI455" s="67"/>
      <c r="AJ455" s="87"/>
    </row>
    <row r="456" spans="23:36" ht="15.75">
      <c r="W456" s="67"/>
      <c r="X456" s="67"/>
      <c r="Y456" s="67"/>
      <c r="Z456" s="67"/>
      <c r="AA456" s="67"/>
      <c r="AB456" s="67"/>
      <c r="AC456" s="67"/>
      <c r="AD456" s="67"/>
      <c r="AE456" s="67"/>
      <c r="AF456" s="67"/>
      <c r="AG456" s="67"/>
      <c r="AH456" s="67"/>
      <c r="AI456" s="67"/>
      <c r="AJ456" s="87"/>
    </row>
    <row r="457" spans="23:36" ht="15.75">
      <c r="W457" s="67"/>
      <c r="X457" s="67"/>
      <c r="Y457" s="67"/>
      <c r="Z457" s="67"/>
      <c r="AA457" s="67"/>
      <c r="AB457" s="67"/>
      <c r="AC457" s="67"/>
      <c r="AD457" s="67"/>
      <c r="AE457" s="67"/>
      <c r="AF457" s="67"/>
      <c r="AG457" s="67"/>
      <c r="AH457" s="67"/>
      <c r="AI457" s="67"/>
      <c r="AJ457" s="87"/>
    </row>
    <row r="458" spans="23:36" ht="15.75">
      <c r="W458" s="67"/>
      <c r="X458" s="67"/>
      <c r="Y458" s="67"/>
      <c r="Z458" s="67"/>
      <c r="AA458" s="67"/>
      <c r="AB458" s="67"/>
      <c r="AC458" s="67"/>
      <c r="AD458" s="67"/>
      <c r="AE458" s="67"/>
      <c r="AF458" s="67"/>
      <c r="AG458" s="67"/>
      <c r="AH458" s="67"/>
      <c r="AI458" s="67"/>
      <c r="AJ458" s="87"/>
    </row>
    <row r="459" spans="23:36" ht="15.75">
      <c r="W459" s="67"/>
      <c r="X459" s="67"/>
      <c r="Y459" s="67"/>
      <c r="Z459" s="67"/>
      <c r="AA459" s="67"/>
      <c r="AB459" s="67"/>
      <c r="AC459" s="67"/>
      <c r="AD459" s="67"/>
      <c r="AE459" s="67"/>
      <c r="AF459" s="67"/>
      <c r="AG459" s="67"/>
      <c r="AH459" s="67"/>
      <c r="AI459" s="67"/>
      <c r="AJ459" s="87"/>
    </row>
    <row r="460" spans="23:36" ht="15.75">
      <c r="W460" s="67"/>
      <c r="X460" s="67"/>
      <c r="Y460" s="67"/>
      <c r="Z460" s="67"/>
      <c r="AA460" s="67"/>
      <c r="AB460" s="67"/>
      <c r="AC460" s="67"/>
      <c r="AD460" s="67"/>
      <c r="AE460" s="67"/>
      <c r="AF460" s="67"/>
      <c r="AG460" s="67"/>
      <c r="AH460" s="67"/>
      <c r="AI460" s="67"/>
      <c r="AJ460" s="87"/>
    </row>
    <row r="461" spans="23:36" ht="15.75">
      <c r="W461" s="67"/>
      <c r="X461" s="67"/>
      <c r="Y461" s="67"/>
      <c r="Z461" s="67"/>
      <c r="AA461" s="67"/>
      <c r="AB461" s="67"/>
      <c r="AC461" s="67"/>
      <c r="AD461" s="67"/>
      <c r="AE461" s="67"/>
      <c r="AF461" s="67"/>
      <c r="AG461" s="67"/>
      <c r="AH461" s="67"/>
      <c r="AI461" s="67"/>
      <c r="AJ461" s="87"/>
    </row>
    <row r="462" spans="23:36" ht="15.75">
      <c r="W462" s="67"/>
      <c r="X462" s="67"/>
      <c r="Y462" s="67"/>
      <c r="Z462" s="67"/>
      <c r="AA462" s="67"/>
      <c r="AB462" s="67"/>
      <c r="AC462" s="67"/>
      <c r="AD462" s="67"/>
      <c r="AE462" s="67"/>
      <c r="AF462" s="67"/>
      <c r="AG462" s="67"/>
      <c r="AH462" s="67"/>
      <c r="AI462" s="67"/>
      <c r="AJ462" s="87"/>
    </row>
    <row r="463" spans="23:36" ht="15.75">
      <c r="W463" s="67"/>
      <c r="X463" s="67"/>
      <c r="Y463" s="67"/>
      <c r="Z463" s="67"/>
      <c r="AA463" s="67"/>
      <c r="AB463" s="67"/>
      <c r="AC463" s="67"/>
      <c r="AD463" s="67"/>
      <c r="AE463" s="67"/>
      <c r="AF463" s="67"/>
      <c r="AG463" s="67"/>
      <c r="AH463" s="67"/>
      <c r="AI463" s="67"/>
      <c r="AJ463" s="87"/>
    </row>
    <row r="464" spans="23:36" ht="15.75">
      <c r="W464" s="67"/>
      <c r="X464" s="67"/>
      <c r="Y464" s="67"/>
      <c r="Z464" s="67"/>
      <c r="AA464" s="67"/>
      <c r="AB464" s="67"/>
      <c r="AC464" s="67"/>
      <c r="AD464" s="67"/>
      <c r="AE464" s="67"/>
      <c r="AF464" s="67"/>
      <c r="AG464" s="67"/>
      <c r="AH464" s="67"/>
      <c r="AI464" s="67"/>
      <c r="AJ464" s="87"/>
    </row>
    <row r="465" spans="23:36" ht="15.75">
      <c r="W465" s="67"/>
      <c r="X465" s="67"/>
      <c r="Y465" s="67"/>
      <c r="Z465" s="67"/>
      <c r="AA465" s="67"/>
      <c r="AB465" s="67"/>
      <c r="AC465" s="67"/>
      <c r="AD465" s="67"/>
      <c r="AE465" s="67"/>
      <c r="AF465" s="67"/>
      <c r="AG465" s="67"/>
      <c r="AH465" s="67"/>
      <c r="AI465" s="67"/>
      <c r="AJ465" s="87"/>
    </row>
    <row r="466" spans="23:36" ht="15.75">
      <c r="W466" s="67"/>
      <c r="X466" s="67"/>
      <c r="Y466" s="67"/>
      <c r="Z466" s="67"/>
      <c r="AA466" s="67"/>
      <c r="AB466" s="67"/>
      <c r="AC466" s="67"/>
      <c r="AD466" s="67"/>
      <c r="AE466" s="67"/>
      <c r="AF466" s="67"/>
      <c r="AG466" s="67"/>
      <c r="AH466" s="67"/>
      <c r="AI466" s="67"/>
      <c r="AJ466" s="87"/>
    </row>
    <row r="467" spans="23:36" ht="15.75">
      <c r="W467" s="67"/>
      <c r="X467" s="67"/>
      <c r="Y467" s="67"/>
      <c r="Z467" s="67"/>
      <c r="AA467" s="67"/>
      <c r="AB467" s="67"/>
      <c r="AC467" s="67"/>
      <c r="AD467" s="67"/>
      <c r="AE467" s="67"/>
      <c r="AF467" s="67"/>
      <c r="AG467" s="67"/>
      <c r="AH467" s="67"/>
      <c r="AI467" s="67"/>
      <c r="AJ467" s="87"/>
    </row>
    <row r="468" spans="23:36" ht="15.75">
      <c r="W468" s="67"/>
      <c r="X468" s="67"/>
      <c r="Y468" s="67"/>
      <c r="Z468" s="67"/>
      <c r="AA468" s="67"/>
      <c r="AB468" s="67"/>
      <c r="AC468" s="67"/>
      <c r="AD468" s="67"/>
      <c r="AE468" s="67"/>
      <c r="AF468" s="67"/>
      <c r="AG468" s="67"/>
      <c r="AH468" s="67"/>
      <c r="AI468" s="67"/>
      <c r="AJ468" s="87"/>
    </row>
    <row r="469" spans="23:36" ht="15.75">
      <c r="W469" s="67"/>
      <c r="X469" s="67"/>
      <c r="Y469" s="67"/>
      <c r="Z469" s="67"/>
      <c r="AA469" s="67"/>
      <c r="AB469" s="67"/>
      <c r="AC469" s="67"/>
      <c r="AD469" s="67"/>
      <c r="AE469" s="67"/>
      <c r="AF469" s="67"/>
      <c r="AG469" s="67"/>
      <c r="AH469" s="67"/>
      <c r="AI469" s="67"/>
      <c r="AJ469" s="87"/>
    </row>
    <row r="470" spans="23:36" ht="15.75">
      <c r="W470" s="67"/>
      <c r="X470" s="67"/>
      <c r="Y470" s="67"/>
      <c r="Z470" s="67"/>
      <c r="AA470" s="67"/>
      <c r="AB470" s="67"/>
      <c r="AC470" s="67"/>
      <c r="AD470" s="67"/>
      <c r="AE470" s="67"/>
      <c r="AF470" s="67"/>
      <c r="AG470" s="67"/>
      <c r="AH470" s="67"/>
      <c r="AI470" s="67"/>
      <c r="AJ470" s="87"/>
    </row>
    <row r="471" spans="23:36" ht="15.75">
      <c r="W471" s="67"/>
      <c r="X471" s="67"/>
      <c r="Y471" s="67"/>
      <c r="Z471" s="67"/>
      <c r="AA471" s="67"/>
      <c r="AB471" s="67"/>
      <c r="AC471" s="67"/>
      <c r="AD471" s="67"/>
      <c r="AE471" s="67"/>
      <c r="AF471" s="67"/>
      <c r="AG471" s="67"/>
      <c r="AH471" s="67"/>
      <c r="AI471" s="67"/>
      <c r="AJ471" s="87"/>
    </row>
    <row r="472" spans="23:36" ht="15.75">
      <c r="W472" s="67"/>
      <c r="X472" s="67"/>
      <c r="Y472" s="67"/>
      <c r="Z472" s="67"/>
      <c r="AA472" s="67"/>
      <c r="AB472" s="67"/>
      <c r="AC472" s="67"/>
      <c r="AD472" s="67"/>
      <c r="AE472" s="67"/>
      <c r="AF472" s="67"/>
      <c r="AG472" s="67"/>
      <c r="AH472" s="67"/>
      <c r="AI472" s="67"/>
      <c r="AJ472" s="87"/>
    </row>
    <row r="473" spans="23:36" ht="15.75">
      <c r="W473" s="67"/>
      <c r="X473" s="67"/>
      <c r="Y473" s="67"/>
      <c r="Z473" s="67"/>
      <c r="AA473" s="67"/>
      <c r="AB473" s="67"/>
      <c r="AC473" s="67"/>
      <c r="AD473" s="67"/>
      <c r="AE473" s="67"/>
      <c r="AF473" s="67"/>
      <c r="AG473" s="67"/>
      <c r="AH473" s="67"/>
      <c r="AI473" s="67"/>
      <c r="AJ473" s="87"/>
    </row>
    <row r="474" spans="23:36" ht="15.75">
      <c r="W474" s="67"/>
      <c r="X474" s="67"/>
      <c r="Y474" s="67"/>
      <c r="Z474" s="67"/>
      <c r="AA474" s="67"/>
      <c r="AB474" s="67"/>
      <c r="AC474" s="67"/>
      <c r="AD474" s="67"/>
      <c r="AE474" s="67"/>
      <c r="AF474" s="67"/>
      <c r="AG474" s="67"/>
      <c r="AH474" s="67"/>
      <c r="AI474" s="67"/>
      <c r="AJ474" s="87"/>
    </row>
    <row r="475" spans="23:36" ht="15.75">
      <c r="W475" s="67"/>
      <c r="X475" s="67"/>
      <c r="Y475" s="67"/>
      <c r="Z475" s="67"/>
      <c r="AA475" s="67"/>
      <c r="AB475" s="67"/>
      <c r="AC475" s="67"/>
      <c r="AD475" s="67"/>
      <c r="AE475" s="67"/>
      <c r="AF475" s="67"/>
      <c r="AG475" s="67"/>
      <c r="AH475" s="67"/>
      <c r="AI475" s="67"/>
      <c r="AJ475" s="87"/>
    </row>
    <row r="476" spans="23:36" ht="15.75">
      <c r="W476" s="67"/>
      <c r="X476" s="67"/>
      <c r="Y476" s="67"/>
      <c r="Z476" s="67"/>
      <c r="AA476" s="67"/>
      <c r="AB476" s="67"/>
      <c r="AC476" s="67"/>
      <c r="AD476" s="67"/>
      <c r="AE476" s="67"/>
      <c r="AF476" s="67"/>
      <c r="AG476" s="67"/>
      <c r="AH476" s="67"/>
      <c r="AI476" s="67"/>
      <c r="AJ476" s="87"/>
    </row>
    <row r="477" spans="23:36" ht="15.75">
      <c r="W477" s="67"/>
      <c r="X477" s="67"/>
      <c r="Y477" s="67"/>
      <c r="Z477" s="67"/>
      <c r="AA477" s="67"/>
      <c r="AB477" s="67"/>
      <c r="AC477" s="67"/>
      <c r="AD477" s="67"/>
      <c r="AE477" s="67"/>
      <c r="AF477" s="67"/>
      <c r="AG477" s="67"/>
      <c r="AH477" s="67"/>
      <c r="AI477" s="67"/>
      <c r="AJ477" s="87"/>
    </row>
    <row r="478" spans="23:36" ht="15.75">
      <c r="W478" s="67"/>
      <c r="X478" s="67"/>
      <c r="Y478" s="67"/>
      <c r="Z478" s="67"/>
      <c r="AA478" s="67"/>
      <c r="AB478" s="67"/>
      <c r="AC478" s="67"/>
      <c r="AD478" s="67"/>
      <c r="AE478" s="67"/>
      <c r="AF478" s="67"/>
      <c r="AG478" s="67"/>
      <c r="AH478" s="67"/>
      <c r="AI478" s="67"/>
      <c r="AJ478" s="87"/>
    </row>
    <row r="479" spans="23:36" ht="15.75">
      <c r="W479" s="67"/>
      <c r="X479" s="67"/>
      <c r="Y479" s="67"/>
      <c r="Z479" s="67"/>
      <c r="AA479" s="67"/>
      <c r="AB479" s="67"/>
      <c r="AC479" s="67"/>
      <c r="AD479" s="67"/>
      <c r="AE479" s="67"/>
      <c r="AF479" s="67"/>
      <c r="AG479" s="67"/>
      <c r="AH479" s="67"/>
      <c r="AI479" s="67"/>
      <c r="AJ479" s="87"/>
    </row>
    <row r="480" spans="23:36" ht="15.75">
      <c r="W480" s="67"/>
      <c r="X480" s="67"/>
      <c r="Y480" s="67"/>
      <c r="Z480" s="67"/>
      <c r="AA480" s="67"/>
      <c r="AB480" s="67"/>
      <c r="AC480" s="67"/>
      <c r="AD480" s="67"/>
      <c r="AE480" s="67"/>
      <c r="AF480" s="67"/>
      <c r="AG480" s="67"/>
      <c r="AH480" s="67"/>
      <c r="AI480" s="67"/>
      <c r="AJ480" s="87"/>
    </row>
    <row r="481" spans="23:36" ht="15.75">
      <c r="W481" s="67"/>
      <c r="X481" s="67"/>
      <c r="Y481" s="67"/>
      <c r="Z481" s="67"/>
      <c r="AA481" s="67"/>
      <c r="AB481" s="67"/>
      <c r="AC481" s="67"/>
      <c r="AD481" s="67"/>
      <c r="AE481" s="67"/>
      <c r="AF481" s="67"/>
      <c r="AG481" s="67"/>
      <c r="AH481" s="67"/>
      <c r="AI481" s="67"/>
      <c r="AJ481" s="87"/>
    </row>
    <row r="482" spans="23:36" ht="15.75">
      <c r="W482" s="67"/>
      <c r="X482" s="67"/>
      <c r="Y482" s="67"/>
      <c r="Z482" s="67"/>
      <c r="AA482" s="67"/>
      <c r="AB482" s="67"/>
      <c r="AC482" s="67"/>
      <c r="AD482" s="67"/>
      <c r="AE482" s="67"/>
      <c r="AF482" s="67"/>
      <c r="AG482" s="67"/>
      <c r="AH482" s="67"/>
      <c r="AI482" s="67"/>
      <c r="AJ482" s="87"/>
    </row>
    <row r="483" spans="23:36" ht="15.75">
      <c r="W483" s="67"/>
      <c r="X483" s="67"/>
      <c r="Y483" s="67"/>
      <c r="Z483" s="67"/>
      <c r="AA483" s="67"/>
      <c r="AB483" s="67"/>
      <c r="AC483" s="67"/>
      <c r="AD483" s="67"/>
      <c r="AE483" s="67"/>
      <c r="AF483" s="67"/>
      <c r="AG483" s="67"/>
      <c r="AH483" s="67"/>
      <c r="AI483" s="67"/>
      <c r="AJ483" s="87"/>
    </row>
    <row r="484" spans="23:36" ht="15.75">
      <c r="W484" s="67"/>
      <c r="X484" s="67"/>
      <c r="Y484" s="67"/>
      <c r="Z484" s="67"/>
      <c r="AA484" s="67"/>
      <c r="AB484" s="67"/>
      <c r="AC484" s="67"/>
      <c r="AD484" s="67"/>
      <c r="AE484" s="67"/>
      <c r="AF484" s="67"/>
      <c r="AG484" s="67"/>
      <c r="AH484" s="67"/>
      <c r="AI484" s="67"/>
      <c r="AJ484" s="87"/>
    </row>
    <row r="485" spans="23:36" ht="15.75">
      <c r="W485" s="67"/>
      <c r="X485" s="67"/>
      <c r="Y485" s="67"/>
      <c r="Z485" s="67"/>
      <c r="AA485" s="67"/>
      <c r="AB485" s="67"/>
      <c r="AC485" s="67"/>
      <c r="AD485" s="67"/>
      <c r="AE485" s="67"/>
      <c r="AF485" s="67"/>
      <c r="AG485" s="67"/>
      <c r="AH485" s="67"/>
      <c r="AI485" s="67"/>
      <c r="AJ485" s="87"/>
    </row>
    <row r="486" spans="23:36" ht="15.75">
      <c r="W486" s="67"/>
      <c r="X486" s="67"/>
      <c r="Y486" s="67"/>
      <c r="Z486" s="67"/>
      <c r="AA486" s="67"/>
      <c r="AB486" s="67"/>
      <c r="AC486" s="67"/>
      <c r="AD486" s="67"/>
      <c r="AE486" s="67"/>
      <c r="AF486" s="67"/>
      <c r="AG486" s="67"/>
      <c r="AH486" s="67"/>
      <c r="AI486" s="67"/>
      <c r="AJ486" s="87"/>
    </row>
    <row r="487" spans="23:36" ht="15.75">
      <c r="W487" s="67"/>
      <c r="X487" s="67"/>
      <c r="Y487" s="67"/>
      <c r="Z487" s="67"/>
      <c r="AA487" s="67"/>
      <c r="AB487" s="67"/>
      <c r="AC487" s="67"/>
      <c r="AD487" s="67"/>
      <c r="AE487" s="67"/>
      <c r="AF487" s="67"/>
      <c r="AG487" s="67"/>
      <c r="AH487" s="67"/>
      <c r="AI487" s="67"/>
      <c r="AJ487" s="87"/>
    </row>
    <row r="488" spans="23:36" ht="15.75">
      <c r="W488" s="67"/>
      <c r="X488" s="67"/>
      <c r="Y488" s="67"/>
      <c r="Z488" s="67"/>
      <c r="AA488" s="67"/>
      <c r="AB488" s="67"/>
      <c r="AC488" s="67"/>
      <c r="AD488" s="67"/>
      <c r="AE488" s="67"/>
      <c r="AF488" s="67"/>
      <c r="AG488" s="67"/>
      <c r="AH488" s="67"/>
      <c r="AI488" s="67"/>
      <c r="AJ488" s="87"/>
    </row>
    <row r="489" spans="23:36" ht="15.75">
      <c r="W489" s="67"/>
      <c r="X489" s="67"/>
      <c r="Y489" s="67"/>
      <c r="Z489" s="67"/>
      <c r="AA489" s="67"/>
      <c r="AB489" s="67"/>
      <c r="AC489" s="67"/>
      <c r="AD489" s="67"/>
      <c r="AE489" s="67"/>
      <c r="AF489" s="67"/>
      <c r="AG489" s="67"/>
      <c r="AH489" s="67"/>
      <c r="AI489" s="67"/>
      <c r="AJ489" s="87"/>
    </row>
    <row r="490" spans="23:36" ht="15.75">
      <c r="W490" s="67"/>
      <c r="X490" s="67"/>
      <c r="Y490" s="67"/>
      <c r="Z490" s="67"/>
      <c r="AA490" s="67"/>
      <c r="AB490" s="67"/>
      <c r="AC490" s="67"/>
      <c r="AD490" s="67"/>
      <c r="AE490" s="67"/>
      <c r="AF490" s="67"/>
      <c r="AG490" s="67"/>
      <c r="AH490" s="67"/>
      <c r="AI490" s="67"/>
      <c r="AJ490" s="87"/>
    </row>
    <row r="491" spans="23:36" ht="15.75">
      <c r="W491" s="67"/>
      <c r="X491" s="67"/>
      <c r="Y491" s="67"/>
      <c r="Z491" s="67"/>
      <c r="AA491" s="67"/>
      <c r="AB491" s="67"/>
      <c r="AC491" s="67"/>
      <c r="AD491" s="67"/>
      <c r="AE491" s="67"/>
      <c r="AF491" s="67"/>
      <c r="AG491" s="67"/>
      <c r="AH491" s="67"/>
      <c r="AI491" s="67"/>
      <c r="AJ491" s="87"/>
    </row>
    <row r="492" spans="23:36" ht="15.75">
      <c r="W492" s="67"/>
      <c r="X492" s="67"/>
      <c r="Y492" s="67"/>
      <c r="Z492" s="67"/>
      <c r="AA492" s="67"/>
      <c r="AB492" s="67"/>
      <c r="AC492" s="67"/>
      <c r="AD492" s="67"/>
      <c r="AE492" s="67"/>
      <c r="AF492" s="67"/>
      <c r="AG492" s="67"/>
      <c r="AH492" s="67"/>
      <c r="AI492" s="67"/>
      <c r="AJ492" s="87"/>
    </row>
    <row r="493" spans="23:36" ht="15.75">
      <c r="W493" s="67"/>
      <c r="X493" s="67"/>
      <c r="Y493" s="67"/>
      <c r="Z493" s="67"/>
      <c r="AA493" s="67"/>
      <c r="AB493" s="67"/>
      <c r="AC493" s="67"/>
      <c r="AD493" s="67"/>
      <c r="AE493" s="67"/>
      <c r="AF493" s="67"/>
      <c r="AG493" s="67"/>
      <c r="AH493" s="67"/>
      <c r="AI493" s="67"/>
      <c r="AJ493" s="87"/>
    </row>
    <row r="494" spans="23:36" ht="15.75">
      <c r="W494" s="67"/>
      <c r="X494" s="67"/>
      <c r="Y494" s="67"/>
      <c r="Z494" s="67"/>
      <c r="AA494" s="67"/>
      <c r="AB494" s="67"/>
      <c r="AC494" s="67"/>
      <c r="AD494" s="67"/>
      <c r="AE494" s="67"/>
      <c r="AF494" s="67"/>
      <c r="AG494" s="67"/>
      <c r="AH494" s="67"/>
      <c r="AI494" s="67"/>
      <c r="AJ494" s="87"/>
    </row>
    <row r="495" spans="23:36" ht="15.75">
      <c r="W495" s="67"/>
      <c r="X495" s="67"/>
      <c r="Y495" s="67"/>
      <c r="Z495" s="67"/>
      <c r="AA495" s="67"/>
      <c r="AB495" s="67"/>
      <c r="AC495" s="67"/>
      <c r="AD495" s="67"/>
      <c r="AE495" s="67"/>
      <c r="AF495" s="67"/>
      <c r="AG495" s="67"/>
      <c r="AH495" s="67"/>
      <c r="AI495" s="67"/>
      <c r="AJ495" s="87"/>
    </row>
    <row r="496" spans="23:36" ht="15.75">
      <c r="W496" s="67"/>
      <c r="X496" s="67"/>
      <c r="Y496" s="67"/>
      <c r="Z496" s="67"/>
      <c r="AA496" s="67"/>
      <c r="AB496" s="67"/>
      <c r="AC496" s="67"/>
      <c r="AD496" s="67"/>
      <c r="AE496" s="67"/>
      <c r="AF496" s="67"/>
      <c r="AG496" s="67"/>
      <c r="AH496" s="67"/>
      <c r="AI496" s="67"/>
      <c r="AJ496" s="87"/>
    </row>
    <row r="497" spans="23:36" ht="15.75">
      <c r="W497" s="67"/>
      <c r="X497" s="67"/>
      <c r="Y497" s="67"/>
      <c r="Z497" s="67"/>
      <c r="AA497" s="67"/>
      <c r="AB497" s="67"/>
      <c r="AC497" s="67"/>
      <c r="AD497" s="67"/>
      <c r="AE497" s="67"/>
      <c r="AF497" s="67"/>
      <c r="AG497" s="67"/>
      <c r="AH497" s="67"/>
      <c r="AI497" s="67"/>
      <c r="AJ497" s="87"/>
    </row>
    <row r="498" spans="23:36" ht="15.75">
      <c r="W498" s="67"/>
      <c r="X498" s="67"/>
      <c r="Y498" s="67"/>
      <c r="Z498" s="67"/>
      <c r="AA498" s="67"/>
      <c r="AB498" s="67"/>
      <c r="AC498" s="67"/>
      <c r="AD498" s="67"/>
      <c r="AE498" s="67"/>
      <c r="AF498" s="67"/>
      <c r="AG498" s="67"/>
      <c r="AH498" s="67"/>
      <c r="AI498" s="67"/>
      <c r="AJ498" s="87"/>
    </row>
    <row r="499" spans="23:36" ht="15.75">
      <c r="W499" s="67"/>
      <c r="X499" s="67"/>
      <c r="Y499" s="67"/>
      <c r="Z499" s="67"/>
      <c r="AA499" s="67"/>
      <c r="AB499" s="67"/>
      <c r="AC499" s="67"/>
      <c r="AD499" s="67"/>
      <c r="AE499" s="67"/>
      <c r="AF499" s="67"/>
      <c r="AG499" s="67"/>
      <c r="AH499" s="67"/>
      <c r="AI499" s="67"/>
      <c r="AJ499" s="87"/>
    </row>
    <row r="500" spans="23:36" ht="15.75">
      <c r="W500" s="67"/>
      <c r="X500" s="67"/>
      <c r="Y500" s="67"/>
      <c r="Z500" s="67"/>
      <c r="AA500" s="67"/>
      <c r="AB500" s="67"/>
      <c r="AC500" s="67"/>
      <c r="AD500" s="67"/>
      <c r="AE500" s="67"/>
      <c r="AF500" s="67"/>
      <c r="AG500" s="67"/>
      <c r="AH500" s="67"/>
      <c r="AI500" s="67"/>
      <c r="AJ500" s="87"/>
    </row>
    <row r="501" spans="23:36" ht="15.75">
      <c r="W501" s="67"/>
      <c r="X501" s="67"/>
      <c r="Y501" s="67"/>
      <c r="Z501" s="67"/>
      <c r="AA501" s="67"/>
      <c r="AB501" s="67"/>
      <c r="AC501" s="67"/>
      <c r="AD501" s="67"/>
      <c r="AE501" s="67"/>
      <c r="AF501" s="67"/>
      <c r="AG501" s="67"/>
      <c r="AH501" s="67"/>
      <c r="AI501" s="67"/>
      <c r="AJ501" s="87"/>
    </row>
    <row r="502" spans="23:36" ht="15.75">
      <c r="W502" s="67"/>
      <c r="X502" s="67"/>
      <c r="Y502" s="67"/>
      <c r="Z502" s="67"/>
      <c r="AA502" s="67"/>
      <c r="AB502" s="67"/>
      <c r="AC502" s="67"/>
      <c r="AD502" s="67"/>
      <c r="AE502" s="67"/>
      <c r="AF502" s="67"/>
      <c r="AG502" s="67"/>
      <c r="AH502" s="67"/>
      <c r="AI502" s="67"/>
      <c r="AJ502" s="87"/>
    </row>
    <row r="503" spans="23:36" ht="15.75">
      <c r="W503" s="67"/>
      <c r="X503" s="67"/>
      <c r="Y503" s="67"/>
      <c r="Z503" s="67"/>
      <c r="AA503" s="67"/>
      <c r="AB503" s="67"/>
      <c r="AC503" s="67"/>
      <c r="AD503" s="67"/>
      <c r="AE503" s="67"/>
      <c r="AF503" s="67"/>
      <c r="AG503" s="67"/>
      <c r="AH503" s="67"/>
      <c r="AI503" s="67"/>
      <c r="AJ503" s="87"/>
    </row>
    <row r="504" spans="23:36" ht="15.75">
      <c r="W504" s="67"/>
      <c r="X504" s="67"/>
      <c r="Y504" s="67"/>
      <c r="Z504" s="67"/>
      <c r="AA504" s="67"/>
      <c r="AB504" s="67"/>
      <c r="AC504" s="67"/>
      <c r="AD504" s="67"/>
      <c r="AE504" s="67"/>
      <c r="AF504" s="67"/>
      <c r="AG504" s="67"/>
      <c r="AH504" s="67"/>
      <c r="AI504" s="67"/>
      <c r="AJ504" s="87"/>
    </row>
    <row r="505" spans="23:36" ht="15.75">
      <c r="W505" s="67"/>
      <c r="X505" s="67"/>
      <c r="Y505" s="67"/>
      <c r="Z505" s="67"/>
      <c r="AA505" s="67"/>
      <c r="AB505" s="67"/>
      <c r="AC505" s="67"/>
      <c r="AD505" s="67"/>
      <c r="AE505" s="67"/>
      <c r="AF505" s="67"/>
      <c r="AG505" s="67"/>
      <c r="AH505" s="67"/>
      <c r="AI505" s="67"/>
      <c r="AJ505" s="87"/>
    </row>
    <row r="506" spans="23:36" ht="15.75">
      <c r="W506" s="67"/>
      <c r="X506" s="67"/>
      <c r="Y506" s="67"/>
      <c r="Z506" s="67"/>
      <c r="AA506" s="67"/>
      <c r="AB506" s="67"/>
      <c r="AC506" s="67"/>
      <c r="AD506" s="67"/>
      <c r="AE506" s="67"/>
      <c r="AF506" s="67"/>
      <c r="AG506" s="67"/>
      <c r="AH506" s="67"/>
      <c r="AI506" s="67"/>
      <c r="AJ506" s="87"/>
    </row>
    <row r="507" spans="23:36" ht="15.75">
      <c r="W507" s="67"/>
      <c r="X507" s="67"/>
      <c r="Y507" s="67"/>
      <c r="Z507" s="67"/>
      <c r="AA507" s="67"/>
      <c r="AB507" s="67"/>
      <c r="AC507" s="67"/>
      <c r="AD507" s="67"/>
      <c r="AE507" s="67"/>
      <c r="AF507" s="67"/>
      <c r="AG507" s="67"/>
      <c r="AH507" s="67"/>
      <c r="AI507" s="67"/>
      <c r="AJ507" s="87"/>
    </row>
    <row r="508" spans="23:36" ht="15.75">
      <c r="W508" s="67"/>
      <c r="X508" s="67"/>
      <c r="Y508" s="67"/>
      <c r="Z508" s="67"/>
      <c r="AA508" s="67"/>
      <c r="AB508" s="67"/>
      <c r="AC508" s="67"/>
      <c r="AD508" s="67"/>
      <c r="AE508" s="67"/>
      <c r="AF508" s="67"/>
      <c r="AG508" s="67"/>
      <c r="AH508" s="67"/>
      <c r="AI508" s="67"/>
      <c r="AJ508" s="87"/>
    </row>
    <row r="509" spans="23:36" ht="15.75">
      <c r="W509" s="67"/>
      <c r="X509" s="67"/>
      <c r="Y509" s="67"/>
      <c r="Z509" s="67"/>
      <c r="AA509" s="67"/>
      <c r="AB509" s="67"/>
      <c r="AC509" s="67"/>
      <c r="AD509" s="67"/>
      <c r="AE509" s="67"/>
      <c r="AF509" s="67"/>
      <c r="AG509" s="67"/>
      <c r="AH509" s="67"/>
      <c r="AI509" s="67"/>
      <c r="AJ509" s="87"/>
    </row>
    <row r="510" spans="23:36" ht="15.75">
      <c r="W510" s="67"/>
      <c r="X510" s="67"/>
      <c r="Y510" s="67"/>
      <c r="Z510" s="67"/>
      <c r="AA510" s="67"/>
      <c r="AB510" s="67"/>
      <c r="AC510" s="67"/>
      <c r="AD510" s="67"/>
      <c r="AE510" s="67"/>
      <c r="AF510" s="67"/>
      <c r="AG510" s="67"/>
      <c r="AH510" s="67"/>
      <c r="AI510" s="67"/>
      <c r="AJ510" s="87"/>
    </row>
    <row r="511" spans="23:36" ht="15.75">
      <c r="W511" s="67"/>
      <c r="X511" s="67"/>
      <c r="Y511" s="67"/>
      <c r="Z511" s="67"/>
      <c r="AA511" s="67"/>
      <c r="AB511" s="67"/>
      <c r="AC511" s="67"/>
      <c r="AD511" s="67"/>
      <c r="AE511" s="67"/>
      <c r="AF511" s="67"/>
      <c r="AG511" s="67"/>
      <c r="AH511" s="67"/>
      <c r="AI511" s="67"/>
      <c r="AJ511" s="87"/>
    </row>
    <row r="512" spans="23:36" ht="15.75">
      <c r="W512" s="67"/>
      <c r="X512" s="67"/>
      <c r="Y512" s="67"/>
      <c r="Z512" s="67"/>
      <c r="AA512" s="67"/>
      <c r="AB512" s="67"/>
      <c r="AC512" s="67"/>
      <c r="AD512" s="67"/>
      <c r="AE512" s="67"/>
      <c r="AF512" s="67"/>
      <c r="AG512" s="67"/>
      <c r="AH512" s="67"/>
      <c r="AI512" s="67"/>
      <c r="AJ512" s="87"/>
    </row>
    <row r="513" spans="23:36" ht="15.75">
      <c r="W513" s="67"/>
      <c r="X513" s="67"/>
      <c r="Y513" s="67"/>
      <c r="Z513" s="67"/>
      <c r="AA513" s="67"/>
      <c r="AB513" s="67"/>
      <c r="AC513" s="67"/>
      <c r="AD513" s="67"/>
      <c r="AE513" s="67"/>
      <c r="AF513" s="67"/>
      <c r="AG513" s="67"/>
      <c r="AH513" s="67"/>
      <c r="AI513" s="67"/>
      <c r="AJ513" s="87"/>
    </row>
    <row r="514" spans="23:36" ht="15.75">
      <c r="W514" s="67"/>
      <c r="X514" s="67"/>
      <c r="Y514" s="67"/>
      <c r="Z514" s="67"/>
      <c r="AA514" s="67"/>
      <c r="AB514" s="67"/>
      <c r="AC514" s="67"/>
      <c r="AD514" s="67"/>
      <c r="AE514" s="67"/>
      <c r="AF514" s="67"/>
      <c r="AG514" s="67"/>
      <c r="AH514" s="67"/>
      <c r="AI514" s="67"/>
      <c r="AJ514" s="87"/>
    </row>
    <row r="515" spans="23:36" ht="15.75">
      <c r="W515" s="67"/>
      <c r="X515" s="67"/>
      <c r="Y515" s="67"/>
      <c r="Z515" s="67"/>
      <c r="AA515" s="67"/>
      <c r="AB515" s="67"/>
      <c r="AC515" s="67"/>
      <c r="AD515" s="67"/>
      <c r="AE515" s="67"/>
      <c r="AF515" s="67"/>
      <c r="AG515" s="67"/>
      <c r="AH515" s="67"/>
      <c r="AI515" s="67"/>
      <c r="AJ515" s="87"/>
    </row>
    <row r="516" spans="23:36" ht="15.75">
      <c r="W516" s="67"/>
      <c r="X516" s="67"/>
      <c r="Y516" s="67"/>
      <c r="Z516" s="67"/>
      <c r="AA516" s="67"/>
      <c r="AB516" s="67"/>
      <c r="AC516" s="67"/>
      <c r="AD516" s="67"/>
      <c r="AE516" s="67"/>
      <c r="AF516" s="67"/>
      <c r="AG516" s="67"/>
      <c r="AH516" s="67"/>
      <c r="AI516" s="67"/>
      <c r="AJ516" s="87"/>
    </row>
    <row r="517" spans="23:36" ht="15.75">
      <c r="W517" s="67"/>
      <c r="X517" s="67"/>
      <c r="Y517" s="67"/>
      <c r="Z517" s="67"/>
      <c r="AA517" s="67"/>
      <c r="AB517" s="67"/>
      <c r="AC517" s="67"/>
      <c r="AD517" s="67"/>
      <c r="AE517" s="67"/>
      <c r="AF517" s="67"/>
      <c r="AG517" s="67"/>
      <c r="AH517" s="67"/>
      <c r="AI517" s="67"/>
      <c r="AJ517" s="87"/>
    </row>
    <row r="518" spans="23:36" ht="15.75">
      <c r="W518" s="67"/>
      <c r="X518" s="67"/>
      <c r="Y518" s="67"/>
      <c r="Z518" s="67"/>
      <c r="AA518" s="67"/>
      <c r="AB518" s="67"/>
      <c r="AC518" s="67"/>
      <c r="AD518" s="67"/>
      <c r="AE518" s="67"/>
      <c r="AF518" s="67"/>
      <c r="AG518" s="67"/>
      <c r="AH518" s="67"/>
      <c r="AI518" s="67"/>
      <c r="AJ518" s="87"/>
    </row>
    <row r="519" spans="23:36" ht="15.75">
      <c r="W519" s="67"/>
      <c r="X519" s="67"/>
      <c r="Y519" s="67"/>
      <c r="Z519" s="67"/>
      <c r="AA519" s="67"/>
      <c r="AB519" s="67"/>
      <c r="AC519" s="67"/>
      <c r="AD519" s="67"/>
      <c r="AE519" s="67"/>
      <c r="AF519" s="67"/>
      <c r="AG519" s="67"/>
      <c r="AH519" s="67"/>
      <c r="AI519" s="67"/>
      <c r="AJ519" s="87"/>
    </row>
    <row r="520" spans="23:36" ht="15.75">
      <c r="W520" s="67"/>
      <c r="X520" s="67"/>
      <c r="Y520" s="67"/>
      <c r="Z520" s="67"/>
      <c r="AA520" s="67"/>
      <c r="AB520" s="67"/>
      <c r="AC520" s="67"/>
      <c r="AD520" s="67"/>
      <c r="AE520" s="67"/>
      <c r="AF520" s="67"/>
      <c r="AG520" s="67"/>
      <c r="AH520" s="67"/>
      <c r="AI520" s="67"/>
      <c r="AJ520" s="87"/>
    </row>
    <row r="521" spans="23:36" ht="15.75">
      <c r="W521" s="67"/>
      <c r="X521" s="67"/>
      <c r="Y521" s="67"/>
      <c r="Z521" s="67"/>
      <c r="AA521" s="67"/>
      <c r="AB521" s="67"/>
      <c r="AC521" s="67"/>
      <c r="AD521" s="67"/>
      <c r="AE521" s="67"/>
      <c r="AF521" s="67"/>
      <c r="AG521" s="67"/>
      <c r="AH521" s="67"/>
      <c r="AI521" s="67"/>
      <c r="AJ521" s="87"/>
    </row>
    <row r="522" spans="23:36" ht="15.75">
      <c r="W522" s="67"/>
      <c r="X522" s="67"/>
      <c r="Y522" s="67"/>
      <c r="Z522" s="67"/>
      <c r="AA522" s="67"/>
      <c r="AB522" s="67"/>
      <c r="AC522" s="67"/>
      <c r="AD522" s="67"/>
      <c r="AE522" s="67"/>
      <c r="AF522" s="67"/>
      <c r="AG522" s="67"/>
      <c r="AH522" s="67"/>
      <c r="AI522" s="67"/>
      <c r="AJ522" s="87"/>
    </row>
    <row r="523" spans="23:36" ht="15.75">
      <c r="W523" s="67"/>
      <c r="X523" s="67"/>
      <c r="Y523" s="67"/>
      <c r="Z523" s="67"/>
      <c r="AA523" s="67"/>
      <c r="AB523" s="67"/>
      <c r="AC523" s="67"/>
      <c r="AD523" s="67"/>
      <c r="AE523" s="67"/>
      <c r="AF523" s="67"/>
      <c r="AG523" s="67"/>
      <c r="AH523" s="67"/>
      <c r="AI523" s="67"/>
      <c r="AJ523" s="87"/>
    </row>
    <row r="524" spans="23:36" ht="15.75">
      <c r="W524" s="67"/>
      <c r="X524" s="67"/>
      <c r="Y524" s="67"/>
      <c r="Z524" s="67"/>
      <c r="AA524" s="67"/>
      <c r="AB524" s="67"/>
      <c r="AC524" s="67"/>
      <c r="AD524" s="67"/>
      <c r="AE524" s="67"/>
      <c r="AF524" s="67"/>
      <c r="AG524" s="67"/>
      <c r="AH524" s="67"/>
      <c r="AI524" s="67"/>
      <c r="AJ524" s="87"/>
    </row>
    <row r="525" spans="23:36" ht="15.75">
      <c r="W525" s="67"/>
      <c r="X525" s="67"/>
      <c r="Y525" s="67"/>
      <c r="Z525" s="67"/>
      <c r="AA525" s="67"/>
      <c r="AB525" s="67"/>
      <c r="AC525" s="67"/>
      <c r="AD525" s="67"/>
      <c r="AE525" s="67"/>
      <c r="AF525" s="67"/>
      <c r="AG525" s="67"/>
      <c r="AH525" s="67"/>
      <c r="AI525" s="67"/>
      <c r="AJ525" s="87"/>
    </row>
    <row r="526" spans="23:36" ht="15.75">
      <c r="W526" s="67"/>
      <c r="X526" s="67"/>
      <c r="Y526" s="67"/>
      <c r="Z526" s="67"/>
      <c r="AA526" s="67"/>
      <c r="AB526" s="67"/>
      <c r="AC526" s="67"/>
      <c r="AD526" s="67"/>
      <c r="AE526" s="67"/>
      <c r="AF526" s="67"/>
      <c r="AG526" s="67"/>
      <c r="AH526" s="67"/>
      <c r="AI526" s="67"/>
      <c r="AJ526" s="87"/>
    </row>
    <row r="527" spans="23:36" ht="15.75">
      <c r="W527" s="67"/>
      <c r="X527" s="67"/>
      <c r="Y527" s="67"/>
      <c r="Z527" s="67"/>
      <c r="AA527" s="67"/>
      <c r="AB527" s="67"/>
      <c r="AC527" s="67"/>
      <c r="AD527" s="67"/>
      <c r="AE527" s="67"/>
      <c r="AF527" s="67"/>
      <c r="AG527" s="67"/>
      <c r="AH527" s="67"/>
      <c r="AI527" s="67"/>
      <c r="AJ527" s="87"/>
    </row>
    <row r="528" spans="23:36" ht="15.75">
      <c r="W528" s="67"/>
      <c r="X528" s="67"/>
      <c r="Y528" s="67"/>
      <c r="Z528" s="67"/>
      <c r="AA528" s="67"/>
      <c r="AB528" s="67"/>
      <c r="AC528" s="67"/>
      <c r="AD528" s="67"/>
      <c r="AE528" s="67"/>
      <c r="AF528" s="67"/>
      <c r="AG528" s="67"/>
      <c r="AH528" s="67"/>
      <c r="AI528" s="67"/>
      <c r="AJ528" s="87"/>
    </row>
    <row r="529" spans="23:36" ht="15.75">
      <c r="W529" s="67"/>
      <c r="X529" s="67"/>
      <c r="Y529" s="67"/>
      <c r="Z529" s="67"/>
      <c r="AA529" s="67"/>
      <c r="AB529" s="67"/>
      <c r="AC529" s="67"/>
      <c r="AD529" s="67"/>
      <c r="AE529" s="67"/>
      <c r="AF529" s="67"/>
      <c r="AG529" s="67"/>
      <c r="AH529" s="67"/>
      <c r="AI529" s="67"/>
      <c r="AJ529" s="87"/>
    </row>
    <row r="530" spans="23:36" ht="15.75">
      <c r="W530" s="67"/>
      <c r="X530" s="67"/>
      <c r="Y530" s="67"/>
      <c r="Z530" s="67"/>
      <c r="AA530" s="67"/>
      <c r="AB530" s="67"/>
      <c r="AC530" s="67"/>
      <c r="AD530" s="67"/>
      <c r="AE530" s="67"/>
      <c r="AF530" s="67"/>
      <c r="AG530" s="67"/>
      <c r="AH530" s="67"/>
      <c r="AI530" s="67"/>
      <c r="AJ530" s="87"/>
    </row>
    <row r="531" spans="23:36" ht="15.75">
      <c r="W531" s="67"/>
      <c r="X531" s="67"/>
      <c r="Y531" s="67"/>
      <c r="Z531" s="67"/>
      <c r="AA531" s="67"/>
      <c r="AB531" s="67"/>
      <c r="AC531" s="67"/>
      <c r="AD531" s="67"/>
      <c r="AE531" s="67"/>
      <c r="AF531" s="67"/>
      <c r="AG531" s="67"/>
      <c r="AH531" s="67"/>
      <c r="AI531" s="67"/>
      <c r="AJ531" s="87"/>
    </row>
    <row r="532" spans="23:36" ht="15.75">
      <c r="W532" s="67"/>
      <c r="X532" s="67"/>
      <c r="Y532" s="67"/>
      <c r="Z532" s="67"/>
      <c r="AA532" s="67"/>
      <c r="AB532" s="67"/>
      <c r="AC532" s="67"/>
      <c r="AD532" s="67"/>
      <c r="AE532" s="67"/>
      <c r="AF532" s="67"/>
      <c r="AG532" s="67"/>
      <c r="AH532" s="67"/>
      <c r="AI532" s="67"/>
      <c r="AJ532" s="87"/>
    </row>
    <row r="533" spans="23:36" ht="15.75">
      <c r="W533" s="67"/>
      <c r="X533" s="67"/>
      <c r="Y533" s="67"/>
      <c r="Z533" s="67"/>
      <c r="AA533" s="67"/>
      <c r="AB533" s="67"/>
      <c r="AC533" s="67"/>
      <c r="AD533" s="67"/>
      <c r="AE533" s="67"/>
      <c r="AF533" s="67"/>
      <c r="AG533" s="67"/>
      <c r="AH533" s="67"/>
      <c r="AI533" s="67"/>
      <c r="AJ533" s="87"/>
    </row>
    <row r="534" spans="23:36" ht="15.75">
      <c r="W534" s="67"/>
      <c r="X534" s="67"/>
      <c r="Y534" s="67"/>
      <c r="Z534" s="67"/>
      <c r="AA534" s="67"/>
      <c r="AB534" s="67"/>
      <c r="AC534" s="67"/>
      <c r="AD534" s="67"/>
      <c r="AE534" s="67"/>
      <c r="AF534" s="67"/>
      <c r="AG534" s="67"/>
      <c r="AH534" s="67"/>
      <c r="AI534" s="67"/>
      <c r="AJ534" s="87"/>
    </row>
    <row r="535" spans="23:36" ht="15.75">
      <c r="W535" s="67"/>
      <c r="X535" s="67"/>
      <c r="Y535" s="67"/>
      <c r="Z535" s="67"/>
      <c r="AA535" s="67"/>
      <c r="AB535" s="67"/>
      <c r="AC535" s="67"/>
      <c r="AD535" s="67"/>
      <c r="AE535" s="67"/>
      <c r="AF535" s="67"/>
      <c r="AG535" s="67"/>
      <c r="AH535" s="67"/>
      <c r="AI535" s="67"/>
      <c r="AJ535" s="87"/>
    </row>
    <row r="536" spans="23:36" ht="15.75">
      <c r="W536" s="67"/>
      <c r="X536" s="67"/>
      <c r="Y536" s="67"/>
      <c r="Z536" s="67"/>
      <c r="AA536" s="67"/>
      <c r="AB536" s="67"/>
      <c r="AC536" s="67"/>
      <c r="AD536" s="67"/>
      <c r="AE536" s="67"/>
      <c r="AF536" s="67"/>
      <c r="AG536" s="67"/>
      <c r="AH536" s="67"/>
      <c r="AI536" s="67"/>
      <c r="AJ536" s="87"/>
    </row>
    <row r="537" spans="23:36" ht="15.75">
      <c r="W537" s="67"/>
      <c r="X537" s="67"/>
      <c r="Y537" s="67"/>
      <c r="Z537" s="67"/>
      <c r="AA537" s="67"/>
      <c r="AB537" s="67"/>
      <c r="AC537" s="67"/>
      <c r="AD537" s="67"/>
      <c r="AE537" s="67"/>
      <c r="AF537" s="67"/>
      <c r="AG537" s="67"/>
      <c r="AH537" s="67"/>
      <c r="AI537" s="67"/>
      <c r="AJ537" s="87"/>
    </row>
    <row r="538" spans="23:36" ht="15.75">
      <c r="W538" s="67"/>
      <c r="X538" s="67"/>
      <c r="Y538" s="67"/>
      <c r="Z538" s="67"/>
      <c r="AA538" s="67"/>
      <c r="AB538" s="67"/>
      <c r="AC538" s="67"/>
      <c r="AD538" s="67"/>
      <c r="AE538" s="67"/>
      <c r="AF538" s="67"/>
      <c r="AG538" s="67"/>
      <c r="AH538" s="67"/>
      <c r="AI538" s="67"/>
      <c r="AJ538" s="87"/>
    </row>
    <row r="539" spans="23:36" ht="15.75">
      <c r="W539" s="67"/>
      <c r="X539" s="67"/>
      <c r="Y539" s="67"/>
      <c r="Z539" s="67"/>
      <c r="AA539" s="67"/>
      <c r="AB539" s="67"/>
      <c r="AC539" s="67"/>
      <c r="AD539" s="67"/>
      <c r="AE539" s="67"/>
      <c r="AF539" s="67"/>
      <c r="AG539" s="67"/>
      <c r="AH539" s="67"/>
      <c r="AI539" s="67"/>
      <c r="AJ539" s="87"/>
    </row>
    <row r="540" spans="23:36" ht="15.75">
      <c r="W540" s="67"/>
      <c r="X540" s="67"/>
      <c r="Y540" s="67"/>
      <c r="Z540" s="67"/>
      <c r="AA540" s="67"/>
      <c r="AB540" s="67"/>
      <c r="AC540" s="67"/>
      <c r="AD540" s="67"/>
      <c r="AE540" s="67"/>
      <c r="AF540" s="67"/>
      <c r="AG540" s="67"/>
      <c r="AH540" s="67"/>
      <c r="AI540" s="67"/>
      <c r="AJ540" s="87"/>
    </row>
    <row r="541" spans="23:36" ht="15.75">
      <c r="W541" s="67"/>
      <c r="X541" s="67"/>
      <c r="Y541" s="67"/>
      <c r="Z541" s="67"/>
      <c r="AA541" s="67"/>
      <c r="AB541" s="67"/>
      <c r="AC541" s="67"/>
      <c r="AD541" s="67"/>
      <c r="AE541" s="67"/>
      <c r="AF541" s="67"/>
      <c r="AG541" s="67"/>
      <c r="AH541" s="67"/>
      <c r="AI541" s="67"/>
      <c r="AJ541" s="87"/>
    </row>
    <row r="542" spans="23:36" ht="15.75">
      <c r="W542" s="67"/>
      <c r="X542" s="67"/>
      <c r="Y542" s="67"/>
      <c r="Z542" s="67"/>
      <c r="AA542" s="67"/>
      <c r="AB542" s="67"/>
      <c r="AC542" s="67"/>
      <c r="AD542" s="67"/>
      <c r="AE542" s="67"/>
      <c r="AF542" s="67"/>
      <c r="AG542" s="67"/>
      <c r="AH542" s="67"/>
      <c r="AI542" s="67"/>
      <c r="AJ542" s="87"/>
    </row>
    <row r="543" spans="23:36" ht="15.75">
      <c r="W543" s="67"/>
      <c r="X543" s="67"/>
      <c r="Y543" s="67"/>
      <c r="Z543" s="67"/>
      <c r="AA543" s="67"/>
      <c r="AB543" s="67"/>
      <c r="AC543" s="67"/>
      <c r="AD543" s="67"/>
      <c r="AE543" s="67"/>
      <c r="AF543" s="67"/>
      <c r="AG543" s="67"/>
      <c r="AH543" s="67"/>
      <c r="AI543" s="67"/>
      <c r="AJ543" s="87"/>
    </row>
    <row r="544" spans="23:36" ht="15.75">
      <c r="W544" s="67"/>
      <c r="X544" s="67"/>
      <c r="Y544" s="67"/>
      <c r="Z544" s="67"/>
      <c r="AA544" s="67"/>
      <c r="AB544" s="67"/>
      <c r="AC544" s="67"/>
      <c r="AD544" s="67"/>
      <c r="AE544" s="67"/>
      <c r="AF544" s="67"/>
      <c r="AG544" s="67"/>
      <c r="AH544" s="67"/>
      <c r="AI544" s="67"/>
      <c r="AJ544" s="87"/>
    </row>
    <row r="545" spans="23:36" ht="15.75">
      <c r="W545" s="67"/>
      <c r="X545" s="67"/>
      <c r="Y545" s="67"/>
      <c r="Z545" s="67"/>
      <c r="AA545" s="67"/>
      <c r="AB545" s="67"/>
      <c r="AC545" s="67"/>
      <c r="AD545" s="67"/>
      <c r="AE545" s="67"/>
      <c r="AF545" s="67"/>
      <c r="AG545" s="67"/>
      <c r="AH545" s="67"/>
      <c r="AI545" s="67"/>
      <c r="AJ545" s="87"/>
    </row>
    <row r="546" spans="23:36" ht="15.75">
      <c r="W546" s="67"/>
      <c r="X546" s="67"/>
      <c r="Y546" s="67"/>
      <c r="Z546" s="67"/>
      <c r="AA546" s="67"/>
      <c r="AB546" s="67"/>
      <c r="AC546" s="67"/>
      <c r="AD546" s="67"/>
      <c r="AE546" s="67"/>
      <c r="AF546" s="67"/>
      <c r="AG546" s="67"/>
      <c r="AH546" s="67"/>
      <c r="AI546" s="67"/>
      <c r="AJ546" s="87"/>
    </row>
    <row r="547" spans="23:36" ht="15.75">
      <c r="W547" s="67"/>
      <c r="X547" s="67"/>
      <c r="Y547" s="67"/>
      <c r="Z547" s="67"/>
      <c r="AA547" s="67"/>
      <c r="AB547" s="67"/>
      <c r="AC547" s="67"/>
      <c r="AD547" s="67"/>
      <c r="AE547" s="67"/>
      <c r="AF547" s="67"/>
      <c r="AG547" s="67"/>
      <c r="AH547" s="67"/>
      <c r="AI547" s="67"/>
      <c r="AJ547" s="87"/>
    </row>
    <row r="548" spans="23:36" ht="15.75">
      <c r="W548" s="67"/>
      <c r="X548" s="67"/>
      <c r="Y548" s="67"/>
      <c r="Z548" s="67"/>
      <c r="AA548" s="67"/>
      <c r="AB548" s="67"/>
      <c r="AC548" s="67"/>
      <c r="AD548" s="67"/>
      <c r="AE548" s="67"/>
      <c r="AF548" s="67"/>
      <c r="AG548" s="67"/>
      <c r="AH548" s="67"/>
      <c r="AI548" s="67"/>
      <c r="AJ548" s="87"/>
    </row>
    <row r="549" spans="23:36" ht="15.75">
      <c r="W549" s="67"/>
      <c r="X549" s="67"/>
      <c r="Y549" s="67"/>
      <c r="Z549" s="67"/>
      <c r="AA549" s="67"/>
      <c r="AB549" s="67"/>
      <c r="AC549" s="67"/>
      <c r="AD549" s="67"/>
      <c r="AE549" s="67"/>
      <c r="AF549" s="67"/>
      <c r="AG549" s="67"/>
      <c r="AH549" s="67"/>
      <c r="AI549" s="67"/>
      <c r="AJ549" s="87"/>
    </row>
    <row r="550" spans="23:36" ht="15.75">
      <c r="W550" s="67"/>
      <c r="X550" s="67"/>
      <c r="Y550" s="67"/>
      <c r="Z550" s="67"/>
      <c r="AA550" s="67"/>
      <c r="AB550" s="67"/>
      <c r="AC550" s="67"/>
      <c r="AD550" s="67"/>
      <c r="AE550" s="67"/>
      <c r="AF550" s="67"/>
      <c r="AG550" s="67"/>
      <c r="AH550" s="67"/>
      <c r="AI550" s="67"/>
      <c r="AJ550" s="87"/>
    </row>
    <row r="551" spans="23:36" ht="15.75">
      <c r="W551" s="67"/>
      <c r="X551" s="67"/>
      <c r="Y551" s="67"/>
      <c r="Z551" s="67"/>
      <c r="AA551" s="67"/>
      <c r="AB551" s="67"/>
      <c r="AC551" s="67"/>
      <c r="AD551" s="67"/>
      <c r="AE551" s="67"/>
      <c r="AF551" s="67"/>
      <c r="AG551" s="67"/>
      <c r="AH551" s="67"/>
      <c r="AI551" s="67"/>
      <c r="AJ551" s="87"/>
    </row>
    <row r="552" spans="23:36" ht="15.75">
      <c r="W552" s="67"/>
      <c r="X552" s="67"/>
      <c r="Y552" s="67"/>
      <c r="Z552" s="67"/>
      <c r="AA552" s="67"/>
      <c r="AB552" s="67"/>
      <c r="AC552" s="67"/>
      <c r="AD552" s="67"/>
      <c r="AE552" s="67"/>
      <c r="AF552" s="67"/>
      <c r="AG552" s="67"/>
      <c r="AH552" s="67"/>
      <c r="AI552" s="67"/>
      <c r="AJ552" s="87"/>
    </row>
    <row r="553" spans="23:36" ht="15.75">
      <c r="W553" s="67"/>
      <c r="X553" s="67"/>
      <c r="Y553" s="67"/>
      <c r="Z553" s="67"/>
      <c r="AA553" s="67"/>
      <c r="AB553" s="67"/>
      <c r="AC553" s="67"/>
      <c r="AD553" s="67"/>
      <c r="AE553" s="67"/>
      <c r="AF553" s="67"/>
      <c r="AG553" s="67"/>
      <c r="AH553" s="67"/>
      <c r="AI553" s="67"/>
      <c r="AJ553" s="87"/>
    </row>
    <row r="554" spans="23:36" ht="15.75">
      <c r="W554" s="67"/>
      <c r="X554" s="67"/>
      <c r="Y554" s="67"/>
      <c r="Z554" s="67"/>
      <c r="AA554" s="67"/>
      <c r="AB554" s="67"/>
      <c r="AC554" s="67"/>
      <c r="AD554" s="67"/>
      <c r="AE554" s="67"/>
      <c r="AF554" s="67"/>
      <c r="AG554" s="67"/>
      <c r="AH554" s="67"/>
      <c r="AI554" s="67"/>
      <c r="AJ554" s="87"/>
    </row>
    <row r="555" spans="23:36" ht="15.75">
      <c r="W555" s="67"/>
      <c r="X555" s="67"/>
      <c r="Y555" s="67"/>
      <c r="Z555" s="67"/>
      <c r="AA555" s="67"/>
      <c r="AB555" s="67"/>
      <c r="AC555" s="67"/>
      <c r="AD555" s="67"/>
      <c r="AE555" s="67"/>
      <c r="AF555" s="67"/>
      <c r="AG555" s="67"/>
      <c r="AH555" s="67"/>
      <c r="AI555" s="67"/>
      <c r="AJ555" s="87"/>
    </row>
    <row r="556" spans="23:36" ht="15.75">
      <c r="W556" s="67"/>
      <c r="X556" s="67"/>
      <c r="Y556" s="67"/>
      <c r="Z556" s="67"/>
      <c r="AA556" s="67"/>
      <c r="AB556" s="67"/>
      <c r="AC556" s="67"/>
      <c r="AD556" s="67"/>
      <c r="AE556" s="67"/>
      <c r="AF556" s="67"/>
      <c r="AG556" s="67"/>
      <c r="AH556" s="67"/>
      <c r="AI556" s="67"/>
      <c r="AJ556" s="87"/>
    </row>
    <row r="557" spans="23:36" ht="15.75">
      <c r="W557" s="67"/>
      <c r="X557" s="67"/>
      <c r="Y557" s="67"/>
      <c r="Z557" s="67"/>
      <c r="AA557" s="67"/>
      <c r="AB557" s="67"/>
      <c r="AC557" s="67"/>
      <c r="AD557" s="67"/>
      <c r="AE557" s="67"/>
      <c r="AF557" s="67"/>
      <c r="AG557" s="67"/>
      <c r="AH557" s="67"/>
      <c r="AI557" s="67"/>
      <c r="AJ557" s="87"/>
    </row>
    <row r="558" spans="23:36" ht="15.75">
      <c r="W558" s="67"/>
      <c r="X558" s="67"/>
      <c r="Y558" s="67"/>
      <c r="Z558" s="67"/>
      <c r="AA558" s="67"/>
      <c r="AB558" s="67"/>
      <c r="AC558" s="67"/>
      <c r="AD558" s="67"/>
      <c r="AE558" s="67"/>
      <c r="AF558" s="67"/>
      <c r="AG558" s="67"/>
      <c r="AH558" s="67"/>
      <c r="AI558" s="67"/>
      <c r="AJ558" s="87"/>
    </row>
    <row r="559" spans="23:36" ht="15.75">
      <c r="W559" s="67"/>
      <c r="X559" s="67"/>
      <c r="Y559" s="67"/>
      <c r="Z559" s="67"/>
      <c r="AA559" s="67"/>
      <c r="AB559" s="67"/>
      <c r="AC559" s="67"/>
      <c r="AD559" s="67"/>
      <c r="AE559" s="67"/>
      <c r="AF559" s="67"/>
      <c r="AG559" s="67"/>
      <c r="AH559" s="67"/>
      <c r="AI559" s="67"/>
      <c r="AJ559" s="87"/>
    </row>
    <row r="560" spans="23:36" ht="15.75">
      <c r="W560" s="67"/>
      <c r="X560" s="67"/>
      <c r="Y560" s="67"/>
      <c r="Z560" s="67"/>
      <c r="AA560" s="67"/>
      <c r="AB560" s="67"/>
      <c r="AC560" s="67"/>
      <c r="AD560" s="67"/>
      <c r="AE560" s="67"/>
      <c r="AF560" s="67"/>
      <c r="AG560" s="67"/>
      <c r="AH560" s="67"/>
      <c r="AI560" s="67"/>
      <c r="AJ560" s="87"/>
    </row>
    <row r="561" spans="23:36" ht="15.75">
      <c r="W561" s="67"/>
      <c r="X561" s="67"/>
      <c r="Y561" s="67"/>
      <c r="Z561" s="67"/>
      <c r="AA561" s="67"/>
      <c r="AB561" s="67"/>
      <c r="AC561" s="67"/>
      <c r="AD561" s="67"/>
      <c r="AE561" s="67"/>
      <c r="AF561" s="67"/>
      <c r="AG561" s="67"/>
      <c r="AH561" s="67"/>
      <c r="AI561" s="67"/>
      <c r="AJ561" s="87"/>
    </row>
    <row r="562" spans="23:36" ht="15.75">
      <c r="W562" s="67"/>
      <c r="X562" s="67"/>
      <c r="Y562" s="67"/>
      <c r="Z562" s="67"/>
      <c r="AA562" s="67"/>
      <c r="AB562" s="67"/>
      <c r="AC562" s="67"/>
      <c r="AD562" s="67"/>
      <c r="AE562" s="67"/>
      <c r="AF562" s="67"/>
      <c r="AG562" s="67"/>
      <c r="AH562" s="67"/>
      <c r="AI562" s="67"/>
      <c r="AJ562" s="87"/>
    </row>
    <row r="563" spans="23:36" ht="15.75">
      <c r="W563" s="67"/>
      <c r="X563" s="67"/>
      <c r="Y563" s="67"/>
      <c r="Z563" s="67"/>
      <c r="AA563" s="67"/>
      <c r="AB563" s="67"/>
      <c r="AC563" s="67"/>
      <c r="AD563" s="67"/>
      <c r="AE563" s="67"/>
      <c r="AF563" s="67"/>
      <c r="AG563" s="67"/>
      <c r="AH563" s="67"/>
      <c r="AI563" s="67"/>
      <c r="AJ563" s="87"/>
    </row>
    <row r="564" spans="23:36" ht="15.75">
      <c r="W564" s="67"/>
      <c r="X564" s="67"/>
      <c r="Y564" s="67"/>
      <c r="Z564" s="67"/>
      <c r="AA564" s="67"/>
      <c r="AB564" s="67"/>
      <c r="AC564" s="67"/>
      <c r="AD564" s="67"/>
      <c r="AE564" s="67"/>
      <c r="AF564" s="67"/>
      <c r="AG564" s="67"/>
      <c r="AH564" s="67"/>
      <c r="AI564" s="67"/>
      <c r="AJ564" s="87"/>
    </row>
    <row r="565" spans="23:36" ht="15.75">
      <c r="W565" s="67"/>
      <c r="X565" s="67"/>
      <c r="Y565" s="67"/>
      <c r="Z565" s="67"/>
      <c r="AA565" s="67"/>
      <c r="AB565" s="67"/>
      <c r="AC565" s="67"/>
      <c r="AD565" s="67"/>
      <c r="AE565" s="67"/>
      <c r="AF565" s="67"/>
      <c r="AG565" s="67"/>
      <c r="AH565" s="67"/>
      <c r="AI565" s="67"/>
      <c r="AJ565" s="87"/>
    </row>
    <row r="566" spans="23:36" ht="15.75">
      <c r="W566" s="67"/>
      <c r="X566" s="67"/>
      <c r="Y566" s="67"/>
      <c r="Z566" s="67"/>
      <c r="AA566" s="67"/>
      <c r="AB566" s="67"/>
      <c r="AC566" s="67"/>
      <c r="AD566" s="67"/>
      <c r="AE566" s="67"/>
      <c r="AF566" s="67"/>
      <c r="AG566" s="67"/>
      <c r="AH566" s="67"/>
      <c r="AI566" s="67"/>
      <c r="AJ566" s="87"/>
    </row>
    <row r="567" spans="23:36" ht="15.75">
      <c r="W567" s="67"/>
      <c r="X567" s="67"/>
      <c r="Y567" s="67"/>
      <c r="Z567" s="67"/>
      <c r="AA567" s="67"/>
      <c r="AB567" s="67"/>
      <c r="AC567" s="67"/>
      <c r="AD567" s="67"/>
      <c r="AE567" s="67"/>
      <c r="AF567" s="67"/>
      <c r="AG567" s="67"/>
      <c r="AH567" s="67"/>
      <c r="AI567" s="67"/>
      <c r="AJ567" s="87"/>
    </row>
    <row r="568" spans="23:36" ht="15.75">
      <c r="W568" s="67"/>
      <c r="X568" s="67"/>
      <c r="Y568" s="67"/>
      <c r="Z568" s="67"/>
      <c r="AA568" s="67"/>
      <c r="AB568" s="67"/>
      <c r="AC568" s="67"/>
      <c r="AD568" s="67"/>
      <c r="AE568" s="67"/>
      <c r="AF568" s="67"/>
      <c r="AG568" s="67"/>
      <c r="AH568" s="67"/>
      <c r="AI568" s="67"/>
      <c r="AJ568" s="87"/>
    </row>
    <row r="569" spans="23:36" ht="15.75">
      <c r="W569" s="67"/>
      <c r="X569" s="67"/>
      <c r="Y569" s="67"/>
      <c r="Z569" s="67"/>
      <c r="AA569" s="67"/>
      <c r="AB569" s="67"/>
      <c r="AC569" s="67"/>
      <c r="AD569" s="67"/>
      <c r="AE569" s="67"/>
      <c r="AF569" s="67"/>
      <c r="AG569" s="67"/>
      <c r="AH569" s="67"/>
      <c r="AI569" s="67"/>
      <c r="AJ569" s="87"/>
    </row>
    <row r="570" spans="23:36" ht="15.75">
      <c r="W570" s="67"/>
      <c r="X570" s="67"/>
      <c r="Y570" s="67"/>
      <c r="Z570" s="67"/>
      <c r="AA570" s="67"/>
      <c r="AB570" s="67"/>
      <c r="AC570" s="67"/>
      <c r="AD570" s="67"/>
      <c r="AE570" s="67"/>
      <c r="AF570" s="67"/>
      <c r="AG570" s="67"/>
      <c r="AH570" s="67"/>
      <c r="AI570" s="67"/>
      <c r="AJ570" s="87"/>
    </row>
    <row r="571" spans="23:36" ht="15.75">
      <c r="W571" s="67"/>
      <c r="X571" s="67"/>
      <c r="Y571" s="67"/>
      <c r="Z571" s="67"/>
      <c r="AA571" s="67"/>
      <c r="AB571" s="67"/>
      <c r="AC571" s="67"/>
      <c r="AD571" s="67"/>
      <c r="AE571" s="67"/>
      <c r="AF571" s="67"/>
      <c r="AG571" s="67"/>
      <c r="AH571" s="67"/>
      <c r="AI571" s="67"/>
      <c r="AJ571" s="87"/>
    </row>
    <row r="572" spans="23:36" ht="15.75">
      <c r="W572" s="67"/>
      <c r="X572" s="67"/>
      <c r="Y572" s="67"/>
      <c r="Z572" s="67"/>
      <c r="AA572" s="67"/>
      <c r="AB572" s="67"/>
      <c r="AC572" s="67"/>
      <c r="AD572" s="67"/>
      <c r="AE572" s="67"/>
      <c r="AF572" s="67"/>
      <c r="AG572" s="67"/>
      <c r="AH572" s="67"/>
      <c r="AI572" s="67"/>
      <c r="AJ572" s="87"/>
    </row>
    <row r="573" spans="23:36" ht="15.75">
      <c r="W573" s="67"/>
      <c r="X573" s="67"/>
      <c r="Y573" s="67"/>
      <c r="Z573" s="67"/>
      <c r="AA573" s="67"/>
      <c r="AB573" s="67"/>
      <c r="AC573" s="67"/>
      <c r="AD573" s="67"/>
      <c r="AE573" s="67"/>
      <c r="AF573" s="67"/>
      <c r="AG573" s="67"/>
      <c r="AH573" s="67"/>
      <c r="AI573" s="67"/>
      <c r="AJ573" s="87"/>
    </row>
    <row r="574" spans="23:36" ht="15.75">
      <c r="W574" s="67"/>
      <c r="X574" s="67"/>
      <c r="Y574" s="67"/>
      <c r="Z574" s="67"/>
      <c r="AA574" s="67"/>
      <c r="AB574" s="67"/>
      <c r="AC574" s="67"/>
      <c r="AD574" s="67"/>
      <c r="AE574" s="67"/>
      <c r="AF574" s="67"/>
      <c r="AG574" s="67"/>
      <c r="AH574" s="67"/>
      <c r="AI574" s="67"/>
      <c r="AJ574" s="87"/>
    </row>
    <row r="575" spans="23:36" ht="15.75">
      <c r="W575" s="67"/>
      <c r="X575" s="67"/>
      <c r="Y575" s="67"/>
      <c r="Z575" s="67"/>
      <c r="AA575" s="67"/>
      <c r="AB575" s="67"/>
      <c r="AC575" s="67"/>
      <c r="AD575" s="67"/>
      <c r="AE575" s="67"/>
      <c r="AF575" s="67"/>
      <c r="AG575" s="67"/>
      <c r="AH575" s="67"/>
      <c r="AI575" s="67"/>
      <c r="AJ575" s="87"/>
    </row>
    <row r="576" spans="23:36" ht="15.75">
      <c r="W576" s="67"/>
      <c r="X576" s="67"/>
      <c r="Y576" s="67"/>
      <c r="Z576" s="67"/>
      <c r="AA576" s="67"/>
      <c r="AB576" s="67"/>
      <c r="AC576" s="67"/>
      <c r="AD576" s="67"/>
      <c r="AE576" s="67"/>
      <c r="AF576" s="67"/>
      <c r="AG576" s="67"/>
      <c r="AH576" s="67"/>
      <c r="AI576" s="67"/>
      <c r="AJ576" s="87"/>
    </row>
    <row r="577" spans="23:36" ht="15.75">
      <c r="W577" s="67"/>
      <c r="X577" s="67"/>
      <c r="Y577" s="67"/>
      <c r="Z577" s="67"/>
      <c r="AA577" s="67"/>
      <c r="AB577" s="67"/>
      <c r="AC577" s="67"/>
      <c r="AD577" s="67"/>
      <c r="AE577" s="67"/>
      <c r="AF577" s="67"/>
      <c r="AG577" s="67"/>
      <c r="AH577" s="67"/>
      <c r="AI577" s="67"/>
      <c r="AJ577" s="87"/>
    </row>
    <row r="578" spans="23:36" ht="15.75">
      <c r="W578" s="67"/>
      <c r="X578" s="67"/>
      <c r="Y578" s="67"/>
      <c r="Z578" s="67"/>
      <c r="AA578" s="67"/>
      <c r="AB578" s="67"/>
      <c r="AC578" s="67"/>
      <c r="AD578" s="67"/>
      <c r="AE578" s="67"/>
      <c r="AF578" s="67"/>
      <c r="AG578" s="67"/>
      <c r="AH578" s="67"/>
      <c r="AI578" s="67"/>
      <c r="AJ578" s="87"/>
    </row>
    <row r="579" spans="23:36" ht="15.75">
      <c r="W579" s="67"/>
      <c r="X579" s="67"/>
      <c r="Y579" s="67"/>
      <c r="Z579" s="67"/>
      <c r="AA579" s="67"/>
      <c r="AB579" s="67"/>
      <c r="AC579" s="67"/>
      <c r="AD579" s="67"/>
      <c r="AE579" s="67"/>
      <c r="AF579" s="67"/>
      <c r="AG579" s="67"/>
      <c r="AH579" s="67"/>
      <c r="AI579" s="67"/>
      <c r="AJ579" s="87"/>
    </row>
    <row r="580" spans="23:36" ht="15.75">
      <c r="W580" s="67"/>
      <c r="X580" s="67"/>
      <c r="Y580" s="67"/>
      <c r="Z580" s="67"/>
      <c r="AA580" s="67"/>
      <c r="AB580" s="67"/>
      <c r="AC580" s="67"/>
      <c r="AD580" s="67"/>
      <c r="AE580" s="67"/>
      <c r="AF580" s="67"/>
      <c r="AG580" s="67"/>
      <c r="AH580" s="67"/>
      <c r="AI580" s="67"/>
      <c r="AJ580" s="87"/>
    </row>
    <row r="581" spans="23:36" ht="15.75">
      <c r="W581" s="67"/>
      <c r="X581" s="67"/>
      <c r="Y581" s="67"/>
      <c r="Z581" s="67"/>
      <c r="AA581" s="67"/>
      <c r="AB581" s="67"/>
      <c r="AC581" s="67"/>
      <c r="AD581" s="67"/>
      <c r="AE581" s="67"/>
      <c r="AF581" s="67"/>
      <c r="AG581" s="67"/>
      <c r="AH581" s="67"/>
      <c r="AI581" s="67"/>
      <c r="AJ581" s="87"/>
    </row>
    <row r="582" spans="23:36" ht="15.75">
      <c r="W582" s="67"/>
      <c r="X582" s="67"/>
      <c r="Y582" s="67"/>
      <c r="Z582" s="67"/>
      <c r="AA582" s="67"/>
      <c r="AB582" s="67"/>
      <c r="AC582" s="67"/>
      <c r="AD582" s="67"/>
      <c r="AE582" s="67"/>
      <c r="AF582" s="67"/>
      <c r="AG582" s="67"/>
      <c r="AH582" s="67"/>
      <c r="AI582" s="67"/>
      <c r="AJ582" s="87"/>
    </row>
    <row r="583" spans="23:36" ht="15.75">
      <c r="W583" s="67"/>
      <c r="X583" s="67"/>
      <c r="Y583" s="67"/>
      <c r="Z583" s="67"/>
      <c r="AA583" s="67"/>
      <c r="AB583" s="67"/>
      <c r="AC583" s="67"/>
      <c r="AD583" s="67"/>
      <c r="AE583" s="67"/>
      <c r="AF583" s="67"/>
      <c r="AG583" s="67"/>
      <c r="AH583" s="67"/>
      <c r="AI583" s="67"/>
      <c r="AJ583" s="87"/>
    </row>
    <row r="584" spans="23:36" ht="15.75">
      <c r="W584" s="67"/>
      <c r="X584" s="67"/>
      <c r="Y584" s="67"/>
      <c r="Z584" s="67"/>
      <c r="AA584" s="67"/>
      <c r="AB584" s="67"/>
      <c r="AC584" s="67"/>
      <c r="AD584" s="67"/>
      <c r="AE584" s="67"/>
      <c r="AF584" s="67"/>
      <c r="AG584" s="67"/>
      <c r="AH584" s="67"/>
      <c r="AI584" s="67"/>
      <c r="AJ584" s="87"/>
    </row>
    <row r="585" spans="23:36" ht="15.75">
      <c r="W585" s="67"/>
      <c r="X585" s="67"/>
      <c r="Y585" s="67"/>
      <c r="Z585" s="67"/>
      <c r="AA585" s="67"/>
      <c r="AB585" s="67"/>
      <c r="AC585" s="67"/>
      <c r="AD585" s="67"/>
      <c r="AE585" s="67"/>
      <c r="AF585" s="67"/>
      <c r="AG585" s="67"/>
      <c r="AH585" s="67"/>
      <c r="AI585" s="67"/>
      <c r="AJ585" s="87"/>
    </row>
    <row r="586" spans="23:36" ht="15.75">
      <c r="W586" s="67"/>
      <c r="X586" s="67"/>
      <c r="Y586" s="67"/>
      <c r="Z586" s="67"/>
      <c r="AA586" s="67"/>
      <c r="AB586" s="67"/>
      <c r="AC586" s="67"/>
      <c r="AD586" s="67"/>
      <c r="AE586" s="67"/>
      <c r="AF586" s="67"/>
      <c r="AG586" s="67"/>
      <c r="AH586" s="67"/>
      <c r="AI586" s="67"/>
      <c r="AJ586" s="87"/>
    </row>
    <row r="587" spans="23:36" ht="15.75">
      <c r="W587" s="67"/>
      <c r="X587" s="67"/>
      <c r="Y587" s="67"/>
      <c r="Z587" s="67"/>
      <c r="AA587" s="67"/>
      <c r="AB587" s="67"/>
      <c r="AC587" s="67"/>
      <c r="AD587" s="67"/>
      <c r="AE587" s="67"/>
      <c r="AF587" s="67"/>
      <c r="AG587" s="67"/>
      <c r="AH587" s="67"/>
      <c r="AI587" s="67"/>
      <c r="AJ587" s="87"/>
    </row>
    <row r="588" spans="23:36" ht="15.75">
      <c r="W588" s="67"/>
      <c r="X588" s="67"/>
      <c r="Y588" s="67"/>
      <c r="Z588" s="67"/>
      <c r="AA588" s="67"/>
      <c r="AB588" s="67"/>
      <c r="AC588" s="67"/>
      <c r="AD588" s="67"/>
      <c r="AE588" s="67"/>
      <c r="AF588" s="67"/>
      <c r="AG588" s="67"/>
      <c r="AH588" s="67"/>
      <c r="AI588" s="67"/>
      <c r="AJ588" s="87"/>
    </row>
    <row r="589" spans="23:36" ht="15.75">
      <c r="W589" s="67"/>
      <c r="X589" s="67"/>
      <c r="Y589" s="67"/>
      <c r="Z589" s="67"/>
      <c r="AA589" s="67"/>
      <c r="AB589" s="67"/>
      <c r="AC589" s="67"/>
      <c r="AD589" s="67"/>
      <c r="AE589" s="67"/>
      <c r="AF589" s="67"/>
      <c r="AG589" s="67"/>
      <c r="AH589" s="67"/>
      <c r="AI589" s="67"/>
      <c r="AJ589" s="87"/>
    </row>
    <row r="590" spans="23:36" ht="15.75">
      <c r="W590" s="67"/>
      <c r="X590" s="67"/>
      <c r="Y590" s="67"/>
      <c r="Z590" s="67"/>
      <c r="AA590" s="67"/>
      <c r="AB590" s="67"/>
      <c r="AC590" s="67"/>
      <c r="AD590" s="67"/>
      <c r="AE590" s="67"/>
      <c r="AF590" s="67"/>
      <c r="AG590" s="67"/>
      <c r="AH590" s="67"/>
      <c r="AI590" s="67"/>
      <c r="AJ590" s="87"/>
    </row>
    <row r="591" spans="23:36" ht="15.75">
      <c r="W591" s="67"/>
      <c r="X591" s="67"/>
      <c r="Y591" s="67"/>
      <c r="Z591" s="67"/>
      <c r="AA591" s="67"/>
      <c r="AB591" s="67"/>
      <c r="AC591" s="67"/>
      <c r="AD591" s="67"/>
      <c r="AE591" s="67"/>
      <c r="AF591" s="67"/>
      <c r="AG591" s="67"/>
      <c r="AH591" s="67"/>
      <c r="AI591" s="67"/>
      <c r="AJ591" s="87"/>
    </row>
    <row r="592" spans="23:36" ht="15.75">
      <c r="W592" s="67"/>
      <c r="X592" s="67"/>
      <c r="Y592" s="67"/>
      <c r="Z592" s="67"/>
      <c r="AA592" s="67"/>
      <c r="AB592" s="67"/>
      <c r="AC592" s="67"/>
      <c r="AD592" s="67"/>
      <c r="AE592" s="67"/>
      <c r="AF592" s="67"/>
      <c r="AG592" s="67"/>
      <c r="AH592" s="67"/>
      <c r="AI592" s="67"/>
      <c r="AJ592" s="87"/>
    </row>
    <row r="593" spans="23:36" ht="15.75">
      <c r="W593" s="67"/>
      <c r="X593" s="67"/>
      <c r="Y593" s="67"/>
      <c r="Z593" s="67"/>
      <c r="AA593" s="67"/>
      <c r="AB593" s="67"/>
      <c r="AC593" s="67"/>
      <c r="AD593" s="67"/>
      <c r="AE593" s="67"/>
      <c r="AF593" s="67"/>
      <c r="AG593" s="67"/>
      <c r="AH593" s="67"/>
      <c r="AI593" s="67"/>
      <c r="AJ593" s="87"/>
    </row>
    <row r="594" spans="23:36" ht="15.75">
      <c r="W594" s="67"/>
      <c r="X594" s="67"/>
      <c r="Y594" s="67"/>
      <c r="Z594" s="67"/>
      <c r="AA594" s="67"/>
      <c r="AB594" s="67"/>
      <c r="AC594" s="67"/>
      <c r="AD594" s="67"/>
      <c r="AE594" s="67"/>
      <c r="AF594" s="67"/>
      <c r="AG594" s="67"/>
      <c r="AH594" s="67"/>
      <c r="AI594" s="67"/>
      <c r="AJ594" s="87"/>
    </row>
    <row r="595" spans="23:36" ht="15.75">
      <c r="W595" s="67"/>
      <c r="X595" s="67"/>
      <c r="Y595" s="67"/>
      <c r="Z595" s="67"/>
      <c r="AA595" s="67"/>
      <c r="AB595" s="67"/>
      <c r="AC595" s="67"/>
      <c r="AD595" s="67"/>
      <c r="AE595" s="67"/>
      <c r="AF595" s="67"/>
      <c r="AG595" s="67"/>
      <c r="AH595" s="67"/>
      <c r="AI595" s="67"/>
      <c r="AJ595" s="87"/>
    </row>
    <row r="596" spans="23:36" ht="15.75">
      <c r="W596" s="67"/>
      <c r="X596" s="67"/>
      <c r="Y596" s="67"/>
      <c r="Z596" s="67"/>
      <c r="AA596" s="67"/>
      <c r="AB596" s="67"/>
      <c r="AC596" s="67"/>
      <c r="AD596" s="67"/>
      <c r="AE596" s="67"/>
      <c r="AF596" s="67"/>
      <c r="AG596" s="67"/>
      <c r="AH596" s="67"/>
      <c r="AI596" s="67"/>
      <c r="AJ596" s="87"/>
    </row>
    <row r="597" spans="23:36" ht="15.75">
      <c r="W597" s="67"/>
      <c r="X597" s="67"/>
      <c r="Y597" s="67"/>
      <c r="Z597" s="67"/>
      <c r="AA597" s="67"/>
      <c r="AB597" s="67"/>
      <c r="AC597" s="67"/>
      <c r="AD597" s="67"/>
      <c r="AE597" s="67"/>
      <c r="AF597" s="67"/>
      <c r="AG597" s="67"/>
      <c r="AH597" s="67"/>
      <c r="AI597" s="67"/>
      <c r="AJ597" s="87"/>
    </row>
    <row r="598" spans="23:36" ht="15.75">
      <c r="W598" s="67"/>
      <c r="X598" s="67"/>
      <c r="Y598" s="67"/>
      <c r="Z598" s="67"/>
      <c r="AA598" s="67"/>
      <c r="AB598" s="67"/>
      <c r="AC598" s="67"/>
      <c r="AD598" s="67"/>
      <c r="AE598" s="67"/>
      <c r="AF598" s="67"/>
      <c r="AG598" s="67"/>
      <c r="AH598" s="67"/>
      <c r="AI598" s="67"/>
      <c r="AJ598" s="87"/>
    </row>
    <row r="599" spans="23:36" ht="15.75">
      <c r="W599" s="67"/>
      <c r="X599" s="67"/>
      <c r="Y599" s="67"/>
      <c r="Z599" s="67"/>
      <c r="AA599" s="67"/>
      <c r="AB599" s="67"/>
      <c r="AC599" s="67"/>
      <c r="AD599" s="67"/>
      <c r="AE599" s="67"/>
      <c r="AF599" s="67"/>
      <c r="AG599" s="67"/>
      <c r="AH599" s="67"/>
      <c r="AI599" s="67"/>
      <c r="AJ599" s="87"/>
    </row>
    <row r="600" spans="23:36" ht="15.75">
      <c r="W600" s="67"/>
      <c r="X600" s="67"/>
      <c r="Y600" s="67"/>
      <c r="Z600" s="67"/>
      <c r="AA600" s="67"/>
      <c r="AB600" s="67"/>
      <c r="AC600" s="67"/>
      <c r="AD600" s="67"/>
      <c r="AE600" s="67"/>
      <c r="AF600" s="67"/>
      <c r="AG600" s="67"/>
      <c r="AH600" s="67"/>
      <c r="AI600" s="67"/>
      <c r="AJ600" s="87"/>
    </row>
    <row r="601" spans="23:36" ht="15.75">
      <c r="W601" s="67"/>
      <c r="X601" s="67"/>
      <c r="Y601" s="67"/>
      <c r="Z601" s="67"/>
      <c r="AA601" s="67"/>
      <c r="AB601" s="67"/>
      <c r="AC601" s="67"/>
      <c r="AD601" s="67"/>
      <c r="AE601" s="67"/>
      <c r="AF601" s="67"/>
      <c r="AG601" s="67"/>
      <c r="AH601" s="67"/>
      <c r="AI601" s="67"/>
      <c r="AJ601" s="87"/>
    </row>
    <row r="602" spans="23:36" ht="15.75">
      <c r="W602" s="67"/>
      <c r="X602" s="67"/>
      <c r="Y602" s="67"/>
      <c r="Z602" s="67"/>
      <c r="AA602" s="67"/>
      <c r="AB602" s="67"/>
      <c r="AC602" s="67"/>
      <c r="AD602" s="67"/>
      <c r="AE602" s="67"/>
      <c r="AF602" s="67"/>
      <c r="AG602" s="67"/>
      <c r="AH602" s="67"/>
      <c r="AI602" s="67"/>
      <c r="AJ602" s="87"/>
    </row>
    <row r="603" spans="23:36" ht="15.75">
      <c r="W603" s="67"/>
      <c r="X603" s="67"/>
      <c r="Y603" s="67"/>
      <c r="Z603" s="67"/>
      <c r="AA603" s="67"/>
      <c r="AB603" s="67"/>
      <c r="AC603" s="67"/>
      <c r="AD603" s="67"/>
      <c r="AE603" s="67"/>
      <c r="AF603" s="67"/>
      <c r="AG603" s="67"/>
      <c r="AH603" s="67"/>
      <c r="AI603" s="67"/>
      <c r="AJ603" s="87"/>
    </row>
    <row r="604" spans="23:36" ht="15.75">
      <c r="W604" s="67"/>
      <c r="X604" s="67"/>
      <c r="Y604" s="67"/>
      <c r="Z604" s="67"/>
      <c r="AA604" s="67"/>
      <c r="AB604" s="67"/>
      <c r="AC604" s="67"/>
      <c r="AD604" s="67"/>
      <c r="AE604" s="67"/>
      <c r="AF604" s="67"/>
      <c r="AG604" s="67"/>
      <c r="AH604" s="67"/>
      <c r="AI604" s="67"/>
      <c r="AJ604" s="87"/>
    </row>
    <row r="605" spans="23:36" ht="15.75">
      <c r="W605" s="67"/>
      <c r="X605" s="67"/>
      <c r="Y605" s="67"/>
      <c r="Z605" s="67"/>
      <c r="AA605" s="67"/>
      <c r="AB605" s="67"/>
      <c r="AC605" s="67"/>
      <c r="AD605" s="67"/>
      <c r="AE605" s="67"/>
      <c r="AF605" s="67"/>
      <c r="AG605" s="67"/>
      <c r="AH605" s="67"/>
      <c r="AI605" s="67"/>
      <c r="AJ605" s="87"/>
    </row>
    <row r="606" spans="23:36" ht="15.75">
      <c r="W606" s="67"/>
      <c r="X606" s="67"/>
      <c r="Y606" s="67"/>
      <c r="Z606" s="67"/>
      <c r="AA606" s="67"/>
      <c r="AB606" s="67"/>
      <c r="AC606" s="67"/>
      <c r="AD606" s="67"/>
      <c r="AE606" s="67"/>
      <c r="AF606" s="67"/>
      <c r="AG606" s="67"/>
      <c r="AH606" s="67"/>
      <c r="AI606" s="67"/>
      <c r="AJ606" s="87"/>
    </row>
    <row r="607" spans="23:36" ht="15.75">
      <c r="W607" s="67"/>
      <c r="X607" s="67"/>
      <c r="Y607" s="67"/>
      <c r="Z607" s="67"/>
      <c r="AA607" s="67"/>
      <c r="AB607" s="67"/>
      <c r="AC607" s="67"/>
      <c r="AD607" s="67"/>
      <c r="AE607" s="67"/>
      <c r="AF607" s="67"/>
      <c r="AG607" s="67"/>
      <c r="AH607" s="67"/>
      <c r="AI607" s="67"/>
      <c r="AJ607" s="87"/>
    </row>
    <row r="608" spans="23:36" ht="15.75">
      <c r="W608" s="67"/>
      <c r="X608" s="67"/>
      <c r="Y608" s="67"/>
      <c r="Z608" s="67"/>
      <c r="AA608" s="67"/>
      <c r="AB608" s="67"/>
      <c r="AC608" s="67"/>
      <c r="AD608" s="67"/>
      <c r="AE608" s="67"/>
      <c r="AF608" s="67"/>
      <c r="AG608" s="67"/>
      <c r="AH608" s="67"/>
      <c r="AI608" s="67"/>
      <c r="AJ608" s="87"/>
    </row>
    <row r="609" spans="23:36" ht="15.75">
      <c r="W609" s="67"/>
      <c r="X609" s="67"/>
      <c r="Y609" s="67"/>
      <c r="Z609" s="67"/>
      <c r="AA609" s="67"/>
      <c r="AB609" s="67"/>
      <c r="AC609" s="67"/>
      <c r="AD609" s="67"/>
      <c r="AE609" s="67"/>
      <c r="AF609" s="67"/>
      <c r="AG609" s="67"/>
      <c r="AH609" s="67"/>
      <c r="AI609" s="67"/>
      <c r="AJ609" s="87"/>
    </row>
    <row r="610" spans="23:36" ht="15.75">
      <c r="W610" s="67"/>
      <c r="X610" s="67"/>
      <c r="Y610" s="67"/>
      <c r="Z610" s="67"/>
      <c r="AA610" s="67"/>
      <c r="AB610" s="67"/>
      <c r="AC610" s="67"/>
      <c r="AD610" s="67"/>
      <c r="AE610" s="67"/>
      <c r="AF610" s="67"/>
      <c r="AG610" s="67"/>
      <c r="AH610" s="67"/>
      <c r="AI610" s="67"/>
      <c r="AJ610" s="87"/>
    </row>
    <row r="611" spans="23:36" ht="15.75">
      <c r="W611" s="67"/>
      <c r="X611" s="67"/>
      <c r="Y611" s="67"/>
      <c r="Z611" s="67"/>
      <c r="AA611" s="67"/>
      <c r="AB611" s="67"/>
      <c r="AC611" s="67"/>
      <c r="AD611" s="67"/>
      <c r="AE611" s="67"/>
      <c r="AF611" s="67"/>
      <c r="AG611" s="67"/>
      <c r="AH611" s="67"/>
      <c r="AI611" s="67"/>
      <c r="AJ611" s="87"/>
    </row>
    <row r="612" spans="23:36" ht="15.75">
      <c r="W612" s="67"/>
      <c r="X612" s="67"/>
      <c r="Y612" s="67"/>
      <c r="Z612" s="67"/>
      <c r="AA612" s="67"/>
      <c r="AB612" s="67"/>
      <c r="AC612" s="67"/>
      <c r="AD612" s="67"/>
      <c r="AE612" s="67"/>
      <c r="AF612" s="67"/>
      <c r="AG612" s="67"/>
      <c r="AH612" s="67"/>
      <c r="AI612" s="67"/>
      <c r="AJ612" s="87"/>
    </row>
    <row r="613" spans="23:36" ht="15.75">
      <c r="W613" s="67"/>
      <c r="X613" s="67"/>
      <c r="Y613" s="67"/>
      <c r="Z613" s="67"/>
      <c r="AA613" s="67"/>
      <c r="AB613" s="67"/>
      <c r="AC613" s="67"/>
      <c r="AD613" s="67"/>
      <c r="AE613" s="67"/>
      <c r="AF613" s="67"/>
      <c r="AG613" s="67"/>
      <c r="AH613" s="67"/>
      <c r="AI613" s="67"/>
      <c r="AJ613" s="87"/>
    </row>
    <row r="614" spans="23:36" ht="15.75">
      <c r="W614" s="67"/>
      <c r="X614" s="67"/>
      <c r="Y614" s="67"/>
      <c r="Z614" s="67"/>
      <c r="AA614" s="67"/>
      <c r="AB614" s="67"/>
      <c r="AC614" s="67"/>
      <c r="AD614" s="67"/>
      <c r="AE614" s="67"/>
      <c r="AF614" s="67"/>
      <c r="AG614" s="67"/>
      <c r="AH614" s="67"/>
      <c r="AI614" s="67"/>
      <c r="AJ614" s="87"/>
    </row>
    <row r="615" spans="23:36" ht="15.75">
      <c r="W615" s="67"/>
      <c r="X615" s="67"/>
      <c r="Y615" s="67"/>
      <c r="Z615" s="67"/>
      <c r="AA615" s="67"/>
      <c r="AB615" s="67"/>
      <c r="AC615" s="67"/>
      <c r="AD615" s="67"/>
      <c r="AE615" s="67"/>
      <c r="AF615" s="67"/>
      <c r="AG615" s="67"/>
      <c r="AH615" s="67"/>
      <c r="AI615" s="67"/>
      <c r="AJ615" s="87"/>
    </row>
    <row r="616" spans="23:36" ht="15.75">
      <c r="W616" s="67"/>
      <c r="X616" s="67"/>
      <c r="Y616" s="67"/>
      <c r="Z616" s="67"/>
      <c r="AA616" s="67"/>
      <c r="AB616" s="67"/>
      <c r="AC616" s="67"/>
      <c r="AD616" s="67"/>
      <c r="AE616" s="67"/>
      <c r="AF616" s="67"/>
      <c r="AG616" s="67"/>
      <c r="AH616" s="67"/>
      <c r="AI616" s="67"/>
      <c r="AJ616" s="87"/>
    </row>
    <row r="617" spans="23:36" ht="15.75">
      <c r="W617" s="67"/>
      <c r="X617" s="67"/>
      <c r="Y617" s="67"/>
      <c r="Z617" s="67"/>
      <c r="AA617" s="67"/>
      <c r="AB617" s="67"/>
      <c r="AC617" s="67"/>
      <c r="AD617" s="67"/>
      <c r="AE617" s="67"/>
      <c r="AF617" s="67"/>
      <c r="AG617" s="67"/>
      <c r="AH617" s="67"/>
      <c r="AI617" s="67"/>
      <c r="AJ617" s="87"/>
    </row>
    <row r="618" spans="23:36" ht="15.75">
      <c r="W618" s="67"/>
      <c r="X618" s="67"/>
      <c r="Y618" s="67"/>
      <c r="Z618" s="67"/>
      <c r="AA618" s="67"/>
      <c r="AB618" s="67"/>
      <c r="AC618" s="67"/>
      <c r="AD618" s="67"/>
      <c r="AE618" s="67"/>
      <c r="AF618" s="67"/>
      <c r="AG618" s="67"/>
      <c r="AH618" s="67"/>
      <c r="AI618" s="67"/>
      <c r="AJ618" s="87"/>
    </row>
    <row r="619" spans="23:36" ht="15.75">
      <c r="W619" s="67"/>
      <c r="X619" s="67"/>
      <c r="Y619" s="67"/>
      <c r="Z619" s="67"/>
      <c r="AA619" s="67"/>
      <c r="AB619" s="67"/>
      <c r="AC619" s="67"/>
      <c r="AD619" s="67"/>
      <c r="AE619" s="67"/>
      <c r="AF619" s="67"/>
      <c r="AG619" s="67"/>
      <c r="AH619" s="67"/>
      <c r="AI619" s="67"/>
      <c r="AJ619" s="87"/>
    </row>
    <row r="620" spans="23:36" ht="15.75">
      <c r="W620" s="67"/>
      <c r="X620" s="67"/>
      <c r="Y620" s="67"/>
      <c r="Z620" s="67"/>
      <c r="AA620" s="67"/>
      <c r="AB620" s="67"/>
      <c r="AC620" s="67"/>
      <c r="AD620" s="67"/>
      <c r="AE620" s="67"/>
      <c r="AF620" s="67"/>
      <c r="AG620" s="67"/>
      <c r="AH620" s="67"/>
      <c r="AI620" s="67"/>
      <c r="AJ620" s="87"/>
    </row>
    <row r="621" spans="23:36" ht="15.75">
      <c r="W621" s="67"/>
      <c r="X621" s="67"/>
      <c r="Y621" s="67"/>
      <c r="Z621" s="67"/>
      <c r="AA621" s="67"/>
      <c r="AB621" s="67"/>
      <c r="AC621" s="67"/>
      <c r="AD621" s="67"/>
      <c r="AE621" s="67"/>
      <c r="AF621" s="67"/>
      <c r="AG621" s="67"/>
      <c r="AH621" s="67"/>
      <c r="AI621" s="67"/>
      <c r="AJ621" s="87"/>
    </row>
    <row r="622" spans="23:36" ht="15.75">
      <c r="W622" s="67"/>
      <c r="X622" s="67"/>
      <c r="Y622" s="67"/>
      <c r="Z622" s="67"/>
      <c r="AA622" s="67"/>
      <c r="AB622" s="67"/>
      <c r="AC622" s="67"/>
      <c r="AD622" s="67"/>
      <c r="AE622" s="67"/>
      <c r="AF622" s="67"/>
      <c r="AG622" s="67"/>
      <c r="AH622" s="67"/>
      <c r="AI622" s="67"/>
      <c r="AJ622" s="87"/>
    </row>
    <row r="623" spans="23:36" ht="15.75">
      <c r="W623" s="67"/>
      <c r="X623" s="67"/>
      <c r="Y623" s="67"/>
      <c r="Z623" s="67"/>
      <c r="AA623" s="67"/>
      <c r="AB623" s="67"/>
      <c r="AC623" s="67"/>
      <c r="AD623" s="67"/>
      <c r="AE623" s="67"/>
      <c r="AF623" s="67"/>
      <c r="AG623" s="67"/>
      <c r="AH623" s="67"/>
      <c r="AI623" s="67"/>
      <c r="AJ623" s="87"/>
    </row>
    <row r="624" spans="23:36" ht="15.75">
      <c r="W624" s="67"/>
      <c r="X624" s="67"/>
      <c r="Y624" s="67"/>
      <c r="Z624" s="67"/>
      <c r="AA624" s="67"/>
      <c r="AB624" s="67"/>
      <c r="AC624" s="67"/>
      <c r="AD624" s="67"/>
      <c r="AE624" s="67"/>
      <c r="AF624" s="67"/>
      <c r="AG624" s="67"/>
      <c r="AH624" s="67"/>
      <c r="AI624" s="67"/>
      <c r="AJ624" s="87"/>
    </row>
    <row r="625" spans="23:36" ht="15.75">
      <c r="W625" s="67"/>
      <c r="X625" s="67"/>
      <c r="Y625" s="67"/>
      <c r="Z625" s="67"/>
      <c r="AA625" s="67"/>
      <c r="AB625" s="67"/>
      <c r="AC625" s="67"/>
      <c r="AD625" s="67"/>
      <c r="AE625" s="67"/>
      <c r="AF625" s="67"/>
      <c r="AG625" s="67"/>
      <c r="AH625" s="67"/>
      <c r="AI625" s="67"/>
      <c r="AJ625" s="87"/>
    </row>
    <row r="626" spans="23:36" ht="15.75">
      <c r="W626" s="67"/>
      <c r="X626" s="67"/>
      <c r="Y626" s="67"/>
      <c r="Z626" s="67"/>
      <c r="AA626" s="67"/>
      <c r="AB626" s="67"/>
      <c r="AC626" s="67"/>
      <c r="AD626" s="67"/>
      <c r="AE626" s="67"/>
      <c r="AF626" s="67"/>
      <c r="AG626" s="67"/>
      <c r="AH626" s="67"/>
      <c r="AI626" s="67"/>
      <c r="AJ626" s="87"/>
    </row>
    <row r="627" spans="23:36" ht="15.75">
      <c r="W627" s="67"/>
      <c r="X627" s="67"/>
      <c r="Y627" s="67"/>
      <c r="Z627" s="67"/>
      <c r="AA627" s="67"/>
      <c r="AB627" s="67"/>
      <c r="AC627" s="67"/>
      <c r="AD627" s="67"/>
      <c r="AE627" s="67"/>
      <c r="AF627" s="67"/>
      <c r="AG627" s="67"/>
      <c r="AH627" s="67"/>
      <c r="AI627" s="67"/>
      <c r="AJ627" s="87"/>
    </row>
    <row r="628" spans="23:36" ht="15.75">
      <c r="W628" s="67"/>
      <c r="X628" s="67"/>
      <c r="Y628" s="67"/>
      <c r="Z628" s="67"/>
      <c r="AA628" s="67"/>
      <c r="AB628" s="67"/>
      <c r="AC628" s="67"/>
      <c r="AD628" s="67"/>
      <c r="AE628" s="67"/>
      <c r="AF628" s="67"/>
      <c r="AG628" s="67"/>
      <c r="AH628" s="67"/>
      <c r="AI628" s="67"/>
      <c r="AJ628" s="87"/>
    </row>
    <row r="629" spans="23:36" ht="15.75">
      <c r="W629" s="67"/>
      <c r="X629" s="67"/>
      <c r="Y629" s="67"/>
      <c r="Z629" s="67"/>
      <c r="AA629" s="67"/>
      <c r="AB629" s="67"/>
      <c r="AC629" s="67"/>
      <c r="AD629" s="67"/>
      <c r="AE629" s="67"/>
      <c r="AF629" s="67"/>
      <c r="AG629" s="67"/>
      <c r="AH629" s="67"/>
      <c r="AI629" s="67"/>
      <c r="AJ629" s="87"/>
    </row>
    <row r="630" spans="23:36" ht="15.75">
      <c r="W630" s="67"/>
      <c r="X630" s="67"/>
      <c r="Y630" s="67"/>
      <c r="Z630" s="67"/>
      <c r="AA630" s="67"/>
      <c r="AB630" s="67"/>
      <c r="AC630" s="67"/>
      <c r="AD630" s="67"/>
      <c r="AE630" s="67"/>
      <c r="AF630" s="67"/>
      <c r="AG630" s="67"/>
      <c r="AH630" s="67"/>
      <c r="AI630" s="67"/>
      <c r="AJ630" s="87"/>
    </row>
    <row r="631" spans="23:36" ht="15.75">
      <c r="W631" s="67"/>
      <c r="X631" s="67"/>
      <c r="Y631" s="67"/>
      <c r="Z631" s="67"/>
      <c r="AA631" s="67"/>
      <c r="AB631" s="67"/>
      <c r="AC631" s="67"/>
      <c r="AD631" s="67"/>
      <c r="AE631" s="67"/>
      <c r="AF631" s="67"/>
      <c r="AG631" s="67"/>
      <c r="AH631" s="67"/>
      <c r="AI631" s="67"/>
      <c r="AJ631" s="87"/>
    </row>
    <row r="632" spans="23:36" ht="15.75">
      <c r="W632" s="67"/>
      <c r="X632" s="67"/>
      <c r="Y632" s="67"/>
      <c r="Z632" s="67"/>
      <c r="AA632" s="67"/>
      <c r="AB632" s="67"/>
      <c r="AC632" s="67"/>
      <c r="AD632" s="67"/>
      <c r="AE632" s="67"/>
      <c r="AF632" s="67"/>
      <c r="AG632" s="67"/>
      <c r="AH632" s="67"/>
      <c r="AI632" s="67"/>
      <c r="AJ632" s="87"/>
    </row>
    <row r="633" spans="23:36" ht="15.75">
      <c r="W633" s="67"/>
      <c r="X633" s="67"/>
      <c r="Y633" s="67"/>
      <c r="Z633" s="67"/>
      <c r="AA633" s="67"/>
      <c r="AB633" s="67"/>
      <c r="AC633" s="67"/>
      <c r="AD633" s="67"/>
      <c r="AE633" s="67"/>
      <c r="AF633" s="67"/>
      <c r="AG633" s="67"/>
      <c r="AH633" s="67"/>
      <c r="AI633" s="67"/>
      <c r="AJ633" s="87"/>
    </row>
    <row r="634" spans="23:36" ht="15.75">
      <c r="W634" s="67"/>
      <c r="X634" s="67"/>
      <c r="Y634" s="67"/>
      <c r="Z634" s="67"/>
      <c r="AA634" s="67"/>
      <c r="AB634" s="67"/>
      <c r="AC634" s="67"/>
      <c r="AD634" s="67"/>
      <c r="AE634" s="67"/>
      <c r="AF634" s="67"/>
      <c r="AG634" s="67"/>
      <c r="AH634" s="67"/>
      <c r="AI634" s="67"/>
      <c r="AJ634" s="87"/>
    </row>
    <row r="635" spans="23:36" ht="15.75">
      <c r="W635" s="67"/>
      <c r="X635" s="67"/>
      <c r="Y635" s="67"/>
      <c r="Z635" s="67"/>
      <c r="AA635" s="67"/>
      <c r="AB635" s="67"/>
      <c r="AC635" s="67"/>
      <c r="AD635" s="67"/>
      <c r="AE635" s="67"/>
      <c r="AF635" s="67"/>
      <c r="AG635" s="67"/>
      <c r="AH635" s="67"/>
      <c r="AI635" s="67"/>
      <c r="AJ635" s="87"/>
    </row>
    <row r="636" spans="23:36" ht="15.75">
      <c r="W636" s="67"/>
      <c r="X636" s="67"/>
      <c r="Y636" s="67"/>
      <c r="Z636" s="67"/>
      <c r="AA636" s="67"/>
      <c r="AB636" s="67"/>
      <c r="AC636" s="67"/>
      <c r="AD636" s="67"/>
      <c r="AE636" s="67"/>
      <c r="AF636" s="67"/>
      <c r="AG636" s="67"/>
      <c r="AH636" s="67"/>
      <c r="AI636" s="67"/>
      <c r="AJ636" s="87"/>
    </row>
    <row r="637" spans="23:36" ht="15.75">
      <c r="W637" s="67"/>
      <c r="X637" s="67"/>
      <c r="Y637" s="67"/>
      <c r="Z637" s="67"/>
      <c r="AA637" s="67"/>
      <c r="AB637" s="67"/>
      <c r="AC637" s="67"/>
      <c r="AD637" s="67"/>
      <c r="AE637" s="67"/>
      <c r="AF637" s="67"/>
      <c r="AG637" s="67"/>
      <c r="AH637" s="67"/>
      <c r="AI637" s="67"/>
      <c r="AJ637" s="87"/>
    </row>
    <row r="638" spans="23:36" ht="15.75">
      <c r="W638" s="67"/>
      <c r="X638" s="67"/>
      <c r="Y638" s="67"/>
      <c r="Z638" s="67"/>
      <c r="AA638" s="67"/>
      <c r="AB638" s="67"/>
      <c r="AC638" s="67"/>
      <c r="AD638" s="67"/>
      <c r="AE638" s="67"/>
      <c r="AF638" s="67"/>
      <c r="AG638" s="67"/>
      <c r="AH638" s="67"/>
      <c r="AI638" s="67"/>
      <c r="AJ638" s="87"/>
    </row>
    <row r="639" spans="23:36" ht="15.75">
      <c r="W639" s="67"/>
      <c r="X639" s="67"/>
      <c r="Y639" s="67"/>
      <c r="Z639" s="67"/>
      <c r="AA639" s="67"/>
      <c r="AB639" s="67"/>
      <c r="AC639" s="67"/>
      <c r="AD639" s="67"/>
      <c r="AE639" s="67"/>
      <c r="AF639" s="67"/>
      <c r="AG639" s="67"/>
      <c r="AH639" s="67"/>
      <c r="AI639" s="67"/>
      <c r="AJ639" s="87"/>
    </row>
    <row r="640" spans="23:36" ht="15.75">
      <c r="W640" s="67"/>
      <c r="X640" s="67"/>
      <c r="Y640" s="67"/>
      <c r="Z640" s="67"/>
      <c r="AA640" s="67"/>
      <c r="AB640" s="67"/>
      <c r="AC640" s="67"/>
      <c r="AD640" s="67"/>
      <c r="AE640" s="67"/>
      <c r="AF640" s="67"/>
      <c r="AG640" s="67"/>
      <c r="AH640" s="67"/>
      <c r="AI640" s="67"/>
      <c r="AJ640" s="87"/>
    </row>
    <row r="641" spans="23:36" ht="15.75">
      <c r="W641" s="67"/>
      <c r="X641" s="67"/>
      <c r="Y641" s="67"/>
      <c r="Z641" s="67"/>
      <c r="AA641" s="67"/>
      <c r="AB641" s="67"/>
      <c r="AC641" s="67"/>
      <c r="AD641" s="67"/>
      <c r="AE641" s="67"/>
      <c r="AF641" s="67"/>
      <c r="AG641" s="67"/>
      <c r="AH641" s="67"/>
      <c r="AI641" s="67"/>
      <c r="AJ641" s="87"/>
    </row>
    <row r="642" spans="23:36" ht="15.75">
      <c r="W642" s="67"/>
      <c r="X642" s="67"/>
      <c r="Y642" s="67"/>
      <c r="Z642" s="67"/>
      <c r="AA642" s="67"/>
      <c r="AB642" s="67"/>
      <c r="AC642" s="67"/>
      <c r="AD642" s="67"/>
      <c r="AE642" s="67"/>
      <c r="AF642" s="67"/>
      <c r="AG642" s="67"/>
      <c r="AH642" s="67"/>
      <c r="AI642" s="67"/>
      <c r="AJ642" s="87"/>
    </row>
    <row r="643" spans="23:36" ht="15.75">
      <c r="W643" s="67"/>
      <c r="X643" s="67"/>
      <c r="Y643" s="67"/>
      <c r="Z643" s="67"/>
      <c r="AA643" s="67"/>
      <c r="AB643" s="67"/>
      <c r="AC643" s="67"/>
      <c r="AD643" s="67"/>
      <c r="AE643" s="67"/>
      <c r="AF643" s="67"/>
      <c r="AG643" s="67"/>
      <c r="AH643" s="67"/>
      <c r="AI643" s="67"/>
      <c r="AJ643" s="87"/>
    </row>
    <row r="644" spans="23:36" ht="15.75">
      <c r="W644" s="67"/>
      <c r="X644" s="67"/>
      <c r="Y644" s="67"/>
      <c r="Z644" s="67"/>
      <c r="AA644" s="67"/>
      <c r="AB644" s="67"/>
      <c r="AC644" s="67"/>
      <c r="AD644" s="67"/>
      <c r="AE644" s="67"/>
      <c r="AF644" s="67"/>
      <c r="AG644" s="67"/>
      <c r="AH644" s="67"/>
      <c r="AI644" s="67"/>
      <c r="AJ644" s="87"/>
    </row>
    <row r="645" spans="23:36" ht="15.75">
      <c r="W645" s="67"/>
      <c r="X645" s="67"/>
      <c r="Y645" s="67"/>
      <c r="Z645" s="67"/>
      <c r="AA645" s="67"/>
      <c r="AB645" s="67"/>
      <c r="AC645" s="67"/>
      <c r="AD645" s="67"/>
      <c r="AE645" s="67"/>
      <c r="AF645" s="67"/>
      <c r="AG645" s="67"/>
      <c r="AH645" s="67"/>
      <c r="AI645" s="67"/>
      <c r="AJ645" s="87"/>
    </row>
    <row r="646" spans="23:36" ht="15.75">
      <c r="W646" s="67"/>
      <c r="X646" s="67"/>
      <c r="Y646" s="67"/>
      <c r="Z646" s="67"/>
      <c r="AA646" s="67"/>
      <c r="AB646" s="67"/>
      <c r="AC646" s="67"/>
      <c r="AD646" s="67"/>
      <c r="AE646" s="67"/>
      <c r="AF646" s="67"/>
      <c r="AG646" s="67"/>
      <c r="AH646" s="67"/>
      <c r="AI646" s="67"/>
      <c r="AJ646" s="87"/>
    </row>
    <row r="647" spans="23:36" ht="15.75">
      <c r="W647" s="67"/>
      <c r="X647" s="67"/>
      <c r="Y647" s="67"/>
      <c r="Z647" s="67"/>
      <c r="AA647" s="67"/>
      <c r="AB647" s="67"/>
      <c r="AC647" s="67"/>
      <c r="AD647" s="67"/>
      <c r="AE647" s="67"/>
      <c r="AF647" s="67"/>
      <c r="AG647" s="67"/>
      <c r="AH647" s="67"/>
      <c r="AI647" s="67"/>
      <c r="AJ647" s="87"/>
    </row>
    <row r="648" spans="23:36" ht="15.75">
      <c r="W648" s="67"/>
      <c r="X648" s="67"/>
      <c r="Y648" s="67"/>
      <c r="Z648" s="67"/>
      <c r="AA648" s="67"/>
      <c r="AB648" s="67"/>
      <c r="AC648" s="67"/>
      <c r="AD648" s="67"/>
      <c r="AE648" s="67"/>
      <c r="AF648" s="67"/>
      <c r="AG648" s="67"/>
      <c r="AH648" s="67"/>
      <c r="AI648" s="67"/>
      <c r="AJ648" s="87"/>
    </row>
    <row r="649" spans="23:36" ht="15.75">
      <c r="W649" s="67"/>
      <c r="X649" s="67"/>
      <c r="Y649" s="67"/>
      <c r="Z649" s="67"/>
      <c r="AA649" s="67"/>
      <c r="AB649" s="67"/>
      <c r="AC649" s="67"/>
      <c r="AD649" s="67"/>
      <c r="AE649" s="67"/>
      <c r="AF649" s="67"/>
      <c r="AG649" s="67"/>
      <c r="AH649" s="67"/>
      <c r="AI649" s="67"/>
      <c r="AJ649" s="87"/>
    </row>
    <row r="650" spans="23:36" ht="15.75">
      <c r="W650" s="67"/>
      <c r="X650" s="67"/>
      <c r="Y650" s="67"/>
      <c r="Z650" s="67"/>
      <c r="AA650" s="67"/>
      <c r="AB650" s="67"/>
      <c r="AC650" s="67"/>
      <c r="AD650" s="67"/>
      <c r="AE650" s="67"/>
      <c r="AF650" s="67"/>
      <c r="AG650" s="67"/>
      <c r="AH650" s="67"/>
      <c r="AI650" s="67"/>
      <c r="AJ650" s="87"/>
    </row>
    <row r="651" spans="23:36" ht="15.75">
      <c r="W651" s="67"/>
      <c r="X651" s="67"/>
      <c r="Y651" s="67"/>
      <c r="Z651" s="67"/>
      <c r="AA651" s="67"/>
      <c r="AB651" s="67"/>
      <c r="AC651" s="67"/>
      <c r="AD651" s="67"/>
      <c r="AE651" s="67"/>
      <c r="AF651" s="67"/>
      <c r="AG651" s="67"/>
      <c r="AH651" s="67"/>
      <c r="AI651" s="67"/>
      <c r="AJ651" s="87"/>
    </row>
    <row r="652" spans="23:36" ht="15.75">
      <c r="W652" s="67"/>
      <c r="X652" s="67"/>
      <c r="Y652" s="67"/>
      <c r="Z652" s="67"/>
      <c r="AA652" s="67"/>
      <c r="AB652" s="67"/>
      <c r="AC652" s="67"/>
      <c r="AD652" s="67"/>
      <c r="AE652" s="67"/>
      <c r="AF652" s="67"/>
      <c r="AG652" s="67"/>
      <c r="AH652" s="67"/>
      <c r="AI652" s="67"/>
      <c r="AJ652" s="87"/>
    </row>
    <row r="653" spans="23:36" ht="15.75">
      <c r="W653" s="67"/>
      <c r="X653" s="67"/>
      <c r="Y653" s="67"/>
      <c r="Z653" s="67"/>
      <c r="AA653" s="67"/>
      <c r="AB653" s="67"/>
      <c r="AC653" s="67"/>
      <c r="AD653" s="67"/>
      <c r="AE653" s="67"/>
      <c r="AF653" s="67"/>
      <c r="AG653" s="67"/>
      <c r="AH653" s="67"/>
      <c r="AI653" s="67"/>
      <c r="AJ653" s="87"/>
    </row>
    <row r="654" spans="23:36" ht="15.75">
      <c r="W654" s="67"/>
      <c r="X654" s="67"/>
      <c r="Y654" s="67"/>
      <c r="Z654" s="67"/>
      <c r="AA654" s="67"/>
      <c r="AB654" s="67"/>
      <c r="AC654" s="67"/>
      <c r="AD654" s="67"/>
      <c r="AE654" s="67"/>
      <c r="AF654" s="67"/>
      <c r="AG654" s="67"/>
      <c r="AH654" s="67"/>
      <c r="AI654" s="67"/>
      <c r="AJ654" s="87"/>
    </row>
    <row r="655" spans="23:36" ht="15.75">
      <c r="W655" s="67"/>
      <c r="X655" s="67"/>
      <c r="Y655" s="67"/>
      <c r="Z655" s="67"/>
      <c r="AA655" s="67"/>
      <c r="AB655" s="67"/>
      <c r="AC655" s="67"/>
      <c r="AD655" s="67"/>
      <c r="AE655" s="67"/>
      <c r="AF655" s="67"/>
      <c r="AG655" s="67"/>
      <c r="AH655" s="67"/>
      <c r="AI655" s="67"/>
      <c r="AJ655" s="87"/>
    </row>
    <row r="656" spans="23:36" ht="15.75">
      <c r="W656" s="67"/>
      <c r="X656" s="67"/>
      <c r="Y656" s="67"/>
      <c r="Z656" s="67"/>
      <c r="AA656" s="67"/>
      <c r="AB656" s="67"/>
      <c r="AC656" s="67"/>
      <c r="AD656" s="67"/>
      <c r="AE656" s="67"/>
      <c r="AF656" s="67"/>
      <c r="AG656" s="67"/>
      <c r="AH656" s="67"/>
      <c r="AI656" s="67"/>
      <c r="AJ656" s="87"/>
    </row>
    <row r="657" spans="23:36" ht="15.75">
      <c r="W657" s="67"/>
      <c r="X657" s="67"/>
      <c r="Y657" s="67"/>
      <c r="Z657" s="67"/>
      <c r="AA657" s="67"/>
      <c r="AB657" s="67"/>
      <c r="AC657" s="67"/>
      <c r="AD657" s="67"/>
      <c r="AE657" s="67"/>
      <c r="AF657" s="67"/>
      <c r="AG657" s="67"/>
      <c r="AH657" s="67"/>
      <c r="AI657" s="67"/>
      <c r="AJ657" s="87"/>
    </row>
    <row r="658" spans="23:36" ht="15.75">
      <c r="W658" s="67"/>
      <c r="X658" s="67"/>
      <c r="Y658" s="67"/>
      <c r="Z658" s="67"/>
      <c r="AA658" s="67"/>
      <c r="AB658" s="67"/>
      <c r="AC658" s="67"/>
      <c r="AD658" s="67"/>
      <c r="AE658" s="67"/>
      <c r="AF658" s="67"/>
      <c r="AG658" s="67"/>
      <c r="AH658" s="67"/>
      <c r="AI658" s="67"/>
      <c r="AJ658" s="87"/>
    </row>
    <row r="659" spans="23:36" ht="15.75">
      <c r="W659" s="67"/>
      <c r="X659" s="67"/>
      <c r="Y659" s="67"/>
      <c r="Z659" s="67"/>
      <c r="AA659" s="67"/>
      <c r="AB659" s="67"/>
      <c r="AC659" s="67"/>
      <c r="AD659" s="67"/>
      <c r="AE659" s="67"/>
      <c r="AF659" s="67"/>
      <c r="AG659" s="67"/>
      <c r="AH659" s="67"/>
      <c r="AI659" s="67"/>
      <c r="AJ659" s="87"/>
    </row>
    <row r="660" spans="23:36" ht="15.75">
      <c r="W660" s="67"/>
      <c r="X660" s="67"/>
      <c r="Y660" s="67"/>
      <c r="Z660" s="67"/>
      <c r="AA660" s="67"/>
      <c r="AB660" s="67"/>
      <c r="AC660" s="67"/>
      <c r="AD660" s="67"/>
      <c r="AE660" s="67"/>
      <c r="AF660" s="67"/>
      <c r="AG660" s="67"/>
      <c r="AH660" s="67"/>
      <c r="AI660" s="67"/>
      <c r="AJ660" s="87"/>
    </row>
    <row r="661" spans="23:36" ht="15.75">
      <c r="W661" s="67"/>
      <c r="X661" s="67"/>
      <c r="Y661" s="67"/>
      <c r="Z661" s="67"/>
      <c r="AA661" s="67"/>
      <c r="AB661" s="67"/>
      <c r="AC661" s="67"/>
      <c r="AD661" s="67"/>
      <c r="AE661" s="67"/>
      <c r="AF661" s="67"/>
      <c r="AG661" s="67"/>
      <c r="AH661" s="67"/>
      <c r="AI661" s="67"/>
      <c r="AJ661" s="87"/>
    </row>
    <row r="662" spans="23:36" ht="15.75">
      <c r="W662" s="67"/>
      <c r="X662" s="67"/>
      <c r="Y662" s="67"/>
      <c r="Z662" s="67"/>
      <c r="AA662" s="67"/>
      <c r="AB662" s="67"/>
      <c r="AC662" s="67"/>
      <c r="AD662" s="67"/>
      <c r="AE662" s="67"/>
      <c r="AF662" s="67"/>
      <c r="AG662" s="67"/>
      <c r="AH662" s="67"/>
      <c r="AI662" s="67"/>
      <c r="AJ662" s="87"/>
    </row>
    <row r="663" spans="23:36" ht="15.75">
      <c r="W663" s="67"/>
      <c r="X663" s="67"/>
      <c r="Y663" s="67"/>
      <c r="Z663" s="67"/>
      <c r="AA663" s="67"/>
      <c r="AB663" s="67"/>
      <c r="AC663" s="67"/>
      <c r="AD663" s="67"/>
      <c r="AE663" s="67"/>
      <c r="AF663" s="67"/>
      <c r="AG663" s="67"/>
      <c r="AH663" s="67"/>
      <c r="AI663" s="67"/>
      <c r="AJ663" s="87"/>
    </row>
    <row r="664" spans="23:36" ht="15.75">
      <c r="W664" s="67"/>
      <c r="X664" s="67"/>
      <c r="Y664" s="67"/>
      <c r="Z664" s="67"/>
      <c r="AA664" s="67"/>
      <c r="AB664" s="67"/>
      <c r="AC664" s="67"/>
      <c r="AD664" s="67"/>
      <c r="AE664" s="67"/>
      <c r="AF664" s="67"/>
      <c r="AG664" s="67"/>
      <c r="AH664" s="67"/>
      <c r="AI664" s="67"/>
      <c r="AJ664" s="87"/>
    </row>
    <row r="665" spans="23:36" ht="15.75">
      <c r="W665" s="67"/>
      <c r="X665" s="67"/>
      <c r="Y665" s="67"/>
      <c r="Z665" s="67"/>
      <c r="AA665" s="67"/>
      <c r="AB665" s="67"/>
      <c r="AC665" s="67"/>
      <c r="AD665" s="67"/>
      <c r="AE665" s="67"/>
      <c r="AF665" s="67"/>
      <c r="AG665" s="67"/>
      <c r="AH665" s="67"/>
      <c r="AI665" s="67"/>
      <c r="AJ665" s="87"/>
    </row>
    <row r="666" spans="23:36" ht="15.75">
      <c r="W666" s="67"/>
      <c r="X666" s="67"/>
      <c r="Y666" s="67"/>
      <c r="Z666" s="67"/>
      <c r="AA666" s="67"/>
      <c r="AB666" s="67"/>
      <c r="AC666" s="67"/>
      <c r="AD666" s="67"/>
      <c r="AE666" s="67"/>
      <c r="AF666" s="67"/>
      <c r="AG666" s="67"/>
      <c r="AH666" s="67"/>
      <c r="AI666" s="67"/>
      <c r="AJ666" s="87"/>
    </row>
    <row r="667" spans="23:36" ht="15.75">
      <c r="W667" s="67"/>
      <c r="X667" s="67"/>
      <c r="Y667" s="67"/>
      <c r="Z667" s="67"/>
      <c r="AA667" s="67"/>
      <c r="AB667" s="67"/>
      <c r="AC667" s="67"/>
      <c r="AD667" s="67"/>
      <c r="AE667" s="67"/>
      <c r="AF667" s="67"/>
      <c r="AG667" s="67"/>
      <c r="AH667" s="67"/>
      <c r="AI667" s="67"/>
      <c r="AJ667" s="87"/>
    </row>
    <row r="668" spans="23:36" ht="15.75">
      <c r="W668" s="67"/>
      <c r="X668" s="67"/>
      <c r="Y668" s="67"/>
      <c r="Z668" s="67"/>
      <c r="AA668" s="67"/>
      <c r="AB668" s="67"/>
      <c r="AC668" s="67"/>
      <c r="AD668" s="67"/>
      <c r="AE668" s="67"/>
      <c r="AF668" s="67"/>
      <c r="AG668" s="67"/>
      <c r="AH668" s="67"/>
      <c r="AI668" s="67"/>
      <c r="AJ668" s="87"/>
    </row>
    <row r="669" spans="23:36" ht="15.75">
      <c r="W669" s="67"/>
      <c r="X669" s="67"/>
      <c r="Y669" s="67"/>
      <c r="Z669" s="67"/>
      <c r="AA669" s="67"/>
      <c r="AB669" s="67"/>
      <c r="AC669" s="67"/>
      <c r="AD669" s="67"/>
      <c r="AE669" s="67"/>
      <c r="AF669" s="67"/>
      <c r="AG669" s="67"/>
      <c r="AH669" s="67"/>
      <c r="AI669" s="67"/>
      <c r="AJ669" s="87"/>
    </row>
    <row r="670" spans="23:36" ht="15.75">
      <c r="W670" s="67"/>
      <c r="X670" s="67"/>
      <c r="Y670" s="67"/>
      <c r="Z670" s="67"/>
      <c r="AA670" s="67"/>
      <c r="AB670" s="67"/>
      <c r="AC670" s="67"/>
      <c r="AD670" s="67"/>
      <c r="AE670" s="67"/>
      <c r="AF670" s="67"/>
      <c r="AG670" s="67"/>
      <c r="AH670" s="67"/>
      <c r="AI670" s="67"/>
      <c r="AJ670" s="87"/>
    </row>
    <row r="671" spans="23:36" ht="15.75">
      <c r="W671" s="67"/>
      <c r="X671" s="67"/>
      <c r="Y671" s="67"/>
      <c r="Z671" s="67"/>
      <c r="AA671" s="67"/>
      <c r="AB671" s="67"/>
      <c r="AC671" s="67"/>
      <c r="AD671" s="67"/>
      <c r="AE671" s="67"/>
      <c r="AF671" s="67"/>
      <c r="AG671" s="67"/>
      <c r="AH671" s="67"/>
      <c r="AI671" s="67"/>
      <c r="AJ671" s="87"/>
    </row>
    <row r="672" spans="23:36" ht="15.75">
      <c r="W672" s="67"/>
      <c r="X672" s="67"/>
      <c r="Y672" s="67"/>
      <c r="Z672" s="67"/>
      <c r="AA672" s="67"/>
      <c r="AB672" s="67"/>
      <c r="AC672" s="67"/>
      <c r="AD672" s="67"/>
      <c r="AE672" s="67"/>
      <c r="AF672" s="67"/>
      <c r="AG672" s="67"/>
      <c r="AH672" s="67"/>
      <c r="AI672" s="67"/>
      <c r="AJ672" s="87"/>
    </row>
    <row r="673" spans="23:36" ht="15.75">
      <c r="W673" s="67"/>
      <c r="X673" s="67"/>
      <c r="Y673" s="67"/>
      <c r="Z673" s="67"/>
      <c r="AA673" s="67"/>
      <c r="AB673" s="67"/>
      <c r="AC673" s="67"/>
      <c r="AD673" s="67"/>
      <c r="AE673" s="67"/>
      <c r="AF673" s="67"/>
      <c r="AG673" s="67"/>
      <c r="AH673" s="67"/>
      <c r="AI673" s="67"/>
      <c r="AJ673" s="87"/>
    </row>
    <row r="674" spans="23:36" ht="15.75">
      <c r="W674" s="67"/>
      <c r="X674" s="67"/>
      <c r="Y674" s="67"/>
      <c r="Z674" s="67"/>
      <c r="AA674" s="67"/>
      <c r="AB674" s="67"/>
      <c r="AC674" s="67"/>
      <c r="AD674" s="67"/>
      <c r="AE674" s="67"/>
      <c r="AF674" s="67"/>
      <c r="AG674" s="67"/>
      <c r="AH674" s="67"/>
      <c r="AI674" s="67"/>
      <c r="AJ674" s="87"/>
    </row>
    <row r="675" spans="23:36" ht="15.75">
      <c r="W675" s="67"/>
      <c r="X675" s="67"/>
      <c r="Y675" s="67"/>
      <c r="Z675" s="67"/>
      <c r="AA675" s="67"/>
      <c r="AB675" s="67"/>
      <c r="AC675" s="67"/>
      <c r="AD675" s="67"/>
      <c r="AE675" s="67"/>
      <c r="AF675" s="67"/>
      <c r="AG675" s="67"/>
      <c r="AH675" s="67"/>
      <c r="AI675" s="67"/>
      <c r="AJ675" s="87"/>
    </row>
    <row r="676" spans="23:36" ht="15.75">
      <c r="W676" s="67"/>
      <c r="X676" s="67"/>
      <c r="Y676" s="67"/>
      <c r="Z676" s="67"/>
      <c r="AA676" s="67"/>
      <c r="AB676" s="67"/>
      <c r="AC676" s="67"/>
      <c r="AD676" s="67"/>
      <c r="AE676" s="67"/>
      <c r="AF676" s="67"/>
      <c r="AG676" s="67"/>
      <c r="AH676" s="67"/>
      <c r="AI676" s="67"/>
      <c r="AJ676" s="87"/>
    </row>
    <row r="677" spans="23:36" ht="15.75">
      <c r="W677" s="67"/>
      <c r="X677" s="67"/>
      <c r="Y677" s="67"/>
      <c r="Z677" s="67"/>
      <c r="AA677" s="67"/>
      <c r="AB677" s="67"/>
      <c r="AC677" s="67"/>
      <c r="AD677" s="67"/>
      <c r="AE677" s="67"/>
      <c r="AF677" s="67"/>
      <c r="AG677" s="67"/>
      <c r="AH677" s="67"/>
      <c r="AI677" s="67"/>
      <c r="AJ677" s="87"/>
    </row>
    <row r="678" spans="23:36" ht="15.75">
      <c r="W678" s="67"/>
      <c r="X678" s="67"/>
      <c r="Y678" s="67"/>
      <c r="Z678" s="67"/>
      <c r="AA678" s="67"/>
      <c r="AB678" s="67"/>
      <c r="AC678" s="67"/>
      <c r="AD678" s="67"/>
      <c r="AE678" s="67"/>
      <c r="AF678" s="67"/>
      <c r="AG678" s="67"/>
      <c r="AH678" s="67"/>
      <c r="AI678" s="67"/>
      <c r="AJ678" s="87"/>
    </row>
    <row r="679" spans="23:36" ht="15.75">
      <c r="W679" s="67"/>
      <c r="X679" s="67"/>
      <c r="Y679" s="67"/>
      <c r="Z679" s="67"/>
      <c r="AA679" s="67"/>
      <c r="AB679" s="67"/>
      <c r="AC679" s="67"/>
      <c r="AD679" s="67"/>
      <c r="AE679" s="67"/>
      <c r="AF679" s="67"/>
      <c r="AG679" s="67"/>
      <c r="AH679" s="67"/>
      <c r="AI679" s="67"/>
      <c r="AJ679" s="87"/>
    </row>
    <row r="680" spans="23:36" ht="15.75">
      <c r="W680" s="67"/>
      <c r="X680" s="67"/>
      <c r="Y680" s="67"/>
      <c r="Z680" s="67"/>
      <c r="AA680" s="67"/>
      <c r="AB680" s="67"/>
      <c r="AC680" s="67"/>
      <c r="AD680" s="67"/>
      <c r="AE680" s="67"/>
      <c r="AF680" s="67"/>
      <c r="AG680" s="67"/>
      <c r="AH680" s="67"/>
      <c r="AI680" s="67"/>
      <c r="AJ680" s="87"/>
    </row>
    <row r="681" spans="23:36" ht="15.75">
      <c r="W681" s="67"/>
      <c r="X681" s="67"/>
      <c r="Y681" s="67"/>
      <c r="Z681" s="67"/>
      <c r="AA681" s="67"/>
      <c r="AB681" s="67"/>
      <c r="AC681" s="67"/>
      <c r="AD681" s="67"/>
      <c r="AE681" s="67"/>
      <c r="AF681" s="67"/>
      <c r="AG681" s="67"/>
      <c r="AH681" s="67"/>
      <c r="AI681" s="67"/>
      <c r="AJ681" s="87"/>
    </row>
    <row r="682" spans="23:36" ht="15.75">
      <c r="W682" s="67"/>
      <c r="X682" s="67"/>
      <c r="Y682" s="67"/>
      <c r="Z682" s="67"/>
      <c r="AA682" s="67"/>
      <c r="AB682" s="67"/>
      <c r="AC682" s="67"/>
      <c r="AD682" s="67"/>
      <c r="AE682" s="67"/>
      <c r="AF682" s="67"/>
      <c r="AG682" s="67"/>
      <c r="AH682" s="67"/>
      <c r="AI682" s="67"/>
      <c r="AJ682" s="87"/>
    </row>
    <row r="683" spans="23:36" ht="15.75">
      <c r="W683" s="67"/>
      <c r="X683" s="67"/>
      <c r="Y683" s="67"/>
      <c r="Z683" s="67"/>
      <c r="AA683" s="67"/>
      <c r="AB683" s="67"/>
      <c r="AC683" s="67"/>
      <c r="AD683" s="67"/>
      <c r="AE683" s="67"/>
      <c r="AF683" s="67"/>
      <c r="AG683" s="67"/>
      <c r="AH683" s="67"/>
      <c r="AI683" s="67"/>
      <c r="AJ683" s="87"/>
    </row>
    <row r="684" spans="23:36" ht="15.75">
      <c r="W684" s="67"/>
      <c r="X684" s="67"/>
      <c r="Y684" s="67"/>
      <c r="Z684" s="67"/>
      <c r="AA684" s="67"/>
      <c r="AB684" s="67"/>
      <c r="AC684" s="67"/>
      <c r="AD684" s="67"/>
      <c r="AE684" s="67"/>
      <c r="AF684" s="67"/>
      <c r="AG684" s="67"/>
      <c r="AH684" s="67"/>
      <c r="AI684" s="67"/>
      <c r="AJ684" s="87"/>
    </row>
    <row r="685" spans="23:36" ht="15.75">
      <c r="W685" s="67"/>
      <c r="X685" s="67"/>
      <c r="Y685" s="67"/>
      <c r="Z685" s="67"/>
      <c r="AA685" s="67"/>
      <c r="AB685" s="67"/>
      <c r="AC685" s="67"/>
      <c r="AD685" s="67"/>
      <c r="AE685" s="67"/>
      <c r="AF685" s="67"/>
      <c r="AG685" s="67"/>
      <c r="AH685" s="67"/>
      <c r="AI685" s="67"/>
      <c r="AJ685" s="87"/>
    </row>
    <row r="686" spans="23:36" ht="15.75">
      <c r="W686" s="67"/>
      <c r="X686" s="67"/>
      <c r="Y686" s="67"/>
      <c r="Z686" s="67"/>
      <c r="AA686" s="67"/>
      <c r="AB686" s="67"/>
      <c r="AC686" s="67"/>
      <c r="AD686" s="67"/>
      <c r="AE686" s="67"/>
      <c r="AF686" s="67"/>
      <c r="AG686" s="67"/>
      <c r="AH686" s="67"/>
      <c r="AI686" s="67"/>
      <c r="AJ686" s="87"/>
    </row>
    <row r="687" spans="23:36" ht="15.75">
      <c r="W687" s="67"/>
      <c r="X687" s="67"/>
      <c r="Y687" s="67"/>
      <c r="Z687" s="67"/>
      <c r="AA687" s="67"/>
      <c r="AB687" s="67"/>
      <c r="AC687" s="67"/>
      <c r="AD687" s="67"/>
      <c r="AE687" s="67"/>
      <c r="AF687" s="67"/>
      <c r="AG687" s="67"/>
      <c r="AH687" s="67"/>
      <c r="AI687" s="67"/>
      <c r="AJ687" s="87"/>
    </row>
    <row r="688" spans="23:36" ht="15.75">
      <c r="W688" s="67"/>
      <c r="X688" s="67"/>
      <c r="Y688" s="67"/>
      <c r="Z688" s="67"/>
      <c r="AA688" s="67"/>
      <c r="AB688" s="67"/>
      <c r="AC688" s="67"/>
      <c r="AD688" s="67"/>
      <c r="AE688" s="67"/>
      <c r="AF688" s="67"/>
      <c r="AG688" s="67"/>
      <c r="AH688" s="67"/>
      <c r="AI688" s="67"/>
      <c r="AJ688" s="87"/>
    </row>
    <row r="689" spans="23:36" ht="15.75">
      <c r="W689" s="67"/>
      <c r="X689" s="67"/>
      <c r="Y689" s="67"/>
      <c r="Z689" s="67"/>
      <c r="AA689" s="67"/>
      <c r="AB689" s="67"/>
      <c r="AC689" s="67"/>
      <c r="AD689" s="67"/>
      <c r="AE689" s="67"/>
      <c r="AF689" s="67"/>
      <c r="AG689" s="67"/>
      <c r="AH689" s="67"/>
      <c r="AI689" s="67"/>
      <c r="AJ689" s="87"/>
    </row>
    <row r="690" spans="23:36" ht="15.75">
      <c r="W690" s="67"/>
      <c r="X690" s="67"/>
      <c r="Y690" s="67"/>
      <c r="Z690" s="67"/>
      <c r="AA690" s="67"/>
      <c r="AB690" s="67"/>
      <c r="AC690" s="67"/>
      <c r="AD690" s="67"/>
      <c r="AE690" s="67"/>
      <c r="AF690" s="67"/>
      <c r="AG690" s="67"/>
      <c r="AH690" s="67"/>
      <c r="AI690" s="67"/>
      <c r="AJ690" s="87"/>
    </row>
    <row r="691" spans="23:36" ht="15.75">
      <c r="W691" s="67"/>
      <c r="X691" s="67"/>
      <c r="Y691" s="67"/>
      <c r="Z691" s="67"/>
      <c r="AA691" s="67"/>
      <c r="AB691" s="67"/>
      <c r="AC691" s="67"/>
      <c r="AD691" s="67"/>
      <c r="AE691" s="67"/>
      <c r="AF691" s="67"/>
      <c r="AG691" s="67"/>
      <c r="AH691" s="67"/>
      <c r="AI691" s="67"/>
      <c r="AJ691" s="87"/>
    </row>
    <row r="692" spans="23:36" ht="15.75">
      <c r="W692" s="67"/>
      <c r="X692" s="67"/>
      <c r="Y692" s="67"/>
      <c r="Z692" s="67"/>
      <c r="AA692" s="67"/>
      <c r="AB692" s="67"/>
      <c r="AC692" s="67"/>
      <c r="AD692" s="67"/>
      <c r="AE692" s="67"/>
      <c r="AF692" s="67"/>
      <c r="AG692" s="67"/>
      <c r="AH692" s="67"/>
      <c r="AI692" s="67"/>
      <c r="AJ692" s="87"/>
    </row>
    <row r="693" spans="23:36" ht="15.75">
      <c r="W693" s="67"/>
      <c r="X693" s="67"/>
      <c r="Y693" s="67"/>
      <c r="Z693" s="67"/>
      <c r="AA693" s="67"/>
      <c r="AB693" s="67"/>
      <c r="AC693" s="67"/>
      <c r="AD693" s="67"/>
      <c r="AE693" s="67"/>
      <c r="AF693" s="67"/>
      <c r="AG693" s="67"/>
      <c r="AH693" s="67"/>
      <c r="AI693" s="67"/>
      <c r="AJ693" s="87"/>
    </row>
    <row r="694" spans="23:36" ht="15.75">
      <c r="W694" s="67"/>
      <c r="X694" s="67"/>
      <c r="Y694" s="67"/>
      <c r="Z694" s="67"/>
      <c r="AA694" s="67"/>
      <c r="AB694" s="67"/>
      <c r="AC694" s="67"/>
      <c r="AD694" s="67"/>
      <c r="AE694" s="67"/>
      <c r="AF694" s="67"/>
      <c r="AG694" s="67"/>
      <c r="AH694" s="67"/>
      <c r="AI694" s="67"/>
      <c r="AJ694" s="87"/>
    </row>
    <row r="695" spans="23:36" ht="15.75">
      <c r="W695" s="67"/>
      <c r="X695" s="67"/>
      <c r="Y695" s="67"/>
      <c r="Z695" s="67"/>
      <c r="AA695" s="67"/>
      <c r="AB695" s="67"/>
      <c r="AC695" s="67"/>
      <c r="AD695" s="67"/>
      <c r="AE695" s="67"/>
      <c r="AF695" s="67"/>
      <c r="AG695" s="67"/>
      <c r="AH695" s="67"/>
      <c r="AI695" s="67"/>
      <c r="AJ695" s="87"/>
    </row>
    <row r="696" spans="23:36" ht="15.75">
      <c r="W696" s="67"/>
      <c r="X696" s="67"/>
      <c r="Y696" s="67"/>
      <c r="Z696" s="67"/>
      <c r="AA696" s="67"/>
      <c r="AB696" s="67"/>
      <c r="AC696" s="67"/>
      <c r="AD696" s="67"/>
      <c r="AE696" s="67"/>
      <c r="AF696" s="67"/>
      <c r="AG696" s="67"/>
      <c r="AH696" s="67"/>
      <c r="AI696" s="67"/>
      <c r="AJ696" s="87"/>
    </row>
    <row r="697" spans="23:36" ht="15.75">
      <c r="W697" s="67"/>
      <c r="X697" s="67"/>
      <c r="Y697" s="67"/>
      <c r="Z697" s="67"/>
      <c r="AA697" s="67"/>
      <c r="AB697" s="67"/>
      <c r="AC697" s="67"/>
      <c r="AD697" s="67"/>
      <c r="AE697" s="67"/>
      <c r="AF697" s="67"/>
      <c r="AG697" s="67"/>
      <c r="AH697" s="67"/>
      <c r="AI697" s="67"/>
      <c r="AJ697" s="87"/>
    </row>
    <row r="698" spans="23:36" ht="15.75">
      <c r="W698" s="67"/>
      <c r="X698" s="67"/>
      <c r="Y698" s="67"/>
      <c r="Z698" s="67"/>
      <c r="AA698" s="67"/>
      <c r="AB698" s="67"/>
      <c r="AC698" s="67"/>
      <c r="AD698" s="67"/>
      <c r="AE698" s="67"/>
      <c r="AF698" s="67"/>
      <c r="AG698" s="67"/>
      <c r="AH698" s="67"/>
      <c r="AI698" s="67"/>
      <c r="AJ698" s="87"/>
    </row>
    <row r="699" spans="23:36" ht="15.75">
      <c r="W699" s="67"/>
      <c r="X699" s="67"/>
      <c r="Y699" s="67"/>
      <c r="Z699" s="67"/>
      <c r="AA699" s="67"/>
      <c r="AB699" s="67"/>
      <c r="AC699" s="67"/>
      <c r="AD699" s="67"/>
      <c r="AE699" s="67"/>
      <c r="AF699" s="67"/>
      <c r="AG699" s="67"/>
      <c r="AH699" s="67"/>
      <c r="AI699" s="67"/>
      <c r="AJ699" s="87"/>
    </row>
    <row r="700" spans="23:36" ht="15.75">
      <c r="W700" s="67"/>
      <c r="X700" s="67"/>
      <c r="Y700" s="67"/>
      <c r="Z700" s="67"/>
      <c r="AA700" s="67"/>
      <c r="AB700" s="67"/>
      <c r="AC700" s="67"/>
      <c r="AD700" s="67"/>
      <c r="AE700" s="67"/>
      <c r="AF700" s="67"/>
      <c r="AG700" s="67"/>
      <c r="AH700" s="67"/>
      <c r="AI700" s="67"/>
      <c r="AJ700" s="87"/>
    </row>
    <row r="701" spans="23:36" ht="15.75">
      <c r="W701" s="67"/>
      <c r="X701" s="67"/>
      <c r="Y701" s="67"/>
      <c r="Z701" s="67"/>
      <c r="AA701" s="67"/>
      <c r="AB701" s="67"/>
      <c r="AC701" s="67"/>
      <c r="AD701" s="67"/>
      <c r="AE701" s="67"/>
      <c r="AF701" s="67"/>
      <c r="AG701" s="67"/>
      <c r="AH701" s="67"/>
      <c r="AI701" s="67"/>
      <c r="AJ701" s="87"/>
    </row>
    <row r="702" spans="23:36" ht="15.75">
      <c r="W702" s="67"/>
      <c r="X702" s="67"/>
      <c r="Y702" s="67"/>
      <c r="Z702" s="67"/>
      <c r="AA702" s="67"/>
      <c r="AB702" s="67"/>
      <c r="AC702" s="67"/>
      <c r="AD702" s="67"/>
      <c r="AE702" s="67"/>
      <c r="AF702" s="67"/>
      <c r="AG702" s="67"/>
      <c r="AH702" s="67"/>
      <c r="AI702" s="67"/>
      <c r="AJ702" s="87"/>
    </row>
    <row r="703" spans="23:36" ht="15.75">
      <c r="W703" s="67"/>
      <c r="X703" s="67"/>
      <c r="Y703" s="67"/>
      <c r="Z703" s="67"/>
      <c r="AA703" s="67"/>
      <c r="AB703" s="67"/>
      <c r="AC703" s="67"/>
      <c r="AD703" s="67"/>
      <c r="AE703" s="67"/>
      <c r="AF703" s="67"/>
      <c r="AG703" s="67"/>
      <c r="AH703" s="67"/>
      <c r="AI703" s="67"/>
      <c r="AJ703" s="87"/>
    </row>
    <row r="704" spans="23:36" ht="15.75">
      <c r="W704" s="67"/>
      <c r="X704" s="67"/>
      <c r="Y704" s="67"/>
      <c r="Z704" s="67"/>
      <c r="AA704" s="67"/>
      <c r="AB704" s="67"/>
      <c r="AC704" s="67"/>
      <c r="AD704" s="67"/>
      <c r="AE704" s="67"/>
      <c r="AF704" s="67"/>
      <c r="AG704" s="67"/>
      <c r="AH704" s="67"/>
      <c r="AI704" s="67"/>
      <c r="AJ704" s="87"/>
    </row>
    <row r="705" spans="23:36" ht="15.75">
      <c r="W705" s="67"/>
      <c r="X705" s="67"/>
      <c r="Y705" s="67"/>
      <c r="Z705" s="67"/>
      <c r="AA705" s="67"/>
      <c r="AB705" s="67"/>
      <c r="AC705" s="67"/>
      <c r="AD705" s="67"/>
      <c r="AE705" s="67"/>
      <c r="AF705" s="67"/>
      <c r="AG705" s="67"/>
      <c r="AH705" s="67"/>
      <c r="AI705" s="67"/>
      <c r="AJ705" s="87"/>
    </row>
    <row r="706" spans="23:36" ht="15.75">
      <c r="W706" s="67"/>
      <c r="X706" s="67"/>
      <c r="Y706" s="67"/>
      <c r="Z706" s="67"/>
      <c r="AA706" s="67"/>
      <c r="AB706" s="67"/>
      <c r="AC706" s="67"/>
      <c r="AD706" s="67"/>
      <c r="AE706" s="67"/>
      <c r="AF706" s="67"/>
      <c r="AG706" s="67"/>
      <c r="AH706" s="67"/>
      <c r="AI706" s="67"/>
      <c r="AJ706" s="87"/>
    </row>
    <row r="707" spans="23:36" ht="15.75">
      <c r="W707" s="67"/>
      <c r="X707" s="67"/>
      <c r="Y707" s="67"/>
      <c r="Z707" s="67"/>
      <c r="AA707" s="67"/>
      <c r="AB707" s="67"/>
      <c r="AC707" s="67"/>
      <c r="AD707" s="67"/>
      <c r="AE707" s="67"/>
      <c r="AF707" s="67"/>
      <c r="AG707" s="67"/>
      <c r="AH707" s="67"/>
      <c r="AI707" s="67"/>
      <c r="AJ707" s="87"/>
    </row>
    <row r="708" spans="23:36" ht="15.75">
      <c r="W708" s="67"/>
      <c r="X708" s="67"/>
      <c r="Y708" s="67"/>
      <c r="Z708" s="67"/>
      <c r="AA708" s="67"/>
      <c r="AB708" s="67"/>
      <c r="AC708" s="67"/>
      <c r="AD708" s="67"/>
      <c r="AE708" s="67"/>
      <c r="AF708" s="67"/>
      <c r="AG708" s="67"/>
      <c r="AH708" s="67"/>
      <c r="AI708" s="67"/>
      <c r="AJ708" s="87"/>
    </row>
    <row r="709" spans="23:36" ht="15.75">
      <c r="W709" s="67"/>
      <c r="X709" s="67"/>
      <c r="Y709" s="67"/>
      <c r="Z709" s="67"/>
      <c r="AA709" s="67"/>
      <c r="AB709" s="67"/>
      <c r="AC709" s="67"/>
      <c r="AD709" s="67"/>
      <c r="AE709" s="67"/>
      <c r="AF709" s="67"/>
      <c r="AG709" s="67"/>
      <c r="AH709" s="67"/>
      <c r="AI709" s="67"/>
      <c r="AJ709" s="87"/>
    </row>
    <row r="710" spans="23:36" ht="15.75">
      <c r="W710" s="67"/>
      <c r="X710" s="67"/>
      <c r="Y710" s="67"/>
      <c r="Z710" s="67"/>
      <c r="AA710" s="67"/>
      <c r="AB710" s="67"/>
      <c r="AC710" s="67"/>
      <c r="AD710" s="67"/>
      <c r="AE710" s="67"/>
      <c r="AF710" s="67"/>
      <c r="AG710" s="67"/>
      <c r="AH710" s="67"/>
      <c r="AI710" s="67"/>
      <c r="AJ710" s="87"/>
    </row>
    <row r="711" spans="23:36" ht="15.75">
      <c r="W711" s="67"/>
      <c r="X711" s="67"/>
      <c r="Y711" s="67"/>
      <c r="Z711" s="67"/>
      <c r="AA711" s="67"/>
      <c r="AB711" s="67"/>
      <c r="AC711" s="67"/>
      <c r="AD711" s="67"/>
      <c r="AE711" s="67"/>
      <c r="AF711" s="67"/>
      <c r="AG711" s="67"/>
      <c r="AH711" s="67"/>
      <c r="AI711" s="67"/>
      <c r="AJ711" s="87"/>
    </row>
    <row r="712" spans="23:36" ht="15.75">
      <c r="W712" s="67"/>
      <c r="X712" s="67"/>
      <c r="Y712" s="67"/>
      <c r="Z712" s="67"/>
      <c r="AA712" s="67"/>
      <c r="AB712" s="67"/>
      <c r="AC712" s="67"/>
      <c r="AD712" s="67"/>
      <c r="AE712" s="67"/>
      <c r="AF712" s="67"/>
      <c r="AG712" s="67"/>
      <c r="AH712" s="67"/>
      <c r="AI712" s="67"/>
      <c r="AJ712" s="87"/>
    </row>
    <row r="713" spans="23:39" ht="15.75">
      <c r="W713" s="67"/>
      <c r="X713" s="67"/>
      <c r="Y713" s="67"/>
      <c r="Z713" s="67"/>
      <c r="AA713" s="67"/>
      <c r="AB713" s="67"/>
      <c r="AC713" s="67"/>
      <c r="AD713" s="67"/>
      <c r="AE713" s="67"/>
      <c r="AF713" s="67"/>
      <c r="AG713" s="67"/>
      <c r="AH713" s="67"/>
      <c r="AI713" s="67"/>
      <c r="AJ713" s="69"/>
      <c r="AK713" s="69"/>
      <c r="AL713" s="69"/>
      <c r="AM713" s="67"/>
    </row>
    <row r="714" spans="23:39" ht="15.75">
      <c r="W714" s="67"/>
      <c r="X714" s="67"/>
      <c r="Y714" s="67"/>
      <c r="Z714" s="67"/>
      <c r="AA714" s="67"/>
      <c r="AB714" s="67"/>
      <c r="AC714" s="67"/>
      <c r="AD714" s="67"/>
      <c r="AE714" s="67"/>
      <c r="AF714" s="67"/>
      <c r="AG714" s="67"/>
      <c r="AH714" s="67"/>
      <c r="AI714" s="67"/>
      <c r="AJ714" s="67"/>
      <c r="AK714" s="67"/>
      <c r="AL714" s="67"/>
      <c r="AM714" s="67"/>
    </row>
  </sheetData>
  <mergeCells count="13">
    <mergeCell ref="A7:G7"/>
    <mergeCell ref="A8:G8"/>
    <mergeCell ref="A10:G10"/>
    <mergeCell ref="E12:G12"/>
    <mergeCell ref="F14:F16"/>
    <mergeCell ref="A13:D15"/>
    <mergeCell ref="G13:G16"/>
    <mergeCell ref="E14:E16"/>
    <mergeCell ref="F95:F96"/>
    <mergeCell ref="G95:G96"/>
    <mergeCell ref="F127:F130"/>
    <mergeCell ref="E127:E130"/>
    <mergeCell ref="E95:E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2010-11-05T13:43:28Z</cp:lastPrinted>
  <dcterms:created xsi:type="dcterms:W3CDTF">2005-09-29T15:39:31Z</dcterms:created>
  <dcterms:modified xsi:type="dcterms:W3CDTF">2011-11-11T14:54:46Z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