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30" windowWidth="17655" windowHeight="7395" activeTab="1"/>
  </bookViews>
  <sheets>
    <sheet name="# 2011" sheetId="1" r:id="rId1"/>
    <sheet name="MW 2011" sheetId="2" r:id="rId2"/>
    <sheet name="GWh 2011" sheetId="3" r:id="rId3"/>
  </sheets>
  <definedNames/>
  <calcPr fullCalcOnLoad="1"/>
</workbook>
</file>

<file path=xl/comments1.xml><?xml version="1.0" encoding="utf-8"?>
<comments xmlns="http://schemas.openxmlformats.org/spreadsheetml/2006/main">
  <authors>
    <author>A satisfied Microsoft Office user</author>
  </authors>
  <commentList>
    <comment ref="A30" authorId="0">
      <text>
        <r>
          <rPr>
            <sz val="8"/>
            <rFont val="Tahoma"/>
            <family val="2"/>
          </rPr>
          <t>[Microsoft JET Created Table]018100707070707070707070707070707070707</t>
        </r>
      </text>
    </comment>
  </commentList>
</comments>
</file>

<file path=xl/comments3.xml><?xml version="1.0" encoding="utf-8"?>
<comments xmlns="http://schemas.openxmlformats.org/spreadsheetml/2006/main">
  <authors>
    <author>A satisfied Microsoft Office user</author>
  </authors>
  <commentList>
    <comment ref="A34" authorId="0">
      <text>
        <r>
          <rPr>
            <sz val="8"/>
            <rFont val="Tahoma"/>
            <family val="2"/>
          </rPr>
          <t>[Microsoft JET Created Table]018100707070707070707070707070707070707</t>
        </r>
      </text>
    </comment>
  </commentList>
</comments>
</file>

<file path=xl/sharedStrings.xml><?xml version="1.0" encoding="utf-8"?>
<sst xmlns="http://schemas.openxmlformats.org/spreadsheetml/2006/main" count="98" uniqueCount="39">
  <si>
    <t>Hydro</t>
  </si>
  <si>
    <t>Landfill gas</t>
  </si>
  <si>
    <t>Total</t>
  </si>
  <si>
    <t>England</t>
  </si>
  <si>
    <t>East Midlands</t>
  </si>
  <si>
    <t>East</t>
  </si>
  <si>
    <t>North East</t>
  </si>
  <si>
    <t>North West</t>
  </si>
  <si>
    <t>London</t>
  </si>
  <si>
    <t>South East</t>
  </si>
  <si>
    <t>South West</t>
  </si>
  <si>
    <t>West Midlands</t>
  </si>
  <si>
    <t>Yorkshire and the Humber</t>
  </si>
  <si>
    <t>Wales</t>
  </si>
  <si>
    <t>Scotland</t>
  </si>
  <si>
    <t>Northern Ireland</t>
  </si>
  <si>
    <t>UK Total</t>
  </si>
  <si>
    <t>MWe</t>
  </si>
  <si>
    <t>GWh</t>
  </si>
  <si>
    <t>Components may not add exactly to totals because of rounding.</t>
  </si>
  <si>
    <t>Sewage gas</t>
  </si>
  <si>
    <r>
      <t>Co-firing</t>
    </r>
    <r>
      <rPr>
        <i/>
        <vertAlign val="superscript"/>
        <sz val="9"/>
        <color indexed="8"/>
        <rFont val="Arial"/>
        <family val="2"/>
      </rPr>
      <t>4</t>
    </r>
  </si>
  <si>
    <r>
      <t>Wind and wave</t>
    </r>
    <r>
      <rPr>
        <i/>
        <vertAlign val="superscript"/>
        <sz val="9"/>
        <color indexed="8"/>
        <rFont val="Arial"/>
        <family val="2"/>
      </rPr>
      <t>2</t>
    </r>
  </si>
  <si>
    <t xml:space="preserve">- Nil or less than half the final digit shown. </t>
  </si>
  <si>
    <t>Other Sites</t>
  </si>
  <si>
    <r>
      <t>Number of sites generating electricity from renewable sources, 2011</t>
    </r>
    <r>
      <rPr>
        <i/>
        <vertAlign val="superscript"/>
        <sz val="11"/>
        <color indexed="8"/>
        <rFont val="Arial"/>
        <family val="2"/>
      </rPr>
      <t>1</t>
    </r>
  </si>
  <si>
    <t>Generation of electricity from renewable sources, 2011</t>
  </si>
  <si>
    <r>
      <t>Installed capacity of sites generating electricity from renewable sources, 2011</t>
    </r>
    <r>
      <rPr>
        <i/>
        <vertAlign val="superscript"/>
        <sz val="11"/>
        <color indexed="8"/>
        <rFont val="Arial"/>
        <family val="2"/>
      </rPr>
      <t>1</t>
    </r>
  </si>
  <si>
    <t>Solar PV</t>
  </si>
  <si>
    <t>Total excluding PV</t>
  </si>
  <si>
    <t>1  At the 31 December 2011.</t>
  </si>
  <si>
    <t>2  Wind Offshore is allocated to regions/countries according to where the cabling comes ashore.</t>
  </si>
  <si>
    <t>3  13 of these sites are sites that co-fire renewables with fossil fuels (see also note 4, below).</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</si>
  <si>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</si>
  <si>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t>5  Includes bioenergy sources co-fired with fossil fuels.</t>
  </si>
  <si>
    <t>Micro wind turbines</t>
  </si>
  <si>
    <r>
      <t>Other bioenergy</t>
    </r>
    <r>
      <rPr>
        <i/>
        <vertAlign val="superscript"/>
        <sz val="9"/>
        <color indexed="8"/>
        <rFont val="Arial"/>
        <family val="2"/>
      </rPr>
      <t>5</t>
    </r>
  </si>
  <si>
    <r>
      <t>Other bioenergy</t>
    </r>
    <r>
      <rPr>
        <i/>
        <vertAlign val="superscript"/>
        <sz val="9"/>
        <color indexed="8"/>
        <rFont val="Arial"/>
        <family val="2"/>
      </rPr>
      <t>3</t>
    </r>
  </si>
  <si>
    <r>
      <t>Other bioenergy</t>
    </r>
    <r>
      <rPr>
        <i/>
        <vertAlign val="superscript"/>
        <sz val="9"/>
        <color indexed="8"/>
        <rFont val="Arial"/>
        <family val="2"/>
      </rPr>
      <t>4</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</si>
</sst>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Red]\-#,##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0_-;\-* #,##0.0_-;_-* &quot;-&quot;?_-;_-@_-"/>
    <numFmt numFmtId="174" formatCode="0.0"/>
    <numFmt numFmtId="175" formatCode="0.000"/>
    <numFmt numFmtId="176" formatCode="0.0000"/>
    <numFmt numFmtId="177" formatCode="0.00000"/>
    <numFmt numFmtId="178" formatCode="0.000000"/>
    <numFmt numFmtId="179" formatCode="0.0000000"/>
  </numFmts>
  <fonts count="65">
    <font>
      <sz val="10"/>
      <color theme="1"/>
      <name val="Arial"/>
      <family val="2"/>
    </font>
    <font>
      <sz val="11"/>
      <color indexed="8"/>
      <name val="Calibri"/>
      <family val="2"/>
    </font>
    <font>
      <i/>
      <vertAlign val="superscript"/>
      <sz val="11"/>
      <color indexed="8"/>
      <name val="Arial"/>
      <family val="2"/>
    </font>
    <font>
      <i/>
      <vertAlign val="superscript"/>
      <sz val="9"/>
      <color indexed="8"/>
      <name val="Arial"/>
      <family val="2"/>
    </font>
    <font>
      <i/>
      <sz val="8.5"/>
      <name val="MS Sans Serif"/>
      <family val="2"/>
    </font>
    <font>
      <i/>
      <sz val="9"/>
      <name val="Arial"/>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Arial"/>
      <family val="2"/>
    </font>
    <font>
      <sz val="9"/>
      <color indexed="8"/>
      <name val="Arial"/>
      <family val="2"/>
    </font>
    <font>
      <b/>
      <i/>
      <sz val="8"/>
      <color indexed="8"/>
      <name val="Arial"/>
      <family val="2"/>
    </font>
    <font>
      <i/>
      <sz val="8"/>
      <color indexed="8"/>
      <name val="Arial"/>
      <family val="2"/>
    </font>
    <font>
      <sz val="9"/>
      <color indexed="62"/>
      <name val="Arial"/>
      <family val="2"/>
    </font>
    <font>
      <b/>
      <sz val="9"/>
      <color indexed="8"/>
      <name val="Arial"/>
      <family val="2"/>
    </font>
    <font>
      <sz val="10"/>
      <color indexed="10"/>
      <name val="Arial"/>
      <family val="2"/>
    </font>
    <font>
      <b/>
      <sz val="9"/>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9"/>
      <color theme="1"/>
      <name val="Arial"/>
      <family val="2"/>
    </font>
    <font>
      <b/>
      <i/>
      <sz val="8"/>
      <color theme="1"/>
      <name val="Arial"/>
      <family val="2"/>
    </font>
    <font>
      <i/>
      <sz val="8"/>
      <color theme="1"/>
      <name val="Arial"/>
      <family val="2"/>
    </font>
    <font>
      <sz val="9"/>
      <color theme="4"/>
      <name val="Arial"/>
      <family val="2"/>
    </font>
    <font>
      <sz val="9"/>
      <color rgb="FF000000"/>
      <name val="Arial"/>
      <family val="2"/>
    </font>
    <font>
      <b/>
      <sz val="9"/>
      <color theme="1"/>
      <name val="Arial"/>
      <family val="2"/>
    </font>
    <font>
      <sz val="10"/>
      <color rgb="FFFF0000"/>
      <name val="Arial"/>
      <family val="2"/>
    </font>
    <font>
      <b/>
      <sz val="9"/>
      <color theme="4"/>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style="medium"/>
    </border>
    <border>
      <left/>
      <right/>
      <top/>
      <bottom style="medium"/>
    </border>
    <border>
      <left/>
      <right/>
      <top style="double"/>
      <bottom/>
    </border>
    <border>
      <left/>
      <right/>
      <top style="medium"/>
      <bottom/>
    </border>
    <border>
      <left/>
      <right/>
      <top/>
      <bottom style="double"/>
    </border>
    <border>
      <left>
        <color indexed="63"/>
      </left>
      <right>
        <color indexed="63"/>
      </right>
      <top style="thin"/>
      <bottom style="thin"/>
    </border>
    <border>
      <left>
        <color indexed="63"/>
      </left>
      <right>
        <color indexed="63"/>
      </right>
      <top style="medium"/>
      <bottom style="thin"/>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54" fillId="0" borderId="10" xfId="0" applyFont="1" applyBorder="1" applyAlignment="1">
      <alignment vertical="top"/>
    </xf>
    <xf numFmtId="0" fontId="0" fillId="0" borderId="0" xfId="0" applyFont="1" applyAlignment="1">
      <alignment horizontal="center" vertical="top"/>
    </xf>
    <xf numFmtId="0" fontId="55" fillId="0" borderId="0" xfId="0" applyFont="1" applyAlignment="1">
      <alignment vertical="top"/>
    </xf>
    <xf numFmtId="0" fontId="56" fillId="0" borderId="0" xfId="0" applyFont="1" applyAlignment="1">
      <alignment horizontal="left" vertical="top"/>
    </xf>
    <xf numFmtId="0" fontId="56" fillId="0" borderId="11" xfId="0" applyFont="1" applyBorder="1" applyAlignment="1">
      <alignment horizontal="left" vertical="top"/>
    </xf>
    <xf numFmtId="0" fontId="0" fillId="0" borderId="0" xfId="0" applyFont="1" applyAlignment="1">
      <alignment vertical="top"/>
    </xf>
    <xf numFmtId="0" fontId="0" fillId="0" borderId="11" xfId="0" applyFont="1" applyBorder="1" applyAlignment="1">
      <alignment vertical="top"/>
    </xf>
    <xf numFmtId="0" fontId="55" fillId="0" borderId="11" xfId="0" applyFont="1" applyBorder="1" applyAlignment="1">
      <alignment vertical="top"/>
    </xf>
    <xf numFmtId="0" fontId="55" fillId="0" borderId="11" xfId="0" applyFont="1" applyBorder="1" applyAlignment="1">
      <alignment/>
    </xf>
    <xf numFmtId="0" fontId="54" fillId="0" borderId="11" xfId="0" applyFont="1" applyBorder="1" applyAlignment="1">
      <alignment vertical="top"/>
    </xf>
    <xf numFmtId="0" fontId="54" fillId="0" borderId="12" xfId="0" applyFont="1" applyBorder="1" applyAlignment="1">
      <alignment vertical="top"/>
    </xf>
    <xf numFmtId="0" fontId="57" fillId="0" borderId="10" xfId="0" applyFont="1" applyBorder="1" applyAlignment="1">
      <alignment vertical="top"/>
    </xf>
    <xf numFmtId="0" fontId="54" fillId="0" borderId="10" xfId="0" applyFont="1" applyBorder="1" applyAlignment="1">
      <alignment horizontal="center" vertical="top"/>
    </xf>
    <xf numFmtId="0" fontId="58" fillId="0" borderId="13" xfId="0" applyFont="1" applyBorder="1" applyAlignment="1">
      <alignment horizontal="center" vertical="top"/>
    </xf>
    <xf numFmtId="0" fontId="0" fillId="0" borderId="13" xfId="0" applyBorder="1" applyAlignment="1">
      <alignment horizontal="center" vertical="top"/>
    </xf>
    <xf numFmtId="0" fontId="55" fillId="0" borderId="14" xfId="0" applyFont="1" applyBorder="1" applyAlignment="1">
      <alignment vertical="top"/>
    </xf>
    <xf numFmtId="0" fontId="54" fillId="0" borderId="0" xfId="0" applyFont="1" applyAlignment="1">
      <alignment horizontal="center" vertical="top"/>
    </xf>
    <xf numFmtId="0" fontId="58" fillId="0" borderId="0" xfId="0" applyFont="1" applyAlignment="1">
      <alignment/>
    </xf>
    <xf numFmtId="164" fontId="59" fillId="0" borderId="0" xfId="42" applyNumberFormat="1" applyFont="1" applyFill="1" applyAlignment="1">
      <alignment horizontal="right"/>
    </xf>
    <xf numFmtId="0" fontId="56" fillId="0" borderId="14" xfId="0" applyFont="1" applyBorder="1" applyAlignment="1">
      <alignment vertical="top" wrapText="1"/>
    </xf>
    <xf numFmtId="165" fontId="60" fillId="0" borderId="0" xfId="42" applyNumberFormat="1" applyFont="1" applyFill="1" applyAlignment="1">
      <alignment horizontal="right"/>
    </xf>
    <xf numFmtId="165" fontId="60" fillId="0" borderId="11" xfId="42" applyNumberFormat="1" applyFont="1" applyFill="1" applyBorder="1" applyAlignment="1">
      <alignment horizontal="right"/>
    </xf>
    <xf numFmtId="0" fontId="61" fillId="0" borderId="11" xfId="0" applyFont="1" applyBorder="1" applyAlignment="1">
      <alignment horizontal="center" vertical="top" wrapText="1"/>
    </xf>
    <xf numFmtId="0" fontId="62" fillId="0" borderId="0" xfId="0" applyFont="1" applyAlignment="1">
      <alignment/>
    </xf>
    <xf numFmtId="164" fontId="60" fillId="0" borderId="0" xfId="42" applyNumberFormat="1" applyFont="1" applyFill="1" applyAlignment="1">
      <alignment horizontal="right"/>
    </xf>
    <xf numFmtId="164" fontId="60" fillId="0" borderId="11" xfId="42" applyNumberFormat="1" applyFont="1" applyFill="1" applyBorder="1" applyAlignment="1">
      <alignment horizontal="right"/>
    </xf>
    <xf numFmtId="167" fontId="4" fillId="0" borderId="15" xfId="0" applyNumberFormat="1" applyFont="1" applyFill="1" applyBorder="1" applyAlignment="1">
      <alignment/>
    </xf>
    <xf numFmtId="164" fontId="59" fillId="0" borderId="13" xfId="42" applyNumberFormat="1" applyFont="1" applyFill="1" applyBorder="1" applyAlignment="1">
      <alignment horizontal="right"/>
    </xf>
    <xf numFmtId="164" fontId="59" fillId="0" borderId="16" xfId="42" applyNumberFormat="1" applyFont="1" applyFill="1" applyBorder="1" applyAlignment="1">
      <alignment horizontal="right"/>
    </xf>
    <xf numFmtId="0" fontId="4" fillId="0" borderId="15" xfId="0" applyFont="1" applyFill="1" applyBorder="1" applyAlignment="1">
      <alignment/>
    </xf>
    <xf numFmtId="165" fontId="59" fillId="0" borderId="0" xfId="42" applyNumberFormat="1" applyFont="1" applyFill="1" applyAlignment="1">
      <alignment horizontal="right"/>
    </xf>
    <xf numFmtId="164" fontId="63" fillId="0" borderId="0" xfId="42" applyNumberFormat="1" applyFont="1" applyAlignment="1">
      <alignment horizontal="right"/>
    </xf>
    <xf numFmtId="167" fontId="5" fillId="0" borderId="15" xfId="0" applyNumberFormat="1" applyFont="1" applyFill="1" applyBorder="1" applyAlignment="1">
      <alignment/>
    </xf>
    <xf numFmtId="164" fontId="63" fillId="0" borderId="11" xfId="42" applyNumberFormat="1" applyFont="1" applyBorder="1" applyAlignment="1">
      <alignment horizontal="right"/>
    </xf>
    <xf numFmtId="164" fontId="59" fillId="0" borderId="11" xfId="42" applyNumberFormat="1" applyFont="1" applyFill="1" applyBorder="1" applyAlignment="1">
      <alignment horizontal="right"/>
    </xf>
    <xf numFmtId="164" fontId="63" fillId="0" borderId="14" xfId="42" applyNumberFormat="1" applyFont="1" applyBorder="1" applyAlignment="1">
      <alignment horizontal="right"/>
    </xf>
    <xf numFmtId="164" fontId="59" fillId="0" borderId="11" xfId="42" applyNumberFormat="1" applyFont="1" applyBorder="1" applyAlignment="1">
      <alignment horizontal="right"/>
    </xf>
    <xf numFmtId="164" fontId="60" fillId="0" borderId="14" xfId="42" applyNumberFormat="1" applyFont="1" applyBorder="1" applyAlignment="1">
      <alignment/>
    </xf>
    <xf numFmtId="164" fontId="60" fillId="0" borderId="14" xfId="42" applyNumberFormat="1" applyFont="1" applyFill="1" applyBorder="1" applyAlignment="1">
      <alignment/>
    </xf>
    <xf numFmtId="165" fontId="63" fillId="0" borderId="0" xfId="42" applyNumberFormat="1" applyFont="1" applyAlignment="1">
      <alignment horizontal="right"/>
    </xf>
    <xf numFmtId="165" fontId="63" fillId="0" borderId="11" xfId="42" applyNumberFormat="1" applyFont="1" applyBorder="1" applyAlignment="1">
      <alignment horizontal="right"/>
    </xf>
    <xf numFmtId="165" fontId="63" fillId="0" borderId="17" xfId="42" applyNumberFormat="1" applyFont="1" applyBorder="1" applyAlignment="1">
      <alignment horizontal="right"/>
    </xf>
    <xf numFmtId="165" fontId="59" fillId="0" borderId="0" xfId="0" applyNumberFormat="1" applyFont="1" applyAlignment="1">
      <alignment/>
    </xf>
    <xf numFmtId="165" fontId="59" fillId="0" borderId="11" xfId="42" applyNumberFormat="1" applyFont="1" applyBorder="1" applyAlignment="1">
      <alignment horizontal="right"/>
    </xf>
    <xf numFmtId="0" fontId="56" fillId="0" borderId="11" xfId="0" applyFont="1" applyBorder="1" applyAlignment="1">
      <alignment horizontal="center" vertical="top" wrapText="1"/>
    </xf>
    <xf numFmtId="0" fontId="0" fillId="0" borderId="11" xfId="0" applyBorder="1" applyAlignment="1">
      <alignment vertical="top"/>
    </xf>
    <xf numFmtId="164" fontId="63" fillId="0" borderId="14"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27"/>
  <sheetViews>
    <sheetView zoomScalePageLayoutView="0" workbookViewId="0" topLeftCell="A1">
      <selection activeCell="N10" sqref="N10"/>
    </sheetView>
  </sheetViews>
  <sheetFormatPr defaultColWidth="9.140625" defaultRowHeight="12.75"/>
  <cols>
    <col min="1" max="1" width="24.57421875" style="0" customWidth="1"/>
    <col min="6" max="6" width="10.00390625" style="0" customWidth="1"/>
  </cols>
  <sheetData>
    <row r="1" ht="13.5" thickBot="1">
      <c r="A1" s="24"/>
    </row>
    <row r="2" spans="1:10" ht="17.25" thickTop="1">
      <c r="A2" s="11" t="s">
        <v>25</v>
      </c>
      <c r="B2" s="11"/>
      <c r="C2" s="11"/>
      <c r="D2" s="11"/>
      <c r="E2" s="11"/>
      <c r="F2" s="11"/>
      <c r="G2" s="11"/>
      <c r="H2" s="11"/>
      <c r="I2" s="11"/>
      <c r="J2" s="24"/>
    </row>
    <row r="3" spans="1:9" ht="41.25" thickBot="1">
      <c r="A3" s="45"/>
      <c r="B3" s="45" t="s">
        <v>0</v>
      </c>
      <c r="C3" s="45" t="s">
        <v>22</v>
      </c>
      <c r="D3" s="45" t="s">
        <v>1</v>
      </c>
      <c r="E3" s="45" t="s">
        <v>20</v>
      </c>
      <c r="F3" s="45" t="s">
        <v>37</v>
      </c>
      <c r="G3" s="45" t="s">
        <v>29</v>
      </c>
      <c r="H3" s="45" t="s">
        <v>28</v>
      </c>
      <c r="I3" s="23" t="s">
        <v>2</v>
      </c>
    </row>
    <row r="4" spans="1:9" ht="12.75">
      <c r="A4" s="3" t="s">
        <v>3</v>
      </c>
      <c r="B4" s="40">
        <f aca="true" t="shared" si="0" ref="B4:G4">SUM(B5:B13)</f>
        <v>198</v>
      </c>
      <c r="C4" s="40">
        <f t="shared" si="0"/>
        <v>1694</v>
      </c>
      <c r="D4" s="40">
        <f t="shared" si="0"/>
        <v>378</v>
      </c>
      <c r="E4" s="40">
        <f t="shared" si="0"/>
        <v>162</v>
      </c>
      <c r="F4" s="40">
        <f t="shared" si="0"/>
        <v>154</v>
      </c>
      <c r="G4" s="40">
        <f t="shared" si="0"/>
        <v>2586</v>
      </c>
      <c r="H4" s="40">
        <f>SUM(H5:H13)</f>
        <v>187835</v>
      </c>
      <c r="I4" s="40">
        <f>SUM(I5:I13)</f>
        <v>190421</v>
      </c>
    </row>
    <row r="5" spans="1:9" ht="12.75">
      <c r="A5" s="4" t="s">
        <v>4</v>
      </c>
      <c r="B5" s="21">
        <v>23</v>
      </c>
      <c r="C5" s="21">
        <v>164</v>
      </c>
      <c r="D5" s="21">
        <v>43</v>
      </c>
      <c r="E5" s="21">
        <v>15</v>
      </c>
      <c r="F5" s="21">
        <v>17</v>
      </c>
      <c r="G5" s="43">
        <f>SUM(B5:F5)</f>
        <v>262</v>
      </c>
      <c r="H5" s="21">
        <v>19863</v>
      </c>
      <c r="I5" s="43">
        <f aca="true" t="shared" si="1" ref="I5:I17">G5+H5</f>
        <v>20125</v>
      </c>
    </row>
    <row r="6" spans="1:9" ht="12.75">
      <c r="A6" s="4" t="s">
        <v>5</v>
      </c>
      <c r="B6" s="21">
        <v>4</v>
      </c>
      <c r="C6" s="21">
        <v>273</v>
      </c>
      <c r="D6" s="21">
        <v>70</v>
      </c>
      <c r="E6" s="21">
        <v>14</v>
      </c>
      <c r="F6" s="21">
        <v>18</v>
      </c>
      <c r="G6" s="43">
        <f>SUM(B6:F6)</f>
        <v>379</v>
      </c>
      <c r="H6" s="21">
        <v>25027</v>
      </c>
      <c r="I6" s="43">
        <f t="shared" si="1"/>
        <v>25406</v>
      </c>
    </row>
    <row r="7" spans="1:9" ht="12.75">
      <c r="A7" s="4" t="s">
        <v>6</v>
      </c>
      <c r="B7" s="21">
        <v>10</v>
      </c>
      <c r="C7" s="21">
        <v>98</v>
      </c>
      <c r="D7" s="21">
        <v>20</v>
      </c>
      <c r="E7" s="21">
        <v>8</v>
      </c>
      <c r="F7" s="21">
        <v>7</v>
      </c>
      <c r="G7" s="43">
        <f aca="true" t="shared" si="2" ref="G7:G13">SUM(B7:F7)</f>
        <v>143</v>
      </c>
      <c r="H7" s="21">
        <v>7193</v>
      </c>
      <c r="I7" s="43">
        <f t="shared" si="1"/>
        <v>7336</v>
      </c>
    </row>
    <row r="8" spans="1:9" ht="12.75">
      <c r="A8" s="4" t="s">
        <v>7</v>
      </c>
      <c r="B8" s="21">
        <v>36</v>
      </c>
      <c r="C8" s="21">
        <v>188</v>
      </c>
      <c r="D8" s="21">
        <v>63</v>
      </c>
      <c r="E8" s="21">
        <v>25</v>
      </c>
      <c r="F8" s="21">
        <v>23</v>
      </c>
      <c r="G8" s="43">
        <f t="shared" si="2"/>
        <v>335</v>
      </c>
      <c r="H8" s="21">
        <v>17634</v>
      </c>
      <c r="I8" s="43">
        <f t="shared" si="1"/>
        <v>17969</v>
      </c>
    </row>
    <row r="9" spans="1:9" ht="12.75">
      <c r="A9" s="4" t="s">
        <v>8</v>
      </c>
      <c r="B9" s="21">
        <v>0</v>
      </c>
      <c r="C9" s="21">
        <v>51</v>
      </c>
      <c r="D9" s="21">
        <v>1</v>
      </c>
      <c r="E9" s="21">
        <v>4</v>
      </c>
      <c r="F9" s="21">
        <v>6</v>
      </c>
      <c r="G9" s="43">
        <f t="shared" si="2"/>
        <v>62</v>
      </c>
      <c r="H9" s="21">
        <v>6348</v>
      </c>
      <c r="I9" s="43">
        <f t="shared" si="1"/>
        <v>6410</v>
      </c>
    </row>
    <row r="10" spans="1:9" ht="12.75">
      <c r="A10" s="4" t="s">
        <v>9</v>
      </c>
      <c r="B10" s="21">
        <v>11</v>
      </c>
      <c r="C10" s="21">
        <v>169</v>
      </c>
      <c r="D10" s="21">
        <v>70</v>
      </c>
      <c r="E10" s="21">
        <v>32</v>
      </c>
      <c r="F10" s="21">
        <v>23</v>
      </c>
      <c r="G10" s="43">
        <f t="shared" si="2"/>
        <v>305</v>
      </c>
      <c r="H10" s="21">
        <v>36054</v>
      </c>
      <c r="I10" s="43">
        <f t="shared" si="1"/>
        <v>36359</v>
      </c>
    </row>
    <row r="11" spans="1:9" ht="12.75">
      <c r="A11" s="4" t="s">
        <v>10</v>
      </c>
      <c r="B11" s="21">
        <v>81</v>
      </c>
      <c r="C11" s="21">
        <v>321</v>
      </c>
      <c r="D11" s="21">
        <v>39</v>
      </c>
      <c r="E11" s="21">
        <v>19</v>
      </c>
      <c r="F11" s="21">
        <v>15</v>
      </c>
      <c r="G11" s="43">
        <f t="shared" si="2"/>
        <v>475</v>
      </c>
      <c r="H11" s="21">
        <v>39746</v>
      </c>
      <c r="I11" s="43">
        <f t="shared" si="1"/>
        <v>40221</v>
      </c>
    </row>
    <row r="12" spans="1:9" ht="12.75">
      <c r="A12" s="4" t="s">
        <v>11</v>
      </c>
      <c r="B12" s="21">
        <v>10</v>
      </c>
      <c r="C12" s="21">
        <v>99</v>
      </c>
      <c r="D12" s="21">
        <v>30</v>
      </c>
      <c r="E12" s="21">
        <v>21</v>
      </c>
      <c r="F12" s="21">
        <v>24</v>
      </c>
      <c r="G12" s="43">
        <f t="shared" si="2"/>
        <v>184</v>
      </c>
      <c r="H12" s="21">
        <v>15649</v>
      </c>
      <c r="I12" s="43">
        <f t="shared" si="1"/>
        <v>15833</v>
      </c>
    </row>
    <row r="13" spans="1:9" ht="13.5" thickBot="1">
      <c r="A13" s="5" t="s">
        <v>12</v>
      </c>
      <c r="B13" s="22">
        <v>23</v>
      </c>
      <c r="C13" s="22">
        <v>331</v>
      </c>
      <c r="D13" s="22">
        <v>42</v>
      </c>
      <c r="E13" s="22">
        <v>24</v>
      </c>
      <c r="F13" s="22">
        <v>21</v>
      </c>
      <c r="G13" s="41">
        <f t="shared" si="2"/>
        <v>441</v>
      </c>
      <c r="H13" s="22">
        <v>20321</v>
      </c>
      <c r="I13" s="44">
        <f t="shared" si="1"/>
        <v>20762</v>
      </c>
    </row>
    <row r="14" spans="1:9" ht="12.75">
      <c r="A14" s="6" t="s">
        <v>13</v>
      </c>
      <c r="B14" s="21">
        <v>100</v>
      </c>
      <c r="C14" s="21">
        <v>204</v>
      </c>
      <c r="D14" s="21">
        <v>23</v>
      </c>
      <c r="E14" s="21">
        <v>15</v>
      </c>
      <c r="F14" s="21">
        <v>11</v>
      </c>
      <c r="G14" s="40">
        <f>SUM(B14:F14)</f>
        <v>353</v>
      </c>
      <c r="H14" s="21">
        <v>16645</v>
      </c>
      <c r="I14" s="40">
        <f t="shared" si="1"/>
        <v>16998</v>
      </c>
    </row>
    <row r="15" spans="1:9" ht="12.75">
      <c r="A15" s="6" t="s">
        <v>14</v>
      </c>
      <c r="B15" s="21">
        <v>293</v>
      </c>
      <c r="C15" s="21">
        <v>1021</v>
      </c>
      <c r="D15" s="21">
        <v>43</v>
      </c>
      <c r="E15" s="21">
        <v>8</v>
      </c>
      <c r="F15" s="21">
        <v>19</v>
      </c>
      <c r="G15" s="40">
        <f>SUM(B15:F15)</f>
        <v>1384</v>
      </c>
      <c r="H15" s="21">
        <v>13704</v>
      </c>
      <c r="I15" s="40">
        <f t="shared" si="1"/>
        <v>15088</v>
      </c>
    </row>
    <row r="16" spans="1:9" ht="13.5" thickBot="1">
      <c r="A16" s="7" t="s">
        <v>15</v>
      </c>
      <c r="B16" s="22">
        <v>44</v>
      </c>
      <c r="C16" s="22">
        <v>31</v>
      </c>
      <c r="D16" s="22">
        <v>6</v>
      </c>
      <c r="E16" s="22">
        <v>3</v>
      </c>
      <c r="F16" s="22">
        <v>8</v>
      </c>
      <c r="G16" s="41">
        <f>SUM(B16:F16)</f>
        <v>92</v>
      </c>
      <c r="H16" s="22">
        <v>204</v>
      </c>
      <c r="I16" s="41">
        <f t="shared" si="1"/>
        <v>296</v>
      </c>
    </row>
    <row r="17" spans="1:9" ht="12.75">
      <c r="A17" s="30" t="s">
        <v>24</v>
      </c>
      <c r="B17" s="21"/>
      <c r="C17" s="21"/>
      <c r="D17" s="21"/>
      <c r="E17" s="21">
        <v>0</v>
      </c>
      <c r="F17" s="21">
        <v>0</v>
      </c>
      <c r="G17" s="31"/>
      <c r="H17" s="21">
        <v>15925</v>
      </c>
      <c r="I17" s="31">
        <f t="shared" si="1"/>
        <v>15925</v>
      </c>
    </row>
    <row r="18" spans="1:9" ht="13.5" thickBot="1">
      <c r="A18" s="8" t="s">
        <v>2</v>
      </c>
      <c r="B18" s="42">
        <f aca="true" t="shared" si="3" ref="B18:G18">SUM(B5:B17)</f>
        <v>635</v>
      </c>
      <c r="C18" s="42">
        <f t="shared" si="3"/>
        <v>2950</v>
      </c>
      <c r="D18" s="42">
        <f t="shared" si="3"/>
        <v>450</v>
      </c>
      <c r="E18" s="42">
        <f t="shared" si="3"/>
        <v>188</v>
      </c>
      <c r="F18" s="42">
        <f t="shared" si="3"/>
        <v>192</v>
      </c>
      <c r="G18" s="42">
        <f t="shared" si="3"/>
        <v>4415</v>
      </c>
      <c r="H18" s="42">
        <f>SUM(H5:H17)</f>
        <v>234313</v>
      </c>
      <c r="I18" s="42">
        <f>SUM(I5:I17)</f>
        <v>238728</v>
      </c>
    </row>
    <row r="20" ht="12.75">
      <c r="A20" s="18" t="s">
        <v>19</v>
      </c>
    </row>
    <row r="21" ht="12.75">
      <c r="A21" s="18" t="s">
        <v>23</v>
      </c>
    </row>
    <row r="22" ht="12.75">
      <c r="A22" s="18" t="s">
        <v>30</v>
      </c>
    </row>
    <row r="23" ht="12.75">
      <c r="A23" s="18" t="s">
        <v>31</v>
      </c>
    </row>
    <row r="24" ht="12.75">
      <c r="A24" s="18" t="s">
        <v>32</v>
      </c>
    </row>
    <row r="25" ht="12.75">
      <c r="A25" s="18" t="s">
        <v>33</v>
      </c>
    </row>
    <row r="26" ht="12.75">
      <c r="A26" s="18" t="s">
        <v>34</v>
      </c>
    </row>
    <row r="27" ht="12.75">
      <c r="A27" s="18"/>
    </row>
    <row r="30" ht="12.75"/>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J11" sqref="J11"/>
    </sheetView>
  </sheetViews>
  <sheetFormatPr defaultColWidth="9.140625" defaultRowHeight="12.75"/>
  <cols>
    <col min="1" max="1" width="24.57421875" style="0" customWidth="1"/>
    <col min="6" max="6" width="9.7109375" style="0" customWidth="1"/>
  </cols>
  <sheetData>
    <row r="1" ht="13.5" thickBot="1">
      <c r="A1" s="24"/>
    </row>
    <row r="2" spans="1:10" ht="17.25" thickTop="1">
      <c r="A2" s="11" t="s">
        <v>27</v>
      </c>
      <c r="B2" s="11"/>
      <c r="C2" s="11"/>
      <c r="D2" s="11"/>
      <c r="E2" s="11"/>
      <c r="F2" s="11"/>
      <c r="G2" s="11"/>
      <c r="H2" s="11"/>
      <c r="J2" s="24"/>
    </row>
    <row r="3" spans="1:8" ht="15.75" thickBot="1">
      <c r="A3" s="10"/>
      <c r="B3" s="10"/>
      <c r="C3" s="10"/>
      <c r="D3" s="10"/>
      <c r="E3" s="10"/>
      <c r="F3" s="10"/>
      <c r="G3" s="10"/>
      <c r="H3" s="10" t="s">
        <v>17</v>
      </c>
    </row>
    <row r="4" spans="1:8" ht="26.25" thickBot="1">
      <c r="A4" s="45"/>
      <c r="B4" s="45" t="s">
        <v>0</v>
      </c>
      <c r="C4" s="45" t="s">
        <v>22</v>
      </c>
      <c r="D4" s="45" t="s">
        <v>1</v>
      </c>
      <c r="E4" s="45" t="s">
        <v>20</v>
      </c>
      <c r="F4" s="45" t="s">
        <v>38</v>
      </c>
      <c r="G4" s="45" t="s">
        <v>28</v>
      </c>
      <c r="H4" s="23" t="s">
        <v>2</v>
      </c>
    </row>
    <row r="5" spans="1:8" ht="12.75">
      <c r="A5" s="3" t="s">
        <v>3</v>
      </c>
      <c r="B5" s="32">
        <f aca="true" t="shared" si="0" ref="B5:G5">SUM(B6:B14)</f>
        <v>30.92616</v>
      </c>
      <c r="C5" s="32">
        <f t="shared" si="0"/>
        <v>2475.5209999999997</v>
      </c>
      <c r="D5" s="32">
        <f t="shared" si="0"/>
        <v>881.267</v>
      </c>
      <c r="E5" s="32">
        <f t="shared" si="0"/>
        <v>177.21300000000002</v>
      </c>
      <c r="F5" s="32">
        <f t="shared" si="0"/>
        <v>1700.4243741279713</v>
      </c>
      <c r="G5" s="32">
        <f t="shared" si="0"/>
        <v>831.501</v>
      </c>
      <c r="H5" s="32">
        <f>SUM(B5:G5)</f>
        <v>6096.852534127971</v>
      </c>
    </row>
    <row r="6" spans="1:8" ht="12.75">
      <c r="A6" s="4" t="s">
        <v>4</v>
      </c>
      <c r="B6" s="25">
        <v>4.8205</v>
      </c>
      <c r="C6" s="25">
        <v>319.43</v>
      </c>
      <c r="D6" s="25">
        <v>68.292</v>
      </c>
      <c r="E6" s="25">
        <v>17.564</v>
      </c>
      <c r="F6" s="25">
        <v>44.165000000000006</v>
      </c>
      <c r="G6" s="25">
        <v>94.093</v>
      </c>
      <c r="H6" s="19">
        <f>SUM(B6:G6)</f>
        <v>548.3645</v>
      </c>
    </row>
    <row r="7" spans="1:8" ht="12.75">
      <c r="A7" s="4" t="s">
        <v>5</v>
      </c>
      <c r="B7" s="25">
        <v>0.048</v>
      </c>
      <c r="C7" s="25">
        <v>555.02</v>
      </c>
      <c r="D7" s="25">
        <v>205.464</v>
      </c>
      <c r="E7" s="25">
        <v>26.250000000000004</v>
      </c>
      <c r="F7" s="25">
        <v>927.64</v>
      </c>
      <c r="G7" s="25">
        <v>95.46</v>
      </c>
      <c r="H7" s="19">
        <f aca="true" t="shared" si="1" ref="H7:H18">SUM(B7:G7)</f>
        <v>1809.882</v>
      </c>
    </row>
    <row r="8" spans="1:8" ht="12.75">
      <c r="A8" s="4" t="s">
        <v>6</v>
      </c>
      <c r="B8" s="25">
        <v>7.572</v>
      </c>
      <c r="C8" s="25">
        <v>156.156</v>
      </c>
      <c r="D8" s="25">
        <v>42.3</v>
      </c>
      <c r="E8" s="25">
        <v>15.598</v>
      </c>
      <c r="F8" s="25">
        <v>71.098</v>
      </c>
      <c r="G8" s="25">
        <v>22.71</v>
      </c>
      <c r="H8" s="19">
        <f t="shared" si="1"/>
        <v>315.434</v>
      </c>
    </row>
    <row r="9" spans="1:8" ht="12.75">
      <c r="A9" s="4" t="s">
        <v>7</v>
      </c>
      <c r="B9" s="25">
        <v>6.7274</v>
      </c>
      <c r="C9" s="25">
        <v>704.09</v>
      </c>
      <c r="D9" s="25">
        <v>157.45</v>
      </c>
      <c r="E9" s="25">
        <v>23.660999999999998</v>
      </c>
      <c r="F9" s="25">
        <v>73.405</v>
      </c>
      <c r="G9" s="25">
        <v>59.07</v>
      </c>
      <c r="H9" s="19">
        <f t="shared" si="1"/>
        <v>1024.4034</v>
      </c>
    </row>
    <row r="10" spans="1:8" ht="12.75">
      <c r="A10" s="4" t="s">
        <v>8</v>
      </c>
      <c r="B10" s="25"/>
      <c r="C10" s="25">
        <v>3.715</v>
      </c>
      <c r="D10" s="25">
        <v>0.33</v>
      </c>
      <c r="E10" s="25">
        <v>20.566000000000003</v>
      </c>
      <c r="F10" s="25">
        <v>151.74237412797123</v>
      </c>
      <c r="G10" s="25">
        <v>24.268</v>
      </c>
      <c r="H10" s="19">
        <f t="shared" si="1"/>
        <v>200.62137412797122</v>
      </c>
    </row>
    <row r="11" spans="1:8" ht="12.75">
      <c r="A11" s="4" t="s">
        <v>9</v>
      </c>
      <c r="B11" s="25">
        <v>0.2808</v>
      </c>
      <c r="C11" s="25">
        <v>468.554</v>
      </c>
      <c r="D11" s="25">
        <v>168.615</v>
      </c>
      <c r="E11" s="25">
        <v>27.35299999999999</v>
      </c>
      <c r="F11" s="25">
        <v>248.15800000000002</v>
      </c>
      <c r="G11" s="25">
        <v>161.96</v>
      </c>
      <c r="H11" s="19">
        <f t="shared" si="1"/>
        <v>1074.9207999999999</v>
      </c>
    </row>
    <row r="12" spans="1:8" ht="12.75">
      <c r="A12" s="4" t="s">
        <v>10</v>
      </c>
      <c r="B12" s="25">
        <v>8.8963</v>
      </c>
      <c r="C12" s="25">
        <v>147.92</v>
      </c>
      <c r="D12" s="25">
        <v>95.657</v>
      </c>
      <c r="E12" s="25">
        <v>13.662000000000004</v>
      </c>
      <c r="F12" s="25">
        <v>13.45</v>
      </c>
      <c r="G12" s="25">
        <v>240.99</v>
      </c>
      <c r="H12" s="19">
        <f t="shared" si="1"/>
        <v>520.5753</v>
      </c>
    </row>
    <row r="13" spans="1:8" ht="12.75">
      <c r="A13" s="4" t="s">
        <v>11</v>
      </c>
      <c r="B13" s="25">
        <v>0.669</v>
      </c>
      <c r="C13" s="25">
        <v>1.116</v>
      </c>
      <c r="D13" s="25">
        <v>60.785</v>
      </c>
      <c r="E13" s="25">
        <v>23.449</v>
      </c>
      <c r="F13" s="25">
        <v>103.097</v>
      </c>
      <c r="G13" s="25">
        <v>60.78</v>
      </c>
      <c r="H13" s="19">
        <f t="shared" si="1"/>
        <v>249.896</v>
      </c>
    </row>
    <row r="14" spans="1:8" ht="13.5" thickBot="1">
      <c r="A14" s="5" t="s">
        <v>12</v>
      </c>
      <c r="B14" s="26">
        <v>1.91216</v>
      </c>
      <c r="C14" s="26">
        <v>119.52</v>
      </c>
      <c r="D14" s="26">
        <v>82.374</v>
      </c>
      <c r="E14" s="26">
        <v>9.110000000000001</v>
      </c>
      <c r="F14" s="26">
        <v>67.669</v>
      </c>
      <c r="G14" s="26">
        <v>72.17</v>
      </c>
      <c r="H14" s="19">
        <f t="shared" si="1"/>
        <v>352.75516</v>
      </c>
    </row>
    <row r="15" spans="1:8" ht="12.75">
      <c r="A15" s="6" t="s">
        <v>13</v>
      </c>
      <c r="B15" s="25">
        <v>149.669</v>
      </c>
      <c r="C15" s="25">
        <v>577.976</v>
      </c>
      <c r="D15" s="25">
        <v>45.174</v>
      </c>
      <c r="E15" s="25">
        <v>11.913</v>
      </c>
      <c r="F15" s="25">
        <v>42.628</v>
      </c>
      <c r="G15" s="25">
        <v>59.76</v>
      </c>
      <c r="H15" s="28">
        <f t="shared" si="1"/>
        <v>887.12</v>
      </c>
    </row>
    <row r="16" spans="1:8" ht="12.75">
      <c r="A16" s="6" t="s">
        <v>14</v>
      </c>
      <c r="B16" s="25">
        <v>1486.5059999999999</v>
      </c>
      <c r="C16" s="25">
        <v>3001.334</v>
      </c>
      <c r="D16" s="25">
        <v>113.139</v>
      </c>
      <c r="E16" s="25">
        <v>8.164</v>
      </c>
      <c r="F16" s="25">
        <v>121.32319999999999</v>
      </c>
      <c r="G16" s="25">
        <v>46.28</v>
      </c>
      <c r="H16" s="19">
        <f t="shared" si="1"/>
        <v>4776.7462</v>
      </c>
    </row>
    <row r="17" spans="1:8" ht="13.5" thickBot="1">
      <c r="A17" s="7" t="s">
        <v>15</v>
      </c>
      <c r="B17" s="26">
        <v>8.163</v>
      </c>
      <c r="C17" s="26">
        <v>401.841</v>
      </c>
      <c r="D17" s="26">
        <v>10.75</v>
      </c>
      <c r="E17" s="26">
        <v>0.21999999999999997</v>
      </c>
      <c r="F17" s="26">
        <v>4.922999999999999</v>
      </c>
      <c r="G17" s="26">
        <v>1.653</v>
      </c>
      <c r="H17" s="19">
        <f t="shared" si="1"/>
        <v>427.55000000000007</v>
      </c>
    </row>
    <row r="18" spans="1:8" ht="12.75">
      <c r="A18" s="27" t="s">
        <v>24</v>
      </c>
      <c r="B18" s="33"/>
      <c r="C18" s="33">
        <v>6.86</v>
      </c>
      <c r="D18" s="33"/>
      <c r="E18" s="33"/>
      <c r="F18" s="33"/>
      <c r="G18" s="33">
        <v>53.8</v>
      </c>
      <c r="H18" s="29">
        <f t="shared" si="1"/>
        <v>60.66</v>
      </c>
    </row>
    <row r="19" spans="1:8" ht="13.5" thickBot="1">
      <c r="A19" s="8" t="s">
        <v>2</v>
      </c>
      <c r="B19" s="34">
        <f>SUM(B6:B18)</f>
        <v>1675.26416</v>
      </c>
      <c r="C19" s="34">
        <f aca="true" t="shared" si="2" ref="C19:H19">SUM(C6:C18)</f>
        <v>6463.532</v>
      </c>
      <c r="D19" s="34">
        <f t="shared" si="2"/>
        <v>1050.33</v>
      </c>
      <c r="E19" s="34">
        <f t="shared" si="2"/>
        <v>197.51000000000002</v>
      </c>
      <c r="F19" s="34">
        <f t="shared" si="2"/>
        <v>1869.2985741279713</v>
      </c>
      <c r="G19" s="34">
        <f t="shared" si="2"/>
        <v>992.9939999999999</v>
      </c>
      <c r="H19" s="34">
        <f t="shared" si="2"/>
        <v>12248.92873412797</v>
      </c>
    </row>
    <row r="20" spans="1:8" ht="13.5" thickBot="1">
      <c r="A20" s="46" t="s">
        <v>35</v>
      </c>
      <c r="B20" s="26"/>
      <c r="C20" s="26">
        <v>15.2</v>
      </c>
      <c r="D20" s="26"/>
      <c r="E20" s="26"/>
      <c r="F20" s="26"/>
      <c r="G20" s="26"/>
      <c r="H20" s="37">
        <f>SUM(B20:F20)</f>
        <v>15.2</v>
      </c>
    </row>
    <row r="21" spans="1:8" ht="13.5" thickBot="1">
      <c r="A21" s="9" t="s">
        <v>16</v>
      </c>
      <c r="B21" s="34">
        <f aca="true" t="shared" si="3" ref="B21:H21">SUM(B19:B20)</f>
        <v>1675.26416</v>
      </c>
      <c r="C21" s="34">
        <f t="shared" si="3"/>
        <v>6478.732</v>
      </c>
      <c r="D21" s="34">
        <f t="shared" si="3"/>
        <v>1050.33</v>
      </c>
      <c r="E21" s="34">
        <f t="shared" si="3"/>
        <v>197.51000000000002</v>
      </c>
      <c r="F21" s="34">
        <f t="shared" si="3"/>
        <v>1869.2985741279713</v>
      </c>
      <c r="G21" s="34">
        <f t="shared" si="3"/>
        <v>992.9939999999999</v>
      </c>
      <c r="H21" s="34">
        <f t="shared" si="3"/>
        <v>12264.128734127971</v>
      </c>
    </row>
    <row r="22" spans="1:8" ht="14.25" thickBot="1">
      <c r="A22" s="20" t="s">
        <v>21</v>
      </c>
      <c r="B22" s="38"/>
      <c r="C22" s="38"/>
      <c r="D22" s="38"/>
      <c r="E22" s="38"/>
      <c r="F22" s="39">
        <v>338.18127853881276</v>
      </c>
      <c r="G22" s="38"/>
      <c r="H22" s="47">
        <f>SUM(B22:G22)</f>
        <v>338.18127853881276</v>
      </c>
    </row>
    <row r="23" ht="13.5" thickTop="1"/>
    <row r="25" ht="12.75">
      <c r="A25" s="18" t="s">
        <v>19</v>
      </c>
    </row>
    <row r="26" ht="12.75">
      <c r="A26" s="18" t="s">
        <v>23</v>
      </c>
    </row>
    <row r="27" ht="12.75">
      <c r="A27" s="18" t="s">
        <v>30</v>
      </c>
    </row>
    <row r="28" ht="12.75">
      <c r="A28" s="18" t="s">
        <v>31</v>
      </c>
    </row>
    <row r="29" ht="12.75">
      <c r="A29" s="18" t="s">
        <v>32</v>
      </c>
    </row>
    <row r="30" ht="12.75">
      <c r="A30" s="18" t="s">
        <v>33</v>
      </c>
    </row>
    <row r="31" ht="12.75">
      <c r="A31" s="18" t="s">
        <v>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K11" sqref="K11"/>
    </sheetView>
  </sheetViews>
  <sheetFormatPr defaultColWidth="9.140625" defaultRowHeight="12.75"/>
  <cols>
    <col min="1" max="1" width="29.8515625" style="0" customWidth="1"/>
    <col min="6" max="6" width="9.421875" style="0" customWidth="1"/>
    <col min="7" max="8" width="9.28125" style="0" bestFit="1" customWidth="1"/>
  </cols>
  <sheetData>
    <row r="1" ht="13.5" thickBot="1">
      <c r="A1" s="24"/>
    </row>
    <row r="2" spans="1:10" ht="16.5" thickBot="1" thickTop="1">
      <c r="A2" s="1" t="s">
        <v>26</v>
      </c>
      <c r="B2" s="1"/>
      <c r="C2" s="1"/>
      <c r="D2" s="1"/>
      <c r="E2" s="12"/>
      <c r="F2" s="13"/>
      <c r="G2" s="13"/>
      <c r="H2" s="13"/>
      <c r="J2" s="24"/>
    </row>
    <row r="3" spans="1:8" ht="15">
      <c r="A3" s="14"/>
      <c r="B3" s="2"/>
      <c r="C3" s="15"/>
      <c r="D3" s="2"/>
      <c r="E3" s="2"/>
      <c r="F3" s="2"/>
      <c r="G3" s="2"/>
      <c r="H3" s="17" t="s">
        <v>18</v>
      </c>
    </row>
    <row r="4" spans="1:8" ht="41.25" thickBot="1">
      <c r="A4" s="45"/>
      <c r="B4" s="45" t="s">
        <v>0</v>
      </c>
      <c r="C4" s="45" t="s">
        <v>22</v>
      </c>
      <c r="D4" s="45" t="s">
        <v>1</v>
      </c>
      <c r="E4" s="45" t="s">
        <v>20</v>
      </c>
      <c r="F4" s="45" t="s">
        <v>36</v>
      </c>
      <c r="G4" s="45" t="s">
        <v>28</v>
      </c>
      <c r="H4" s="23" t="s">
        <v>2</v>
      </c>
    </row>
    <row r="5" spans="1:8" ht="12.75">
      <c r="A5" s="3" t="s">
        <v>3</v>
      </c>
      <c r="B5" s="32">
        <f aca="true" t="shared" si="0" ref="B5:G5">SUM(B6:B14)</f>
        <v>69.90296999999998</v>
      </c>
      <c r="C5" s="32">
        <f t="shared" si="0"/>
        <v>6163.692191736364</v>
      </c>
      <c r="D5" s="32">
        <f t="shared" si="0"/>
        <v>4305.7245</v>
      </c>
      <c r="E5" s="32">
        <f t="shared" si="0"/>
        <v>692.6643</v>
      </c>
      <c r="F5" s="32">
        <f t="shared" si="0"/>
        <v>6234.532027298304</v>
      </c>
      <c r="G5" s="32">
        <f t="shared" si="0"/>
        <v>191.82255</v>
      </c>
      <c r="H5" s="32">
        <f>SUM(B5:G5)</f>
        <v>17658.33853903467</v>
      </c>
    </row>
    <row r="6" spans="1:8" ht="12.75">
      <c r="A6" s="4" t="s">
        <v>4</v>
      </c>
      <c r="B6" s="25">
        <v>10.4795</v>
      </c>
      <c r="C6" s="25">
        <v>919.77637</v>
      </c>
      <c r="D6" s="25">
        <v>327.47229999999996</v>
      </c>
      <c r="E6" s="25">
        <v>78.01089999999999</v>
      </c>
      <c r="F6" s="25">
        <v>293.690925</v>
      </c>
      <c r="G6" s="25">
        <v>21.8702</v>
      </c>
      <c r="H6" s="19">
        <f>SUM(B6:G6)</f>
        <v>1651.300195</v>
      </c>
    </row>
    <row r="7" spans="1:8" ht="12.75">
      <c r="A7" s="4" t="s">
        <v>5</v>
      </c>
      <c r="B7" s="25">
        <v>0.1141</v>
      </c>
      <c r="C7" s="25">
        <v>1429.5683555</v>
      </c>
      <c r="D7" s="25">
        <v>1015.8883000000001</v>
      </c>
      <c r="E7" s="25">
        <v>58.8168</v>
      </c>
      <c r="F7" s="25">
        <v>658.8421000000001</v>
      </c>
      <c r="G7" s="25">
        <v>22.5133</v>
      </c>
      <c r="H7" s="19">
        <f aca="true" t="shared" si="1" ref="H7:H18">SUM(B7:G7)</f>
        <v>3185.7429555000003</v>
      </c>
    </row>
    <row r="8" spans="1:8" ht="12.75">
      <c r="A8" s="4" t="s">
        <v>6</v>
      </c>
      <c r="B8" s="25">
        <v>20.2261</v>
      </c>
      <c r="C8" s="25">
        <v>315.1040576</v>
      </c>
      <c r="D8" s="25">
        <v>184.2597</v>
      </c>
      <c r="E8" s="25">
        <v>61.1259</v>
      </c>
      <c r="F8" s="25">
        <v>335.5150972</v>
      </c>
      <c r="G8" s="25">
        <v>3.8276</v>
      </c>
      <c r="H8" s="19">
        <f t="shared" si="1"/>
        <v>920.0584547999999</v>
      </c>
    </row>
    <row r="9" spans="1:8" ht="12.75">
      <c r="A9" s="4" t="s">
        <v>7</v>
      </c>
      <c r="B9" s="25">
        <v>15.278450000000001</v>
      </c>
      <c r="C9" s="25">
        <v>1719.85225</v>
      </c>
      <c r="D9" s="25">
        <v>750.9423</v>
      </c>
      <c r="E9" s="25">
        <v>112.684</v>
      </c>
      <c r="F9" s="25">
        <v>287.694374412</v>
      </c>
      <c r="G9" s="25">
        <v>10.82675</v>
      </c>
      <c r="H9" s="19">
        <f t="shared" si="1"/>
        <v>2897.278124412</v>
      </c>
    </row>
    <row r="10" spans="1:8" ht="12.75">
      <c r="A10" s="4" t="s">
        <v>8</v>
      </c>
      <c r="B10" s="25"/>
      <c r="C10" s="25">
        <v>8.03706</v>
      </c>
      <c r="D10" s="25">
        <v>1.741</v>
      </c>
      <c r="E10" s="25">
        <v>49.8657</v>
      </c>
      <c r="F10" s="25">
        <v>558.7495438523656</v>
      </c>
      <c r="G10" s="25">
        <v>6.7245</v>
      </c>
      <c r="H10" s="19">
        <f t="shared" si="1"/>
        <v>625.1178038523657</v>
      </c>
    </row>
    <row r="11" spans="1:8" ht="12.75">
      <c r="A11" s="4" t="s">
        <v>9</v>
      </c>
      <c r="B11" s="25">
        <v>0.379</v>
      </c>
      <c r="C11" s="25">
        <v>1271.12538</v>
      </c>
      <c r="D11" s="25">
        <v>879.273</v>
      </c>
      <c r="E11" s="25">
        <v>115.18480000000001</v>
      </c>
      <c r="F11" s="25">
        <v>829.8158600329734</v>
      </c>
      <c r="G11" s="25">
        <v>39.5598</v>
      </c>
      <c r="H11" s="19">
        <f t="shared" si="1"/>
        <v>3135.3378400329734</v>
      </c>
    </row>
    <row r="12" spans="1:8" ht="12.75">
      <c r="A12" s="4" t="s">
        <v>10</v>
      </c>
      <c r="B12" s="25">
        <v>17.951900000000002</v>
      </c>
      <c r="C12" s="25">
        <v>254.71107999999998</v>
      </c>
      <c r="D12" s="25">
        <v>432.83529999999996</v>
      </c>
      <c r="E12" s="25">
        <v>54.3001</v>
      </c>
      <c r="F12" s="25">
        <v>53.9986</v>
      </c>
      <c r="G12" s="25">
        <v>53.8196</v>
      </c>
      <c r="H12" s="19">
        <f t="shared" si="1"/>
        <v>867.6165800000001</v>
      </c>
    </row>
    <row r="13" spans="1:8" ht="12.75">
      <c r="A13" s="4" t="s">
        <v>11</v>
      </c>
      <c r="B13" s="25">
        <v>1.57225</v>
      </c>
      <c r="C13" s="25">
        <v>2.0701</v>
      </c>
      <c r="D13" s="25">
        <v>310.787</v>
      </c>
      <c r="E13" s="25">
        <v>122.5063</v>
      </c>
      <c r="F13" s="25">
        <v>432.48026500000003</v>
      </c>
      <c r="G13" s="25">
        <v>13.6619</v>
      </c>
      <c r="H13" s="19">
        <f t="shared" si="1"/>
        <v>883.077815</v>
      </c>
    </row>
    <row r="14" spans="1:8" ht="13.5" thickBot="1">
      <c r="A14" s="5" t="s">
        <v>12</v>
      </c>
      <c r="B14" s="26">
        <v>3.90167</v>
      </c>
      <c r="C14" s="26">
        <v>243.44753863636365</v>
      </c>
      <c r="D14" s="26">
        <v>402.5256</v>
      </c>
      <c r="E14" s="26">
        <v>40.1698</v>
      </c>
      <c r="F14" s="26">
        <v>2783.7452618009643</v>
      </c>
      <c r="G14" s="26">
        <v>19.018900000000002</v>
      </c>
      <c r="H14" s="19">
        <f t="shared" si="1"/>
        <v>3492.808770437328</v>
      </c>
    </row>
    <row r="15" spans="1:8" ht="12.75">
      <c r="A15" s="6" t="s">
        <v>13</v>
      </c>
      <c r="B15" s="25">
        <v>268.795818</v>
      </c>
      <c r="C15" s="25">
        <v>1433.074111</v>
      </c>
      <c r="D15" s="25">
        <v>211.511</v>
      </c>
      <c r="E15" s="25">
        <v>34.9424</v>
      </c>
      <c r="F15" s="25">
        <v>370.14549999999997</v>
      </c>
      <c r="G15" s="25">
        <v>11.503</v>
      </c>
      <c r="H15" s="28">
        <f t="shared" si="1"/>
        <v>2329.971829</v>
      </c>
    </row>
    <row r="16" spans="1:8" ht="12.75">
      <c r="A16" s="6" t="s">
        <v>14</v>
      </c>
      <c r="B16" s="25">
        <v>5331.254799910001</v>
      </c>
      <c r="C16" s="25">
        <v>6993.0030345</v>
      </c>
      <c r="D16" s="25">
        <v>515.8557</v>
      </c>
      <c r="E16" s="25">
        <v>35.3292</v>
      </c>
      <c r="F16" s="25">
        <v>717.3701650000002</v>
      </c>
      <c r="G16" s="25">
        <v>8.2059</v>
      </c>
      <c r="H16" s="19">
        <f t="shared" si="1"/>
        <v>13601.018799410002</v>
      </c>
    </row>
    <row r="17" spans="1:8" ht="13.5" thickBot="1">
      <c r="A17" s="7" t="s">
        <v>15</v>
      </c>
      <c r="B17" s="26">
        <v>20.202</v>
      </c>
      <c r="C17" s="26">
        <v>892.6784</v>
      </c>
      <c r="D17" s="26">
        <v>59.118</v>
      </c>
      <c r="E17" s="26">
        <v>0.819455</v>
      </c>
      <c r="F17" s="26">
        <v>22.36972364668248</v>
      </c>
      <c r="G17" s="26">
        <v>0.7515</v>
      </c>
      <c r="H17" s="19">
        <f t="shared" si="1"/>
        <v>995.9390786466824</v>
      </c>
    </row>
    <row r="18" spans="1:8" ht="12.75">
      <c r="A18" s="27" t="s">
        <v>24</v>
      </c>
      <c r="B18" s="33"/>
      <c r="C18" s="33">
        <v>14.760917940604497</v>
      </c>
      <c r="D18" s="33"/>
      <c r="E18" s="33"/>
      <c r="F18" s="33"/>
      <c r="G18" s="33">
        <v>31.980400000000003</v>
      </c>
      <c r="H18" s="29">
        <f t="shared" si="1"/>
        <v>46.7413179406045</v>
      </c>
    </row>
    <row r="19" spans="1:8" ht="13.5" thickBot="1">
      <c r="A19" s="8" t="s">
        <v>2</v>
      </c>
      <c r="B19" s="34">
        <f aca="true" t="shared" si="2" ref="B19:H19">SUM(B6:B18)</f>
        <v>5690.155587910001</v>
      </c>
      <c r="C19" s="34">
        <f t="shared" si="2"/>
        <v>15497.20865517697</v>
      </c>
      <c r="D19" s="34">
        <f t="shared" si="2"/>
        <v>5092.209200000001</v>
      </c>
      <c r="E19" s="34">
        <f t="shared" si="2"/>
        <v>763.755355</v>
      </c>
      <c r="F19" s="34">
        <f t="shared" si="2"/>
        <v>7344.417415944986</v>
      </c>
      <c r="G19" s="34">
        <f t="shared" si="2"/>
        <v>244.26335</v>
      </c>
      <c r="H19" s="34">
        <f t="shared" si="2"/>
        <v>34632.009564031956</v>
      </c>
    </row>
    <row r="20" spans="1:8" ht="13.5" thickBot="1">
      <c r="A20" s="46" t="s">
        <v>35</v>
      </c>
      <c r="B20" s="26"/>
      <c r="C20" s="26">
        <v>13.348932059395501</v>
      </c>
      <c r="D20" s="26"/>
      <c r="E20" s="26"/>
      <c r="F20" s="26"/>
      <c r="G20" s="26"/>
      <c r="H20" s="35">
        <f>SUM(B20:F20)</f>
        <v>13.348932059395501</v>
      </c>
    </row>
    <row r="21" spans="1:8" ht="13.5" thickBot="1">
      <c r="A21" s="16" t="s">
        <v>16</v>
      </c>
      <c r="B21" s="36">
        <f aca="true" t="shared" si="3" ref="B21:H21">SUM(B19:B20)</f>
        <v>5690.155587910001</v>
      </c>
      <c r="C21" s="36">
        <f t="shared" si="3"/>
        <v>15510.557587236366</v>
      </c>
      <c r="D21" s="36">
        <f t="shared" si="3"/>
        <v>5092.209200000001</v>
      </c>
      <c r="E21" s="36">
        <f t="shared" si="3"/>
        <v>763.755355</v>
      </c>
      <c r="F21" s="36">
        <f t="shared" si="3"/>
        <v>7344.417415944986</v>
      </c>
      <c r="G21" s="36">
        <f t="shared" si="3"/>
        <v>244.26335</v>
      </c>
      <c r="H21" s="36">
        <f t="shared" si="3"/>
        <v>34645.35849609135</v>
      </c>
    </row>
    <row r="22" ht="13.5" thickTop="1"/>
    <row r="23" ht="12.75">
      <c r="A23" s="18" t="s">
        <v>19</v>
      </c>
    </row>
    <row r="24" ht="12.75">
      <c r="A24" s="18" t="s">
        <v>23</v>
      </c>
    </row>
    <row r="25" ht="12.75">
      <c r="A25" s="18" t="s">
        <v>30</v>
      </c>
    </row>
    <row r="26" ht="12.75">
      <c r="A26" s="18" t="s">
        <v>31</v>
      </c>
    </row>
    <row r="27" ht="12.75">
      <c r="A27" s="18" t="s">
        <v>32</v>
      </c>
    </row>
    <row r="28" ht="12.75">
      <c r="A28" s="18" t="s">
        <v>33</v>
      </c>
    </row>
    <row r="29" ht="12.75">
      <c r="A29" s="18" t="s">
        <v>34</v>
      </c>
    </row>
    <row r="30" ht="12.75">
      <c r="A30" s="18"/>
    </row>
    <row r="34" ht="12.7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Dagnall</dc:creator>
  <cp:keywords/>
  <dc:description/>
  <cp:lastModifiedBy>Steve Dagnall</cp:lastModifiedBy>
  <dcterms:created xsi:type="dcterms:W3CDTF">2010-06-01T14:58:46Z</dcterms:created>
  <dcterms:modified xsi:type="dcterms:W3CDTF">2014-03-14T20:10:03Z</dcterms:modified>
  <cp:category/>
  <cp:version/>
  <cp:contentType/>
  <cp:contentStatus/>
</cp:coreProperties>
</file>