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80" windowHeight="12525" tabRatio="838" activeTab="0"/>
  </bookViews>
  <sheets>
    <sheet name="Table of Contents" sheetId="1" r:id="rId1"/>
    <sheet name="Table 1 - Privileges (IEP)" sheetId="2" r:id="rId2"/>
    <sheet name="Table 2 - Temporary Release" sheetId="3" r:id="rId3"/>
    <sheet name="Table 3 - Orders and Licences" sheetId="4" r:id="rId4"/>
  </sheets>
  <definedNames>
    <definedName name="_xlnm.Print_Area" localSheetId="1">'Table 1 - Privileges (IEP)'!$A$1:$U$49</definedName>
    <definedName name="_xlnm.Print_Area" localSheetId="2">'Table 2 - Temporary Release'!$A$1:$AA$37</definedName>
    <definedName name="_xlnm.Print_Area" localSheetId="3">'Table 3 - Orders and Licences'!$A$1:$K$38</definedName>
    <definedName name="_xlnm.Print_Area" localSheetId="0">'Table of Contents'!$A$1:$M$26</definedName>
  </definedNames>
  <calcPr fullCalcOnLoad="1"/>
</workbook>
</file>

<file path=xl/sharedStrings.xml><?xml version="1.0" encoding="utf-8"?>
<sst xmlns="http://schemas.openxmlformats.org/spreadsheetml/2006/main" count="360" uniqueCount="67">
  <si>
    <r>
      <t>Basic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(%)</t>
    </r>
  </si>
  <si>
    <r>
      <t>Standard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(%)</t>
    </r>
  </si>
  <si>
    <r>
      <t>Enhanced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(%)</t>
    </r>
  </si>
  <si>
    <r>
      <t>Entry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(%)</t>
    </r>
  </si>
  <si>
    <t>All</t>
  </si>
  <si>
    <t>-</t>
  </si>
  <si>
    <t>Sex</t>
  </si>
  <si>
    <t>Male</t>
  </si>
  <si>
    <t>Female</t>
  </si>
  <si>
    <t>Age</t>
  </si>
  <si>
    <t>15-17</t>
  </si>
  <si>
    <t>18-20</t>
  </si>
  <si>
    <t>21-24</t>
  </si>
  <si>
    <t>25-29</t>
  </si>
  <si>
    <t>30-39</t>
  </si>
  <si>
    <t>40-49</t>
  </si>
  <si>
    <t>50-59</t>
  </si>
  <si>
    <t>60+</t>
  </si>
  <si>
    <t>Ethnicity</t>
  </si>
  <si>
    <t>Asian or Asian British</t>
  </si>
  <si>
    <t>Black or Black British</t>
  </si>
  <si>
    <t>Chinese or Other ethnic group</t>
  </si>
  <si>
    <t>Mixed</t>
  </si>
  <si>
    <t>White</t>
  </si>
  <si>
    <t>Religion</t>
  </si>
  <si>
    <t>Buddhist</t>
  </si>
  <si>
    <t>Christian</t>
  </si>
  <si>
    <t>Hindu</t>
  </si>
  <si>
    <t>Jewish</t>
  </si>
  <si>
    <t>Muslim</t>
  </si>
  <si>
    <t>No religion</t>
  </si>
  <si>
    <t>Sikh</t>
  </si>
  <si>
    <t>Any other relgion</t>
  </si>
  <si>
    <t>Not known</t>
  </si>
  <si>
    <r>
      <t>2)</t>
    </r>
    <r>
      <rPr>
        <sz val="10"/>
        <rFont val="Arial"/>
        <family val="0"/>
      </rPr>
      <t xml:space="preserve"> Includes prisoners where ethnicity is not known either due to no recording or a recording of 'Not Stated'</t>
    </r>
  </si>
  <si>
    <r>
      <t>Not Known</t>
    </r>
    <r>
      <rPr>
        <vertAlign val="superscript"/>
        <sz val="11"/>
        <rFont val="Arial"/>
        <family val="2"/>
      </rPr>
      <t>2</t>
    </r>
  </si>
  <si>
    <r>
      <t>1)</t>
    </r>
    <r>
      <rPr>
        <sz val="10"/>
        <rFont val="Arial"/>
        <family val="2"/>
      </rPr>
      <t xml:space="preserve"> There are a small number (less than 5 prisoners) without an IEP status recorded on NOMIS. The percentages at each level have been calculated as a proportion of all prisoners with a known IEP level</t>
    </r>
  </si>
  <si>
    <t>2009/10</t>
  </si>
  <si>
    <t>2010/11</t>
  </si>
  <si>
    <t>2011/12</t>
  </si>
  <si>
    <t>2012/13</t>
  </si>
  <si>
    <t>2013/14</t>
  </si>
  <si>
    <t>Change 2012/13 to 2013/14</t>
  </si>
  <si>
    <t>%</t>
  </si>
  <si>
    <t>All Offenders</t>
  </si>
  <si>
    <r>
      <t>Not Known</t>
    </r>
    <r>
      <rPr>
        <vertAlign val="superscript"/>
        <sz val="11"/>
        <rFont val="Arial"/>
        <family val="2"/>
      </rPr>
      <t>3</t>
    </r>
  </si>
  <si>
    <r>
      <t>2)</t>
    </r>
    <r>
      <rPr>
        <sz val="10"/>
        <rFont val="Arial"/>
        <family val="0"/>
      </rPr>
      <t xml:space="preserve"> Change in percentage points</t>
    </r>
  </si>
  <si>
    <r>
      <t>3)</t>
    </r>
    <r>
      <rPr>
        <sz val="10"/>
        <rFont val="Arial"/>
        <family val="0"/>
      </rPr>
      <t xml:space="preserve"> Includes offenders where ethnicity is not known either due to no recording or a recording of 'Not Stated'</t>
    </r>
  </si>
  <si>
    <r>
      <t>%</t>
    </r>
    <r>
      <rPr>
        <b/>
        <vertAlign val="superscript"/>
        <sz val="11"/>
        <rFont val="Arial"/>
        <family val="0"/>
      </rPr>
      <t>2</t>
    </r>
  </si>
  <si>
    <t>2008/09</t>
  </si>
  <si>
    <t>Change 2011/12 to 2013/14</t>
  </si>
  <si>
    <t>Average sentenced prison population</t>
  </si>
  <si>
    <t>Days released</t>
  </si>
  <si>
    <t>Per 100 prisoners</t>
  </si>
  <si>
    <r>
      <t>1)</t>
    </r>
    <r>
      <rPr>
        <sz val="10"/>
        <rFont val="Arial"/>
        <family val="0"/>
      </rPr>
      <t xml:space="preserve"> Includes prisoners where ethnicity is not known either due to no recording or a recording of 'Not Stated'</t>
    </r>
  </si>
  <si>
    <r>
      <t>Not Known</t>
    </r>
    <r>
      <rPr>
        <vertAlign val="superscript"/>
        <sz val="11"/>
        <rFont val="Arial"/>
        <family val="2"/>
      </rPr>
      <t>1</t>
    </r>
  </si>
  <si>
    <t>Successful Terminations</t>
  </si>
  <si>
    <r>
      <t>1)</t>
    </r>
    <r>
      <rPr>
        <sz val="10"/>
        <rFont val="Arial"/>
        <family val="0"/>
      </rPr>
      <t xml:space="preserve"> Certain neutral termination reasons are excluded, including substitution of order with a conditional discharge, death, change of after-care category and other reasons for termination</t>
    </r>
  </si>
  <si>
    <r>
      <t>Total Terminations</t>
    </r>
    <r>
      <rPr>
        <b/>
        <vertAlign val="superscript"/>
        <sz val="11"/>
        <rFont val="Arial"/>
        <family val="2"/>
      </rPr>
      <t>1</t>
    </r>
  </si>
  <si>
    <t>Table 2: Number of releases on temporary licence, 2008/09 to 2013/14</t>
  </si>
  <si>
    <t>Table of Contents</t>
  </si>
  <si>
    <t>Table 1 - Incentives and Earned Privileges (IEP) of Prisoners</t>
  </si>
  <si>
    <t>Table 2 - Release on Temporary Licence (ROTL)</t>
  </si>
  <si>
    <t>Prison population with an IEP status</t>
  </si>
  <si>
    <t>Table 1: Prisoners by Incentives and Earned Privileges (IEP) status as at 31 March, 2011 - March 2014</t>
  </si>
  <si>
    <t>Table 3: Order and Licence completions, 2012/13 and 2013/14</t>
  </si>
  <si>
    <t>Table 3 - Orders and Licence Completions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</si>
</sst>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#,##0.0"/>
    <numFmt numFmtId="176" formatCode="0.00000"/>
    <numFmt numFmtId="177" formatCode="0.0000"/>
    <numFmt numFmtId="178" formatCode="0.000"/>
    <numFmt numFmtId="179" formatCode="0.0"/>
    <numFmt numFmtId="180" formatCode="\+#,##0;\-#,##0"/>
    <numFmt numFmtId="181" formatCode="\+#,##0.0;\-#,##0.0"/>
    <numFmt numFmtId="182" formatCode="_(* #,##0.000_);_(* \(#,##0.000\);_(* &quot;-&quot;??_);_(@_)"/>
    <numFmt numFmtId="183" formatCode="_-* #,##0.0_-;\-* #,##0.0_-;_-* &quot;-&quot;?_-;_-@_-"/>
    <numFmt numFmtId="184" formatCode="0.00000000"/>
    <numFmt numFmtId="185" formatCode="0.0000000"/>
    <numFmt numFmtId="186" formatCode="0.000000"/>
    <numFmt numFmtId="187" formatCode="[$-809]dd\ mmmm\ yyyy"/>
    <numFmt numFmtId="188" formatCode="#,##0.000"/>
    <numFmt numFmtId="189" formatCode="#,##0.0000"/>
    <numFmt numFmtId="190" formatCode="_-* #,##0.0_-;\-* #,##0.0_-;_-* &quot;-&quot;??_-;_-@_-"/>
    <numFmt numFmtId="191" formatCode="_-* #,##0_-;\-* #,##0_-;_-* &quot;-&quot;??_-;_-@_-"/>
    <numFmt numFmtId="192" formatCode="_-* #,##0.000_-;\-* #,##0.000_-;_-* &quot;-&quot;??_-;_-@_-"/>
    <numFmt numFmtId="193" formatCode="_-* #,##0.0000_-;\-* #,##0.0000_-;_-* &quot;-&quot;??_-;_-@_-"/>
    <numFmt numFmtId="194" formatCode="_-* #,##0.00000_-;\-* #,##0.00000_-;_-* &quot;-&quot;??_-;_-@_-"/>
    <numFmt numFmtId="195" formatCode="_-* #,##0.000000_-;\-* #,##0.000000_-;_-* &quot;-&quot;??_-;_-@_-"/>
    <numFmt numFmtId="196" formatCode="mmm\-yyyy"/>
    <numFmt numFmtId="197" formatCode="0.0000000000000000%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1"/>
      <color indexed="12"/>
      <name val="Times New Roman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10"/>
      <name val="Arial"/>
      <family val="0"/>
    </font>
    <font>
      <b/>
      <sz val="11"/>
      <color indexed="10"/>
      <name val="Arial"/>
      <family val="0"/>
    </font>
    <font>
      <vertAlign val="superscript"/>
      <sz val="11"/>
      <name val="Arial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name val="Arial"/>
      <family val="2"/>
    </font>
    <font>
      <u val="single"/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16" fontId="5" fillId="0" borderId="1" xfId="0" applyNumberFormat="1" applyFont="1" applyBorder="1" applyAlignment="1" quotePrefix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15" fontId="6" fillId="0" borderId="2" xfId="0" applyNumberFormat="1" applyFont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15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73" fontId="6" fillId="0" borderId="0" xfId="15" applyNumberFormat="1" applyFont="1" applyAlignment="1">
      <alignment horizontal="right"/>
    </xf>
    <xf numFmtId="175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3" fontId="6" fillId="0" borderId="0" xfId="15" applyNumberFormat="1" applyFont="1" applyAlignment="1">
      <alignment horizontal="right"/>
    </xf>
    <xf numFmtId="175" fontId="6" fillId="0" borderId="0" xfId="0" applyNumberFormat="1" applyFont="1" applyAlignment="1">
      <alignment horizontal="center"/>
    </xf>
    <xf numFmtId="0" fontId="5" fillId="0" borderId="3" xfId="0" applyFont="1" applyBorder="1" applyAlignment="1">
      <alignment/>
    </xf>
    <xf numFmtId="173" fontId="5" fillId="0" borderId="3" xfId="15" applyNumberFormat="1" applyFont="1" applyBorder="1" applyAlignment="1">
      <alignment horizontal="right"/>
    </xf>
    <xf numFmtId="175" fontId="5" fillId="0" borderId="3" xfId="0" applyNumberFormat="1" applyFont="1" applyBorder="1" applyAlignment="1">
      <alignment/>
    </xf>
    <xf numFmtId="173" fontId="5" fillId="0" borderId="0" xfId="15" applyNumberFormat="1" applyFont="1" applyAlignment="1">
      <alignment horizontal="right"/>
    </xf>
    <xf numFmtId="175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173" fontId="9" fillId="0" borderId="0" xfId="15" applyNumberFormat="1" applyFont="1" applyAlignment="1">
      <alignment horizontal="right"/>
    </xf>
    <xf numFmtId="173" fontId="8" fillId="0" borderId="3" xfId="15" applyNumberFormat="1" applyFont="1" applyBorder="1" applyAlignment="1">
      <alignment horizontal="right"/>
    </xf>
    <xf numFmtId="0" fontId="5" fillId="0" borderId="0" xfId="0" applyFont="1" applyAlignment="1">
      <alignment/>
    </xf>
    <xf numFmtId="173" fontId="5" fillId="0" borderId="0" xfId="15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73" fontId="5" fillId="0" borderId="0" xfId="15" applyNumberFormat="1" applyFont="1" applyFill="1" applyAlignment="1">
      <alignment horizontal="right"/>
    </xf>
    <xf numFmtId="175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173" fontId="5" fillId="0" borderId="0" xfId="15" applyNumberFormat="1" applyFont="1" applyBorder="1" applyAlignment="1">
      <alignment horizontal="right"/>
    </xf>
    <xf numFmtId="175" fontId="5" fillId="0" borderId="0" xfId="0" applyNumberFormat="1" applyFont="1" applyBorder="1" applyAlignment="1">
      <alignment/>
    </xf>
    <xf numFmtId="173" fontId="8" fillId="0" borderId="0" xfId="15" applyNumberFormat="1" applyFont="1" applyBorder="1" applyAlignment="1">
      <alignment horizontal="right"/>
    </xf>
    <xf numFmtId="173" fontId="5" fillId="0" borderId="0" xfId="15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0" fillId="2" borderId="3" xfId="0" applyFill="1" applyBorder="1" applyAlignment="1">
      <alignment/>
    </xf>
    <xf numFmtId="175" fontId="5" fillId="0" borderId="3" xfId="0" applyNumberFormat="1" applyFont="1" applyBorder="1" applyAlignment="1">
      <alignment/>
    </xf>
    <xf numFmtId="0" fontId="11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right"/>
    </xf>
    <xf numFmtId="0" fontId="0" fillId="0" borderId="1" xfId="0" applyBorder="1" applyAlignment="1">
      <alignment/>
    </xf>
    <xf numFmtId="0" fontId="5" fillId="0" borderId="2" xfId="0" applyFont="1" applyBorder="1" applyAlignment="1">
      <alignment vertical="center"/>
    </xf>
    <xf numFmtId="15" fontId="6" fillId="0" borderId="5" xfId="0" applyNumberFormat="1" applyFont="1" applyBorder="1" applyAlignment="1">
      <alignment horizontal="centerContinuous" vertical="center"/>
    </xf>
    <xf numFmtId="16" fontId="6" fillId="0" borderId="5" xfId="0" applyNumberFormat="1" applyFont="1" applyBorder="1" applyAlignment="1" quotePrefix="1">
      <alignment horizontal="centerContinuous"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>
      <alignment horizontal="center" vertical="center" wrapText="1"/>
    </xf>
    <xf numFmtId="9" fontId="6" fillId="0" borderId="3" xfId="0" applyNumberFormat="1" applyFont="1" applyFill="1" applyBorder="1" applyAlignment="1" quotePrefix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172" fontId="6" fillId="0" borderId="0" xfId="15" applyNumberFormat="1" applyFont="1" applyBorder="1" applyAlignment="1">
      <alignment horizontal="right"/>
    </xf>
    <xf numFmtId="173" fontId="6" fillId="0" borderId="0" xfId="15" applyNumberFormat="1" applyFont="1" applyBorder="1" applyAlignment="1">
      <alignment horizontal="right"/>
    </xf>
    <xf numFmtId="181" fontId="6" fillId="0" borderId="0" xfId="0" applyNumberFormat="1" applyFont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72" fontId="5" fillId="0" borderId="0" xfId="15" applyNumberFormat="1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181" fontId="5" fillId="0" borderId="3" xfId="0" applyNumberFormat="1" applyFont="1" applyBorder="1" applyAlignment="1">
      <alignment/>
    </xf>
    <xf numFmtId="0" fontId="0" fillId="0" borderId="0" xfId="0" applyAlignment="1">
      <alignment/>
    </xf>
    <xf numFmtId="3" fontId="16" fillId="0" borderId="0" xfId="21" applyNumberFormat="1" applyFont="1" applyFill="1" applyBorder="1" applyAlignment="1">
      <alignment horizontal="right" wrapText="1"/>
      <protection/>
    </xf>
    <xf numFmtId="173" fontId="5" fillId="0" borderId="0" xfId="15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3" fontId="5" fillId="0" borderId="1" xfId="0" applyNumberFormat="1" applyFont="1" applyBorder="1" applyAlignment="1">
      <alignment/>
    </xf>
    <xf numFmtId="16" fontId="5" fillId="0" borderId="0" xfId="0" applyNumberFormat="1" applyFont="1" applyBorder="1" applyAlignment="1" quotePrefix="1">
      <alignment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vertical="center"/>
    </xf>
    <xf numFmtId="0" fontId="6" fillId="0" borderId="5" xfId="0" applyFont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3" fontId="6" fillId="0" borderId="0" xfId="15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73" fontId="6" fillId="0" borderId="0" xfId="15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180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center"/>
    </xf>
    <xf numFmtId="189" fontId="5" fillId="0" borderId="3" xfId="0" applyNumberFormat="1" applyFont="1" applyBorder="1" applyAlignment="1">
      <alignment/>
    </xf>
    <xf numFmtId="173" fontId="5" fillId="0" borderId="3" xfId="15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173" fontId="6" fillId="0" borderId="0" xfId="15" applyNumberFormat="1" applyFont="1" applyFill="1" applyAlignment="1">
      <alignment horizontal="right"/>
    </xf>
    <xf numFmtId="3" fontId="5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right"/>
    </xf>
    <xf numFmtId="3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3" fontId="5" fillId="0" borderId="0" xfId="15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180" fontId="5" fillId="0" borderId="0" xfId="0" applyNumberFormat="1" applyFont="1" applyAlignment="1">
      <alignment horizontal="right"/>
    </xf>
    <xf numFmtId="17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6" fontId="6" fillId="0" borderId="5" xfId="0" applyNumberFormat="1" applyFont="1" applyBorder="1" applyAlignment="1" quotePrefix="1">
      <alignment vertical="center"/>
    </xf>
    <xf numFmtId="0" fontId="6" fillId="0" borderId="2" xfId="0" applyFont="1" applyBorder="1" applyAlignment="1">
      <alignment horizontal="center" vertical="center" wrapText="1"/>
    </xf>
    <xf numFmtId="9" fontId="6" fillId="0" borderId="3" xfId="0" applyNumberFormat="1" applyFont="1" applyFill="1" applyBorder="1" applyAlignment="1" quotePrefix="1">
      <alignment horizontal="center" vertical="center" wrapText="1"/>
    </xf>
    <xf numFmtId="181" fontId="6" fillId="0" borderId="0" xfId="0" applyNumberFormat="1" applyFont="1" applyFill="1" applyAlignment="1">
      <alignment horizontal="right"/>
    </xf>
    <xf numFmtId="181" fontId="5" fillId="0" borderId="3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1" fontId="5" fillId="0" borderId="3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18" fillId="0" borderId="0" xfId="2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left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45</xdr:row>
      <xdr:rowOff>114300</xdr:rowOff>
    </xdr:from>
    <xdr:to>
      <xdr:col>9</xdr:col>
      <xdr:colOff>247650</xdr:colOff>
      <xdr:row>48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9296400"/>
          <a:ext cx="73152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9525</xdr:rowOff>
    </xdr:from>
    <xdr:to>
      <xdr:col>19</xdr:col>
      <xdr:colOff>142875</xdr:colOff>
      <xdr:row>34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" y="6524625"/>
          <a:ext cx="127254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34</xdr:row>
      <xdr:rowOff>66675</xdr:rowOff>
    </xdr:from>
    <xdr:to>
      <xdr:col>10</xdr:col>
      <xdr:colOff>714375</xdr:colOff>
      <xdr:row>37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7134225"/>
          <a:ext cx="87249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These figures have been drawn from administrative IT systems which, as with any large scale recording system, are subject to possible errors with data entry and processing.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tabSelected="1" zoomScaleSheetLayoutView="100" workbookViewId="0" topLeftCell="A1">
      <selection activeCell="A10" sqref="A10"/>
    </sheetView>
  </sheetViews>
  <sheetFormatPr defaultColWidth="9.140625" defaultRowHeight="12.75"/>
  <cols>
    <col min="1" max="16384" width="9.140625" style="149" customWidth="1"/>
  </cols>
  <sheetData>
    <row r="1" ht="12.75">
      <c r="A1" s="146" t="s">
        <v>60</v>
      </c>
    </row>
    <row r="3" ht="14.25">
      <c r="A3" s="148" t="s">
        <v>61</v>
      </c>
    </row>
    <row r="5" ht="14.25">
      <c r="A5" s="148" t="s">
        <v>62</v>
      </c>
    </row>
    <row r="7" ht="14.25">
      <c r="A7" s="148" t="s">
        <v>66</v>
      </c>
    </row>
  </sheetData>
  <hyperlinks>
    <hyperlink ref="A3" location="'Table 1 - Privileges (IEP)'!A1" display="Table 1 - Incentives and Earned Privileges (IEP) of Prisoners"/>
    <hyperlink ref="A5" location="'Table 2 - Temporary Release'!A1" display="Table 2 - Release on Temporary Licence (ROTL)"/>
    <hyperlink ref="A7" location="'Table 3 - Orders and Licences'!A1" display="Table 3 - Orders and Licence Completion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showGridLines="0" zoomScale="75" zoomScaleNormal="75" workbookViewId="0" topLeftCell="A10">
      <selection activeCell="E11" sqref="E11"/>
    </sheetView>
  </sheetViews>
  <sheetFormatPr defaultColWidth="9.140625" defaultRowHeight="12.75"/>
  <cols>
    <col min="1" max="1" width="29.28125" style="0" customWidth="1"/>
    <col min="2" max="2" width="12.28125" style="0" customWidth="1"/>
    <col min="3" max="3" width="8.140625" style="0" customWidth="1"/>
    <col min="4" max="4" width="10.7109375" style="0" customWidth="1"/>
    <col min="5" max="5" width="12.140625" style="0" customWidth="1"/>
    <col min="6" max="6" width="2.140625" style="0" customWidth="1"/>
    <col min="7" max="7" width="12.421875" style="0" customWidth="1"/>
    <col min="8" max="8" width="8.140625" style="0" customWidth="1"/>
    <col min="9" max="9" width="11.28125" style="0" customWidth="1"/>
    <col min="10" max="10" width="12.00390625" style="0" customWidth="1"/>
    <col min="11" max="11" width="2.140625" style="0" customWidth="1"/>
    <col min="12" max="12" width="12.421875" style="0" customWidth="1"/>
    <col min="13" max="13" width="8.140625" style="0" customWidth="1"/>
    <col min="14" max="14" width="11.28125" style="0" customWidth="1"/>
    <col min="15" max="15" width="12.00390625" style="0" customWidth="1"/>
    <col min="16" max="16" width="2.140625" style="0" customWidth="1"/>
    <col min="17" max="17" width="12.28125" style="0" customWidth="1"/>
    <col min="18" max="18" width="8.140625" style="0" customWidth="1"/>
    <col min="19" max="19" width="11.28125" style="0" customWidth="1"/>
    <col min="20" max="21" width="12.00390625" style="0" customWidth="1"/>
  </cols>
  <sheetData>
    <row r="1" spans="1:15" ht="15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21" s="4" customFormat="1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</row>
    <row r="4" spans="1:21" s="10" customFormat="1" ht="15">
      <c r="A4" s="5"/>
      <c r="B4" s="6">
        <v>40633</v>
      </c>
      <c r="C4" s="7"/>
      <c r="D4" s="7"/>
      <c r="E4" s="7"/>
      <c r="F4" s="8"/>
      <c r="G4" s="6">
        <v>40999</v>
      </c>
      <c r="H4" s="7"/>
      <c r="I4" s="7"/>
      <c r="J4" s="7"/>
      <c r="K4" s="8"/>
      <c r="L4" s="6">
        <v>41364</v>
      </c>
      <c r="M4" s="7"/>
      <c r="N4" s="7"/>
      <c r="O4" s="7"/>
      <c r="P4" s="8"/>
      <c r="Q4" s="9">
        <v>41729</v>
      </c>
      <c r="R4" s="7"/>
      <c r="S4" s="7"/>
      <c r="T4" s="7"/>
      <c r="U4" s="7"/>
    </row>
    <row r="5" spans="1:21" s="14" customFormat="1" ht="59.25" customHeight="1">
      <c r="A5" s="11"/>
      <c r="B5" s="12" t="s">
        <v>63</v>
      </c>
      <c r="C5" s="13" t="s">
        <v>0</v>
      </c>
      <c r="D5" s="13" t="s">
        <v>1</v>
      </c>
      <c r="E5" s="13" t="s">
        <v>2</v>
      </c>
      <c r="F5" s="13"/>
      <c r="G5" s="12" t="s">
        <v>63</v>
      </c>
      <c r="H5" s="13" t="s">
        <v>0</v>
      </c>
      <c r="I5" s="13" t="s">
        <v>1</v>
      </c>
      <c r="J5" s="13" t="s">
        <v>2</v>
      </c>
      <c r="K5" s="13"/>
      <c r="L5" s="12" t="s">
        <v>63</v>
      </c>
      <c r="M5" s="13" t="s">
        <v>0</v>
      </c>
      <c r="N5" s="13" t="s">
        <v>1</v>
      </c>
      <c r="O5" s="13" t="s">
        <v>2</v>
      </c>
      <c r="P5" s="13"/>
      <c r="Q5" s="12" t="s">
        <v>63</v>
      </c>
      <c r="R5" s="13" t="s">
        <v>0</v>
      </c>
      <c r="S5" s="13" t="s">
        <v>1</v>
      </c>
      <c r="T5" s="13" t="s">
        <v>2</v>
      </c>
      <c r="U5" s="13" t="s">
        <v>3</v>
      </c>
    </row>
    <row r="6" s="4" customFormat="1" ht="14.25">
      <c r="L6" s="15"/>
    </row>
    <row r="7" spans="1:21" s="4" customFormat="1" ht="15">
      <c r="A7" s="10" t="s">
        <v>4</v>
      </c>
      <c r="B7" s="16">
        <v>85400</v>
      </c>
      <c r="C7" s="17">
        <v>1.7670409967563263</v>
      </c>
      <c r="D7" s="17">
        <v>56.478564820778246</v>
      </c>
      <c r="E7" s="17">
        <v>41.754394182465425</v>
      </c>
      <c r="F7" s="18"/>
      <c r="G7" s="16">
        <v>87531</v>
      </c>
      <c r="H7" s="17">
        <v>2.07595916369803</v>
      </c>
      <c r="I7" s="17">
        <v>54.152487395149265</v>
      </c>
      <c r="J7" s="17">
        <v>43.771553441152705</v>
      </c>
      <c r="K7" s="18"/>
      <c r="L7" s="19">
        <v>83769</v>
      </c>
      <c r="M7" s="20" t="s">
        <v>5</v>
      </c>
      <c r="N7" s="20" t="s">
        <v>5</v>
      </c>
      <c r="O7" s="20" t="s">
        <v>5</v>
      </c>
      <c r="P7" s="18"/>
      <c r="Q7" s="16">
        <v>83686</v>
      </c>
      <c r="R7" s="17">
        <v>3.2848983103505964</v>
      </c>
      <c r="S7" s="17">
        <v>49.73472265372942</v>
      </c>
      <c r="T7" s="17">
        <v>37.96333914872261</v>
      </c>
      <c r="U7" s="17">
        <v>9.017039887197381</v>
      </c>
    </row>
    <row r="8" spans="1:21" s="4" customFormat="1" ht="14.25">
      <c r="A8" s="21"/>
      <c r="B8" s="22"/>
      <c r="C8" s="23"/>
      <c r="D8" s="23"/>
      <c r="E8" s="23"/>
      <c r="F8" s="21"/>
      <c r="G8" s="22"/>
      <c r="H8" s="23"/>
      <c r="I8" s="23"/>
      <c r="J8" s="23"/>
      <c r="K8" s="21"/>
      <c r="L8" s="22"/>
      <c r="M8" s="23"/>
      <c r="N8" s="23"/>
      <c r="O8" s="23"/>
      <c r="P8" s="21"/>
      <c r="Q8" s="22"/>
      <c r="R8" s="23"/>
      <c r="S8" s="23"/>
      <c r="T8" s="23"/>
      <c r="U8" s="23"/>
    </row>
    <row r="9" spans="1:21" s="4" customFormat="1" ht="15">
      <c r="A9" s="10" t="s">
        <v>6</v>
      </c>
      <c r="B9" s="16"/>
      <c r="C9" s="17"/>
      <c r="D9" s="17"/>
      <c r="E9" s="17"/>
      <c r="F9" s="10"/>
      <c r="G9" s="16"/>
      <c r="H9" s="17"/>
      <c r="I9" s="17"/>
      <c r="J9" s="17"/>
      <c r="K9" s="10"/>
      <c r="L9" s="19"/>
      <c r="M9" s="17"/>
      <c r="N9" s="17"/>
      <c r="O9" s="17"/>
      <c r="P9" s="10"/>
      <c r="Q9" s="16"/>
      <c r="R9" s="17"/>
      <c r="S9" s="17"/>
      <c r="T9" s="17"/>
      <c r="U9" s="17"/>
    </row>
    <row r="10" spans="1:21" s="4" customFormat="1" ht="15">
      <c r="A10" s="4" t="s">
        <v>7</v>
      </c>
      <c r="B10" s="24">
        <v>81148</v>
      </c>
      <c r="C10" s="25">
        <v>1.7807408867966383</v>
      </c>
      <c r="D10" s="25">
        <v>56.44517289823282</v>
      </c>
      <c r="E10" s="26">
        <v>41.774086214970545</v>
      </c>
      <c r="F10" s="27"/>
      <c r="G10" s="24">
        <v>83313</v>
      </c>
      <c r="H10" s="25">
        <v>2.080344332855093</v>
      </c>
      <c r="I10" s="25">
        <v>53.994500239120036</v>
      </c>
      <c r="J10" s="26">
        <v>43.92515542802487</v>
      </c>
      <c r="K10" s="27"/>
      <c r="L10" s="24">
        <v>79900</v>
      </c>
      <c r="M10" s="20" t="s">
        <v>5</v>
      </c>
      <c r="N10" s="20" t="s">
        <v>5</v>
      </c>
      <c r="O10" s="20" t="s">
        <v>5</v>
      </c>
      <c r="P10" s="27"/>
      <c r="Q10" s="24">
        <v>80326</v>
      </c>
      <c r="R10" s="25">
        <v>3.2803824415506813</v>
      </c>
      <c r="S10" s="25">
        <v>49.757239250056024</v>
      </c>
      <c r="T10" s="26">
        <v>38.22299131041008</v>
      </c>
      <c r="U10" s="26">
        <v>8.73938699798322</v>
      </c>
    </row>
    <row r="11" spans="1:21" s="4" customFormat="1" ht="15">
      <c r="A11" s="4" t="s">
        <v>8</v>
      </c>
      <c r="B11" s="24">
        <v>4252</v>
      </c>
      <c r="C11" s="25">
        <v>1.5055281110326981</v>
      </c>
      <c r="D11" s="25">
        <v>57.115972712302984</v>
      </c>
      <c r="E11" s="26">
        <v>41.37849917666431</v>
      </c>
      <c r="F11" s="27"/>
      <c r="G11" s="24">
        <v>4218</v>
      </c>
      <c r="H11" s="25">
        <v>1.9891072697134737</v>
      </c>
      <c r="I11" s="25">
        <v>57.28155339805825</v>
      </c>
      <c r="J11" s="26">
        <v>40.72933933222828</v>
      </c>
      <c r="K11" s="27"/>
      <c r="L11" s="24">
        <v>3869</v>
      </c>
      <c r="M11" s="20" t="s">
        <v>5</v>
      </c>
      <c r="N11" s="20" t="s">
        <v>5</v>
      </c>
      <c r="O11" s="20" t="s">
        <v>5</v>
      </c>
      <c r="P11" s="27"/>
      <c r="Q11" s="24">
        <v>3360</v>
      </c>
      <c r="R11" s="25">
        <v>3.392857142857143</v>
      </c>
      <c r="S11" s="25">
        <v>49.19642857142857</v>
      </c>
      <c r="T11" s="26">
        <v>31.75595238095238</v>
      </c>
      <c r="U11" s="26">
        <v>15.654761904761905</v>
      </c>
    </row>
    <row r="12" spans="1:21" s="4" customFormat="1" ht="14.25">
      <c r="A12" s="21"/>
      <c r="B12" s="22"/>
      <c r="C12" s="23"/>
      <c r="D12" s="23"/>
      <c r="E12" s="23"/>
      <c r="F12" s="28"/>
      <c r="G12" s="22"/>
      <c r="H12" s="23"/>
      <c r="I12" s="23"/>
      <c r="J12" s="23"/>
      <c r="K12" s="28"/>
      <c r="L12" s="22"/>
      <c r="M12" s="23"/>
      <c r="N12" s="23"/>
      <c r="O12" s="23"/>
      <c r="P12" s="28"/>
      <c r="Q12" s="22"/>
      <c r="R12" s="23"/>
      <c r="S12" s="23"/>
      <c r="T12" s="23"/>
      <c r="U12" s="23"/>
    </row>
    <row r="13" spans="1:21" s="4" customFormat="1" ht="15">
      <c r="A13" s="10" t="s">
        <v>9</v>
      </c>
      <c r="B13" s="16"/>
      <c r="C13" s="25"/>
      <c r="D13" s="25"/>
      <c r="E13" s="25"/>
      <c r="F13" s="27"/>
      <c r="G13" s="16"/>
      <c r="H13" s="25"/>
      <c r="I13" s="25"/>
      <c r="J13" s="25"/>
      <c r="K13" s="27"/>
      <c r="L13" s="29"/>
      <c r="M13" s="25"/>
      <c r="N13" s="25"/>
      <c r="O13" s="25"/>
      <c r="P13" s="27"/>
      <c r="Q13" s="16"/>
      <c r="R13" s="25"/>
      <c r="S13" s="25"/>
      <c r="T13" s="25"/>
      <c r="U13" s="25"/>
    </row>
    <row r="14" spans="1:21" s="4" customFormat="1" ht="15">
      <c r="A14" s="4" t="s">
        <v>10</v>
      </c>
      <c r="B14" s="24">
        <v>1577</v>
      </c>
      <c r="C14" s="25">
        <v>8.750792644261256</v>
      </c>
      <c r="D14" s="25">
        <v>74.31832593532023</v>
      </c>
      <c r="E14" s="26">
        <v>16.930881420418515</v>
      </c>
      <c r="F14" s="27"/>
      <c r="G14" s="24">
        <v>1382</v>
      </c>
      <c r="H14" s="25">
        <v>11.45311381531854</v>
      </c>
      <c r="I14" s="25">
        <v>64.42376521116678</v>
      </c>
      <c r="J14" s="26">
        <v>24.123120973514673</v>
      </c>
      <c r="K14" s="27"/>
      <c r="L14" s="24">
        <v>900</v>
      </c>
      <c r="M14" s="20" t="s">
        <v>5</v>
      </c>
      <c r="N14" s="20" t="s">
        <v>5</v>
      </c>
      <c r="O14" s="20" t="s">
        <v>5</v>
      </c>
      <c r="P14" s="27"/>
      <c r="Q14" s="24">
        <v>769</v>
      </c>
      <c r="R14" s="25">
        <v>13.263979193758127</v>
      </c>
      <c r="S14" s="25">
        <v>61.76853055916776</v>
      </c>
      <c r="T14" s="26">
        <v>24.057217165149545</v>
      </c>
      <c r="U14" s="26">
        <v>0.9102730819245773</v>
      </c>
    </row>
    <row r="15" spans="1:21" s="4" customFormat="1" ht="15">
      <c r="A15" s="4" t="s">
        <v>11</v>
      </c>
      <c r="B15" s="24">
        <v>8159</v>
      </c>
      <c r="C15" s="25">
        <v>4.179946065212062</v>
      </c>
      <c r="D15" s="25">
        <v>71.90487864672714</v>
      </c>
      <c r="E15" s="26">
        <v>23.9151752880608</v>
      </c>
      <c r="F15" s="27"/>
      <c r="G15" s="24">
        <v>7816</v>
      </c>
      <c r="H15" s="25">
        <v>5.470543228768172</v>
      </c>
      <c r="I15" s="25">
        <v>71.38485080336649</v>
      </c>
      <c r="J15" s="26">
        <v>23.14460596786534</v>
      </c>
      <c r="K15" s="27"/>
      <c r="L15" s="24">
        <v>6563</v>
      </c>
      <c r="M15" s="20" t="s">
        <v>5</v>
      </c>
      <c r="N15" s="20" t="s">
        <v>5</v>
      </c>
      <c r="O15" s="20" t="s">
        <v>5</v>
      </c>
      <c r="P15" s="27"/>
      <c r="Q15" s="24">
        <v>5916</v>
      </c>
      <c r="R15" s="25">
        <v>8.299526707234618</v>
      </c>
      <c r="S15" s="25">
        <v>63.55645706558486</v>
      </c>
      <c r="T15" s="26">
        <v>14.452332657200811</v>
      </c>
      <c r="U15" s="26">
        <v>13.691683569979714</v>
      </c>
    </row>
    <row r="16" spans="1:21" s="4" customFormat="1" ht="15">
      <c r="A16" s="4" t="s">
        <v>12</v>
      </c>
      <c r="B16" s="24">
        <v>14208</v>
      </c>
      <c r="C16" s="25">
        <v>2.653434684684685</v>
      </c>
      <c r="D16" s="25">
        <v>64.6044481981982</v>
      </c>
      <c r="E16" s="26">
        <v>32.74211711711711</v>
      </c>
      <c r="F16" s="27"/>
      <c r="G16" s="24">
        <v>14300</v>
      </c>
      <c r="H16" s="25">
        <v>2.7679007181203374</v>
      </c>
      <c r="I16" s="25">
        <v>63.47347137976713</v>
      </c>
      <c r="J16" s="26">
        <v>33.75862790211253</v>
      </c>
      <c r="K16" s="27"/>
      <c r="L16" s="24">
        <v>13049</v>
      </c>
      <c r="M16" s="20" t="s">
        <v>5</v>
      </c>
      <c r="N16" s="20" t="s">
        <v>5</v>
      </c>
      <c r="O16" s="20" t="s">
        <v>5</v>
      </c>
      <c r="P16" s="27"/>
      <c r="Q16" s="24">
        <v>12502</v>
      </c>
      <c r="R16" s="25">
        <v>5.359142537194049</v>
      </c>
      <c r="S16" s="25">
        <v>60.26235802271637</v>
      </c>
      <c r="T16" s="26">
        <v>24.252119660854262</v>
      </c>
      <c r="U16" s="26">
        <v>10.126379779235323</v>
      </c>
    </row>
    <row r="17" spans="1:21" s="4" customFormat="1" ht="15">
      <c r="A17" s="4" t="s">
        <v>13</v>
      </c>
      <c r="B17" s="24">
        <v>15647</v>
      </c>
      <c r="C17" s="25">
        <v>1.7703074071707035</v>
      </c>
      <c r="D17" s="25">
        <v>57.95360132932831</v>
      </c>
      <c r="E17" s="26">
        <v>40.27609126350099</v>
      </c>
      <c r="F17" s="27"/>
      <c r="G17" s="24">
        <v>15958</v>
      </c>
      <c r="H17" s="25">
        <v>2.116765532313456</v>
      </c>
      <c r="I17" s="25">
        <v>55.560412113643466</v>
      </c>
      <c r="J17" s="26">
        <v>42.32282235404308</v>
      </c>
      <c r="K17" s="27"/>
      <c r="L17" s="24">
        <v>15332</v>
      </c>
      <c r="M17" s="20" t="s">
        <v>5</v>
      </c>
      <c r="N17" s="20" t="s">
        <v>5</v>
      </c>
      <c r="O17" s="20" t="s">
        <v>5</v>
      </c>
      <c r="P17" s="27"/>
      <c r="Q17" s="24">
        <v>15820</v>
      </c>
      <c r="R17" s="25">
        <v>3.735777496839444</v>
      </c>
      <c r="S17" s="25">
        <v>53.32490518331227</v>
      </c>
      <c r="T17" s="26">
        <v>33.90012642225032</v>
      </c>
      <c r="U17" s="26">
        <v>9.039190897597978</v>
      </c>
    </row>
    <row r="18" spans="1:21" s="4" customFormat="1" ht="15">
      <c r="A18" s="4" t="s">
        <v>14</v>
      </c>
      <c r="B18" s="24">
        <v>22418</v>
      </c>
      <c r="C18" s="25">
        <v>1.1330686532542267</v>
      </c>
      <c r="D18" s="25">
        <v>53.771691127269484</v>
      </c>
      <c r="E18" s="26">
        <v>45.09524021947629</v>
      </c>
      <c r="F18" s="27"/>
      <c r="G18" s="24">
        <v>23409</v>
      </c>
      <c r="H18" s="25">
        <v>1.4371359326501976</v>
      </c>
      <c r="I18" s="25">
        <v>51.52855138398742</v>
      </c>
      <c r="J18" s="26">
        <v>47.03431268336239</v>
      </c>
      <c r="K18" s="27"/>
      <c r="L18" s="24">
        <v>23043</v>
      </c>
      <c r="M18" s="20" t="s">
        <v>5</v>
      </c>
      <c r="N18" s="20" t="s">
        <v>5</v>
      </c>
      <c r="O18" s="20" t="s">
        <v>5</v>
      </c>
      <c r="P18" s="27"/>
      <c r="Q18" s="24">
        <v>23758</v>
      </c>
      <c r="R18" s="25">
        <v>2.293964138395488</v>
      </c>
      <c r="S18" s="25">
        <v>47.84072733395067</v>
      </c>
      <c r="T18" s="26">
        <v>40.306423099587505</v>
      </c>
      <c r="U18" s="26">
        <v>9.558885428066336</v>
      </c>
    </row>
    <row r="19" spans="1:21" s="4" customFormat="1" ht="15">
      <c r="A19" s="4" t="s">
        <v>15</v>
      </c>
      <c r="B19" s="24">
        <v>14587</v>
      </c>
      <c r="C19" s="25">
        <v>0.7266744361417701</v>
      </c>
      <c r="D19" s="25">
        <v>47.6588743401659</v>
      </c>
      <c r="E19" s="26">
        <v>51.61445122369233</v>
      </c>
      <c r="F19" s="27"/>
      <c r="G19" s="24">
        <v>15166</v>
      </c>
      <c r="H19" s="25">
        <v>0.8736779872561256</v>
      </c>
      <c r="I19" s="25">
        <v>45.38527228535768</v>
      </c>
      <c r="J19" s="26">
        <v>53.74104972738619</v>
      </c>
      <c r="K19" s="27"/>
      <c r="L19" s="24">
        <v>14862</v>
      </c>
      <c r="M19" s="20" t="s">
        <v>5</v>
      </c>
      <c r="N19" s="20" t="s">
        <v>5</v>
      </c>
      <c r="O19" s="20" t="s">
        <v>5</v>
      </c>
      <c r="P19" s="27"/>
      <c r="Q19" s="24">
        <v>14569</v>
      </c>
      <c r="R19" s="25">
        <v>1.7022444917290138</v>
      </c>
      <c r="S19" s="25">
        <v>41.451026151417395</v>
      </c>
      <c r="T19" s="26">
        <v>48.651245795867936</v>
      </c>
      <c r="U19" s="26">
        <v>8.195483560985654</v>
      </c>
    </row>
    <row r="20" spans="1:21" s="4" customFormat="1" ht="15">
      <c r="A20" s="4" t="s">
        <v>16</v>
      </c>
      <c r="B20" s="24">
        <v>5829</v>
      </c>
      <c r="C20" s="25">
        <v>0.17158544955387783</v>
      </c>
      <c r="D20" s="25">
        <v>42.433081674673986</v>
      </c>
      <c r="E20" s="26">
        <v>57.395332875772134</v>
      </c>
      <c r="F20" s="27"/>
      <c r="G20" s="24">
        <v>6291</v>
      </c>
      <c r="H20" s="25">
        <v>0.3481012658227848</v>
      </c>
      <c r="I20" s="25">
        <v>41.02848101265823</v>
      </c>
      <c r="J20" s="26">
        <v>58.62341772151899</v>
      </c>
      <c r="K20" s="27"/>
      <c r="L20" s="24">
        <v>6639</v>
      </c>
      <c r="M20" s="20" t="s">
        <v>5</v>
      </c>
      <c r="N20" s="20" t="s">
        <v>5</v>
      </c>
      <c r="O20" s="20" t="s">
        <v>5</v>
      </c>
      <c r="P20" s="27"/>
      <c r="Q20" s="24">
        <v>6905</v>
      </c>
      <c r="R20" s="25">
        <v>1.0716871832005794</v>
      </c>
      <c r="S20" s="25">
        <v>37.50905141202028</v>
      </c>
      <c r="T20" s="26">
        <v>55.24981897175959</v>
      </c>
      <c r="U20" s="26">
        <v>6.169442433019551</v>
      </c>
    </row>
    <row r="21" spans="1:21" s="4" customFormat="1" ht="15">
      <c r="A21" s="4" t="s">
        <v>17</v>
      </c>
      <c r="B21" s="24">
        <v>2975</v>
      </c>
      <c r="C21" s="25">
        <v>0.20168067226890757</v>
      </c>
      <c r="D21" s="25">
        <v>49.3109243697479</v>
      </c>
      <c r="E21" s="26">
        <v>50.48739495798319</v>
      </c>
      <c r="F21" s="27"/>
      <c r="G21" s="24">
        <v>3209</v>
      </c>
      <c r="H21" s="25">
        <v>0.18726591760299627</v>
      </c>
      <c r="I21" s="25">
        <v>45.53682896379526</v>
      </c>
      <c r="J21" s="26">
        <v>54.275905118601756</v>
      </c>
      <c r="K21" s="27"/>
      <c r="L21" s="24">
        <v>3381</v>
      </c>
      <c r="M21" s="20" t="s">
        <v>5</v>
      </c>
      <c r="N21" s="20" t="s">
        <v>5</v>
      </c>
      <c r="O21" s="20" t="s">
        <v>5</v>
      </c>
      <c r="P21" s="27"/>
      <c r="Q21" s="24">
        <v>3447</v>
      </c>
      <c r="R21" s="25">
        <v>0.8123005512039455</v>
      </c>
      <c r="S21" s="25">
        <v>41.22425297360024</v>
      </c>
      <c r="T21" s="26">
        <v>53.843922251232954</v>
      </c>
      <c r="U21" s="26">
        <v>4.119524223962866</v>
      </c>
    </row>
    <row r="22" spans="1:21" s="4" customFormat="1" ht="14.25">
      <c r="A22" s="21"/>
      <c r="B22" s="22"/>
      <c r="C22" s="23"/>
      <c r="D22" s="23"/>
      <c r="E22" s="23"/>
      <c r="F22" s="28"/>
      <c r="G22" s="22"/>
      <c r="H22" s="23"/>
      <c r="I22" s="23"/>
      <c r="J22" s="23"/>
      <c r="K22" s="28"/>
      <c r="L22" s="30"/>
      <c r="M22" s="23"/>
      <c r="N22" s="23"/>
      <c r="O22" s="23"/>
      <c r="P22" s="28"/>
      <c r="Q22" s="22"/>
      <c r="R22" s="23"/>
      <c r="S22" s="23"/>
      <c r="T22" s="23"/>
      <c r="U22" s="23"/>
    </row>
    <row r="23" spans="1:21" s="4" customFormat="1" ht="15">
      <c r="A23" s="10" t="s">
        <v>18</v>
      </c>
      <c r="B23" s="16"/>
      <c r="C23" s="25"/>
      <c r="D23" s="25"/>
      <c r="E23" s="25"/>
      <c r="F23" s="27"/>
      <c r="G23" s="16"/>
      <c r="H23" s="25"/>
      <c r="I23" s="25"/>
      <c r="J23" s="25"/>
      <c r="K23" s="27"/>
      <c r="L23" s="29"/>
      <c r="M23" s="25"/>
      <c r="N23" s="25"/>
      <c r="O23" s="25"/>
      <c r="P23" s="27"/>
      <c r="Q23" s="16"/>
      <c r="R23" s="25"/>
      <c r="S23" s="25"/>
      <c r="T23" s="25"/>
      <c r="U23" s="25"/>
    </row>
    <row r="24" spans="1:21" s="31" customFormat="1" ht="15">
      <c r="A24" s="31" t="s">
        <v>19</v>
      </c>
      <c r="B24" s="32">
        <v>6160</v>
      </c>
      <c r="C24" s="26">
        <v>1.7207792207792207</v>
      </c>
      <c r="D24" s="26">
        <v>51.86688311688312</v>
      </c>
      <c r="E24" s="26">
        <v>46.41233766233766</v>
      </c>
      <c r="F24" s="33"/>
      <c r="G24" s="32">
        <v>6712</v>
      </c>
      <c r="H24" s="26">
        <v>1.638101016229334</v>
      </c>
      <c r="I24" s="26">
        <v>49.036857272865156</v>
      </c>
      <c r="J24" s="26">
        <v>49.3250417109055</v>
      </c>
      <c r="K24" s="33"/>
      <c r="L24" s="24">
        <v>6482</v>
      </c>
      <c r="M24" s="20" t="s">
        <v>5</v>
      </c>
      <c r="N24" s="20" t="s">
        <v>5</v>
      </c>
      <c r="O24" s="20" t="s">
        <v>5</v>
      </c>
      <c r="P24" s="33"/>
      <c r="Q24" s="32">
        <v>6492</v>
      </c>
      <c r="R24" s="26">
        <v>3.126925446703635</v>
      </c>
      <c r="S24" s="26">
        <v>45.42513863216266</v>
      </c>
      <c r="T24" s="26">
        <v>43.11460258780037</v>
      </c>
      <c r="U24" s="26">
        <v>8.333333333333332</v>
      </c>
    </row>
    <row r="25" spans="1:21" s="31" customFormat="1" ht="15">
      <c r="A25" s="31" t="s">
        <v>20</v>
      </c>
      <c r="B25" s="32">
        <v>11209</v>
      </c>
      <c r="C25" s="26">
        <v>2.721027745561602</v>
      </c>
      <c r="D25" s="26">
        <v>53.72468552056383</v>
      </c>
      <c r="E25" s="26">
        <v>43.55428673387456</v>
      </c>
      <c r="F25" s="33"/>
      <c r="G25" s="32">
        <v>11424</v>
      </c>
      <c r="H25" s="26">
        <v>2.9609572888461875</v>
      </c>
      <c r="I25" s="26">
        <v>52.03947943051796</v>
      </c>
      <c r="J25" s="26">
        <v>44.99956328063586</v>
      </c>
      <c r="K25" s="33"/>
      <c r="L25" s="24">
        <v>10808</v>
      </c>
      <c r="M25" s="20" t="s">
        <v>5</v>
      </c>
      <c r="N25" s="20" t="s">
        <v>5</v>
      </c>
      <c r="O25" s="20" t="s">
        <v>5</v>
      </c>
      <c r="P25" s="33"/>
      <c r="Q25" s="32">
        <v>10395</v>
      </c>
      <c r="R25" s="26">
        <v>5.079365079365079</v>
      </c>
      <c r="S25" s="26">
        <v>48.388648388648384</v>
      </c>
      <c r="T25" s="26">
        <v>38.662818662818665</v>
      </c>
      <c r="U25" s="26">
        <v>7.869167869167868</v>
      </c>
    </row>
    <row r="26" spans="1:21" s="31" customFormat="1" ht="15">
      <c r="A26" s="31" t="s">
        <v>21</v>
      </c>
      <c r="B26" s="32">
        <v>967</v>
      </c>
      <c r="C26" s="26">
        <v>0.5170630816959669</v>
      </c>
      <c r="D26" s="26">
        <v>57.39400206825233</v>
      </c>
      <c r="E26" s="26">
        <v>42.08893485005171</v>
      </c>
      <c r="F26" s="33"/>
      <c r="G26" s="32">
        <v>884</v>
      </c>
      <c r="H26" s="26">
        <v>1.153846153846154</v>
      </c>
      <c r="I26" s="26">
        <v>53.46153846153846</v>
      </c>
      <c r="J26" s="26">
        <v>45.38461538461539</v>
      </c>
      <c r="K26" s="33"/>
      <c r="L26" s="24">
        <v>983</v>
      </c>
      <c r="M26" s="20" t="s">
        <v>5</v>
      </c>
      <c r="N26" s="20" t="s">
        <v>5</v>
      </c>
      <c r="O26" s="20" t="s">
        <v>5</v>
      </c>
      <c r="P26" s="33"/>
      <c r="Q26" s="32">
        <v>992</v>
      </c>
      <c r="R26" s="26">
        <v>3.225806451612903</v>
      </c>
      <c r="S26" s="26">
        <v>44.65725806451613</v>
      </c>
      <c r="T26" s="26">
        <v>42.03629032258064</v>
      </c>
      <c r="U26" s="26">
        <v>10.080645161290322</v>
      </c>
    </row>
    <row r="27" spans="1:21" s="31" customFormat="1" ht="15">
      <c r="A27" s="31" t="s">
        <v>22</v>
      </c>
      <c r="B27" s="32">
        <v>3125</v>
      </c>
      <c r="C27" s="26">
        <v>3.104</v>
      </c>
      <c r="D27" s="26">
        <v>58.687999999999995</v>
      </c>
      <c r="E27" s="26">
        <v>38.208</v>
      </c>
      <c r="F27" s="33"/>
      <c r="G27" s="32">
        <v>3239</v>
      </c>
      <c r="H27" s="26">
        <v>3.761467889908257</v>
      </c>
      <c r="I27" s="26">
        <v>56.60550458715596</v>
      </c>
      <c r="J27" s="26">
        <v>39.633027522935784</v>
      </c>
      <c r="K27" s="33"/>
      <c r="L27" s="24">
        <v>3189</v>
      </c>
      <c r="M27" s="20" t="s">
        <v>5</v>
      </c>
      <c r="N27" s="20" t="s">
        <v>5</v>
      </c>
      <c r="O27" s="20" t="s">
        <v>5</v>
      </c>
      <c r="P27" s="33"/>
      <c r="Q27" s="32">
        <v>3359</v>
      </c>
      <c r="R27" s="26">
        <v>5.180113128907412</v>
      </c>
      <c r="S27" s="26">
        <v>52.48585888657339</v>
      </c>
      <c r="T27" s="26">
        <v>33.70050610300685</v>
      </c>
      <c r="U27" s="26">
        <v>8.633521881512355</v>
      </c>
    </row>
    <row r="28" spans="1:21" s="31" customFormat="1" ht="15">
      <c r="A28" s="4" t="s">
        <v>23</v>
      </c>
      <c r="B28" s="24">
        <v>61884</v>
      </c>
      <c r="C28" s="26">
        <v>1.5465167014107721</v>
      </c>
      <c r="D28" s="26">
        <v>56.82681275351077</v>
      </c>
      <c r="E28" s="26">
        <v>41.62667054507846</v>
      </c>
      <c r="F28" s="33"/>
      <c r="G28" s="24">
        <v>62869</v>
      </c>
      <c r="H28" s="26">
        <v>1.8931099051064775</v>
      </c>
      <c r="I28" s="26">
        <v>54.45586975149958</v>
      </c>
      <c r="J28" s="26">
        <v>43.65102034339395</v>
      </c>
      <c r="K28" s="33"/>
      <c r="L28" s="24">
        <v>60807</v>
      </c>
      <c r="M28" s="20" t="s">
        <v>5</v>
      </c>
      <c r="N28" s="20" t="s">
        <v>5</v>
      </c>
      <c r="O28" s="20" t="s">
        <v>5</v>
      </c>
      <c r="P28" s="33"/>
      <c r="Q28" s="24">
        <v>61144</v>
      </c>
      <c r="R28" s="26">
        <v>2.9193379562998825</v>
      </c>
      <c r="S28" s="26">
        <v>50.25840638492739</v>
      </c>
      <c r="T28" s="26">
        <v>37.76985476906974</v>
      </c>
      <c r="U28" s="26">
        <v>9.052400889702996</v>
      </c>
    </row>
    <row r="29" spans="1:21" s="38" customFormat="1" ht="17.25">
      <c r="A29" s="34" t="s">
        <v>35</v>
      </c>
      <c r="B29" s="35">
        <v>2055</v>
      </c>
      <c r="C29" s="36">
        <v>1.897810218978102</v>
      </c>
      <c r="D29" s="36">
        <v>71.04622871046229</v>
      </c>
      <c r="E29" s="26">
        <v>27.055961070559608</v>
      </c>
      <c r="F29" s="37"/>
      <c r="G29" s="35">
        <v>2403</v>
      </c>
      <c r="H29" s="36">
        <v>1.8888485288775883</v>
      </c>
      <c r="I29" s="36">
        <v>65.52851434798401</v>
      </c>
      <c r="J29" s="26">
        <v>32.5826371231384</v>
      </c>
      <c r="K29" s="37"/>
      <c r="L29" s="35">
        <v>1500</v>
      </c>
      <c r="M29" s="20" t="s">
        <v>5</v>
      </c>
      <c r="N29" s="20" t="s">
        <v>5</v>
      </c>
      <c r="O29" s="20" t="s">
        <v>5</v>
      </c>
      <c r="P29" s="37"/>
      <c r="Q29" s="35">
        <v>1304</v>
      </c>
      <c r="R29" s="36">
        <v>2.0705521472392636</v>
      </c>
      <c r="S29" s="36">
        <v>54.141104294478524</v>
      </c>
      <c r="T29" s="26">
        <v>23.696319018404907</v>
      </c>
      <c r="U29" s="26">
        <v>20.0920245398773</v>
      </c>
    </row>
    <row r="30" spans="1:21" s="4" customFormat="1" ht="14.25">
      <c r="A30" s="21"/>
      <c r="B30" s="22"/>
      <c r="C30" s="23"/>
      <c r="D30" s="23"/>
      <c r="E30" s="23"/>
      <c r="F30" s="21"/>
      <c r="G30" s="22"/>
      <c r="H30" s="23"/>
      <c r="I30" s="23"/>
      <c r="J30" s="23"/>
      <c r="K30" s="21"/>
      <c r="L30" s="30"/>
      <c r="M30" s="23"/>
      <c r="N30" s="23"/>
      <c r="O30" s="23"/>
      <c r="P30" s="21"/>
      <c r="Q30" s="22"/>
      <c r="R30" s="23"/>
      <c r="S30" s="23"/>
      <c r="T30" s="23"/>
      <c r="U30" s="23"/>
    </row>
    <row r="31" spans="1:21" s="4" customFormat="1" ht="14.25">
      <c r="A31" s="39"/>
      <c r="B31" s="40"/>
      <c r="C31" s="41"/>
      <c r="D31" s="41"/>
      <c r="E31" s="41"/>
      <c r="F31" s="39"/>
      <c r="G31" s="40"/>
      <c r="H31" s="41"/>
      <c r="I31" s="41"/>
      <c r="J31" s="41"/>
      <c r="K31" s="39"/>
      <c r="L31" s="42"/>
      <c r="M31" s="41"/>
      <c r="N31" s="41"/>
      <c r="O31" s="41"/>
      <c r="P31" s="39"/>
      <c r="Q31" s="40"/>
      <c r="R31" s="41"/>
      <c r="S31" s="41"/>
      <c r="T31" s="41"/>
      <c r="U31" s="41"/>
    </row>
    <row r="32" spans="1:21" s="4" customFormat="1" ht="15">
      <c r="A32" s="10" t="s">
        <v>24</v>
      </c>
      <c r="B32" s="40"/>
      <c r="C32" s="41"/>
      <c r="D32" s="41"/>
      <c r="E32" s="41"/>
      <c r="F32" s="39"/>
      <c r="G32" s="40"/>
      <c r="H32" s="41"/>
      <c r="I32" s="41"/>
      <c r="J32" s="41"/>
      <c r="K32" s="39"/>
      <c r="L32" s="42"/>
      <c r="M32" s="41"/>
      <c r="N32" s="41"/>
      <c r="O32" s="41"/>
      <c r="P32" s="39"/>
      <c r="Q32" s="40"/>
      <c r="R32" s="41"/>
      <c r="S32" s="41"/>
      <c r="T32" s="41"/>
      <c r="U32" s="41"/>
    </row>
    <row r="33" spans="1:21" s="4" customFormat="1" ht="15">
      <c r="A33" s="4" t="s">
        <v>25</v>
      </c>
      <c r="B33" s="40">
        <v>1846</v>
      </c>
      <c r="C33" s="41">
        <v>0.5958829902491874</v>
      </c>
      <c r="D33" s="41">
        <v>40.465872156013</v>
      </c>
      <c r="E33" s="26">
        <v>58.93824485373781</v>
      </c>
      <c r="F33" s="39"/>
      <c r="G33" s="40">
        <v>1818</v>
      </c>
      <c r="H33" s="41">
        <v>1.153846153846154</v>
      </c>
      <c r="I33" s="41">
        <v>37.967032967032964</v>
      </c>
      <c r="J33" s="26">
        <v>60.879120879120876</v>
      </c>
      <c r="K33" s="39"/>
      <c r="L33" s="40">
        <v>1695</v>
      </c>
      <c r="M33" s="20" t="s">
        <v>5</v>
      </c>
      <c r="N33" s="20" t="s">
        <v>5</v>
      </c>
      <c r="O33" s="20" t="s">
        <v>5</v>
      </c>
      <c r="P33" s="39"/>
      <c r="Q33" s="40">
        <v>1580</v>
      </c>
      <c r="R33" s="41">
        <v>1.2025316455696202</v>
      </c>
      <c r="S33" s="41">
        <v>36.9620253164557</v>
      </c>
      <c r="T33" s="26">
        <v>58.41772151898734</v>
      </c>
      <c r="U33" s="26">
        <v>3.4177215189873418</v>
      </c>
    </row>
    <row r="34" spans="1:21" s="4" customFormat="1" ht="15">
      <c r="A34" s="4" t="s">
        <v>26</v>
      </c>
      <c r="B34" s="40">
        <v>42234</v>
      </c>
      <c r="C34" s="41">
        <v>1.5698996021973861</v>
      </c>
      <c r="D34" s="41">
        <v>54.11299488539496</v>
      </c>
      <c r="E34" s="26">
        <v>44.31710551240765</v>
      </c>
      <c r="F34" s="39"/>
      <c r="G34" s="40">
        <v>43748</v>
      </c>
      <c r="H34" s="41">
        <v>1.9935442807783235</v>
      </c>
      <c r="I34" s="41">
        <v>52.35270049099836</v>
      </c>
      <c r="J34" s="26">
        <v>45.65375522822331</v>
      </c>
      <c r="K34" s="39"/>
      <c r="L34" s="40">
        <v>42365</v>
      </c>
      <c r="M34" s="20" t="s">
        <v>5</v>
      </c>
      <c r="N34" s="20" t="s">
        <v>5</v>
      </c>
      <c r="O34" s="20" t="s">
        <v>5</v>
      </c>
      <c r="P34" s="39"/>
      <c r="Q34" s="40">
        <v>42835</v>
      </c>
      <c r="R34" s="41">
        <v>3.1399556437492704</v>
      </c>
      <c r="S34" s="41">
        <v>48.78253764444963</v>
      </c>
      <c r="T34" s="26">
        <v>39.55643749270457</v>
      </c>
      <c r="U34" s="26">
        <v>8.521069219096534</v>
      </c>
    </row>
    <row r="35" spans="1:21" s="4" customFormat="1" ht="15">
      <c r="A35" s="4" t="s">
        <v>27</v>
      </c>
      <c r="B35" s="40">
        <v>469</v>
      </c>
      <c r="C35" s="41">
        <v>0.2127659574468085</v>
      </c>
      <c r="D35" s="41">
        <v>46.170212765957444</v>
      </c>
      <c r="E35" s="26">
        <v>53.61702127659574</v>
      </c>
      <c r="F35" s="39"/>
      <c r="G35" s="40">
        <v>445</v>
      </c>
      <c r="H35" s="41">
        <v>0.2232142857142857</v>
      </c>
      <c r="I35" s="41">
        <v>40.848214285714285</v>
      </c>
      <c r="J35" s="26">
        <v>58.92857142857143</v>
      </c>
      <c r="K35" s="39"/>
      <c r="L35" s="40">
        <v>450</v>
      </c>
      <c r="M35" s="20" t="s">
        <v>5</v>
      </c>
      <c r="N35" s="20" t="s">
        <v>5</v>
      </c>
      <c r="O35" s="20" t="s">
        <v>5</v>
      </c>
      <c r="P35" s="39"/>
      <c r="Q35" s="40">
        <v>462</v>
      </c>
      <c r="R35" s="41">
        <v>1.0822510822510822</v>
      </c>
      <c r="S35" s="41">
        <v>41.125541125541126</v>
      </c>
      <c r="T35" s="26">
        <v>46.103896103896105</v>
      </c>
      <c r="U35" s="26">
        <v>11.688311688311687</v>
      </c>
    </row>
    <row r="36" spans="1:21" s="4" customFormat="1" ht="15">
      <c r="A36" s="4" t="s">
        <v>28</v>
      </c>
      <c r="B36" s="40">
        <v>237</v>
      </c>
      <c r="C36" s="41">
        <v>1.2658227848101267</v>
      </c>
      <c r="D36" s="41">
        <v>51.0548523206751</v>
      </c>
      <c r="E36" s="26">
        <v>47.67932489451477</v>
      </c>
      <c r="F36" s="39"/>
      <c r="G36" s="40">
        <v>238</v>
      </c>
      <c r="H36" s="41">
        <v>2.0746887966804977</v>
      </c>
      <c r="I36" s="41">
        <v>45.22821576763486</v>
      </c>
      <c r="J36" s="26">
        <v>52.69709543568465</v>
      </c>
      <c r="K36" s="39"/>
      <c r="L36" s="40">
        <v>262</v>
      </c>
      <c r="M36" s="20" t="s">
        <v>5</v>
      </c>
      <c r="N36" s="20" t="s">
        <v>5</v>
      </c>
      <c r="O36" s="20" t="s">
        <v>5</v>
      </c>
      <c r="P36" s="39"/>
      <c r="Q36" s="40">
        <v>310</v>
      </c>
      <c r="R36" s="41">
        <v>4.193548387096775</v>
      </c>
      <c r="S36" s="41">
        <v>41.29032258064516</v>
      </c>
      <c r="T36" s="26">
        <v>51.61290322580645</v>
      </c>
      <c r="U36" s="26">
        <v>2.903225806451613</v>
      </c>
    </row>
    <row r="37" spans="1:21" s="34" customFormat="1" ht="15">
      <c r="A37" s="4" t="s">
        <v>29</v>
      </c>
      <c r="B37" s="43">
        <v>10661</v>
      </c>
      <c r="C37" s="44">
        <v>2.867853795688847</v>
      </c>
      <c r="D37" s="44">
        <v>55.407685098406745</v>
      </c>
      <c r="E37" s="44">
        <v>41.7244611059044</v>
      </c>
      <c r="G37" s="43">
        <v>11439</v>
      </c>
      <c r="H37" s="44">
        <v>2.8701038122655502</v>
      </c>
      <c r="I37" s="44">
        <v>52.59530663875076</v>
      </c>
      <c r="J37" s="44">
        <v>44.53458954898369</v>
      </c>
      <c r="L37" s="40">
        <v>11331</v>
      </c>
      <c r="M37" s="20" t="s">
        <v>5</v>
      </c>
      <c r="N37" s="20" t="s">
        <v>5</v>
      </c>
      <c r="O37" s="20" t="s">
        <v>5</v>
      </c>
      <c r="Q37" s="43">
        <v>11886</v>
      </c>
      <c r="R37" s="44">
        <v>4.770318021201414</v>
      </c>
      <c r="S37" s="44">
        <v>48.746424364798926</v>
      </c>
      <c r="T37" s="44">
        <v>38.75147232037691</v>
      </c>
      <c r="U37" s="44">
        <v>7.731785293622749</v>
      </c>
    </row>
    <row r="38" spans="1:21" s="34" customFormat="1" ht="15">
      <c r="A38" s="4" t="s">
        <v>30</v>
      </c>
      <c r="B38" s="43">
        <v>26303</v>
      </c>
      <c r="C38" s="44">
        <v>1.805877656541079</v>
      </c>
      <c r="D38" s="44">
        <v>61.228757175987525</v>
      </c>
      <c r="E38" s="44">
        <v>36.96536516747139</v>
      </c>
      <c r="G38" s="43">
        <v>26156</v>
      </c>
      <c r="H38" s="44">
        <v>2.0599749154346094</v>
      </c>
      <c r="I38" s="44">
        <v>58.397628368363044</v>
      </c>
      <c r="J38" s="44">
        <v>39.54239671620235</v>
      </c>
      <c r="L38" s="40">
        <v>24480</v>
      </c>
      <c r="M38" s="20" t="s">
        <v>5</v>
      </c>
      <c r="N38" s="20" t="s">
        <v>5</v>
      </c>
      <c r="O38" s="20" t="s">
        <v>5</v>
      </c>
      <c r="Q38" s="43">
        <v>25110</v>
      </c>
      <c r="R38" s="44">
        <v>3.0625248904818796</v>
      </c>
      <c r="S38" s="44">
        <v>53.09438470728794</v>
      </c>
      <c r="T38" s="44">
        <v>33.71963361210673</v>
      </c>
      <c r="U38" s="44">
        <v>10.123456790123457</v>
      </c>
    </row>
    <row r="39" spans="1:21" s="34" customFormat="1" ht="15">
      <c r="A39" s="4" t="s">
        <v>31</v>
      </c>
      <c r="B39" s="43">
        <v>713</v>
      </c>
      <c r="C39" s="44">
        <v>1.5427769985974753</v>
      </c>
      <c r="D39" s="44">
        <v>47.54558204768583</v>
      </c>
      <c r="E39" s="44">
        <v>50.911640953716685</v>
      </c>
      <c r="G39" s="43">
        <v>805</v>
      </c>
      <c r="H39" s="44">
        <v>0.7434944237918215</v>
      </c>
      <c r="I39" s="44">
        <v>46.468401486988846</v>
      </c>
      <c r="J39" s="44">
        <v>52.78810408921933</v>
      </c>
      <c r="L39" s="40">
        <v>774</v>
      </c>
      <c r="M39" s="20" t="s">
        <v>5</v>
      </c>
      <c r="N39" s="20" t="s">
        <v>5</v>
      </c>
      <c r="O39" s="20" t="s">
        <v>5</v>
      </c>
      <c r="Q39" s="43">
        <v>739</v>
      </c>
      <c r="R39" s="44">
        <v>2.571041948579161</v>
      </c>
      <c r="S39" s="44">
        <v>41.81326116373478</v>
      </c>
      <c r="T39" s="44">
        <v>49.93234100135318</v>
      </c>
      <c r="U39" s="44">
        <v>5.683355886332882</v>
      </c>
    </row>
    <row r="40" spans="1:21" s="34" customFormat="1" ht="15">
      <c r="A40" s="4" t="s">
        <v>32</v>
      </c>
      <c r="B40" s="43">
        <v>1006</v>
      </c>
      <c r="C40" s="44">
        <v>0.9045226130653266</v>
      </c>
      <c r="D40" s="44">
        <v>44.824120603015075</v>
      </c>
      <c r="E40" s="44">
        <v>54.2713567839196</v>
      </c>
      <c r="G40" s="43">
        <v>1066</v>
      </c>
      <c r="H40" s="44">
        <v>1.5904572564612325</v>
      </c>
      <c r="I40" s="44">
        <v>40.258449304174945</v>
      </c>
      <c r="J40" s="44">
        <v>58.15109343936382</v>
      </c>
      <c r="L40" s="40">
        <v>1265</v>
      </c>
      <c r="M40" s="20" t="s">
        <v>5</v>
      </c>
      <c r="N40" s="20" t="s">
        <v>5</v>
      </c>
      <c r="O40" s="20" t="s">
        <v>5</v>
      </c>
      <c r="Q40" s="43"/>
      <c r="R40" s="44"/>
      <c r="S40" s="44"/>
      <c r="T40" s="44"/>
      <c r="U40" s="44"/>
    </row>
    <row r="41" spans="1:22" s="34" customFormat="1" ht="15">
      <c r="A41" s="4" t="s">
        <v>33</v>
      </c>
      <c r="B41" s="43">
        <v>1931</v>
      </c>
      <c r="C41" s="44">
        <v>1.5535991714137753</v>
      </c>
      <c r="D41" s="44">
        <v>77.21387881926462</v>
      </c>
      <c r="E41" s="44">
        <v>21.232522009321595</v>
      </c>
      <c r="G41" s="43">
        <v>1816</v>
      </c>
      <c r="H41" s="44">
        <v>1.5211267605633803</v>
      </c>
      <c r="I41" s="44">
        <v>78.42253521126761</v>
      </c>
      <c r="J41" s="44">
        <v>20.056338028169012</v>
      </c>
      <c r="L41" s="40">
        <v>1147</v>
      </c>
      <c r="M41" s="20" t="s">
        <v>5</v>
      </c>
      <c r="N41" s="20" t="s">
        <v>5</v>
      </c>
      <c r="O41" s="20" t="s">
        <v>5</v>
      </c>
      <c r="Q41" s="43">
        <v>764</v>
      </c>
      <c r="R41" s="44">
        <v>1.5706806282722512</v>
      </c>
      <c r="S41" s="44">
        <v>50.78534031413613</v>
      </c>
      <c r="T41" s="44">
        <v>11.518324607329843</v>
      </c>
      <c r="U41" s="44">
        <v>36.12565445026178</v>
      </c>
      <c r="V41" s="44"/>
    </row>
    <row r="42" spans="1:21" ht="14.25">
      <c r="A42" s="45"/>
      <c r="B42" s="45"/>
      <c r="C42" s="45"/>
      <c r="D42" s="45"/>
      <c r="E42" s="46"/>
      <c r="F42" s="45"/>
      <c r="G42" s="45"/>
      <c r="H42" s="45"/>
      <c r="I42" s="45"/>
      <c r="J42" s="46"/>
      <c r="K42" s="45"/>
      <c r="L42" s="47"/>
      <c r="M42" s="45"/>
      <c r="N42" s="45"/>
      <c r="O42" s="46"/>
      <c r="P42" s="45"/>
      <c r="Q42" s="45"/>
      <c r="R42" s="45"/>
      <c r="S42" s="45"/>
      <c r="T42" s="46"/>
      <c r="U42" s="46"/>
    </row>
    <row r="43" s="48" customFormat="1" ht="12.75">
      <c r="P43" s="49"/>
    </row>
    <row r="44" spans="1:16" s="48" customFormat="1" ht="26.25" customHeight="1">
      <c r="A44" s="150" t="s">
        <v>36</v>
      </c>
      <c r="B44" s="150"/>
      <c r="C44" s="150"/>
      <c r="D44" s="150"/>
      <c r="E44" s="150"/>
      <c r="F44" s="150"/>
      <c r="G44" s="150"/>
      <c r="H44" s="150"/>
      <c r="I44" s="150"/>
      <c r="J44" s="150"/>
      <c r="K44" s="50"/>
      <c r="L44" s="50"/>
      <c r="M44" s="50"/>
      <c r="N44" s="50"/>
      <c r="O44" s="50"/>
      <c r="P44" s="49"/>
    </row>
    <row r="45" spans="1:16" ht="14.25">
      <c r="A45" s="51" t="s">
        <v>34</v>
      </c>
      <c r="P45" s="52"/>
    </row>
  </sheetData>
  <mergeCells count="1">
    <mergeCell ref="A44:J44"/>
  </mergeCells>
  <printOptions/>
  <pageMargins left="0.75" right="0.75" top="1" bottom="1" header="0.5" footer="0.5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showGridLines="0" zoomScale="75" zoomScaleNormal="75" workbookViewId="0" topLeftCell="A1">
      <selection activeCell="H39" sqref="G39:H39"/>
    </sheetView>
  </sheetViews>
  <sheetFormatPr defaultColWidth="9.140625" defaultRowHeight="12.75"/>
  <cols>
    <col min="1" max="1" width="29.7109375" style="0" bestFit="1" customWidth="1"/>
    <col min="2" max="2" width="11.8515625" style="0" customWidth="1"/>
    <col min="3" max="3" width="9.57421875" style="0" customWidth="1"/>
    <col min="4" max="4" width="10.7109375" style="0" customWidth="1"/>
    <col min="5" max="5" width="2.421875" style="0" customWidth="1"/>
    <col min="6" max="6" width="11.8515625" style="0" customWidth="1"/>
    <col min="7" max="7" width="9.57421875" style="0" customWidth="1"/>
    <col min="8" max="8" width="10.7109375" style="0" customWidth="1"/>
    <col min="9" max="9" width="2.140625" style="0" customWidth="1"/>
    <col min="10" max="10" width="11.8515625" style="0" customWidth="1"/>
    <col min="11" max="11" width="9.57421875" style="0" customWidth="1"/>
    <col min="12" max="12" width="10.7109375" style="0" customWidth="1"/>
    <col min="13" max="13" width="2.421875" style="0" customWidth="1"/>
    <col min="14" max="14" width="11.8515625" style="0" customWidth="1"/>
    <col min="15" max="15" width="9.57421875" style="0" customWidth="1"/>
    <col min="16" max="16" width="10.7109375" style="53" customWidth="1"/>
    <col min="17" max="17" width="2.421875" style="0" customWidth="1"/>
    <col min="18" max="18" width="11.8515625" style="0" customWidth="1"/>
    <col min="19" max="19" width="9.57421875" style="0" customWidth="1"/>
    <col min="20" max="20" width="10.7109375" style="53" customWidth="1"/>
    <col min="21" max="21" width="2.421875" style="53" customWidth="1"/>
    <col min="22" max="22" width="11.8515625" style="53" customWidth="1"/>
    <col min="23" max="23" width="9.57421875" style="53" customWidth="1"/>
    <col min="24" max="24" width="10.7109375" style="53" customWidth="1"/>
    <col min="25" max="25" width="4.7109375" style="0" customWidth="1"/>
    <col min="26" max="26" width="9.8515625" style="53" customWidth="1"/>
    <col min="27" max="27" width="10.7109375" style="0" customWidth="1"/>
    <col min="28" max="28" width="9.140625" style="53" customWidth="1"/>
    <col min="30" max="30" width="9.140625" style="53" customWidth="1"/>
    <col min="32" max="32" width="2.421875" style="0" customWidth="1"/>
    <col min="33" max="33" width="10.28125" style="53" customWidth="1"/>
    <col min="34" max="34" width="11.421875" style="0" customWidth="1"/>
  </cols>
  <sheetData>
    <row r="1" spans="1:18" ht="15.7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Q1" s="1"/>
      <c r="R1" s="1"/>
    </row>
    <row r="3" spans="1:36" s="4" customFormat="1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90"/>
      <c r="Q3" s="2"/>
      <c r="R3" s="2"/>
      <c r="S3" s="3"/>
      <c r="T3" s="90"/>
      <c r="U3" s="90"/>
      <c r="V3" s="90"/>
      <c r="W3" s="90"/>
      <c r="X3" s="90"/>
      <c r="Y3" s="3"/>
      <c r="Z3" s="90"/>
      <c r="AA3" s="3"/>
      <c r="AB3" s="55"/>
      <c r="AC3" s="39"/>
      <c r="AD3" s="55"/>
      <c r="AE3" s="57"/>
      <c r="AF3" s="39"/>
      <c r="AG3" s="55"/>
      <c r="AH3" s="91"/>
      <c r="AI3" s="39"/>
      <c r="AJ3" s="39"/>
    </row>
    <row r="4" spans="1:36" s="102" customFormat="1" ht="30" customHeight="1">
      <c r="A4" s="92"/>
      <c r="B4" s="93" t="s">
        <v>49</v>
      </c>
      <c r="C4" s="94"/>
      <c r="D4" s="94"/>
      <c r="E4" s="95"/>
      <c r="F4" s="93" t="s">
        <v>37</v>
      </c>
      <c r="G4" s="94"/>
      <c r="H4" s="94"/>
      <c r="I4" s="95"/>
      <c r="J4" s="96" t="s">
        <v>38</v>
      </c>
      <c r="K4" s="94"/>
      <c r="L4" s="94"/>
      <c r="M4" s="95"/>
      <c r="N4" s="152" t="s">
        <v>39</v>
      </c>
      <c r="O4" s="152"/>
      <c r="P4" s="152"/>
      <c r="Q4" s="95"/>
      <c r="R4" s="152" t="s">
        <v>40</v>
      </c>
      <c r="S4" s="152"/>
      <c r="T4" s="152"/>
      <c r="U4" s="97"/>
      <c r="V4" s="152" t="s">
        <v>41</v>
      </c>
      <c r="W4" s="152"/>
      <c r="X4" s="152"/>
      <c r="Y4" s="98"/>
      <c r="Z4" s="151" t="s">
        <v>50</v>
      </c>
      <c r="AA4" s="151"/>
      <c r="AB4" s="98"/>
      <c r="AC4" s="99"/>
      <c r="AD4" s="99"/>
      <c r="AE4" s="99"/>
      <c r="AF4" s="100"/>
      <c r="AG4" s="101"/>
      <c r="AH4" s="100"/>
      <c r="AI4" s="100"/>
      <c r="AJ4" s="100"/>
    </row>
    <row r="5" spans="1:36" s="109" customFormat="1" ht="51">
      <c r="A5" s="103"/>
      <c r="B5" s="104" t="s">
        <v>51</v>
      </c>
      <c r="C5" s="105" t="s">
        <v>52</v>
      </c>
      <c r="D5" s="105" t="s">
        <v>53</v>
      </c>
      <c r="E5" s="106"/>
      <c r="F5" s="104" t="s">
        <v>51</v>
      </c>
      <c r="G5" s="105" t="s">
        <v>52</v>
      </c>
      <c r="H5" s="105" t="s">
        <v>53</v>
      </c>
      <c r="I5" s="106"/>
      <c r="J5" s="104" t="s">
        <v>51</v>
      </c>
      <c r="K5" s="105" t="s">
        <v>52</v>
      </c>
      <c r="L5" s="105" t="s">
        <v>53</v>
      </c>
      <c r="M5" s="106"/>
      <c r="N5" s="104" t="s">
        <v>51</v>
      </c>
      <c r="O5" s="105" t="s">
        <v>52</v>
      </c>
      <c r="P5" s="105" t="s">
        <v>53</v>
      </c>
      <c r="Q5" s="106"/>
      <c r="R5" s="104" t="s">
        <v>51</v>
      </c>
      <c r="S5" s="105" t="s">
        <v>52</v>
      </c>
      <c r="T5" s="105" t="s">
        <v>53</v>
      </c>
      <c r="U5" s="106"/>
      <c r="V5" s="104" t="s">
        <v>51</v>
      </c>
      <c r="W5" s="105" t="s">
        <v>52</v>
      </c>
      <c r="X5" s="105" t="s">
        <v>53</v>
      </c>
      <c r="Y5" s="107"/>
      <c r="Z5" s="105" t="s">
        <v>52</v>
      </c>
      <c r="AA5" s="105" t="s">
        <v>53</v>
      </c>
      <c r="AB5" s="108"/>
      <c r="AC5" s="107"/>
      <c r="AD5" s="108"/>
      <c r="AE5" s="107"/>
      <c r="AF5" s="107"/>
      <c r="AG5" s="108"/>
      <c r="AH5" s="107"/>
      <c r="AI5" s="107"/>
      <c r="AJ5" s="107"/>
    </row>
    <row r="6" spans="5:34" s="4" customFormat="1" ht="14.25">
      <c r="E6" s="39"/>
      <c r="I6" s="39"/>
      <c r="M6" s="39"/>
      <c r="P6" s="67"/>
      <c r="Q6" s="39"/>
      <c r="T6" s="67"/>
      <c r="U6" s="67"/>
      <c r="X6" s="67"/>
      <c r="Y6" s="68"/>
      <c r="Z6" s="67"/>
      <c r="AA6" s="68"/>
      <c r="AB6" s="67"/>
      <c r="AC6" s="68"/>
      <c r="AD6" s="67"/>
      <c r="AE6" s="68"/>
      <c r="AF6" s="68"/>
      <c r="AG6" s="67"/>
      <c r="AH6" s="68"/>
    </row>
    <row r="7" spans="1:34" s="4" customFormat="1" ht="15">
      <c r="A7" s="10" t="s">
        <v>4</v>
      </c>
      <c r="B7" s="16">
        <v>67662.634</v>
      </c>
      <c r="C7" s="18">
        <v>368293</v>
      </c>
      <c r="D7" s="17">
        <v>544.3078080584329</v>
      </c>
      <c r="E7" s="18"/>
      <c r="F7" s="16">
        <v>69757.01</v>
      </c>
      <c r="G7" s="18">
        <v>397844</v>
      </c>
      <c r="H7" s="17">
        <v>570.3283440617654</v>
      </c>
      <c r="I7" s="18"/>
      <c r="J7" s="16">
        <v>71307.8</v>
      </c>
      <c r="K7" s="18">
        <v>404548</v>
      </c>
      <c r="L7" s="17">
        <v>567.3264355372063</v>
      </c>
      <c r="M7" s="18"/>
      <c r="N7" s="16">
        <v>72837.8</v>
      </c>
      <c r="O7" s="18">
        <v>483960</v>
      </c>
      <c r="P7" s="17">
        <v>664.4352245674636</v>
      </c>
      <c r="Q7" s="18"/>
      <c r="R7" s="110">
        <v>72615.25</v>
      </c>
      <c r="S7" s="111" t="s">
        <v>5</v>
      </c>
      <c r="T7" s="20" t="s">
        <v>5</v>
      </c>
      <c r="U7" s="17"/>
      <c r="V7" s="112">
        <v>71157</v>
      </c>
      <c r="W7" s="18">
        <v>511772</v>
      </c>
      <c r="X7" s="17">
        <f>100*W7/V7</f>
        <v>719.2152564048513</v>
      </c>
      <c r="Y7" s="113"/>
      <c r="Z7" s="114">
        <f>W7-O7</f>
        <v>27812</v>
      </c>
      <c r="AA7" s="72">
        <f>X7-P7</f>
        <v>54.780031837387696</v>
      </c>
      <c r="AB7" s="115"/>
      <c r="AC7" s="113"/>
      <c r="AD7" s="115"/>
      <c r="AE7" s="113"/>
      <c r="AF7" s="113"/>
      <c r="AG7" s="115"/>
      <c r="AH7" s="113"/>
    </row>
    <row r="8" spans="1:34" s="4" customFormat="1" ht="14.25">
      <c r="A8" s="21"/>
      <c r="B8" s="22"/>
      <c r="C8" s="21"/>
      <c r="D8" s="21"/>
      <c r="E8" s="39"/>
      <c r="F8" s="22"/>
      <c r="G8" s="21"/>
      <c r="H8" s="21"/>
      <c r="I8" s="39"/>
      <c r="J8" s="22"/>
      <c r="K8" s="21"/>
      <c r="L8" s="21"/>
      <c r="M8" s="39"/>
      <c r="N8" s="22"/>
      <c r="O8" s="116"/>
      <c r="P8" s="21"/>
      <c r="Q8" s="39"/>
      <c r="R8" s="22"/>
      <c r="S8" s="116"/>
      <c r="T8" s="21"/>
      <c r="U8" s="39"/>
      <c r="V8" s="117"/>
      <c r="W8" s="116"/>
      <c r="X8" s="21"/>
      <c r="Y8" s="68"/>
      <c r="Z8" s="74"/>
      <c r="AA8" s="74"/>
      <c r="AB8" s="67"/>
      <c r="AC8" s="68"/>
      <c r="AD8" s="67"/>
      <c r="AE8" s="68"/>
      <c r="AF8" s="68"/>
      <c r="AG8" s="67"/>
      <c r="AH8" s="68"/>
    </row>
    <row r="9" spans="1:34" s="4" customFormat="1" ht="15">
      <c r="A9" s="10" t="s">
        <v>6</v>
      </c>
      <c r="B9" s="16"/>
      <c r="C9" s="10"/>
      <c r="D9" s="10"/>
      <c r="E9" s="118"/>
      <c r="F9" s="16"/>
      <c r="G9" s="10"/>
      <c r="H9" s="10"/>
      <c r="I9" s="118"/>
      <c r="J9" s="16"/>
      <c r="K9" s="10"/>
      <c r="L9" s="10"/>
      <c r="M9" s="118"/>
      <c r="N9" s="16"/>
      <c r="O9" s="27"/>
      <c r="P9" s="10"/>
      <c r="Q9" s="118"/>
      <c r="R9" s="16"/>
      <c r="S9" s="33"/>
      <c r="T9" s="31"/>
      <c r="U9" s="10"/>
      <c r="V9" s="119"/>
      <c r="W9" s="27"/>
      <c r="X9" s="10"/>
      <c r="Y9" s="68"/>
      <c r="Z9" s="78"/>
      <c r="AA9" s="78"/>
      <c r="AB9" s="67"/>
      <c r="AC9" s="68"/>
      <c r="AD9" s="67"/>
      <c r="AE9" s="68"/>
      <c r="AF9" s="68"/>
      <c r="AG9" s="67"/>
      <c r="AH9" s="68"/>
    </row>
    <row r="10" spans="1:34" s="4" customFormat="1" ht="14.25">
      <c r="A10" s="4" t="s">
        <v>7</v>
      </c>
      <c r="B10" s="24">
        <v>64258.23200000006</v>
      </c>
      <c r="C10" s="27">
        <v>341243</v>
      </c>
      <c r="D10" s="26">
        <v>531.0494692726679</v>
      </c>
      <c r="E10" s="27"/>
      <c r="F10" s="24">
        <v>66304.53</v>
      </c>
      <c r="G10" s="27">
        <v>369380</v>
      </c>
      <c r="H10" s="26">
        <v>557.0961742734622</v>
      </c>
      <c r="I10" s="27"/>
      <c r="J10" s="24">
        <v>67886.2</v>
      </c>
      <c r="K10" s="27">
        <v>377785</v>
      </c>
      <c r="L10" s="26">
        <v>556.4974913900027</v>
      </c>
      <c r="M10" s="27"/>
      <c r="N10" s="24">
        <v>69398.6</v>
      </c>
      <c r="O10" s="27">
        <v>458517</v>
      </c>
      <c r="P10" s="26">
        <v>660.700648139876</v>
      </c>
      <c r="Q10" s="27"/>
      <c r="R10" s="147">
        <v>69247</v>
      </c>
      <c r="S10" s="120" t="s">
        <v>5</v>
      </c>
      <c r="T10" s="121" t="s">
        <v>5</v>
      </c>
      <c r="U10" s="26"/>
      <c r="V10" s="35">
        <v>67985.25</v>
      </c>
      <c r="W10" s="122">
        <v>479912</v>
      </c>
      <c r="X10" s="36">
        <f>100*W10/V10</f>
        <v>705.9060605057715</v>
      </c>
      <c r="Y10" s="123"/>
      <c r="Z10" s="124">
        <f>W10-O10</f>
        <v>21395</v>
      </c>
      <c r="AA10" s="125">
        <f>X10-P10</f>
        <v>45.20541236589554</v>
      </c>
      <c r="AB10" s="67"/>
      <c r="AC10" s="68"/>
      <c r="AD10" s="67"/>
      <c r="AE10" s="68"/>
      <c r="AF10" s="68"/>
      <c r="AG10" s="67"/>
      <c r="AH10" s="68"/>
    </row>
    <row r="11" spans="1:34" s="4" customFormat="1" ht="14.25">
      <c r="A11" s="4" t="s">
        <v>8</v>
      </c>
      <c r="B11" s="24">
        <v>3404.401999999999</v>
      </c>
      <c r="C11" s="27">
        <v>27050</v>
      </c>
      <c r="D11" s="26">
        <v>794.5595144169228</v>
      </c>
      <c r="E11" s="27"/>
      <c r="F11" s="24">
        <v>3452.48</v>
      </c>
      <c r="G11" s="27">
        <v>28464</v>
      </c>
      <c r="H11" s="26">
        <v>824.4508295486144</v>
      </c>
      <c r="I11" s="27"/>
      <c r="J11" s="24">
        <v>3421.6</v>
      </c>
      <c r="K11" s="27">
        <v>26763</v>
      </c>
      <c r="L11" s="26">
        <v>782.1779284545241</v>
      </c>
      <c r="M11" s="27"/>
      <c r="N11" s="24">
        <v>3439.2</v>
      </c>
      <c r="O11" s="27">
        <v>25443</v>
      </c>
      <c r="P11" s="26">
        <v>739.7941381716679</v>
      </c>
      <c r="Q11" s="27"/>
      <c r="R11" s="147">
        <v>3368.25</v>
      </c>
      <c r="S11" s="120" t="s">
        <v>5</v>
      </c>
      <c r="T11" s="121" t="s">
        <v>5</v>
      </c>
      <c r="U11" s="26"/>
      <c r="V11" s="35">
        <v>3171.75</v>
      </c>
      <c r="W11" s="122">
        <v>31860</v>
      </c>
      <c r="X11" s="36">
        <f>100*W11/V11</f>
        <v>1004.4927878931189</v>
      </c>
      <c r="Y11" s="123"/>
      <c r="Z11" s="124">
        <f>W11-O11</f>
        <v>6417</v>
      </c>
      <c r="AA11" s="125">
        <f>X11-P11</f>
        <v>264.69864972145103</v>
      </c>
      <c r="AB11" s="67"/>
      <c r="AC11" s="68"/>
      <c r="AD11" s="67"/>
      <c r="AE11" s="68"/>
      <c r="AF11" s="68"/>
      <c r="AG11" s="67"/>
      <c r="AH11" s="68"/>
    </row>
    <row r="12" spans="1:34" s="4" customFormat="1" ht="14.25">
      <c r="A12" s="21"/>
      <c r="B12" s="22"/>
      <c r="C12" s="28"/>
      <c r="D12" s="28"/>
      <c r="E12" s="55"/>
      <c r="F12" s="22"/>
      <c r="G12" s="28"/>
      <c r="H12" s="28"/>
      <c r="I12" s="55"/>
      <c r="J12" s="22"/>
      <c r="K12" s="28"/>
      <c r="L12" s="28"/>
      <c r="M12" s="55"/>
      <c r="N12" s="22"/>
      <c r="O12" s="28"/>
      <c r="P12" s="28"/>
      <c r="Q12" s="55"/>
      <c r="R12" s="22"/>
      <c r="S12" s="126"/>
      <c r="T12" s="126"/>
      <c r="U12" s="55"/>
      <c r="V12" s="117"/>
      <c r="W12" s="28"/>
      <c r="X12" s="28"/>
      <c r="Y12" s="68"/>
      <c r="Z12" s="127"/>
      <c r="AA12" s="63"/>
      <c r="AB12" s="67"/>
      <c r="AC12" s="68"/>
      <c r="AD12" s="67"/>
      <c r="AE12" s="68"/>
      <c r="AF12" s="68"/>
      <c r="AG12" s="67"/>
      <c r="AH12" s="68"/>
    </row>
    <row r="13" spans="1:34" s="4" customFormat="1" ht="15">
      <c r="A13" s="10" t="s">
        <v>9</v>
      </c>
      <c r="B13" s="40"/>
      <c r="C13" s="39"/>
      <c r="D13" s="39"/>
      <c r="E13" s="39"/>
      <c r="F13" s="40"/>
      <c r="G13" s="39"/>
      <c r="H13" s="39"/>
      <c r="I13" s="39"/>
      <c r="J13" s="40"/>
      <c r="K13" s="39"/>
      <c r="L13" s="39"/>
      <c r="M13" s="39"/>
      <c r="N13" s="40"/>
      <c r="O13" s="55"/>
      <c r="P13" s="67"/>
      <c r="Q13" s="39"/>
      <c r="R13" s="40"/>
      <c r="S13" s="128"/>
      <c r="T13" s="129"/>
      <c r="U13" s="67"/>
      <c r="V13" s="40"/>
      <c r="W13" s="55"/>
      <c r="X13" s="67"/>
      <c r="Y13" s="68"/>
      <c r="Z13" s="67"/>
      <c r="AA13" s="68"/>
      <c r="AB13" s="67"/>
      <c r="AC13" s="68"/>
      <c r="AD13" s="67"/>
      <c r="AE13" s="68"/>
      <c r="AF13" s="68"/>
      <c r="AG13" s="67"/>
      <c r="AH13" s="68"/>
    </row>
    <row r="14" spans="1:34" s="4" customFormat="1" ht="14.25">
      <c r="A14" s="4" t="s">
        <v>10</v>
      </c>
      <c r="B14" s="120" t="s">
        <v>5</v>
      </c>
      <c r="C14" s="120" t="s">
        <v>5</v>
      </c>
      <c r="D14" s="120" t="s">
        <v>5</v>
      </c>
      <c r="E14" s="120"/>
      <c r="F14" s="120" t="s">
        <v>5</v>
      </c>
      <c r="G14" s="120" t="s">
        <v>5</v>
      </c>
      <c r="H14" s="120" t="s">
        <v>5</v>
      </c>
      <c r="I14" s="120"/>
      <c r="J14" s="120" t="s">
        <v>5</v>
      </c>
      <c r="K14" s="120" t="s">
        <v>5</v>
      </c>
      <c r="L14" s="120" t="s">
        <v>5</v>
      </c>
      <c r="M14" s="120"/>
      <c r="N14" s="120" t="s">
        <v>5</v>
      </c>
      <c r="O14" s="120" t="s">
        <v>5</v>
      </c>
      <c r="P14" s="120" t="s">
        <v>5</v>
      </c>
      <c r="Q14" s="39"/>
      <c r="R14" s="147">
        <v>849.75</v>
      </c>
      <c r="S14" s="120" t="s">
        <v>5</v>
      </c>
      <c r="T14" s="121" t="s">
        <v>5</v>
      </c>
      <c r="U14" s="67"/>
      <c r="V14" s="40">
        <v>639.75</v>
      </c>
      <c r="W14" s="55">
        <v>204</v>
      </c>
      <c r="X14" s="36">
        <f aca="true" t="shared" si="0" ref="X14:X21">100*W14/V14</f>
        <v>31.887456037514653</v>
      </c>
      <c r="Y14" s="68"/>
      <c r="Z14" s="67" t="s">
        <v>5</v>
      </c>
      <c r="AA14" s="67" t="s">
        <v>5</v>
      </c>
      <c r="AB14" s="67"/>
      <c r="AC14" s="68"/>
      <c r="AD14" s="67"/>
      <c r="AE14" s="68"/>
      <c r="AF14" s="68"/>
      <c r="AG14" s="67"/>
      <c r="AH14" s="68"/>
    </row>
    <row r="15" spans="1:34" s="4" customFormat="1" ht="14.25">
      <c r="A15" s="4" t="s">
        <v>11</v>
      </c>
      <c r="B15" s="120" t="s">
        <v>5</v>
      </c>
      <c r="C15" s="120" t="s">
        <v>5</v>
      </c>
      <c r="D15" s="120" t="s">
        <v>5</v>
      </c>
      <c r="E15" s="120"/>
      <c r="F15" s="120" t="s">
        <v>5</v>
      </c>
      <c r="G15" s="120" t="s">
        <v>5</v>
      </c>
      <c r="H15" s="120" t="s">
        <v>5</v>
      </c>
      <c r="I15" s="120"/>
      <c r="J15" s="120" t="s">
        <v>5</v>
      </c>
      <c r="K15" s="120" t="s">
        <v>5</v>
      </c>
      <c r="L15" s="120" t="s">
        <v>5</v>
      </c>
      <c r="M15" s="120"/>
      <c r="N15" s="120" t="s">
        <v>5</v>
      </c>
      <c r="O15" s="120" t="s">
        <v>5</v>
      </c>
      <c r="P15" s="120" t="s">
        <v>5</v>
      </c>
      <c r="Q15" s="39"/>
      <c r="R15" s="147">
        <v>5493</v>
      </c>
      <c r="S15" s="120" t="s">
        <v>5</v>
      </c>
      <c r="T15" s="121" t="s">
        <v>5</v>
      </c>
      <c r="U15" s="67"/>
      <c r="V15" s="40">
        <v>4703</v>
      </c>
      <c r="W15" s="55">
        <v>4635</v>
      </c>
      <c r="X15" s="36">
        <f t="shared" si="0"/>
        <v>98.55411439506697</v>
      </c>
      <c r="Y15" s="68"/>
      <c r="Z15" s="67" t="s">
        <v>5</v>
      </c>
      <c r="AA15" s="67" t="s">
        <v>5</v>
      </c>
      <c r="AB15" s="67"/>
      <c r="AC15" s="68"/>
      <c r="AD15" s="67"/>
      <c r="AE15" s="68"/>
      <c r="AF15" s="68"/>
      <c r="AG15" s="67"/>
      <c r="AH15" s="68"/>
    </row>
    <row r="16" spans="1:34" s="4" customFormat="1" ht="14.25">
      <c r="A16" s="4" t="s">
        <v>12</v>
      </c>
      <c r="B16" s="120" t="s">
        <v>5</v>
      </c>
      <c r="C16" s="120" t="s">
        <v>5</v>
      </c>
      <c r="D16" s="120" t="s">
        <v>5</v>
      </c>
      <c r="E16" s="120"/>
      <c r="F16" s="120" t="s">
        <v>5</v>
      </c>
      <c r="G16" s="120" t="s">
        <v>5</v>
      </c>
      <c r="H16" s="120" t="s">
        <v>5</v>
      </c>
      <c r="I16" s="120"/>
      <c r="J16" s="120" t="s">
        <v>5</v>
      </c>
      <c r="K16" s="120" t="s">
        <v>5</v>
      </c>
      <c r="L16" s="120" t="s">
        <v>5</v>
      </c>
      <c r="M16" s="120"/>
      <c r="N16" s="120" t="s">
        <v>5</v>
      </c>
      <c r="O16" s="120" t="s">
        <v>5</v>
      </c>
      <c r="P16" s="120" t="s">
        <v>5</v>
      </c>
      <c r="Q16" s="39"/>
      <c r="R16" s="147">
        <v>11450.25</v>
      </c>
      <c r="S16" s="120" t="s">
        <v>5</v>
      </c>
      <c r="T16" s="121" t="s">
        <v>5</v>
      </c>
      <c r="U16" s="67"/>
      <c r="V16" s="40">
        <v>10427</v>
      </c>
      <c r="W16" s="55">
        <v>37274</v>
      </c>
      <c r="X16" s="36">
        <f t="shared" si="0"/>
        <v>357.4757840222499</v>
      </c>
      <c r="Y16" s="68"/>
      <c r="Z16" s="67" t="s">
        <v>5</v>
      </c>
      <c r="AA16" s="67" t="s">
        <v>5</v>
      </c>
      <c r="AB16" s="67"/>
      <c r="AC16" s="68"/>
      <c r="AD16" s="67"/>
      <c r="AE16" s="68"/>
      <c r="AF16" s="68"/>
      <c r="AG16" s="67"/>
      <c r="AH16" s="68"/>
    </row>
    <row r="17" spans="1:34" s="4" customFormat="1" ht="14.25">
      <c r="A17" s="4" t="s">
        <v>13</v>
      </c>
      <c r="B17" s="120" t="s">
        <v>5</v>
      </c>
      <c r="C17" s="120" t="s">
        <v>5</v>
      </c>
      <c r="D17" s="120" t="s">
        <v>5</v>
      </c>
      <c r="E17" s="120"/>
      <c r="F17" s="120" t="s">
        <v>5</v>
      </c>
      <c r="G17" s="120" t="s">
        <v>5</v>
      </c>
      <c r="H17" s="120" t="s">
        <v>5</v>
      </c>
      <c r="I17" s="120"/>
      <c r="J17" s="120" t="s">
        <v>5</v>
      </c>
      <c r="K17" s="120" t="s">
        <v>5</v>
      </c>
      <c r="L17" s="120" t="s">
        <v>5</v>
      </c>
      <c r="M17" s="120"/>
      <c r="N17" s="120" t="s">
        <v>5</v>
      </c>
      <c r="O17" s="120" t="s">
        <v>5</v>
      </c>
      <c r="P17" s="120" t="s">
        <v>5</v>
      </c>
      <c r="Q17" s="39"/>
      <c r="R17" s="147">
        <v>13143.25</v>
      </c>
      <c r="S17" s="120" t="s">
        <v>5</v>
      </c>
      <c r="T17" s="121" t="s">
        <v>5</v>
      </c>
      <c r="U17" s="67"/>
      <c r="V17" s="40">
        <v>13007.75</v>
      </c>
      <c r="W17" s="55">
        <v>85584</v>
      </c>
      <c r="X17" s="36">
        <f t="shared" si="0"/>
        <v>657.9462243662432</v>
      </c>
      <c r="Y17" s="68"/>
      <c r="Z17" s="67" t="s">
        <v>5</v>
      </c>
      <c r="AA17" s="67" t="s">
        <v>5</v>
      </c>
      <c r="AB17" s="67"/>
      <c r="AC17" s="68"/>
      <c r="AD17" s="67"/>
      <c r="AE17" s="68"/>
      <c r="AF17" s="68"/>
      <c r="AG17" s="67"/>
      <c r="AH17" s="68"/>
    </row>
    <row r="18" spans="1:34" s="4" customFormat="1" ht="14.25">
      <c r="A18" s="4" t="s">
        <v>14</v>
      </c>
      <c r="B18" s="120" t="s">
        <v>5</v>
      </c>
      <c r="C18" s="120" t="s">
        <v>5</v>
      </c>
      <c r="D18" s="120" t="s">
        <v>5</v>
      </c>
      <c r="E18" s="120"/>
      <c r="F18" s="120" t="s">
        <v>5</v>
      </c>
      <c r="G18" s="120" t="s">
        <v>5</v>
      </c>
      <c r="H18" s="120" t="s">
        <v>5</v>
      </c>
      <c r="I18" s="120"/>
      <c r="J18" s="120" t="s">
        <v>5</v>
      </c>
      <c r="K18" s="120" t="s">
        <v>5</v>
      </c>
      <c r="L18" s="120" t="s">
        <v>5</v>
      </c>
      <c r="M18" s="120"/>
      <c r="N18" s="120" t="s">
        <v>5</v>
      </c>
      <c r="O18" s="120" t="s">
        <v>5</v>
      </c>
      <c r="P18" s="120" t="s">
        <v>5</v>
      </c>
      <c r="Q18" s="39"/>
      <c r="R18" s="147">
        <v>19549.25</v>
      </c>
      <c r="S18" s="120" t="s">
        <v>5</v>
      </c>
      <c r="T18" s="121" t="s">
        <v>5</v>
      </c>
      <c r="U18" s="67"/>
      <c r="V18" s="40">
        <v>19830.75</v>
      </c>
      <c r="W18" s="55">
        <v>166167</v>
      </c>
      <c r="X18" s="36">
        <f t="shared" si="0"/>
        <v>837.9259483378087</v>
      </c>
      <c r="Y18" s="68"/>
      <c r="Z18" s="67" t="s">
        <v>5</v>
      </c>
      <c r="AA18" s="67" t="s">
        <v>5</v>
      </c>
      <c r="AB18" s="67"/>
      <c r="AC18" s="68"/>
      <c r="AD18" s="67"/>
      <c r="AE18" s="68"/>
      <c r="AF18" s="68"/>
      <c r="AG18" s="67"/>
      <c r="AH18" s="68"/>
    </row>
    <row r="19" spans="1:34" s="4" customFormat="1" ht="14.25">
      <c r="A19" s="4" t="s">
        <v>15</v>
      </c>
      <c r="B19" s="120" t="s">
        <v>5</v>
      </c>
      <c r="C19" s="120" t="s">
        <v>5</v>
      </c>
      <c r="D19" s="120" t="s">
        <v>5</v>
      </c>
      <c r="E19" s="120"/>
      <c r="F19" s="120" t="s">
        <v>5</v>
      </c>
      <c r="G19" s="120" t="s">
        <v>5</v>
      </c>
      <c r="H19" s="120" t="s">
        <v>5</v>
      </c>
      <c r="I19" s="120"/>
      <c r="J19" s="120" t="s">
        <v>5</v>
      </c>
      <c r="K19" s="120" t="s">
        <v>5</v>
      </c>
      <c r="L19" s="120" t="s">
        <v>5</v>
      </c>
      <c r="M19" s="120"/>
      <c r="N19" s="120" t="s">
        <v>5</v>
      </c>
      <c r="O19" s="120" t="s">
        <v>5</v>
      </c>
      <c r="P19" s="120" t="s">
        <v>5</v>
      </c>
      <c r="Q19" s="39"/>
      <c r="R19" s="147">
        <v>13087.5</v>
      </c>
      <c r="S19" s="120" t="s">
        <v>5</v>
      </c>
      <c r="T19" s="121" t="s">
        <v>5</v>
      </c>
      <c r="U19" s="67"/>
      <c r="V19" s="40">
        <v>12998.5</v>
      </c>
      <c r="W19" s="55">
        <v>133330</v>
      </c>
      <c r="X19" s="36">
        <f t="shared" si="0"/>
        <v>1025.7337385082894</v>
      </c>
      <c r="Y19" s="68"/>
      <c r="Z19" s="67" t="s">
        <v>5</v>
      </c>
      <c r="AA19" s="67" t="s">
        <v>5</v>
      </c>
      <c r="AB19" s="67"/>
      <c r="AC19" s="68"/>
      <c r="AD19" s="67"/>
      <c r="AE19" s="68"/>
      <c r="AF19" s="68"/>
      <c r="AG19" s="67"/>
      <c r="AH19" s="68"/>
    </row>
    <row r="20" spans="1:34" s="4" customFormat="1" ht="14.25">
      <c r="A20" s="4" t="s">
        <v>16</v>
      </c>
      <c r="B20" s="120" t="s">
        <v>5</v>
      </c>
      <c r="C20" s="120" t="s">
        <v>5</v>
      </c>
      <c r="D20" s="120" t="s">
        <v>5</v>
      </c>
      <c r="E20" s="120"/>
      <c r="F20" s="120" t="s">
        <v>5</v>
      </c>
      <c r="G20" s="120" t="s">
        <v>5</v>
      </c>
      <c r="H20" s="120" t="s">
        <v>5</v>
      </c>
      <c r="I20" s="120"/>
      <c r="J20" s="120" t="s">
        <v>5</v>
      </c>
      <c r="K20" s="120" t="s">
        <v>5</v>
      </c>
      <c r="L20" s="120" t="s">
        <v>5</v>
      </c>
      <c r="M20" s="120"/>
      <c r="N20" s="120" t="s">
        <v>5</v>
      </c>
      <c r="O20" s="120" t="s">
        <v>5</v>
      </c>
      <c r="P20" s="120" t="s">
        <v>5</v>
      </c>
      <c r="Q20" s="39"/>
      <c r="R20" s="147">
        <v>5907.5</v>
      </c>
      <c r="S20" s="120" t="s">
        <v>5</v>
      </c>
      <c r="T20" s="121" t="s">
        <v>5</v>
      </c>
      <c r="U20" s="67"/>
      <c r="V20" s="40">
        <v>6238.75</v>
      </c>
      <c r="W20" s="55">
        <v>65097</v>
      </c>
      <c r="X20" s="36">
        <f t="shared" si="0"/>
        <v>1043.4301743137648</v>
      </c>
      <c r="Y20" s="68"/>
      <c r="Z20" s="67" t="s">
        <v>5</v>
      </c>
      <c r="AA20" s="67" t="s">
        <v>5</v>
      </c>
      <c r="AB20" s="67"/>
      <c r="AC20" s="68"/>
      <c r="AD20" s="67"/>
      <c r="AE20" s="68"/>
      <c r="AF20" s="68"/>
      <c r="AG20" s="67"/>
      <c r="AH20" s="68"/>
    </row>
    <row r="21" spans="1:34" s="4" customFormat="1" ht="14.25">
      <c r="A21" s="4" t="s">
        <v>17</v>
      </c>
      <c r="B21" s="120" t="s">
        <v>5</v>
      </c>
      <c r="C21" s="120" t="s">
        <v>5</v>
      </c>
      <c r="D21" s="120" t="s">
        <v>5</v>
      </c>
      <c r="E21" s="120"/>
      <c r="F21" s="120" t="s">
        <v>5</v>
      </c>
      <c r="G21" s="120" t="s">
        <v>5</v>
      </c>
      <c r="H21" s="120" t="s">
        <v>5</v>
      </c>
      <c r="I21" s="120"/>
      <c r="J21" s="120" t="s">
        <v>5</v>
      </c>
      <c r="K21" s="120" t="s">
        <v>5</v>
      </c>
      <c r="L21" s="120" t="s">
        <v>5</v>
      </c>
      <c r="M21" s="120"/>
      <c r="N21" s="120" t="s">
        <v>5</v>
      </c>
      <c r="O21" s="120" t="s">
        <v>5</v>
      </c>
      <c r="P21" s="120" t="s">
        <v>5</v>
      </c>
      <c r="Q21" s="39"/>
      <c r="R21" s="147">
        <v>3134.75</v>
      </c>
      <c r="S21" s="120" t="s">
        <v>5</v>
      </c>
      <c r="T21" s="121" t="s">
        <v>5</v>
      </c>
      <c r="U21" s="67"/>
      <c r="V21" s="40">
        <v>3311.5</v>
      </c>
      <c r="W21" s="55">
        <v>19481</v>
      </c>
      <c r="X21" s="36">
        <f t="shared" si="0"/>
        <v>588.2832553223615</v>
      </c>
      <c r="Y21" s="68"/>
      <c r="Z21" s="67" t="s">
        <v>5</v>
      </c>
      <c r="AA21" s="67" t="s">
        <v>5</v>
      </c>
      <c r="AB21" s="67"/>
      <c r="AC21" s="68"/>
      <c r="AD21" s="67"/>
      <c r="AE21" s="68"/>
      <c r="AF21" s="68"/>
      <c r="AG21" s="67"/>
      <c r="AH21" s="68"/>
    </row>
    <row r="22" spans="1:34" s="4" customFormat="1" ht="14.25">
      <c r="A22" s="21"/>
      <c r="B22" s="22"/>
      <c r="C22" s="28"/>
      <c r="D22" s="28"/>
      <c r="E22" s="55"/>
      <c r="F22" s="22"/>
      <c r="G22" s="28"/>
      <c r="H22" s="28"/>
      <c r="I22" s="55"/>
      <c r="J22" s="22"/>
      <c r="K22" s="28"/>
      <c r="L22" s="28"/>
      <c r="M22" s="55"/>
      <c r="N22" s="22"/>
      <c r="O22" s="28"/>
      <c r="P22" s="28"/>
      <c r="Q22" s="55"/>
      <c r="R22" s="22"/>
      <c r="S22" s="126"/>
      <c r="T22" s="126"/>
      <c r="U22" s="55"/>
      <c r="V22" s="117"/>
      <c r="W22" s="28"/>
      <c r="X22" s="28"/>
      <c r="Y22" s="68"/>
      <c r="Z22" s="127"/>
      <c r="AA22" s="63"/>
      <c r="AB22" s="67"/>
      <c r="AC22" s="68"/>
      <c r="AD22" s="67"/>
      <c r="AE22" s="68"/>
      <c r="AF22" s="68"/>
      <c r="AG22" s="67"/>
      <c r="AH22" s="68"/>
    </row>
    <row r="23" spans="1:34" s="4" customFormat="1" ht="15">
      <c r="A23" s="10" t="s">
        <v>18</v>
      </c>
      <c r="B23" s="16"/>
      <c r="C23" s="27"/>
      <c r="D23" s="27"/>
      <c r="E23" s="27"/>
      <c r="F23" s="16"/>
      <c r="G23" s="27"/>
      <c r="H23" s="27"/>
      <c r="I23" s="27"/>
      <c r="J23" s="16"/>
      <c r="K23" s="27"/>
      <c r="L23" s="27"/>
      <c r="M23" s="27"/>
      <c r="N23" s="16"/>
      <c r="O23" s="27"/>
      <c r="P23" s="27"/>
      <c r="Q23" s="27"/>
      <c r="R23" s="16"/>
      <c r="S23" s="33"/>
      <c r="T23" s="33"/>
      <c r="U23" s="27"/>
      <c r="V23" s="119"/>
      <c r="W23" s="27"/>
      <c r="X23" s="27"/>
      <c r="Y23" s="68"/>
      <c r="Z23" s="67"/>
      <c r="AA23" s="68"/>
      <c r="AB23" s="67"/>
      <c r="AC23" s="68"/>
      <c r="AD23" s="67"/>
      <c r="AE23" s="68"/>
      <c r="AF23" s="68"/>
      <c r="AG23" s="67"/>
      <c r="AH23" s="68"/>
    </row>
    <row r="24" spans="1:34" s="31" customFormat="1" ht="14.25">
      <c r="A24" s="31" t="s">
        <v>19</v>
      </c>
      <c r="B24" s="32">
        <v>4369.654</v>
      </c>
      <c r="C24" s="33">
        <v>36934</v>
      </c>
      <c r="D24" s="26">
        <v>845.2385474914031</v>
      </c>
      <c r="E24" s="33"/>
      <c r="F24" s="32">
        <v>4646.775</v>
      </c>
      <c r="G24" s="33">
        <v>38718</v>
      </c>
      <c r="H24" s="26">
        <v>833.2230417870459</v>
      </c>
      <c r="I24" s="33"/>
      <c r="J24" s="32">
        <v>4775.4</v>
      </c>
      <c r="K24" s="33">
        <v>36617</v>
      </c>
      <c r="L24" s="26">
        <v>766.7839343301085</v>
      </c>
      <c r="M24" s="33"/>
      <c r="N24" s="32">
        <v>4963</v>
      </c>
      <c r="O24" s="33">
        <v>45247</v>
      </c>
      <c r="P24" s="26">
        <v>911.686479951642</v>
      </c>
      <c r="Q24" s="33"/>
      <c r="R24" s="147">
        <v>4979.75</v>
      </c>
      <c r="S24" s="120" t="s">
        <v>5</v>
      </c>
      <c r="T24" s="121" t="s">
        <v>5</v>
      </c>
      <c r="U24" s="26"/>
      <c r="V24" s="130">
        <v>4918</v>
      </c>
      <c r="W24" s="33">
        <v>48436</v>
      </c>
      <c r="X24" s="26">
        <f aca="true" t="shared" si="1" ref="X24:X29">100*W24/V24</f>
        <v>984.8718991459943</v>
      </c>
      <c r="Y24" s="131"/>
      <c r="Z24" s="132">
        <f aca="true" t="shared" si="2" ref="Z24:AA28">W24-O24</f>
        <v>3189</v>
      </c>
      <c r="AA24" s="81">
        <f t="shared" si="2"/>
        <v>73.18541919435233</v>
      </c>
      <c r="AB24" s="129"/>
      <c r="AC24" s="131"/>
      <c r="AD24" s="129"/>
      <c r="AE24" s="131"/>
      <c r="AF24" s="131"/>
      <c r="AG24" s="129"/>
      <c r="AH24" s="131"/>
    </row>
    <row r="25" spans="1:34" s="31" customFormat="1" ht="14.25">
      <c r="A25" s="31" t="s">
        <v>20</v>
      </c>
      <c r="B25" s="32">
        <v>9507.332000000002</v>
      </c>
      <c r="C25" s="33">
        <v>47103</v>
      </c>
      <c r="D25" s="26">
        <v>495.4386782748303</v>
      </c>
      <c r="E25" s="33"/>
      <c r="F25" s="32">
        <v>9460.165</v>
      </c>
      <c r="G25" s="33">
        <v>47991.5</v>
      </c>
      <c r="H25" s="26">
        <v>507.3008768874538</v>
      </c>
      <c r="I25" s="33"/>
      <c r="J25" s="32">
        <v>9293.2</v>
      </c>
      <c r="K25" s="33">
        <v>50064</v>
      </c>
      <c r="L25" s="26">
        <v>538.7164808677312</v>
      </c>
      <c r="M25" s="33"/>
      <c r="N25" s="32">
        <v>9258.2</v>
      </c>
      <c r="O25" s="33">
        <v>55995</v>
      </c>
      <c r="P25" s="26">
        <v>604.8151908578342</v>
      </c>
      <c r="Q25" s="33"/>
      <c r="R25" s="147">
        <v>9180.25</v>
      </c>
      <c r="S25" s="120" t="s">
        <v>5</v>
      </c>
      <c r="T25" s="121" t="s">
        <v>5</v>
      </c>
      <c r="U25" s="26"/>
      <c r="V25" s="130">
        <v>8749.5</v>
      </c>
      <c r="W25" s="33">
        <v>59959</v>
      </c>
      <c r="X25" s="26">
        <f t="shared" si="1"/>
        <v>685.2848734213384</v>
      </c>
      <c r="Y25" s="131"/>
      <c r="Z25" s="132">
        <f t="shared" si="2"/>
        <v>3964</v>
      </c>
      <c r="AA25" s="81">
        <f t="shared" si="2"/>
        <v>80.4696825635042</v>
      </c>
      <c r="AB25" s="129"/>
      <c r="AC25" s="131"/>
      <c r="AD25" s="129"/>
      <c r="AE25" s="131"/>
      <c r="AF25" s="131"/>
      <c r="AG25" s="129"/>
      <c r="AH25" s="131"/>
    </row>
    <row r="26" spans="1:34" s="31" customFormat="1" ht="14.25">
      <c r="A26" s="31" t="s">
        <v>21</v>
      </c>
      <c r="B26" s="32">
        <v>784.008</v>
      </c>
      <c r="C26" s="33">
        <v>2712</v>
      </c>
      <c r="D26" s="26">
        <v>345.91483760369795</v>
      </c>
      <c r="E26" s="33"/>
      <c r="F26" s="32">
        <v>786.09</v>
      </c>
      <c r="G26" s="33">
        <v>3035</v>
      </c>
      <c r="H26" s="26">
        <v>386.08810695976285</v>
      </c>
      <c r="I26" s="33"/>
      <c r="J26" s="32">
        <v>737.2</v>
      </c>
      <c r="K26" s="33">
        <v>2572</v>
      </c>
      <c r="L26" s="26">
        <v>348.8876831253391</v>
      </c>
      <c r="M26" s="33"/>
      <c r="N26" s="32">
        <v>603.6</v>
      </c>
      <c r="O26" s="33">
        <v>2426</v>
      </c>
      <c r="P26" s="26">
        <v>401.92180251822396</v>
      </c>
      <c r="Q26" s="33"/>
      <c r="R26" s="147">
        <v>624.5</v>
      </c>
      <c r="S26" s="120" t="s">
        <v>5</v>
      </c>
      <c r="T26" s="121" t="s">
        <v>5</v>
      </c>
      <c r="U26" s="26"/>
      <c r="V26" s="130">
        <v>615.25</v>
      </c>
      <c r="W26" s="33">
        <v>2675</v>
      </c>
      <c r="X26" s="26">
        <f t="shared" si="1"/>
        <v>434.7826086956522</v>
      </c>
      <c r="Y26" s="131"/>
      <c r="Z26" s="132">
        <f t="shared" si="2"/>
        <v>249</v>
      </c>
      <c r="AA26" s="81">
        <f t="shared" si="2"/>
        <v>32.86080617742823</v>
      </c>
      <c r="AB26" s="129"/>
      <c r="AC26" s="131"/>
      <c r="AD26" s="129"/>
      <c r="AE26" s="131"/>
      <c r="AF26" s="131"/>
      <c r="AG26" s="129"/>
      <c r="AH26" s="131"/>
    </row>
    <row r="27" spans="1:34" s="31" customFormat="1" ht="14.25">
      <c r="A27" s="31" t="s">
        <v>22</v>
      </c>
      <c r="B27" s="32">
        <v>2192.4020000000005</v>
      </c>
      <c r="C27" s="33">
        <v>10816</v>
      </c>
      <c r="D27" s="26">
        <v>493.3401812258882</v>
      </c>
      <c r="E27" s="33"/>
      <c r="F27" s="32">
        <v>2360.01</v>
      </c>
      <c r="G27" s="33">
        <v>12732</v>
      </c>
      <c r="H27" s="26">
        <v>539.4892394523752</v>
      </c>
      <c r="I27" s="33"/>
      <c r="J27" s="32">
        <v>2506.6</v>
      </c>
      <c r="K27" s="33">
        <v>12145</v>
      </c>
      <c r="L27" s="26">
        <v>484.5208649166201</v>
      </c>
      <c r="M27" s="33"/>
      <c r="N27" s="32">
        <v>2644.4</v>
      </c>
      <c r="O27" s="33">
        <v>15159</v>
      </c>
      <c r="P27" s="26">
        <v>573.249130237483</v>
      </c>
      <c r="Q27" s="33"/>
      <c r="R27" s="147">
        <v>2674</v>
      </c>
      <c r="S27" s="120" t="s">
        <v>5</v>
      </c>
      <c r="T27" s="121" t="s">
        <v>5</v>
      </c>
      <c r="U27" s="26"/>
      <c r="V27" s="130">
        <v>2752.75</v>
      </c>
      <c r="W27" s="33">
        <v>18115</v>
      </c>
      <c r="X27" s="26">
        <f t="shared" si="1"/>
        <v>658.069203523749</v>
      </c>
      <c r="Y27" s="131"/>
      <c r="Z27" s="132">
        <f t="shared" si="2"/>
        <v>2956</v>
      </c>
      <c r="AA27" s="81">
        <f t="shared" si="2"/>
        <v>84.82007328626605</v>
      </c>
      <c r="AB27" s="129"/>
      <c r="AC27" s="131"/>
      <c r="AD27" s="129"/>
      <c r="AE27" s="131"/>
      <c r="AF27" s="131"/>
      <c r="AG27" s="129"/>
      <c r="AH27" s="131"/>
    </row>
    <row r="28" spans="1:34" s="31" customFormat="1" ht="14.25">
      <c r="A28" s="4" t="s">
        <v>23</v>
      </c>
      <c r="B28" s="24">
        <v>50487.038</v>
      </c>
      <c r="C28" s="33">
        <v>269843</v>
      </c>
      <c r="D28" s="26">
        <v>534.4797609239821</v>
      </c>
      <c r="E28" s="33"/>
      <c r="F28" s="24">
        <v>51925.185</v>
      </c>
      <c r="G28" s="33">
        <v>294989.5</v>
      </c>
      <c r="H28" s="26">
        <v>568.1048608685746</v>
      </c>
      <c r="I28" s="33"/>
      <c r="J28" s="24">
        <v>52652.4</v>
      </c>
      <c r="K28" s="33">
        <v>301828</v>
      </c>
      <c r="L28" s="26">
        <v>573.2464237147784</v>
      </c>
      <c r="M28" s="33"/>
      <c r="N28" s="24">
        <v>53761.2</v>
      </c>
      <c r="O28" s="33">
        <v>362080</v>
      </c>
      <c r="P28" s="26">
        <v>673.4968713495979</v>
      </c>
      <c r="Q28" s="33"/>
      <c r="R28" s="147">
        <v>53688</v>
      </c>
      <c r="S28" s="120" t="s">
        <v>5</v>
      </c>
      <c r="T28" s="121" t="s">
        <v>5</v>
      </c>
      <c r="U28" s="26"/>
      <c r="V28" s="130">
        <v>53110.75</v>
      </c>
      <c r="W28" s="33">
        <v>378900</v>
      </c>
      <c r="X28" s="26">
        <f t="shared" si="1"/>
        <v>713.414892465273</v>
      </c>
      <c r="Y28" s="131"/>
      <c r="Z28" s="132">
        <f t="shared" si="2"/>
        <v>16820</v>
      </c>
      <c r="AA28" s="81">
        <f t="shared" si="2"/>
        <v>39.918021115675174</v>
      </c>
      <c r="AB28" s="129"/>
      <c r="AC28" s="131"/>
      <c r="AD28" s="129"/>
      <c r="AE28" s="131"/>
      <c r="AF28" s="131"/>
      <c r="AG28" s="129"/>
      <c r="AH28" s="131"/>
    </row>
    <row r="29" spans="1:34" s="38" customFormat="1" ht="16.5">
      <c r="A29" s="34" t="s">
        <v>55</v>
      </c>
      <c r="B29" s="35">
        <v>322.2</v>
      </c>
      <c r="C29" s="37">
        <v>885</v>
      </c>
      <c r="D29" s="36"/>
      <c r="E29" s="37"/>
      <c r="F29" s="35">
        <v>578.785</v>
      </c>
      <c r="G29" s="37">
        <v>378</v>
      </c>
      <c r="H29" s="36"/>
      <c r="I29" s="37"/>
      <c r="J29" s="35">
        <v>1343</v>
      </c>
      <c r="K29" s="37">
        <v>1322</v>
      </c>
      <c r="L29" s="36"/>
      <c r="M29" s="37"/>
      <c r="N29" s="35">
        <v>1607.4</v>
      </c>
      <c r="O29" s="37">
        <v>3053</v>
      </c>
      <c r="P29" s="36"/>
      <c r="Q29" s="37"/>
      <c r="R29" s="147">
        <v>1468.75</v>
      </c>
      <c r="S29" s="120" t="s">
        <v>5</v>
      </c>
      <c r="T29" s="121"/>
      <c r="U29" s="133"/>
      <c r="V29" s="130">
        <v>1010.75</v>
      </c>
      <c r="W29" s="33">
        <v>3687</v>
      </c>
      <c r="X29" s="26">
        <f t="shared" si="1"/>
        <v>364.7786297303982</v>
      </c>
      <c r="Y29" s="134"/>
      <c r="Z29" s="135"/>
      <c r="AA29" s="77"/>
      <c r="AB29" s="136"/>
      <c r="AC29" s="134"/>
      <c r="AD29" s="136"/>
      <c r="AE29" s="134"/>
      <c r="AF29" s="134"/>
      <c r="AG29" s="136"/>
      <c r="AH29" s="134"/>
    </row>
    <row r="30" spans="1:34" s="4" customFormat="1" ht="14.25">
      <c r="A30" s="21"/>
      <c r="B30" s="22"/>
      <c r="C30" s="21"/>
      <c r="D30" s="21"/>
      <c r="E30" s="21"/>
      <c r="F30" s="22"/>
      <c r="G30" s="21"/>
      <c r="H30" s="21"/>
      <c r="I30" s="21"/>
      <c r="J30" s="22"/>
      <c r="K30" s="21"/>
      <c r="L30" s="21"/>
      <c r="M30" s="21"/>
      <c r="N30" s="22"/>
      <c r="O30" s="28"/>
      <c r="P30" s="127"/>
      <c r="Q30" s="21"/>
      <c r="R30" s="22"/>
      <c r="S30" s="126"/>
      <c r="T30" s="137"/>
      <c r="U30" s="127"/>
      <c r="V30" s="22"/>
      <c r="W30" s="28"/>
      <c r="X30" s="127"/>
      <c r="Y30" s="63"/>
      <c r="Z30" s="127"/>
      <c r="AA30" s="63"/>
      <c r="AB30" s="67"/>
      <c r="AC30" s="68"/>
      <c r="AD30" s="67"/>
      <c r="AE30" s="68"/>
      <c r="AF30" s="68"/>
      <c r="AG30" s="67"/>
      <c r="AH30" s="68"/>
    </row>
    <row r="31" spans="1:34" s="4" customFormat="1" ht="14.25">
      <c r="A31" s="51" t="s">
        <v>54</v>
      </c>
      <c r="B31" s="40"/>
      <c r="C31" s="39"/>
      <c r="D31" s="39"/>
      <c r="E31" s="39"/>
      <c r="F31" s="40"/>
      <c r="G31" s="39"/>
      <c r="H31" s="39"/>
      <c r="I31" s="39"/>
      <c r="J31" s="40"/>
      <c r="K31" s="39"/>
      <c r="L31" s="39"/>
      <c r="M31" s="39"/>
      <c r="N31" s="40"/>
      <c r="O31" s="55"/>
      <c r="P31" s="67"/>
      <c r="Q31" s="39"/>
      <c r="R31" s="40"/>
      <c r="S31" s="128"/>
      <c r="T31" s="129"/>
      <c r="U31" s="67"/>
      <c r="V31" s="40"/>
      <c r="W31" s="55"/>
      <c r="X31" s="67"/>
      <c r="Y31" s="68"/>
      <c r="Z31" s="67"/>
      <c r="AA31" s="68"/>
      <c r="AB31" s="67"/>
      <c r="AC31" s="68"/>
      <c r="AD31" s="67"/>
      <c r="AE31" s="68"/>
      <c r="AF31" s="68"/>
      <c r="AG31" s="67"/>
      <c r="AH31" s="68"/>
    </row>
    <row r="32" spans="1:34" ht="12.75">
      <c r="A32" s="52"/>
      <c r="P32" s="86"/>
      <c r="T32" s="86"/>
      <c r="U32" s="86"/>
      <c r="V32" s="86"/>
      <c r="W32" s="86"/>
      <c r="X32" s="86"/>
      <c r="Y32" s="52"/>
      <c r="Z32" s="86"/>
      <c r="AA32" s="52"/>
      <c r="AB32" s="86"/>
      <c r="AC32" s="52"/>
      <c r="AD32" s="86"/>
      <c r="AE32" s="52"/>
      <c r="AF32" s="52"/>
      <c r="AG32" s="86"/>
      <c r="AH32" s="52"/>
    </row>
    <row r="33" spans="16:34" ht="12.75">
      <c r="P33" s="86"/>
      <c r="T33" s="86"/>
      <c r="U33" s="86"/>
      <c r="V33" s="86"/>
      <c r="W33" s="86"/>
      <c r="X33" s="86"/>
      <c r="Y33" s="52"/>
      <c r="Z33" s="86"/>
      <c r="AA33" s="52"/>
      <c r="AB33" s="86"/>
      <c r="AC33" s="52"/>
      <c r="AD33" s="86"/>
      <c r="AE33" s="52"/>
      <c r="AF33" s="52"/>
      <c r="AG33" s="86"/>
      <c r="AH33" s="52"/>
    </row>
  </sheetData>
  <mergeCells count="4">
    <mergeCell ref="Z4:AA4"/>
    <mergeCell ref="N4:P4"/>
    <mergeCell ref="V4:X4"/>
    <mergeCell ref="R4:T4"/>
  </mergeCells>
  <printOptions/>
  <pageMargins left="0.75" right="0.75" top="1" bottom="1" header="0.5" footer="0.5"/>
  <pageSetup fitToHeight="1" fitToWidth="1" horizontalDpi="600" verticalDpi="600" orientation="landscape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workbookViewId="0" topLeftCell="A13">
      <selection activeCell="E11" sqref="E11"/>
    </sheetView>
  </sheetViews>
  <sheetFormatPr defaultColWidth="9.140625" defaultRowHeight="12.75"/>
  <cols>
    <col min="1" max="1" width="29.7109375" style="0" bestFit="1" customWidth="1"/>
    <col min="2" max="2" width="2.7109375" style="0" customWidth="1"/>
    <col min="3" max="3" width="15.28125" style="0" customWidth="1"/>
    <col min="4" max="4" width="14.00390625" style="0" customWidth="1"/>
    <col min="5" max="5" width="9.00390625" style="0" bestFit="1" customWidth="1"/>
    <col min="6" max="6" width="2.421875" style="83" customWidth="1"/>
    <col min="7" max="7" width="15.28125" style="0" customWidth="1"/>
    <col min="8" max="8" width="14.00390625" style="0" customWidth="1"/>
    <col min="9" max="9" width="9.00390625" style="0" bestFit="1" customWidth="1"/>
    <col min="11" max="11" width="11.7109375" style="0" customWidth="1"/>
  </cols>
  <sheetData>
    <row r="1" spans="1:6" ht="15.75">
      <c r="A1" s="1" t="s">
        <v>65</v>
      </c>
      <c r="F1" s="54"/>
    </row>
    <row r="2" ht="12.75">
      <c r="F2" s="54"/>
    </row>
    <row r="3" spans="1:11" ht="15" thickBot="1">
      <c r="A3" s="2"/>
      <c r="B3" s="3"/>
      <c r="C3" s="57"/>
      <c r="D3" s="57"/>
      <c r="E3" s="39"/>
      <c r="F3" s="56"/>
      <c r="G3" s="57"/>
      <c r="H3" s="57"/>
      <c r="K3" s="58"/>
    </row>
    <row r="4" spans="1:11" s="62" customFormat="1" ht="45">
      <c r="A4" s="59"/>
      <c r="B4" s="59"/>
      <c r="C4" s="60" t="s">
        <v>40</v>
      </c>
      <c r="D4" s="60"/>
      <c r="E4" s="61"/>
      <c r="F4" s="138"/>
      <c r="G4" s="60" t="s">
        <v>41</v>
      </c>
      <c r="H4" s="60"/>
      <c r="I4" s="61"/>
      <c r="K4" s="139" t="s">
        <v>42</v>
      </c>
    </row>
    <row r="5" spans="1:11" s="89" customFormat="1" ht="40.5" customHeight="1">
      <c r="A5" s="63"/>
      <c r="B5" s="63"/>
      <c r="C5" s="64" t="s">
        <v>58</v>
      </c>
      <c r="D5" s="64" t="s">
        <v>56</v>
      </c>
      <c r="E5" s="65" t="s">
        <v>43</v>
      </c>
      <c r="F5" s="140"/>
      <c r="G5" s="64" t="s">
        <v>58</v>
      </c>
      <c r="H5" s="64" t="s">
        <v>56</v>
      </c>
      <c r="I5" s="65" t="s">
        <v>43</v>
      </c>
      <c r="K5" s="66" t="s">
        <v>48</v>
      </c>
    </row>
    <row r="6" spans="1:8" ht="14.25">
      <c r="A6" s="4"/>
      <c r="B6" s="4"/>
      <c r="C6" s="68"/>
      <c r="D6" s="68"/>
      <c r="E6" s="68"/>
      <c r="F6" s="56"/>
      <c r="G6" s="68"/>
      <c r="H6" s="68"/>
    </row>
    <row r="7" spans="1:11" ht="15">
      <c r="A7" s="10" t="s">
        <v>44</v>
      </c>
      <c r="B7" s="4"/>
      <c r="C7" s="71">
        <v>180119</v>
      </c>
      <c r="D7" s="71">
        <v>138741</v>
      </c>
      <c r="E7" s="70">
        <f>100*D7/C7</f>
        <v>77.02740965694902</v>
      </c>
      <c r="F7" s="69"/>
      <c r="G7" s="71">
        <v>158711</v>
      </c>
      <c r="H7" s="71">
        <v>120767</v>
      </c>
      <c r="I7" s="70">
        <f>100*H7/G7</f>
        <v>76.09239435199828</v>
      </c>
      <c r="K7" s="141">
        <f>I7-E7</f>
        <v>-0.9350153049507384</v>
      </c>
    </row>
    <row r="8" spans="1:11" ht="14.25">
      <c r="A8" s="21"/>
      <c r="B8" s="21"/>
      <c r="C8" s="22"/>
      <c r="D8" s="22"/>
      <c r="E8" s="74"/>
      <c r="F8" s="73"/>
      <c r="G8" s="22"/>
      <c r="H8" s="22"/>
      <c r="I8" s="74"/>
      <c r="K8" s="142"/>
    </row>
    <row r="9" spans="1:13" ht="15">
      <c r="A9" s="10" t="s">
        <v>6</v>
      </c>
      <c r="B9" s="4"/>
      <c r="E9" s="76"/>
      <c r="F9" s="75"/>
      <c r="G9" s="40"/>
      <c r="H9" s="40"/>
      <c r="I9" s="76"/>
      <c r="K9" s="143"/>
      <c r="M9" s="89"/>
    </row>
    <row r="10" spans="1:11" ht="14.25">
      <c r="A10" s="4" t="s">
        <v>7</v>
      </c>
      <c r="B10" s="4"/>
      <c r="C10" s="85">
        <v>154410</v>
      </c>
      <c r="D10" s="85">
        <v>118446</v>
      </c>
      <c r="E10" s="80">
        <f>100*D10/C10</f>
        <v>76.70876238585583</v>
      </c>
      <c r="F10" s="75"/>
      <c r="G10" s="40">
        <v>135747</v>
      </c>
      <c r="H10" s="40">
        <v>102912</v>
      </c>
      <c r="I10" s="80">
        <f>100*H10/G10</f>
        <v>75.81162014630158</v>
      </c>
      <c r="K10" s="125">
        <f>I10-E10</f>
        <v>-0.8971422395542561</v>
      </c>
    </row>
    <row r="11" spans="1:11" ht="14.25">
      <c r="A11" s="4" t="s">
        <v>8</v>
      </c>
      <c r="B11" s="4"/>
      <c r="C11" s="85">
        <v>25709</v>
      </c>
      <c r="D11" s="85">
        <v>20295</v>
      </c>
      <c r="E11" s="80">
        <f>100*D11/C11</f>
        <v>78.9412268077327</v>
      </c>
      <c r="F11" s="75"/>
      <c r="G11" s="40">
        <v>22964</v>
      </c>
      <c r="H11" s="40">
        <v>21815</v>
      </c>
      <c r="I11" s="80">
        <f>100*H11/G11</f>
        <v>94.99651628636126</v>
      </c>
      <c r="K11" s="125">
        <f>I11-E11</f>
        <v>16.055289478628552</v>
      </c>
    </row>
    <row r="12" spans="1:11" ht="14.25">
      <c r="A12" s="21"/>
      <c r="B12" s="21"/>
      <c r="C12" s="22"/>
      <c r="D12" s="22"/>
      <c r="E12" s="74"/>
      <c r="F12" s="73"/>
      <c r="G12" s="22"/>
      <c r="H12" s="22"/>
      <c r="I12" s="74"/>
      <c r="K12" s="144"/>
    </row>
    <row r="13" spans="1:11" ht="15">
      <c r="A13" s="10" t="s">
        <v>9</v>
      </c>
      <c r="B13" s="39"/>
      <c r="C13" s="40"/>
      <c r="D13" s="40"/>
      <c r="E13" s="76"/>
      <c r="F13" s="75"/>
      <c r="G13" s="40"/>
      <c r="H13" s="40"/>
      <c r="I13" s="76"/>
      <c r="K13" s="145"/>
    </row>
    <row r="14" spans="1:11" ht="14.25">
      <c r="A14" s="4" t="s">
        <v>10</v>
      </c>
      <c r="B14" s="39"/>
      <c r="C14" s="85">
        <v>74</v>
      </c>
      <c r="D14" s="85">
        <v>36</v>
      </c>
      <c r="E14" s="80">
        <f aca="true" t="shared" si="0" ref="E14:E21">100*D14/C14</f>
        <v>48.648648648648646</v>
      </c>
      <c r="F14" s="75"/>
      <c r="G14" s="40">
        <v>614</v>
      </c>
      <c r="H14" s="40">
        <v>269</v>
      </c>
      <c r="I14" s="80">
        <f aca="true" t="shared" si="1" ref="I14:I21">100*H14/G14</f>
        <v>43.811074918566774</v>
      </c>
      <c r="K14" s="125">
        <f aca="true" t="shared" si="2" ref="K14:K21">I14-E14</f>
        <v>-4.837573730081871</v>
      </c>
    </row>
    <row r="15" spans="1:11" ht="14.25">
      <c r="A15" s="4" t="s">
        <v>11</v>
      </c>
      <c r="B15" s="39"/>
      <c r="C15" s="85">
        <v>21429</v>
      </c>
      <c r="D15" s="85">
        <v>15170</v>
      </c>
      <c r="E15" s="80">
        <f t="shared" si="0"/>
        <v>70.79191749498344</v>
      </c>
      <c r="F15" s="75"/>
      <c r="G15" s="40">
        <v>16800</v>
      </c>
      <c r="H15" s="40">
        <v>11576</v>
      </c>
      <c r="I15" s="80">
        <f t="shared" si="1"/>
        <v>68.9047619047619</v>
      </c>
      <c r="K15" s="125">
        <f t="shared" si="2"/>
        <v>-1.8871555902215391</v>
      </c>
    </row>
    <row r="16" spans="1:11" ht="14.25">
      <c r="A16" s="4" t="s">
        <v>12</v>
      </c>
      <c r="B16" s="39"/>
      <c r="C16" s="85">
        <v>34273</v>
      </c>
      <c r="D16" s="85">
        <v>25523</v>
      </c>
      <c r="E16" s="80">
        <f t="shared" si="0"/>
        <v>74.46969918011263</v>
      </c>
      <c r="F16" s="75"/>
      <c r="G16" s="40">
        <v>28202</v>
      </c>
      <c r="H16" s="40">
        <v>20961</v>
      </c>
      <c r="I16" s="80">
        <f t="shared" si="1"/>
        <v>74.32451599177364</v>
      </c>
      <c r="K16" s="125">
        <f t="shared" si="2"/>
        <v>-0.14518318833899002</v>
      </c>
    </row>
    <row r="17" spans="1:11" ht="14.25">
      <c r="A17" s="4" t="s">
        <v>13</v>
      </c>
      <c r="B17" s="39"/>
      <c r="C17" s="85">
        <v>33662</v>
      </c>
      <c r="D17" s="85">
        <v>25061</v>
      </c>
      <c r="E17" s="80">
        <f t="shared" si="0"/>
        <v>74.44893351553681</v>
      </c>
      <c r="F17" s="75"/>
      <c r="G17" s="40">
        <v>29443</v>
      </c>
      <c r="H17" s="40">
        <v>21806</v>
      </c>
      <c r="I17" s="80">
        <f t="shared" si="1"/>
        <v>74.06174642529633</v>
      </c>
      <c r="K17" s="125">
        <f t="shared" si="2"/>
        <v>-0.3871870902404737</v>
      </c>
    </row>
    <row r="18" spans="1:11" ht="14.25">
      <c r="A18" s="4" t="s">
        <v>14</v>
      </c>
      <c r="B18" s="39"/>
      <c r="C18" s="85">
        <v>47512</v>
      </c>
      <c r="D18" s="85">
        <v>35930</v>
      </c>
      <c r="E18" s="80">
        <f t="shared" si="0"/>
        <v>75.62300050513555</v>
      </c>
      <c r="F18" s="75"/>
      <c r="G18" s="40">
        <v>41951</v>
      </c>
      <c r="H18" s="40">
        <v>31161</v>
      </c>
      <c r="I18" s="80">
        <f t="shared" si="1"/>
        <v>74.27951657886582</v>
      </c>
      <c r="K18" s="125">
        <f t="shared" si="2"/>
        <v>-1.3434839262697267</v>
      </c>
    </row>
    <row r="19" spans="1:11" ht="14.25">
      <c r="A19" s="4" t="s">
        <v>15</v>
      </c>
      <c r="B19" s="39"/>
      <c r="C19" s="85">
        <v>29473</v>
      </c>
      <c r="D19" s="85">
        <v>24584</v>
      </c>
      <c r="E19" s="80">
        <f t="shared" si="0"/>
        <v>83.41193634852237</v>
      </c>
      <c r="F19" s="75"/>
      <c r="G19" s="40">
        <v>25490</v>
      </c>
      <c r="H19" s="40">
        <v>20942</v>
      </c>
      <c r="I19" s="80">
        <f t="shared" si="1"/>
        <v>82.15770890545312</v>
      </c>
      <c r="K19" s="125">
        <f t="shared" si="2"/>
        <v>-1.2542274430692544</v>
      </c>
    </row>
    <row r="20" spans="1:11" ht="14.25">
      <c r="A20" s="4" t="s">
        <v>16</v>
      </c>
      <c r="B20" s="39"/>
      <c r="C20" s="85">
        <v>10557</v>
      </c>
      <c r="D20" s="85">
        <v>9469</v>
      </c>
      <c r="E20" s="80">
        <f t="shared" si="0"/>
        <v>89.69404186795491</v>
      </c>
      <c r="F20" s="75"/>
      <c r="G20" s="40">
        <v>9458</v>
      </c>
      <c r="H20" s="40">
        <v>8402</v>
      </c>
      <c r="I20" s="80">
        <f t="shared" si="1"/>
        <v>88.83484880524423</v>
      </c>
      <c r="K20" s="125">
        <f t="shared" si="2"/>
        <v>-0.8591930627106734</v>
      </c>
    </row>
    <row r="21" spans="1:11" ht="14.25">
      <c r="A21" s="4" t="s">
        <v>17</v>
      </c>
      <c r="B21" s="39"/>
      <c r="C21" s="85">
        <v>3139</v>
      </c>
      <c r="D21" s="85">
        <v>2968</v>
      </c>
      <c r="E21" s="80">
        <f t="shared" si="0"/>
        <v>94.55240522459383</v>
      </c>
      <c r="F21" s="75"/>
      <c r="G21" s="40">
        <v>2992</v>
      </c>
      <c r="H21" s="40">
        <v>2764</v>
      </c>
      <c r="I21" s="80">
        <f t="shared" si="1"/>
        <v>92.37967914438502</v>
      </c>
      <c r="K21" s="125">
        <f t="shared" si="2"/>
        <v>-2.172726080208804</v>
      </c>
    </row>
    <row r="22" spans="1:11" ht="14.25">
      <c r="A22" s="21"/>
      <c r="B22" s="21"/>
      <c r="C22" s="22"/>
      <c r="D22" s="22"/>
      <c r="E22" s="74"/>
      <c r="F22" s="73"/>
      <c r="G22" s="22">
        <v>3761</v>
      </c>
      <c r="H22" s="22"/>
      <c r="I22" s="74"/>
      <c r="K22" s="144"/>
    </row>
    <row r="23" spans="1:11" ht="15">
      <c r="A23" s="10" t="s">
        <v>18</v>
      </c>
      <c r="B23" s="4"/>
      <c r="K23" s="143"/>
    </row>
    <row r="24" spans="1:11" ht="14.25">
      <c r="A24" s="31" t="s">
        <v>19</v>
      </c>
      <c r="B24" s="31"/>
      <c r="C24" s="85">
        <v>9276</v>
      </c>
      <c r="D24" s="85">
        <v>7825</v>
      </c>
      <c r="E24" s="80">
        <f aca="true" t="shared" si="3" ref="E24:E29">100*D24/C24</f>
        <v>84.35748167313497</v>
      </c>
      <c r="F24" s="75"/>
      <c r="G24" s="84">
        <v>7883</v>
      </c>
      <c r="H24" s="84">
        <v>6566</v>
      </c>
      <c r="I24" s="80">
        <f aca="true" t="shared" si="4" ref="I24:I29">100*H24/G24</f>
        <v>83.29316250158568</v>
      </c>
      <c r="K24" s="125">
        <f aca="true" t="shared" si="5" ref="K24:K29">I24-E24</f>
        <v>-1.0643191715492861</v>
      </c>
    </row>
    <row r="25" spans="1:11" ht="14.25">
      <c r="A25" s="31" t="s">
        <v>20</v>
      </c>
      <c r="B25" s="31"/>
      <c r="C25" s="85">
        <v>12195</v>
      </c>
      <c r="D25" s="85">
        <v>9858</v>
      </c>
      <c r="E25" s="80">
        <f t="shared" si="3"/>
        <v>80.83640836408364</v>
      </c>
      <c r="F25" s="79"/>
      <c r="G25" s="84">
        <v>9347</v>
      </c>
      <c r="H25" s="84">
        <v>7527</v>
      </c>
      <c r="I25" s="80">
        <f t="shared" si="4"/>
        <v>80.52851182197496</v>
      </c>
      <c r="K25" s="125">
        <f t="shared" si="5"/>
        <v>-0.3078965421086792</v>
      </c>
    </row>
    <row r="26" spans="1:11" ht="14.25">
      <c r="A26" s="31" t="s">
        <v>21</v>
      </c>
      <c r="B26" s="31"/>
      <c r="C26" s="85">
        <v>2526</v>
      </c>
      <c r="D26" s="85">
        <v>2065</v>
      </c>
      <c r="E26" s="80">
        <f t="shared" si="3"/>
        <v>81.74980205859066</v>
      </c>
      <c r="F26" s="79"/>
      <c r="G26" s="84">
        <v>1935</v>
      </c>
      <c r="H26" s="84">
        <v>1501</v>
      </c>
      <c r="I26" s="80">
        <f t="shared" si="4"/>
        <v>77.57105943152455</v>
      </c>
      <c r="K26" s="125">
        <f t="shared" si="5"/>
        <v>-4.178742627066114</v>
      </c>
    </row>
    <row r="27" spans="1:11" ht="14.25">
      <c r="A27" s="31" t="s">
        <v>22</v>
      </c>
      <c r="B27" s="31"/>
      <c r="C27" s="85">
        <v>5814</v>
      </c>
      <c r="D27" s="85">
        <v>4360</v>
      </c>
      <c r="E27" s="80">
        <f t="shared" si="3"/>
        <v>74.99140006879945</v>
      </c>
      <c r="F27" s="79"/>
      <c r="G27" s="84">
        <v>4870</v>
      </c>
      <c r="H27" s="84">
        <v>3629</v>
      </c>
      <c r="I27" s="80">
        <f t="shared" si="4"/>
        <v>74.51745379876797</v>
      </c>
      <c r="K27" s="125">
        <f t="shared" si="5"/>
        <v>-0.47394627003147605</v>
      </c>
    </row>
    <row r="28" spans="1:11" ht="14.25">
      <c r="A28" s="4" t="s">
        <v>23</v>
      </c>
      <c r="B28" s="31"/>
      <c r="C28" s="85">
        <v>147070</v>
      </c>
      <c r="D28" s="85">
        <v>111889</v>
      </c>
      <c r="E28" s="80">
        <f t="shared" si="3"/>
        <v>76.07873801591079</v>
      </c>
      <c r="F28" s="79"/>
      <c r="G28" s="84">
        <v>128492</v>
      </c>
      <c r="H28" s="84">
        <v>96754</v>
      </c>
      <c r="I28" s="80">
        <f t="shared" si="4"/>
        <v>75.29962954892133</v>
      </c>
      <c r="K28" s="125">
        <f t="shared" si="5"/>
        <v>-0.7791084669894559</v>
      </c>
    </row>
    <row r="29" spans="1:11" ht="16.5">
      <c r="A29" s="4" t="s">
        <v>45</v>
      </c>
      <c r="B29" s="31"/>
      <c r="C29" s="85">
        <v>3237</v>
      </c>
      <c r="D29" s="85">
        <v>2743</v>
      </c>
      <c r="E29" s="80">
        <f t="shared" si="3"/>
        <v>84.73895582329317</v>
      </c>
      <c r="F29" s="79"/>
      <c r="G29" s="84">
        <v>6184</v>
      </c>
      <c r="H29" s="84">
        <v>4790</v>
      </c>
      <c r="I29" s="80">
        <f t="shared" si="4"/>
        <v>77.45795601552393</v>
      </c>
      <c r="K29" s="125">
        <f t="shared" si="5"/>
        <v>-7.280999807769234</v>
      </c>
    </row>
    <row r="30" spans="1:11" ht="14.25">
      <c r="A30" s="21"/>
      <c r="B30" s="21"/>
      <c r="C30" s="22"/>
      <c r="D30" s="22"/>
      <c r="E30" s="74"/>
      <c r="F30" s="73"/>
      <c r="G30" s="22"/>
      <c r="H30" s="22"/>
      <c r="I30" s="74"/>
      <c r="K30" s="82"/>
    </row>
    <row r="31" spans="3:8" ht="12.75">
      <c r="C31" s="52"/>
      <c r="D31" s="52"/>
      <c r="E31" s="52"/>
      <c r="F31" s="87"/>
      <c r="G31" s="52"/>
      <c r="H31" s="52"/>
    </row>
    <row r="32" spans="1:11" ht="24.75" customHeight="1">
      <c r="A32" s="150" t="s">
        <v>57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</row>
    <row r="33" spans="1:11" ht="14.25">
      <c r="A33" s="51" t="s">
        <v>46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4.25">
      <c r="A34" s="51" t="s">
        <v>47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8" ht="12.75">
      <c r="A35" s="48"/>
      <c r="C35" s="52"/>
      <c r="D35" s="52"/>
      <c r="E35" s="52"/>
      <c r="F35" s="87"/>
      <c r="G35" s="52"/>
      <c r="H35" s="52"/>
    </row>
    <row r="36" spans="1:8" ht="12.75">
      <c r="A36" s="48"/>
      <c r="C36" s="52"/>
      <c r="D36" s="52"/>
      <c r="E36" s="52"/>
      <c r="F36" s="87"/>
      <c r="G36" s="52"/>
      <c r="H36" s="52"/>
    </row>
    <row r="37" spans="2:8" ht="12.75">
      <c r="B37" s="52"/>
      <c r="C37" s="52"/>
      <c r="D37" s="52"/>
      <c r="E37" s="52"/>
      <c r="F37" s="87"/>
      <c r="G37" s="52"/>
      <c r="H37" s="52"/>
    </row>
    <row r="38" spans="3:8" ht="12.75">
      <c r="C38" s="52"/>
      <c r="D38" s="52"/>
      <c r="E38" s="52"/>
      <c r="F38" s="87"/>
      <c r="G38" s="52"/>
      <c r="H38" s="52"/>
    </row>
    <row r="39" spans="2:8" ht="12.75">
      <c r="B39" s="48"/>
      <c r="C39" s="49"/>
      <c r="D39" s="49"/>
      <c r="E39" s="49"/>
      <c r="F39" s="88"/>
      <c r="G39" s="49"/>
      <c r="H39" s="49"/>
    </row>
    <row r="40" spans="2:8" ht="12.75">
      <c r="B40" s="48"/>
      <c r="C40" s="49"/>
      <c r="D40" s="49"/>
      <c r="E40" s="49"/>
      <c r="F40" s="88"/>
      <c r="G40" s="49"/>
      <c r="H40" s="49"/>
    </row>
    <row r="41" spans="2:8" ht="12.75">
      <c r="B41" s="48"/>
      <c r="C41" s="49"/>
      <c r="D41" s="49"/>
      <c r="E41" s="49"/>
      <c r="F41" s="88"/>
      <c r="G41" s="49"/>
      <c r="H41" s="49"/>
    </row>
    <row r="42" spans="3:8" ht="12.75">
      <c r="C42" s="52"/>
      <c r="D42" s="52"/>
      <c r="E42" s="52"/>
      <c r="F42" s="87"/>
      <c r="G42" s="52"/>
      <c r="H42" s="52"/>
    </row>
    <row r="43" ht="12.75">
      <c r="F43" s="54"/>
    </row>
    <row r="44" ht="12.75">
      <c r="F44" s="54"/>
    </row>
    <row r="45" ht="12.75">
      <c r="F45" s="54"/>
    </row>
    <row r="46" ht="12.75">
      <c r="F46" s="54"/>
    </row>
    <row r="47" ht="12.75">
      <c r="F47" s="54"/>
    </row>
    <row r="48" ht="12.75">
      <c r="F48" s="54"/>
    </row>
  </sheetData>
  <mergeCells count="1">
    <mergeCell ref="A32:K32"/>
  </mergeCells>
  <printOptions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XQI11P</dc:creator>
  <cp:keywords/>
  <dc:description/>
  <cp:lastModifiedBy>rql55e</cp:lastModifiedBy>
  <cp:lastPrinted>2014-11-25T16:40:03Z</cp:lastPrinted>
  <dcterms:created xsi:type="dcterms:W3CDTF">2014-11-17T15:02:18Z</dcterms:created>
  <dcterms:modified xsi:type="dcterms:W3CDTF">2014-11-26T13:38:12Z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