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7755" activeTab="0"/>
  </bookViews>
  <sheets>
    <sheet name="Annex A (2)" sheetId="1" r:id="rId1"/>
  </sheets>
  <externalReferences>
    <externalReference r:id="rId4"/>
  </externalReferences>
  <definedNames>
    <definedName name="_xlnm.Print_Area" localSheetId="0">'Annex A (2)'!$A$1:$F$63</definedName>
  </definedNames>
  <calcPr fullCalcOnLoad="1"/>
</workbook>
</file>

<file path=xl/sharedStrings.xml><?xml version="1.0" encoding="utf-8"?>
<sst xmlns="http://schemas.openxmlformats.org/spreadsheetml/2006/main" count="59" uniqueCount="59">
  <si>
    <t>£ thousand</t>
  </si>
  <si>
    <t>Expenditure on grants</t>
  </si>
  <si>
    <t>Expenditure on loans &amp; other financial assistance</t>
  </si>
  <si>
    <t>(6)</t>
  </si>
  <si>
    <t>(7)</t>
  </si>
  <si>
    <t>(8)</t>
  </si>
  <si>
    <t>(9)</t>
  </si>
  <si>
    <t>(1+2+3+4+5)</t>
  </si>
  <si>
    <t>(6+7+8)</t>
  </si>
  <si>
    <t>Pre-primary &amp; Primary Education</t>
  </si>
  <si>
    <t>Secondary Education</t>
  </si>
  <si>
    <t>Special Education</t>
  </si>
  <si>
    <t>Education</t>
  </si>
  <si>
    <t>Local Authority Ports and Piers</t>
  </si>
  <si>
    <t>Airports</t>
  </si>
  <si>
    <t>Highways &amp; transport</t>
  </si>
  <si>
    <t>Housing</t>
  </si>
  <si>
    <t>Coast Protection</t>
  </si>
  <si>
    <t>Library Services</t>
  </si>
  <si>
    <t>Police</t>
  </si>
  <si>
    <t>Waste Collection</t>
  </si>
  <si>
    <t>Waste Disposal</t>
  </si>
  <si>
    <t>Community Safety</t>
  </si>
  <si>
    <t>Total all services</t>
  </si>
  <si>
    <t>(a) Figures in this column do not include acquisitions of share and loan capital</t>
  </si>
  <si>
    <t>Roads (incl. struct. Maint.), Street Lighting &amp; Road Safety</t>
  </si>
  <si>
    <t>Parking of Vehicles (including car parks)</t>
  </si>
  <si>
    <t>Public Integrated Transport (GFRA) - bus</t>
  </si>
  <si>
    <t>Public Integrated Transport (GFRA) - other</t>
  </si>
  <si>
    <t>Tolled road bridges, tunnels &amp; ferries, PTC</t>
  </si>
  <si>
    <t>Culture and heritage</t>
  </si>
  <si>
    <t>Recreation and sport</t>
  </si>
  <si>
    <t>Open Spaces</t>
  </si>
  <si>
    <t>Tourism</t>
  </si>
  <si>
    <t>Cemeteries, Cremation and Mortuary</t>
  </si>
  <si>
    <t>Flood Defence and Land Drainage</t>
  </si>
  <si>
    <t>Industrial and Commercial Trading</t>
  </si>
  <si>
    <t>Other Trading</t>
  </si>
  <si>
    <t>Total expenditure for capital purposes on fixed &amp; intangible assets</t>
  </si>
  <si>
    <t>Community Safety (CCTV)</t>
  </si>
  <si>
    <t>Regulatory Services (Environmental Health)</t>
  </si>
  <si>
    <t>Regulatory Services (Trading Standards)</t>
  </si>
  <si>
    <t>Street Cleaning (not chargeable to highways)</t>
  </si>
  <si>
    <t>Trade Waste</t>
  </si>
  <si>
    <t>Recycling</t>
  </si>
  <si>
    <t>Waste Minimisation</t>
  </si>
  <si>
    <t>Climate Change Costs</t>
  </si>
  <si>
    <t>Agricultural and Fisheries Services</t>
  </si>
  <si>
    <r>
      <t>Total             Expenditure</t>
    </r>
    <r>
      <rPr>
        <b/>
        <vertAlign val="superscript"/>
        <sz val="8"/>
        <rFont val="Arial"/>
        <family val="2"/>
      </rPr>
      <t>(a)</t>
    </r>
  </si>
  <si>
    <t>Culture &amp; related services</t>
  </si>
  <si>
    <t>Environmental &amp; regulatory services</t>
  </si>
  <si>
    <t>Planning &amp; development services</t>
  </si>
  <si>
    <t xml:space="preserve">Fire &amp; rescue </t>
  </si>
  <si>
    <t>Central Services incl court services</t>
  </si>
  <si>
    <t>Trading services</t>
  </si>
  <si>
    <t>Other school related education functions and services to young people</t>
  </si>
  <si>
    <t>Public health</t>
  </si>
  <si>
    <t>Annex A (2): Capital expenditure: all services: England 2014-15: forecast</t>
  </si>
  <si>
    <t>Social care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</si>
</sst>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0"/>
      <name val="Arial"/>
      <family val="0"/>
    </font>
    <font>
      <sz val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8"/>
      <color indexed="9"/>
      <name val="Courier"/>
      <family val="3"/>
    </font>
    <font>
      <b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right"/>
    </xf>
    <xf numFmtId="0" fontId="5" fillId="34" borderId="14" xfId="0" applyFont="1" applyFill="1" applyBorder="1" applyAlignment="1">
      <alignment horizontal="right"/>
    </xf>
    <xf numFmtId="0" fontId="1" fillId="34" borderId="0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5" fillId="34" borderId="0" xfId="0" applyFont="1" applyFill="1" applyBorder="1" applyAlignment="1" applyProtection="1">
      <alignment horizontal="right" wrapText="1"/>
      <protection/>
    </xf>
    <xf numFmtId="0" fontId="5" fillId="34" borderId="14" xfId="0" applyFont="1" applyFill="1" applyBorder="1" applyAlignment="1" applyProtection="1">
      <alignment horizontal="right" wrapText="1"/>
      <protection/>
    </xf>
    <xf numFmtId="49" fontId="5" fillId="34" borderId="0" xfId="0" applyNumberFormat="1" applyFont="1" applyFill="1" applyBorder="1" applyAlignment="1" applyProtection="1">
      <alignment horizontal="right"/>
      <protection/>
    </xf>
    <xf numFmtId="49" fontId="5" fillId="34" borderId="0" xfId="0" applyNumberFormat="1" applyFont="1" applyFill="1" applyBorder="1" applyAlignment="1">
      <alignment horizontal="right"/>
    </xf>
    <xf numFmtId="49" fontId="5" fillId="34" borderId="14" xfId="0" applyNumberFormat="1" applyFont="1" applyFill="1" applyBorder="1" applyAlignment="1">
      <alignment horizontal="right"/>
    </xf>
    <xf numFmtId="0" fontId="5" fillId="34" borderId="13" xfId="0" applyFont="1" applyFill="1" applyBorder="1" applyAlignment="1" applyProtection="1">
      <alignment horizontal="left"/>
      <protection/>
    </xf>
    <xf numFmtId="49" fontId="5" fillId="34" borderId="14" xfId="0" applyNumberFormat="1" applyFont="1" applyFill="1" applyBorder="1" applyAlignment="1" applyProtection="1">
      <alignment horizontal="right"/>
      <protection/>
    </xf>
    <xf numFmtId="0" fontId="1" fillId="35" borderId="0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5" borderId="13" xfId="0" applyFont="1" applyFill="1" applyBorder="1" applyAlignment="1" applyProtection="1">
      <alignment horizontal="left"/>
      <protection/>
    </xf>
    <xf numFmtId="3" fontId="1" fillId="0" borderId="0" xfId="0" applyNumberFormat="1" applyFont="1" applyFill="1" applyBorder="1" applyAlignment="1" applyProtection="1">
      <alignment horizontal="right"/>
      <protection/>
    </xf>
    <xf numFmtId="3" fontId="1" fillId="0" borderId="14" xfId="0" applyNumberFormat="1" applyFont="1" applyFill="1" applyBorder="1" applyAlignment="1" applyProtection="1">
      <alignment horizontal="right"/>
      <protection/>
    </xf>
    <xf numFmtId="0" fontId="5" fillId="35" borderId="13" xfId="0" applyFont="1" applyFill="1" applyBorder="1" applyAlignment="1" applyProtection="1">
      <alignment horizontal="left"/>
      <protection/>
    </xf>
    <xf numFmtId="3" fontId="5" fillId="0" borderId="0" xfId="0" applyNumberFormat="1" applyFont="1" applyFill="1" applyBorder="1" applyAlignment="1" applyProtection="1">
      <alignment horizontal="right"/>
      <protection/>
    </xf>
    <xf numFmtId="3" fontId="5" fillId="0" borderId="14" xfId="0" applyNumberFormat="1" applyFont="1" applyFill="1" applyBorder="1" applyAlignment="1" applyProtection="1">
      <alignment horizontal="right"/>
      <protection/>
    </xf>
    <xf numFmtId="3" fontId="7" fillId="0" borderId="14" xfId="0" applyNumberFormat="1" applyFont="1" applyFill="1" applyBorder="1" applyAlignment="1" applyProtection="1">
      <alignment horizontal="right"/>
      <protection/>
    </xf>
    <xf numFmtId="0" fontId="1" fillId="34" borderId="15" xfId="0" applyFont="1" applyFill="1" applyBorder="1" applyAlignment="1" applyProtection="1">
      <alignment horizontal="left"/>
      <protection/>
    </xf>
    <xf numFmtId="3" fontId="1" fillId="35" borderId="16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1" fillId="35" borderId="15" xfId="0" applyFont="1" applyFill="1" applyBorder="1" applyAlignment="1">
      <alignment/>
    </xf>
    <xf numFmtId="0" fontId="1" fillId="35" borderId="16" xfId="0" applyFont="1" applyFill="1" applyBorder="1" applyAlignment="1">
      <alignment/>
    </xf>
    <xf numFmtId="0" fontId="1" fillId="35" borderId="17" xfId="0" applyFont="1" applyFill="1" applyBorder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Fill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Capital%20statistics\Frms14-15\Capital%20Estimates%20Return\Grossing\Grossing%20CER%2014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INPUT1"/>
      <sheetName val="INPUT2"/>
      <sheetName val="INPUT3"/>
      <sheetName val="INPUT4"/>
      <sheetName val="INPUT5"/>
      <sheetName val="INPUT6"/>
      <sheetName val="INPUT7"/>
      <sheetName val="INPUT8"/>
      <sheetName val="GROSS 1"/>
      <sheetName val="GROSS 2"/>
      <sheetName val="GROSS 3"/>
      <sheetName val="GROSS 4"/>
      <sheetName val="GROSS 5"/>
      <sheetName val="GROSS 6"/>
      <sheetName val="GROSS 7"/>
      <sheetName val="GROSS 8"/>
      <sheetName val="TOTALS"/>
      <sheetName val="SUMMARY"/>
      <sheetName val="CER ACTUAL A"/>
      <sheetName val="CER ACT MEM, B &amp; C"/>
      <sheetName val="CER ACTUAL D"/>
      <sheetName val="CER ACTUAL E"/>
      <sheetName val="CER GROSS A"/>
      <sheetName val="CER GROSS MEM, B&amp;C"/>
      <sheetName val="CER GROSS D"/>
      <sheetName val="CER GROSS 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showGridLines="0" tabSelected="1" zoomScalePageLayoutView="0" workbookViewId="0" topLeftCell="A1">
      <selection activeCell="A4" sqref="A4"/>
    </sheetView>
  </sheetViews>
  <sheetFormatPr defaultColWidth="9.140625" defaultRowHeight="12.75"/>
  <cols>
    <col min="1" max="1" width="49.7109375" style="0" customWidth="1"/>
    <col min="2" max="2" width="13.421875" style="0" bestFit="1" customWidth="1"/>
    <col min="3" max="3" width="13.00390625" style="0" customWidth="1"/>
    <col min="4" max="5" width="11.8515625" style="0" customWidth="1"/>
    <col min="6" max="6" width="1.28515625" style="0" customWidth="1"/>
    <col min="8" max="8" width="10.140625" style="0" bestFit="1" customWidth="1"/>
    <col min="10" max="10" width="10.140625" style="0" bestFit="1" customWidth="1"/>
  </cols>
  <sheetData>
    <row r="1" spans="1:6" ht="13.5" thickTop="1">
      <c r="A1" s="1" t="s">
        <v>57</v>
      </c>
      <c r="B1" s="2"/>
      <c r="C1" s="3"/>
      <c r="D1" s="4"/>
      <c r="E1" s="4"/>
      <c r="F1" s="5"/>
    </row>
    <row r="2" spans="1:6" ht="12.75">
      <c r="A2" s="6"/>
      <c r="B2" s="7"/>
      <c r="C2" s="7"/>
      <c r="D2" s="7"/>
      <c r="E2" s="8" t="s">
        <v>0</v>
      </c>
      <c r="F2" s="9"/>
    </row>
    <row r="3" spans="1:6" ht="3.75" customHeight="1">
      <c r="A3" s="6"/>
      <c r="B3" s="10"/>
      <c r="C3" s="10"/>
      <c r="D3" s="10"/>
      <c r="E3" s="10"/>
      <c r="F3" s="11"/>
    </row>
    <row r="4" spans="1:6" ht="78.75">
      <c r="A4" s="6"/>
      <c r="B4" s="12" t="s">
        <v>38</v>
      </c>
      <c r="C4" s="12" t="s">
        <v>1</v>
      </c>
      <c r="D4" s="12" t="s">
        <v>2</v>
      </c>
      <c r="E4" s="12" t="s">
        <v>48</v>
      </c>
      <c r="F4" s="13"/>
    </row>
    <row r="5" spans="1:6" ht="12.75">
      <c r="A5" s="6"/>
      <c r="B5" s="14" t="s">
        <v>3</v>
      </c>
      <c r="C5" s="15" t="s">
        <v>4</v>
      </c>
      <c r="D5" s="15" t="s">
        <v>5</v>
      </c>
      <c r="E5" s="15" t="s">
        <v>6</v>
      </c>
      <c r="F5" s="16"/>
    </row>
    <row r="6" spans="1:6" ht="12.75">
      <c r="A6" s="17"/>
      <c r="B6" s="14" t="s">
        <v>7</v>
      </c>
      <c r="C6" s="15"/>
      <c r="D6" s="15"/>
      <c r="E6" s="15" t="s">
        <v>8</v>
      </c>
      <c r="F6" s="18"/>
    </row>
    <row r="7" spans="1:6" ht="6" customHeight="1">
      <c r="A7" s="6"/>
      <c r="B7" s="19"/>
      <c r="C7" s="14"/>
      <c r="D7" s="14"/>
      <c r="E7" s="14"/>
      <c r="F7" s="20"/>
    </row>
    <row r="8" spans="1:6" ht="12.75">
      <c r="A8" s="21" t="s">
        <v>9</v>
      </c>
      <c r="B8" s="22">
        <v>2671930.1</v>
      </c>
      <c r="C8" s="22">
        <v>28256.8</v>
      </c>
      <c r="D8" s="22">
        <v>418.95</v>
      </c>
      <c r="E8" s="22">
        <f>SUM(B8:D8)</f>
        <v>2700605.85</v>
      </c>
      <c r="F8" s="23"/>
    </row>
    <row r="9" spans="1:10" ht="12.75">
      <c r="A9" s="21" t="s">
        <v>10</v>
      </c>
      <c r="B9" s="22">
        <v>1071248.5</v>
      </c>
      <c r="C9" s="22">
        <v>21681.85</v>
      </c>
      <c r="D9" s="22">
        <v>1449.7</v>
      </c>
      <c r="E9" s="22">
        <f>SUM(B9:D9)</f>
        <v>1094380.05</v>
      </c>
      <c r="F9" s="23"/>
      <c r="J9" s="40"/>
    </row>
    <row r="10" spans="1:6" ht="12.75">
      <c r="A10" s="21" t="s">
        <v>11</v>
      </c>
      <c r="B10" s="22">
        <v>372695.44999999995</v>
      </c>
      <c r="C10" s="22">
        <v>188.1</v>
      </c>
      <c r="D10" s="22">
        <v>0</v>
      </c>
      <c r="E10" s="22">
        <f>SUM(B10:D10)</f>
        <v>372883.54999999993</v>
      </c>
      <c r="F10" s="23"/>
    </row>
    <row r="11" spans="1:6" ht="12.75">
      <c r="A11" s="21" t="s">
        <v>55</v>
      </c>
      <c r="B11" s="22">
        <v>211805.34999999998</v>
      </c>
      <c r="C11" s="22">
        <v>12015.599999999999</v>
      </c>
      <c r="D11" s="22">
        <v>2107.1</v>
      </c>
      <c r="E11" s="22">
        <f>SUM(B11:D11)</f>
        <v>225928.05</v>
      </c>
      <c r="F11" s="23"/>
    </row>
    <row r="12" spans="1:6" ht="12.75">
      <c r="A12" s="24" t="s">
        <v>12</v>
      </c>
      <c r="B12" s="25">
        <v>4327679.4</v>
      </c>
      <c r="C12" s="25">
        <v>62142.35</v>
      </c>
      <c r="D12" s="25">
        <v>3975.75</v>
      </c>
      <c r="E12" s="25">
        <f>SUM(B12:D12)</f>
        <v>4393797.5</v>
      </c>
      <c r="F12" s="26"/>
    </row>
    <row r="13" spans="1:6" ht="6.75" customHeight="1">
      <c r="A13" s="24"/>
      <c r="B13" s="25"/>
      <c r="C13" s="25"/>
      <c r="D13" s="25"/>
      <c r="E13" s="25"/>
      <c r="F13" s="26"/>
    </row>
    <row r="14" spans="1:6" ht="12.75">
      <c r="A14" s="21" t="s">
        <v>25</v>
      </c>
      <c r="B14" s="22">
        <v>3300694.25</v>
      </c>
      <c r="C14" s="22">
        <v>21247.7</v>
      </c>
      <c r="D14" s="22">
        <v>17005</v>
      </c>
      <c r="E14" s="22">
        <f>SUM(B14:D14)</f>
        <v>3338946.95</v>
      </c>
      <c r="F14" s="23"/>
    </row>
    <row r="15" spans="1:10" ht="12.75">
      <c r="A15" s="21" t="s">
        <v>26</v>
      </c>
      <c r="B15" s="22">
        <v>87174.85</v>
      </c>
      <c r="C15" s="22">
        <v>1390.8</v>
      </c>
      <c r="D15" s="22">
        <v>0</v>
      </c>
      <c r="E15" s="22">
        <f aca="true" t="shared" si="0" ref="E15:E21">SUM(B15:D15)</f>
        <v>88565.65000000001</v>
      </c>
      <c r="F15" s="23"/>
      <c r="J15" s="40"/>
    </row>
    <row r="16" spans="1:6" ht="12.75">
      <c r="A16" s="21" t="s">
        <v>27</v>
      </c>
      <c r="B16" s="22">
        <v>129077.45</v>
      </c>
      <c r="C16" s="22">
        <v>131252.94999999998</v>
      </c>
      <c r="D16" s="22">
        <v>3220.5</v>
      </c>
      <c r="E16" s="22">
        <f t="shared" si="0"/>
        <v>263550.89999999997</v>
      </c>
      <c r="F16" s="23"/>
    </row>
    <row r="17" spans="1:6" ht="12.75">
      <c r="A17" s="21" t="s">
        <v>28</v>
      </c>
      <c r="B17" s="22">
        <v>1012192.7</v>
      </c>
      <c r="C17" s="22">
        <v>3296690.9499999997</v>
      </c>
      <c r="D17" s="22">
        <v>615518.2999999999</v>
      </c>
      <c r="E17" s="22">
        <f t="shared" si="0"/>
        <v>4924401.949999999</v>
      </c>
      <c r="F17" s="27"/>
    </row>
    <row r="18" spans="1:6" ht="12.75">
      <c r="A18" s="21" t="s">
        <v>14</v>
      </c>
      <c r="B18" s="22">
        <v>6212.049999999999</v>
      </c>
      <c r="C18" s="22">
        <v>2679</v>
      </c>
      <c r="D18" s="22">
        <v>15675</v>
      </c>
      <c r="E18" s="22">
        <f t="shared" si="0"/>
        <v>24566.05</v>
      </c>
      <c r="F18" s="27"/>
    </row>
    <row r="19" spans="1:6" ht="12.75">
      <c r="A19" s="21" t="s">
        <v>13</v>
      </c>
      <c r="B19" s="22">
        <v>41591.95</v>
      </c>
      <c r="C19" s="22">
        <v>1742.3</v>
      </c>
      <c r="D19" s="22">
        <v>0</v>
      </c>
      <c r="E19" s="22">
        <f t="shared" si="0"/>
        <v>43334.25</v>
      </c>
      <c r="F19" s="23"/>
    </row>
    <row r="20" spans="1:6" ht="12.75">
      <c r="A20" s="21" t="s">
        <v>29</v>
      </c>
      <c r="B20" s="22">
        <v>29902.199999999997</v>
      </c>
      <c r="C20" s="22">
        <v>1159</v>
      </c>
      <c r="D20" s="22">
        <v>0</v>
      </c>
      <c r="E20" s="22">
        <f t="shared" si="0"/>
        <v>31061.199999999997</v>
      </c>
      <c r="F20" s="23"/>
    </row>
    <row r="21" spans="1:6" ht="12.75">
      <c r="A21" s="24" t="s">
        <v>15</v>
      </c>
      <c r="B21" s="25">
        <v>4606845.449999998</v>
      </c>
      <c r="C21" s="25">
        <v>3111722.15</v>
      </c>
      <c r="D21" s="25">
        <v>651418.7999999999</v>
      </c>
      <c r="E21" s="25">
        <f t="shared" si="0"/>
        <v>8369986.399999998</v>
      </c>
      <c r="F21" s="23"/>
    </row>
    <row r="22" spans="1:6" ht="6.75" customHeight="1">
      <c r="A22" s="24"/>
      <c r="B22" s="22"/>
      <c r="C22" s="22"/>
      <c r="D22" s="22"/>
      <c r="E22" s="22"/>
      <c r="F22" s="23"/>
    </row>
    <row r="23" spans="1:6" ht="12.75">
      <c r="A23" s="24" t="s">
        <v>58</v>
      </c>
      <c r="B23" s="25">
        <v>382478.55</v>
      </c>
      <c r="C23" s="25">
        <v>34719.65</v>
      </c>
      <c r="D23" s="25">
        <v>486.4</v>
      </c>
      <c r="E23" s="25">
        <f>SUM(B23:D23)</f>
        <v>417684.60000000003</v>
      </c>
      <c r="F23" s="26"/>
    </row>
    <row r="24" spans="1:6" ht="13.5" customHeight="1">
      <c r="A24" s="24" t="s">
        <v>56</v>
      </c>
      <c r="B24" s="25">
        <v>3310.7499999999995</v>
      </c>
      <c r="C24" s="25">
        <v>1569.3999999999999</v>
      </c>
      <c r="D24" s="25">
        <v>0</v>
      </c>
      <c r="E24" s="25">
        <f>SUM(B24:D24)</f>
        <v>4880.15</v>
      </c>
      <c r="F24" s="26"/>
    </row>
    <row r="25" spans="1:6" ht="12.75">
      <c r="A25" s="24" t="s">
        <v>16</v>
      </c>
      <c r="B25" s="25">
        <v>4858497.600000001</v>
      </c>
      <c r="C25" s="25">
        <v>1158238.0999999999</v>
      </c>
      <c r="D25" s="25">
        <v>544437.4</v>
      </c>
      <c r="E25" s="25">
        <f>SUM(B25:D25)</f>
        <v>6561173.100000001</v>
      </c>
      <c r="F25" s="26"/>
    </row>
    <row r="26" spans="1:6" ht="6" customHeight="1">
      <c r="A26" s="24"/>
      <c r="B26" s="25"/>
      <c r="C26" s="25"/>
      <c r="D26" s="25"/>
      <c r="E26" s="25"/>
      <c r="F26" s="26"/>
    </row>
    <row r="27" spans="1:6" ht="12.75">
      <c r="A27" s="21" t="s">
        <v>30</v>
      </c>
      <c r="B27" s="22">
        <v>237682.4</v>
      </c>
      <c r="C27" s="22">
        <v>9841.05</v>
      </c>
      <c r="D27" s="22">
        <v>2634.35</v>
      </c>
      <c r="E27" s="22">
        <f aca="true" t="shared" si="1" ref="E27:E32">SUM(B27:D27)</f>
        <v>250157.8</v>
      </c>
      <c r="F27" s="26"/>
    </row>
    <row r="28" spans="1:6" ht="12.75">
      <c r="A28" s="21" t="s">
        <v>31</v>
      </c>
      <c r="B28" s="22">
        <v>745005.2</v>
      </c>
      <c r="C28" s="22">
        <v>11904.449999999999</v>
      </c>
      <c r="D28" s="22">
        <v>10070.949999999999</v>
      </c>
      <c r="E28" s="22">
        <f t="shared" si="1"/>
        <v>766980.5999999999</v>
      </c>
      <c r="F28" s="26"/>
    </row>
    <row r="29" spans="1:6" ht="12.75">
      <c r="A29" s="21" t="s">
        <v>32</v>
      </c>
      <c r="B29" s="22">
        <v>190631.75</v>
      </c>
      <c r="C29" s="22">
        <v>5130.95</v>
      </c>
      <c r="D29" s="22">
        <v>54.15</v>
      </c>
      <c r="E29" s="22">
        <f t="shared" si="1"/>
        <v>195816.85</v>
      </c>
      <c r="F29" s="23"/>
    </row>
    <row r="30" spans="1:6" ht="12.75">
      <c r="A30" s="21" t="s">
        <v>33</v>
      </c>
      <c r="B30" s="22">
        <v>44404.899999999994</v>
      </c>
      <c r="C30" s="22">
        <v>190</v>
      </c>
      <c r="D30" s="22">
        <v>0</v>
      </c>
      <c r="E30" s="22">
        <f t="shared" si="1"/>
        <v>44594.899999999994</v>
      </c>
      <c r="F30" s="23"/>
    </row>
    <row r="31" spans="1:6" ht="12.75">
      <c r="A31" s="21" t="s">
        <v>18</v>
      </c>
      <c r="B31" s="22">
        <v>111362.79999999999</v>
      </c>
      <c r="C31" s="22">
        <v>99.75</v>
      </c>
      <c r="D31" s="22">
        <v>950</v>
      </c>
      <c r="E31" s="22">
        <f t="shared" si="1"/>
        <v>112412.54999999999</v>
      </c>
      <c r="F31" s="26"/>
    </row>
    <row r="32" spans="1:6" ht="12.75">
      <c r="A32" s="24" t="s">
        <v>49</v>
      </c>
      <c r="B32" s="25">
        <v>1329087.05</v>
      </c>
      <c r="C32" s="25">
        <v>27166.199999999997</v>
      </c>
      <c r="D32" s="25">
        <v>13709.449999999999</v>
      </c>
      <c r="E32" s="25">
        <f t="shared" si="1"/>
        <v>1369962.7</v>
      </c>
      <c r="F32" s="23"/>
    </row>
    <row r="33" spans="1:6" ht="6.75" customHeight="1">
      <c r="A33" s="24"/>
      <c r="B33" s="25"/>
      <c r="C33" s="25"/>
      <c r="D33" s="25"/>
      <c r="E33" s="25"/>
      <c r="F33" s="26"/>
    </row>
    <row r="34" spans="1:6" ht="12.75">
      <c r="A34" s="21" t="s">
        <v>34</v>
      </c>
      <c r="B34" s="22">
        <v>45245.65</v>
      </c>
      <c r="C34" s="22">
        <v>0</v>
      </c>
      <c r="D34" s="22">
        <v>0</v>
      </c>
      <c r="E34" s="22">
        <f>SUM(B34:D34)</f>
        <v>45245.65</v>
      </c>
      <c r="F34" s="26"/>
    </row>
    <row r="35" spans="1:6" ht="12.75">
      <c r="A35" s="21" t="s">
        <v>17</v>
      </c>
      <c r="B35" s="22">
        <v>79860.79999999999</v>
      </c>
      <c r="C35" s="22">
        <v>0</v>
      </c>
      <c r="D35" s="22">
        <v>0</v>
      </c>
      <c r="E35" s="22">
        <f aca="true" t="shared" si="2" ref="E35:E49">SUM(B35:D35)</f>
        <v>79860.79999999999</v>
      </c>
      <c r="F35" s="23"/>
    </row>
    <row r="36" spans="1:6" ht="12.75">
      <c r="A36" s="21" t="s">
        <v>22</v>
      </c>
      <c r="B36" s="22">
        <v>14065.699999999999</v>
      </c>
      <c r="C36" s="22">
        <v>918.65</v>
      </c>
      <c r="D36" s="22">
        <v>0</v>
      </c>
      <c r="E36" s="22">
        <f t="shared" si="2"/>
        <v>14984.349999999999</v>
      </c>
      <c r="F36" s="23"/>
    </row>
    <row r="37" spans="1:6" ht="12.75">
      <c r="A37" s="21" t="s">
        <v>39</v>
      </c>
      <c r="B37" s="22">
        <v>9002.199999999999</v>
      </c>
      <c r="C37" s="22">
        <v>33.25</v>
      </c>
      <c r="D37" s="22">
        <v>0</v>
      </c>
      <c r="E37" s="22">
        <f t="shared" si="2"/>
        <v>9035.449999999999</v>
      </c>
      <c r="F37" s="23"/>
    </row>
    <row r="38" spans="1:6" ht="12.75">
      <c r="A38" s="21" t="s">
        <v>35</v>
      </c>
      <c r="B38" s="22">
        <v>99360.49999999999</v>
      </c>
      <c r="C38" s="22">
        <v>482.59999999999997</v>
      </c>
      <c r="D38" s="22">
        <v>285</v>
      </c>
      <c r="E38" s="22">
        <f t="shared" si="2"/>
        <v>100128.09999999999</v>
      </c>
      <c r="F38" s="26"/>
    </row>
    <row r="39" spans="1:6" ht="12.75">
      <c r="A39" s="21" t="s">
        <v>47</v>
      </c>
      <c r="B39" s="22">
        <v>5865.299999999999</v>
      </c>
      <c r="C39" s="22">
        <v>0</v>
      </c>
      <c r="D39" s="22">
        <v>0</v>
      </c>
      <c r="E39" s="22">
        <f t="shared" si="2"/>
        <v>5865.299999999999</v>
      </c>
      <c r="F39" s="26"/>
    </row>
    <row r="40" spans="1:6" ht="12.75">
      <c r="A40" s="21" t="s">
        <v>40</v>
      </c>
      <c r="B40" s="22">
        <v>24054</v>
      </c>
      <c r="C40" s="22">
        <v>0</v>
      </c>
      <c r="D40" s="22">
        <v>0</v>
      </c>
      <c r="E40" s="22">
        <f t="shared" si="2"/>
        <v>24054</v>
      </c>
      <c r="F40" s="26"/>
    </row>
    <row r="41" spans="1:6" ht="12.75">
      <c r="A41" s="21" t="s">
        <v>41</v>
      </c>
      <c r="B41" s="22">
        <v>202.35</v>
      </c>
      <c r="C41" s="22">
        <v>0</v>
      </c>
      <c r="D41" s="22">
        <v>0</v>
      </c>
      <c r="E41" s="22">
        <f t="shared" si="2"/>
        <v>202.35</v>
      </c>
      <c r="F41" s="26"/>
    </row>
    <row r="42" spans="1:6" ht="12.75">
      <c r="A42" s="21" t="s">
        <v>42</v>
      </c>
      <c r="B42" s="22">
        <v>12732.85</v>
      </c>
      <c r="C42" s="22">
        <v>0</v>
      </c>
      <c r="D42" s="22">
        <v>0</v>
      </c>
      <c r="E42" s="22">
        <f t="shared" si="2"/>
        <v>12732.85</v>
      </c>
      <c r="F42" s="26"/>
    </row>
    <row r="43" spans="1:6" ht="12.75">
      <c r="A43" s="21" t="s">
        <v>20</v>
      </c>
      <c r="B43" s="22">
        <v>125282.19999999998</v>
      </c>
      <c r="C43" s="22">
        <v>80.75</v>
      </c>
      <c r="D43" s="22">
        <v>0</v>
      </c>
      <c r="E43" s="22">
        <f t="shared" si="2"/>
        <v>125362.94999999998</v>
      </c>
      <c r="F43" s="26"/>
    </row>
    <row r="44" spans="1:6" ht="12.75">
      <c r="A44" s="21" t="s">
        <v>21</v>
      </c>
      <c r="B44" s="22">
        <v>161137.1</v>
      </c>
      <c r="C44" s="22">
        <v>487.34999999999997</v>
      </c>
      <c r="D44" s="22">
        <v>12965.599999999999</v>
      </c>
      <c r="E44" s="22">
        <f t="shared" si="2"/>
        <v>174590.05000000002</v>
      </c>
      <c r="F44" s="26"/>
    </row>
    <row r="45" spans="1:6" ht="12.75">
      <c r="A45" s="21" t="s">
        <v>43</v>
      </c>
      <c r="B45" s="22">
        <v>925.3</v>
      </c>
      <c r="C45" s="22">
        <v>0</v>
      </c>
      <c r="D45" s="22">
        <v>0</v>
      </c>
      <c r="E45" s="22">
        <f t="shared" si="2"/>
        <v>925.3</v>
      </c>
      <c r="F45" s="26"/>
    </row>
    <row r="46" spans="1:9" ht="12.75">
      <c r="A46" s="21" t="s">
        <v>44</v>
      </c>
      <c r="B46" s="22">
        <v>65939.5</v>
      </c>
      <c r="C46" s="22">
        <v>3610</v>
      </c>
      <c r="D46" s="22">
        <v>0</v>
      </c>
      <c r="E46" s="22">
        <f t="shared" si="2"/>
        <v>69549.5</v>
      </c>
      <c r="F46" s="26"/>
      <c r="I46" s="40"/>
    </row>
    <row r="47" spans="1:6" ht="12.75">
      <c r="A47" s="21" t="s">
        <v>45</v>
      </c>
      <c r="B47" s="22">
        <v>42412.74999999999</v>
      </c>
      <c r="C47" s="22">
        <v>0</v>
      </c>
      <c r="D47" s="22">
        <v>0</v>
      </c>
      <c r="E47" s="22">
        <f t="shared" si="2"/>
        <v>42412.74999999999</v>
      </c>
      <c r="F47" s="26"/>
    </row>
    <row r="48" spans="1:8" ht="12.75">
      <c r="A48" s="21" t="s">
        <v>46</v>
      </c>
      <c r="B48" s="22">
        <v>155492.2</v>
      </c>
      <c r="C48" s="22">
        <v>3101.75</v>
      </c>
      <c r="D48" s="22">
        <v>456</v>
      </c>
      <c r="E48" s="22">
        <f t="shared" si="2"/>
        <v>159049.95</v>
      </c>
      <c r="F48" s="26"/>
      <c r="H48" s="40"/>
    </row>
    <row r="49" spans="1:8" ht="12.75">
      <c r="A49" s="24" t="s">
        <v>50</v>
      </c>
      <c r="B49" s="25">
        <v>841578.3999999999</v>
      </c>
      <c r="C49" s="25">
        <v>8714.35</v>
      </c>
      <c r="D49" s="25">
        <v>13706.599999999999</v>
      </c>
      <c r="E49" s="25">
        <f t="shared" si="2"/>
        <v>863999.3499999999</v>
      </c>
      <c r="F49" s="23"/>
      <c r="H49" s="40"/>
    </row>
    <row r="50" spans="1:6" ht="6.75" customHeight="1">
      <c r="A50" s="24"/>
      <c r="B50" s="22"/>
      <c r="C50" s="22"/>
      <c r="D50" s="22"/>
      <c r="E50" s="22"/>
      <c r="F50" s="23"/>
    </row>
    <row r="51" spans="1:6" ht="12.75">
      <c r="A51" s="24" t="s">
        <v>51</v>
      </c>
      <c r="B51" s="25">
        <v>1271602.5499999998</v>
      </c>
      <c r="C51" s="25">
        <v>259078.3</v>
      </c>
      <c r="D51" s="25">
        <v>140585.75</v>
      </c>
      <c r="E51" s="25">
        <f>SUM(B51:D51)</f>
        <v>1671266.5999999999</v>
      </c>
      <c r="F51" s="26"/>
    </row>
    <row r="52" spans="1:6" ht="12.75">
      <c r="A52" s="24" t="s">
        <v>19</v>
      </c>
      <c r="B52" s="25">
        <v>832265.55</v>
      </c>
      <c r="C52" s="25">
        <v>0</v>
      </c>
      <c r="D52" s="25">
        <v>0</v>
      </c>
      <c r="E52" s="25">
        <f aca="true" t="shared" si="3" ref="E52:E57">SUM(B52:D52)</f>
        <v>832265.55</v>
      </c>
      <c r="F52" s="26"/>
    </row>
    <row r="53" spans="1:6" ht="12.75">
      <c r="A53" s="24" t="s">
        <v>52</v>
      </c>
      <c r="B53" s="25">
        <v>297580.85000000003</v>
      </c>
      <c r="C53" s="25">
        <v>0</v>
      </c>
      <c r="D53" s="25">
        <v>0</v>
      </c>
      <c r="E53" s="25">
        <f t="shared" si="3"/>
        <v>297580.85000000003</v>
      </c>
      <c r="F53" s="23"/>
    </row>
    <row r="54" spans="1:6" ht="12.75">
      <c r="A54" s="24" t="s">
        <v>53</v>
      </c>
      <c r="B54" s="25">
        <v>1856542.2499999998</v>
      </c>
      <c r="C54" s="25">
        <v>31197.05</v>
      </c>
      <c r="D54" s="25">
        <v>77162.8</v>
      </c>
      <c r="E54" s="25">
        <f t="shared" si="3"/>
        <v>1964902.0999999999</v>
      </c>
      <c r="F54" s="23"/>
    </row>
    <row r="55" spans="1:6" ht="12.75">
      <c r="A55" s="21" t="s">
        <v>36</v>
      </c>
      <c r="B55" s="22">
        <v>265267.55</v>
      </c>
      <c r="C55" s="22">
        <v>8312.5</v>
      </c>
      <c r="D55" s="22">
        <v>6095.2</v>
      </c>
      <c r="E55" s="41">
        <f t="shared" si="3"/>
        <v>279675.25</v>
      </c>
      <c r="F55" s="23"/>
    </row>
    <row r="56" spans="1:6" ht="12.75">
      <c r="A56" s="21" t="s">
        <v>37</v>
      </c>
      <c r="B56" s="22">
        <v>58766.049999999996</v>
      </c>
      <c r="C56" s="22">
        <v>142.5</v>
      </c>
      <c r="D56" s="22">
        <v>0</v>
      </c>
      <c r="E56" s="41">
        <f t="shared" si="3"/>
        <v>58908.549999999996</v>
      </c>
      <c r="F56" s="26"/>
    </row>
    <row r="57" spans="1:6" ht="12.75">
      <c r="A57" s="24" t="s">
        <v>54</v>
      </c>
      <c r="B57" s="25">
        <v>324033.6</v>
      </c>
      <c r="C57" s="25">
        <v>8455</v>
      </c>
      <c r="D57" s="25">
        <v>6095.2</v>
      </c>
      <c r="E57" s="25">
        <f t="shared" si="3"/>
        <v>338583.8</v>
      </c>
      <c r="F57" s="23"/>
    </row>
    <row r="58" spans="1:6" ht="6.75" customHeight="1">
      <c r="A58" s="21"/>
      <c r="B58" s="22"/>
      <c r="C58" s="22"/>
      <c r="D58" s="22"/>
      <c r="E58" s="22"/>
      <c r="F58" s="23"/>
    </row>
    <row r="59" spans="1:6" ht="12.75">
      <c r="A59" s="24" t="s">
        <v>23</v>
      </c>
      <c r="B59" s="25">
        <v>20931502</v>
      </c>
      <c r="C59" s="25">
        <f>C12+C21+C23+C24+C25+C32+C49+C51+C52+C53+C54+C57</f>
        <v>4703002.549999999</v>
      </c>
      <c r="D59" s="25">
        <f>D12+D21+D23+D24+D25+D32+D49+D51+D52+D53+D54+D57</f>
        <v>1451578.1500000001</v>
      </c>
      <c r="E59" s="25">
        <f>SUM(B59:D59)</f>
        <v>27086082.699999996</v>
      </c>
      <c r="F59" s="23"/>
    </row>
    <row r="60" spans="1:6" ht="3.75" customHeight="1" thickBot="1">
      <c r="A60" s="28"/>
      <c r="B60" s="29"/>
      <c r="C60" s="30"/>
      <c r="D60" s="29"/>
      <c r="E60" s="29"/>
      <c r="F60" s="31"/>
    </row>
    <row r="61" spans="1:6" ht="6.75" customHeight="1" thickTop="1">
      <c r="A61" s="32"/>
      <c r="B61" s="33"/>
      <c r="C61" s="33"/>
      <c r="D61" s="33"/>
      <c r="E61" s="33"/>
      <c r="F61" s="34"/>
    </row>
    <row r="62" spans="1:6" ht="12.75">
      <c r="A62" s="35" t="s">
        <v>24</v>
      </c>
      <c r="B62" s="19"/>
      <c r="C62" s="19"/>
      <c r="D62" s="19"/>
      <c r="E62" s="19"/>
      <c r="F62" s="36"/>
    </row>
    <row r="63" spans="1:6" ht="3" customHeight="1" thickBot="1">
      <c r="A63" s="37"/>
      <c r="B63" s="38"/>
      <c r="C63" s="38"/>
      <c r="D63" s="38"/>
      <c r="E63" s="38"/>
      <c r="F63" s="39"/>
    </row>
    <row r="64" ht="13.5" thickTop="1"/>
  </sheetData>
  <sheetProtection/>
  <printOptions/>
  <pageMargins left="0.75" right="0.75" top="1" bottom="1" header="0.5" footer="0.5"/>
  <pageSetup fitToHeight="1" fitToWidth="1" horizontalDpi="600" verticalDpi="600" orientation="portrait" paperSize="9" scale="87" r:id="rId1"/>
  <ignoredErrors>
    <ignoredError sqref="C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rchatterjee</Manager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jwallis</dc:creator>
  <cp:keywords/>
  <dc:description/>
  <cp:lastModifiedBy>Runa Chatterjee</cp:lastModifiedBy>
  <cp:lastPrinted>2012-04-26T09:26:02Z</cp:lastPrinted>
  <dcterms:created xsi:type="dcterms:W3CDTF">2008-12-30T15:38:28Z</dcterms:created>
  <dcterms:modified xsi:type="dcterms:W3CDTF">2014-06-26T14:01:07Z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3d70ebd8-3407-43fb-9d77-c0b8a84506c9</vt:lpwstr>
  </property>
  <property fmtid="{D5CDD505-2E9C-101B-9397-08002B2CF9AE}" pid="3" name="bjSaver">
    <vt:lpwstr>LfwVsfENo7Jkk2eN1j1Ow2AQTBH+F7kM</vt:lpwstr>
  </property>
  <property fmtid="{D5CDD505-2E9C-101B-9397-08002B2CF9AE}" pid="4" name="bjDocumentSecurityLabel">
    <vt:lpwstr>No Marking</vt:lpwstr>
  </property>
</Properties>
</file>