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120" windowWidth="19035" windowHeight="7905" activeTab="1"/>
  </bookViews>
  <sheets>
    <sheet name="# 2010" sheetId="1" r:id="rId1"/>
    <sheet name="MW 2010" sheetId="2" r:id="rId2"/>
    <sheet name="GWh 2010" sheetId="3" r:id="rId3"/>
  </sheets>
  <definedNames/>
  <calcPr fullCalcOnLoad="1"/>
</workbook>
</file>

<file path=xl/comments1.xml><?xml version="1.0" encoding="utf-8"?>
<comments xmlns="http://schemas.openxmlformats.org/spreadsheetml/2006/main">
  <authors>
    <author>A satisfied Microsoft Office user</author>
  </authors>
  <commentList>
    <comment ref="A30" authorId="0">
      <text>
        <r>
          <rPr>
            <sz val="8"/>
            <rFont val="Tahoma"/>
            <family val="2"/>
          </rPr>
          <t>[Microsoft JET Created Table]018100707070707070707070707070707070707</t>
        </r>
      </text>
    </comment>
  </commentList>
</comments>
</file>

<file path=xl/comments2.xml><?xml version="1.0" encoding="utf-8"?>
<comments xmlns="http://schemas.openxmlformats.org/spreadsheetml/2006/main">
  <authors>
    <author>A satisfied Microsoft Office user</author>
  </authors>
  <commentList>
    <comment ref="A36" authorId="0">
      <text>
        <r>
          <rPr>
            <sz val="8"/>
            <rFont val="Tahoma"/>
            <family val="2"/>
          </rPr>
          <t>[Microsoft JET Created Table]018100707070707070707070707070707070707</t>
        </r>
      </text>
    </comment>
  </commentList>
</comments>
</file>

<file path=xl/comments3.xml><?xml version="1.0" encoding="utf-8"?>
<comments xmlns="http://schemas.openxmlformats.org/spreadsheetml/2006/main">
  <authors>
    <author>A satisfied Microsoft Office user</author>
  </authors>
  <commentList>
    <comment ref="A34" authorId="0">
      <text>
        <r>
          <rPr>
            <sz val="8"/>
            <rFont val="Tahoma"/>
            <family val="2"/>
          </rPr>
          <t>[Microsoft JET Created Table]018100707070707070707070707070707070707</t>
        </r>
      </text>
    </comment>
  </commentList>
</comments>
</file>

<file path=xl/sharedStrings.xml><?xml version="1.0" encoding="utf-8"?>
<sst xmlns="http://schemas.openxmlformats.org/spreadsheetml/2006/main" count="103" uniqueCount="44">
  <si>
    <t>Hydro</t>
  </si>
  <si>
    <t>Wind and wave</t>
  </si>
  <si>
    <t>Landfill gas</t>
  </si>
  <si>
    <t>Total</t>
  </si>
  <si>
    <t>England</t>
  </si>
  <si>
    <t>East Midlands</t>
  </si>
  <si>
    <t>East</t>
  </si>
  <si>
    <t>North East</t>
  </si>
  <si>
    <t>North West</t>
  </si>
  <si>
    <t>London</t>
  </si>
  <si>
    <t>South East</t>
  </si>
  <si>
    <t>South West</t>
  </si>
  <si>
    <t>West Midlands</t>
  </si>
  <si>
    <t>Yorkshire and the Humber</t>
  </si>
  <si>
    <t>Wales</t>
  </si>
  <si>
    <t>Scotland</t>
  </si>
  <si>
    <t>Northern Ireland</t>
  </si>
  <si>
    <t>UK Total</t>
  </si>
  <si>
    <t>GWh</t>
  </si>
  <si>
    <t>Components may not add exactly to totals because of rounding.</t>
  </si>
  <si>
    <t>Sewage gas</t>
  </si>
  <si>
    <t>... Data cannot be shown because of the small number of sites providing information for these cells.  Instead these data are combined with the Other Biofuels category</t>
  </si>
  <si>
    <t>2 Wind Offshore is allocated to regions/countries according to where the cabling comes ashore</t>
  </si>
  <si>
    <t>4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</si>
  <si>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r>
      <t>Co-firing</t>
    </r>
    <r>
      <rPr>
        <i/>
        <vertAlign val="superscript"/>
        <sz val="9"/>
        <color indexed="8"/>
        <rFont val="Arial"/>
        <family val="2"/>
      </rPr>
      <t>4</t>
    </r>
  </si>
  <si>
    <r>
      <t>Wind and wave</t>
    </r>
    <r>
      <rPr>
        <i/>
        <vertAlign val="superscript"/>
        <sz val="9"/>
        <color indexed="8"/>
        <rFont val="Arial"/>
        <family val="2"/>
      </rPr>
      <t>2</t>
    </r>
  </si>
  <si>
    <t xml:space="preserve">- Nil or less than half the final digit shown. </t>
  </si>
  <si>
    <t>3 17 of these sites are sites that co-fire renewables with fossil fuels (see also note 4, below).</t>
  </si>
  <si>
    <r>
      <t>Number of sites generating electricity from renewable sources, 2010</t>
    </r>
    <r>
      <rPr>
        <i/>
        <vertAlign val="superscript"/>
        <sz val="11"/>
        <color indexed="8"/>
        <rFont val="Arial"/>
        <family val="2"/>
      </rPr>
      <t>1</t>
    </r>
  </si>
  <si>
    <t>Generation of electricity from renewable sources, 2010</t>
  </si>
  <si>
    <t>Other Sites</t>
  </si>
  <si>
    <r>
      <t>Installed capacity of sites generating electricity from renewable sources, 2010</t>
    </r>
    <r>
      <rPr>
        <i/>
        <vertAlign val="superscript"/>
        <sz val="11"/>
        <color indexed="8"/>
        <rFont val="Arial"/>
        <family val="2"/>
      </rPr>
      <t>1</t>
    </r>
  </si>
  <si>
    <t>MW</t>
  </si>
  <si>
    <t>Other bioenergy</t>
  </si>
  <si>
    <t>Solar PV</t>
  </si>
  <si>
    <t>Micro wind turbines</t>
  </si>
  <si>
    <t>1 At the 31 December 2010</t>
  </si>
  <si>
    <t>5  Includes bioenergy sources co-fired with fossil fuels.</t>
  </si>
  <si>
    <r>
      <t>Other bioenergy</t>
    </r>
    <r>
      <rPr>
        <i/>
        <vertAlign val="superscript"/>
        <sz val="9"/>
        <color indexed="8"/>
        <rFont val="Arial"/>
        <family val="2"/>
      </rPr>
      <t>3</t>
    </r>
  </si>
  <si>
    <t>Total excluding PV</t>
  </si>
  <si>
    <t>1  At the 31 December 2010</t>
  </si>
  <si>
    <r>
      <t>Other bioenergy</t>
    </r>
    <r>
      <rPr>
        <i/>
        <vertAlign val="superscript"/>
        <sz val="9"/>
        <color indexed="8"/>
        <rFont val="Arial"/>
        <family val="2"/>
      </rPr>
      <t>5</t>
    </r>
  </si>
  <si>
    <t>NOTE: Sewage Gas totals are not the same as in DUKES as, due to potential disclosure issues, these have been combined with Other Bioenergy</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</si>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</sst>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Red]\-#,##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66">
    <font>
      <sz val="10"/>
      <color theme="1"/>
      <name val="Arial"/>
      <family val="2"/>
    </font>
    <font>
      <sz val="11"/>
      <color indexed="8"/>
      <name val="Calibri"/>
      <family val="2"/>
    </font>
    <font>
      <i/>
      <vertAlign val="superscript"/>
      <sz val="11"/>
      <color indexed="8"/>
      <name val="Arial"/>
      <family val="2"/>
    </font>
    <font>
      <i/>
      <vertAlign val="superscript"/>
      <sz val="9"/>
      <color indexed="8"/>
      <name val="Arial"/>
      <family val="2"/>
    </font>
    <font>
      <i/>
      <sz val="8.5"/>
      <name val="MS Sans Serif"/>
      <family val="2"/>
    </font>
    <font>
      <i/>
      <sz val="9"/>
      <name val="Arial"/>
      <family val="2"/>
    </font>
    <font>
      <sz val="9"/>
      <name val="Arial"/>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Arial"/>
      <family val="2"/>
    </font>
    <font>
      <sz val="9"/>
      <color indexed="8"/>
      <name val="Arial"/>
      <family val="2"/>
    </font>
    <font>
      <b/>
      <i/>
      <sz val="8"/>
      <color indexed="8"/>
      <name val="Arial"/>
      <family val="2"/>
    </font>
    <font>
      <i/>
      <sz val="8"/>
      <color indexed="8"/>
      <name val="Arial"/>
      <family val="2"/>
    </font>
    <font>
      <sz val="9"/>
      <color indexed="62"/>
      <name val="Arial"/>
      <family val="2"/>
    </font>
    <font>
      <b/>
      <sz val="9"/>
      <color indexed="8"/>
      <name val="Arial"/>
      <family val="2"/>
    </font>
    <font>
      <sz val="10"/>
      <color indexed="10"/>
      <name val="Arial"/>
      <family val="2"/>
    </font>
    <font>
      <b/>
      <sz val="9"/>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9"/>
      <color theme="1"/>
      <name val="Arial"/>
      <family val="2"/>
    </font>
    <font>
      <b/>
      <i/>
      <sz val="8"/>
      <color theme="1"/>
      <name val="Arial"/>
      <family val="2"/>
    </font>
    <font>
      <i/>
      <sz val="8"/>
      <color theme="1"/>
      <name val="Arial"/>
      <family val="2"/>
    </font>
    <font>
      <sz val="9"/>
      <color theme="4"/>
      <name val="Arial"/>
      <family val="2"/>
    </font>
    <font>
      <sz val="9"/>
      <color rgb="FF000000"/>
      <name val="Arial"/>
      <family val="2"/>
    </font>
    <font>
      <b/>
      <sz val="9"/>
      <color theme="1"/>
      <name val="Arial"/>
      <family val="2"/>
    </font>
    <font>
      <sz val="10"/>
      <color rgb="FFFF0000"/>
      <name val="Arial"/>
      <family val="2"/>
    </font>
    <font>
      <b/>
      <sz val="9"/>
      <color theme="4"/>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double"/>
      <bottom style="medium"/>
    </border>
    <border>
      <left/>
      <right/>
      <top style="double"/>
      <bottom/>
    </border>
    <border>
      <left/>
      <right/>
      <top style="medium"/>
      <bottom/>
    </border>
    <border>
      <left/>
      <right/>
      <top/>
      <bottom style="double"/>
    </border>
    <border>
      <left>
        <color indexed="63"/>
      </left>
      <right>
        <color indexed="63"/>
      </right>
      <top style="thin"/>
      <bottom style="thin"/>
    </border>
    <border>
      <left>
        <color indexed="63"/>
      </left>
      <right>
        <color indexed="63"/>
      </right>
      <top style="medium"/>
      <bottom style="thin"/>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horizontal="center" vertical="top" wrapText="1"/>
    </xf>
    <xf numFmtId="0" fontId="55" fillId="0" borderId="11" xfId="0" applyFont="1" applyBorder="1" applyAlignment="1">
      <alignment vertical="top"/>
    </xf>
    <xf numFmtId="0" fontId="0" fillId="0" borderId="0" xfId="0" applyFont="1" applyAlignment="1">
      <alignment horizontal="center" vertical="top"/>
    </xf>
    <xf numFmtId="0" fontId="56" fillId="0" borderId="0" xfId="0" applyFont="1" applyAlignment="1">
      <alignment vertical="top"/>
    </xf>
    <xf numFmtId="0" fontId="57" fillId="0" borderId="0" xfId="0" applyFont="1" applyAlignment="1">
      <alignment horizontal="left" vertical="top"/>
    </xf>
    <xf numFmtId="0" fontId="57" fillId="0" borderId="10" xfId="0" applyFont="1" applyBorder="1" applyAlignment="1">
      <alignment horizontal="left" vertical="top"/>
    </xf>
    <xf numFmtId="0" fontId="0" fillId="0" borderId="0" xfId="0" applyFont="1" applyAlignment="1">
      <alignment vertical="top"/>
    </xf>
    <xf numFmtId="0" fontId="0" fillId="0" borderId="10" xfId="0" applyFont="1" applyBorder="1" applyAlignment="1">
      <alignment vertical="top"/>
    </xf>
    <xf numFmtId="0" fontId="56" fillId="0" borderId="10" xfId="0" applyFont="1" applyBorder="1" applyAlignment="1">
      <alignment vertical="top"/>
    </xf>
    <xf numFmtId="0" fontId="56" fillId="0" borderId="10" xfId="0" applyFont="1" applyBorder="1" applyAlignment="1">
      <alignment/>
    </xf>
    <xf numFmtId="0" fontId="55" fillId="0" borderId="10" xfId="0" applyFont="1" applyBorder="1" applyAlignment="1">
      <alignment vertical="top"/>
    </xf>
    <xf numFmtId="0" fontId="55" fillId="0" borderId="12" xfId="0" applyFont="1" applyBorder="1" applyAlignment="1">
      <alignment vertical="top"/>
    </xf>
    <xf numFmtId="0" fontId="58" fillId="0" borderId="11" xfId="0" applyFont="1" applyBorder="1" applyAlignment="1">
      <alignment vertical="top"/>
    </xf>
    <xf numFmtId="0" fontId="55" fillId="0" borderId="11" xfId="0" applyFont="1" applyBorder="1" applyAlignment="1">
      <alignment horizontal="center" vertical="top"/>
    </xf>
    <xf numFmtId="0" fontId="59" fillId="0" borderId="13" xfId="0" applyFont="1" applyBorder="1" applyAlignment="1">
      <alignment horizontal="center" vertical="top"/>
    </xf>
    <xf numFmtId="0" fontId="0" fillId="0" borderId="13" xfId="0" applyBorder="1" applyAlignment="1">
      <alignment horizontal="center" vertical="top"/>
    </xf>
    <xf numFmtId="0" fontId="56" fillId="0" borderId="14" xfId="0" applyFont="1" applyBorder="1" applyAlignment="1">
      <alignment vertical="top"/>
    </xf>
    <xf numFmtId="0" fontId="55" fillId="0" borderId="0" xfId="0" applyFont="1" applyAlignment="1">
      <alignment horizontal="center" vertical="top"/>
    </xf>
    <xf numFmtId="0" fontId="59" fillId="0" borderId="0" xfId="0" applyFont="1" applyAlignment="1">
      <alignment/>
    </xf>
    <xf numFmtId="164" fontId="60" fillId="0" borderId="0" xfId="42" applyNumberFormat="1" applyFont="1" applyFill="1" applyAlignment="1">
      <alignment horizontal="right"/>
    </xf>
    <xf numFmtId="0" fontId="57" fillId="0" borderId="14" xfId="0" applyFont="1" applyBorder="1" applyAlignment="1">
      <alignment vertical="top" wrapText="1"/>
    </xf>
    <xf numFmtId="165" fontId="61" fillId="0" borderId="0" xfId="42" applyNumberFormat="1" applyFont="1" applyFill="1" applyAlignment="1">
      <alignment horizontal="right"/>
    </xf>
    <xf numFmtId="165" fontId="61" fillId="0" borderId="10" xfId="42" applyNumberFormat="1" applyFont="1" applyFill="1" applyBorder="1" applyAlignment="1">
      <alignment horizontal="right"/>
    </xf>
    <xf numFmtId="0" fontId="62" fillId="0" borderId="10" xfId="0" applyFont="1" applyBorder="1" applyAlignment="1">
      <alignment horizontal="center" vertical="top" wrapText="1"/>
    </xf>
    <xf numFmtId="0" fontId="63" fillId="0" borderId="0" xfId="0" applyFont="1" applyAlignment="1">
      <alignment/>
    </xf>
    <xf numFmtId="164" fontId="61" fillId="0" borderId="0" xfId="42" applyNumberFormat="1" applyFont="1" applyFill="1" applyAlignment="1">
      <alignment horizontal="right"/>
    </xf>
    <xf numFmtId="164" fontId="61" fillId="0" borderId="10" xfId="42" applyNumberFormat="1" applyFont="1" applyFill="1" applyBorder="1" applyAlignment="1">
      <alignment horizontal="right"/>
    </xf>
    <xf numFmtId="167" fontId="4" fillId="0" borderId="15" xfId="0" applyNumberFormat="1" applyFont="1" applyFill="1" applyBorder="1" applyAlignment="1">
      <alignment/>
    </xf>
    <xf numFmtId="164" fontId="60" fillId="0" borderId="13" xfId="42" applyNumberFormat="1" applyFont="1" applyFill="1" applyBorder="1" applyAlignment="1">
      <alignment horizontal="right"/>
    </xf>
    <xf numFmtId="164" fontId="60" fillId="0" borderId="16" xfId="42" applyNumberFormat="1" applyFont="1" applyFill="1" applyBorder="1" applyAlignment="1">
      <alignment horizontal="right"/>
    </xf>
    <xf numFmtId="0" fontId="4" fillId="0" borderId="15" xfId="0" applyFont="1" applyFill="1" applyBorder="1" applyAlignment="1">
      <alignment/>
    </xf>
    <xf numFmtId="0" fontId="57" fillId="0" borderId="10" xfId="0" applyFont="1" applyBorder="1" applyAlignment="1">
      <alignment horizontal="center" vertical="top" wrapText="1"/>
    </xf>
    <xf numFmtId="165" fontId="60" fillId="0" borderId="0" xfId="42" applyNumberFormat="1" applyFont="1" applyFill="1" applyAlignment="1">
      <alignment horizontal="right"/>
    </xf>
    <xf numFmtId="0" fontId="55" fillId="0" borderId="10" xfId="0" applyFont="1" applyBorder="1" applyAlignment="1">
      <alignment horizontal="center" vertical="top"/>
    </xf>
    <xf numFmtId="164" fontId="64" fillId="0" borderId="0" xfId="42" applyNumberFormat="1" applyFont="1" applyAlignment="1">
      <alignment horizontal="right"/>
    </xf>
    <xf numFmtId="164" fontId="61" fillId="0" borderId="0" xfId="42" applyNumberFormat="1" applyFont="1" applyAlignment="1">
      <alignment horizontal="right"/>
    </xf>
    <xf numFmtId="167" fontId="5" fillId="0" borderId="15" xfId="0" applyNumberFormat="1" applyFont="1" applyFill="1" applyBorder="1" applyAlignment="1">
      <alignment/>
    </xf>
    <xf numFmtId="164" fontId="64" fillId="0" borderId="10" xfId="42" applyNumberFormat="1" applyFont="1" applyBorder="1" applyAlignment="1">
      <alignment horizontal="right"/>
    </xf>
    <xf numFmtId="0" fontId="0" fillId="0" borderId="10" xfId="0" applyBorder="1" applyAlignment="1">
      <alignment/>
    </xf>
    <xf numFmtId="164" fontId="60" fillId="0" borderId="10" xfId="42" applyNumberFormat="1" applyFont="1" applyBorder="1" applyAlignment="1">
      <alignment horizontal="right"/>
    </xf>
    <xf numFmtId="164" fontId="61" fillId="0" borderId="14" xfId="42" applyNumberFormat="1" applyFont="1" applyBorder="1" applyAlignment="1">
      <alignment/>
    </xf>
    <xf numFmtId="164" fontId="61" fillId="0" borderId="14" xfId="42" applyNumberFormat="1" applyFont="1" applyFill="1" applyBorder="1" applyAlignment="1">
      <alignment/>
    </xf>
    <xf numFmtId="164" fontId="64" fillId="0" borderId="14" xfId="42" applyNumberFormat="1" applyFont="1" applyFill="1" applyBorder="1" applyAlignment="1">
      <alignment/>
    </xf>
    <xf numFmtId="165" fontId="64" fillId="0" borderId="0" xfId="42" applyNumberFormat="1" applyFont="1" applyAlignment="1">
      <alignment horizontal="right"/>
    </xf>
    <xf numFmtId="165" fontId="6" fillId="0" borderId="0" xfId="42" applyNumberFormat="1" applyFont="1" applyFill="1" applyAlignment="1">
      <alignment horizontal="right"/>
    </xf>
    <xf numFmtId="165" fontId="60" fillId="0" borderId="0" xfId="0" applyNumberFormat="1" applyFont="1" applyAlignment="1">
      <alignment/>
    </xf>
    <xf numFmtId="165" fontId="61" fillId="0" borderId="0" xfId="42" applyNumberFormat="1" applyFont="1" applyAlignment="1">
      <alignment horizontal="right"/>
    </xf>
    <xf numFmtId="165" fontId="6" fillId="0" borderId="10" xfId="42" applyNumberFormat="1" applyFont="1" applyFill="1" applyBorder="1" applyAlignment="1">
      <alignment horizontal="right"/>
    </xf>
    <xf numFmtId="165" fontId="64" fillId="0" borderId="10" xfId="42" applyNumberFormat="1" applyFont="1" applyBorder="1" applyAlignment="1">
      <alignment horizontal="right"/>
    </xf>
    <xf numFmtId="165" fontId="60" fillId="0" borderId="10" xfId="42" applyNumberFormat="1" applyFont="1" applyBorder="1" applyAlignment="1">
      <alignment horizontal="right"/>
    </xf>
    <xf numFmtId="165" fontId="64" fillId="0" borderId="17" xfId="42" applyNumberFormat="1" applyFont="1" applyBorder="1" applyAlignment="1">
      <alignment horizontal="right"/>
    </xf>
    <xf numFmtId="164" fontId="6" fillId="0" borderId="0" xfId="42" applyNumberFormat="1" applyFont="1" applyFill="1" applyAlignment="1">
      <alignment horizontal="right"/>
    </xf>
    <xf numFmtId="164" fontId="0" fillId="0" borderId="0" xfId="0" applyNumberFormat="1" applyAlignment="1">
      <alignment/>
    </xf>
    <xf numFmtId="164" fontId="6" fillId="0" borderId="10" xfId="42" applyNumberFormat="1" applyFont="1" applyFill="1" applyBorder="1" applyAlignment="1">
      <alignment horizontal="right"/>
    </xf>
    <xf numFmtId="0" fontId="0" fillId="0" borderId="10" xfId="0" applyBorder="1" applyAlignment="1">
      <alignment vertical="top"/>
    </xf>
    <xf numFmtId="164" fontId="60" fillId="0" borderId="10" xfId="42" applyNumberFormat="1" applyFont="1" applyFill="1" applyBorder="1" applyAlignment="1">
      <alignment horizontal="right"/>
    </xf>
    <xf numFmtId="173" fontId="54" fillId="0" borderId="0" xfId="0" applyNumberFormat="1" applyFont="1" applyAlignment="1">
      <alignment/>
    </xf>
    <xf numFmtId="164" fontId="64" fillId="0" borderId="14" xfId="42"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I27"/>
  <sheetViews>
    <sheetView zoomScalePageLayoutView="0" workbookViewId="0" topLeftCell="A1">
      <selection activeCell="M8" sqref="M8"/>
    </sheetView>
  </sheetViews>
  <sheetFormatPr defaultColWidth="9.140625" defaultRowHeight="12.75"/>
  <cols>
    <col min="1" max="1" width="24.57421875" style="0" customWidth="1"/>
    <col min="6" max="6" width="10.00390625" style="0" customWidth="1"/>
    <col min="15" max="15" width="11.421875" style="0" customWidth="1"/>
  </cols>
  <sheetData>
    <row r="1" ht="13.5" thickBot="1">
      <c r="A1" s="25"/>
    </row>
    <row r="2" spans="1:9" ht="17.25" thickTop="1">
      <c r="A2" s="12" t="s">
        <v>28</v>
      </c>
      <c r="B2" s="12"/>
      <c r="C2" s="12"/>
      <c r="D2" s="12"/>
      <c r="E2" s="12"/>
      <c r="F2" s="12"/>
      <c r="G2" s="12"/>
      <c r="H2" s="12"/>
      <c r="I2" s="12"/>
    </row>
    <row r="3" spans="1:9" ht="41.25" thickBot="1">
      <c r="A3" s="32"/>
      <c r="B3" s="32" t="s">
        <v>0</v>
      </c>
      <c r="C3" s="32" t="s">
        <v>25</v>
      </c>
      <c r="D3" s="32" t="s">
        <v>2</v>
      </c>
      <c r="E3" s="32" t="s">
        <v>20</v>
      </c>
      <c r="F3" s="32" t="s">
        <v>38</v>
      </c>
      <c r="G3" s="32" t="s">
        <v>39</v>
      </c>
      <c r="H3" s="32" t="s">
        <v>34</v>
      </c>
      <c r="I3" s="24" t="s">
        <v>3</v>
      </c>
    </row>
    <row r="4" spans="1:9" ht="12.75">
      <c r="A4" s="4" t="s">
        <v>4</v>
      </c>
      <c r="B4" s="44">
        <f aca="true" t="shared" si="0" ref="B4:G4">SUM(B5:B13)</f>
        <v>176</v>
      </c>
      <c r="C4" s="44">
        <f t="shared" si="0"/>
        <v>1035</v>
      </c>
      <c r="D4" s="44">
        <f t="shared" si="0"/>
        <v>361</v>
      </c>
      <c r="E4" s="44">
        <f t="shared" si="0"/>
        <v>157</v>
      </c>
      <c r="F4" s="44">
        <f t="shared" si="0"/>
        <v>106</v>
      </c>
      <c r="G4" s="44">
        <f t="shared" si="0"/>
        <v>1835</v>
      </c>
      <c r="H4" s="44">
        <f>SUM(H5:H13)</f>
        <v>23333</v>
      </c>
      <c r="I4" s="44">
        <f>SUM(I5:I13)</f>
        <v>25168</v>
      </c>
    </row>
    <row r="5" spans="1:9" ht="12.75">
      <c r="A5" s="5" t="s">
        <v>5</v>
      </c>
      <c r="B5" s="45">
        <v>23</v>
      </c>
      <c r="C5" s="45">
        <v>118</v>
      </c>
      <c r="D5" s="45">
        <v>43</v>
      </c>
      <c r="E5" s="45">
        <v>15</v>
      </c>
      <c r="F5" s="22">
        <v>18</v>
      </c>
      <c r="G5" s="46">
        <f>SUM(B5:F5)</f>
        <v>217</v>
      </c>
      <c r="H5" s="22">
        <v>1971</v>
      </c>
      <c r="I5" s="46">
        <f aca="true" t="shared" si="1" ref="I5:I17">G5+H5</f>
        <v>2188</v>
      </c>
    </row>
    <row r="6" spans="1:9" ht="12.75">
      <c r="A6" s="5" t="s">
        <v>6</v>
      </c>
      <c r="B6" s="45">
        <v>4</v>
      </c>
      <c r="C6" s="45">
        <v>131</v>
      </c>
      <c r="D6" s="45">
        <v>68</v>
      </c>
      <c r="E6" s="45">
        <v>13</v>
      </c>
      <c r="F6" s="22">
        <v>10</v>
      </c>
      <c r="G6" s="46">
        <f>SUM(B6:F6)</f>
        <v>226</v>
      </c>
      <c r="H6" s="22">
        <v>3361</v>
      </c>
      <c r="I6" s="46">
        <f t="shared" si="1"/>
        <v>3587</v>
      </c>
    </row>
    <row r="7" spans="1:9" ht="12.75">
      <c r="A7" s="5" t="s">
        <v>7</v>
      </c>
      <c r="B7" s="45">
        <v>5</v>
      </c>
      <c r="C7" s="45">
        <v>86</v>
      </c>
      <c r="D7" s="45">
        <v>18</v>
      </c>
      <c r="E7" s="45">
        <v>8</v>
      </c>
      <c r="F7" s="22">
        <v>4</v>
      </c>
      <c r="G7" s="46">
        <f>SUM(B7:F7)</f>
        <v>121</v>
      </c>
      <c r="H7" s="22">
        <v>511</v>
      </c>
      <c r="I7" s="46">
        <f t="shared" si="1"/>
        <v>632</v>
      </c>
    </row>
    <row r="8" spans="1:9" ht="12.75">
      <c r="A8" s="5" t="s">
        <v>8</v>
      </c>
      <c r="B8" s="45">
        <v>32</v>
      </c>
      <c r="C8" s="45">
        <v>128</v>
      </c>
      <c r="D8" s="45">
        <v>63</v>
      </c>
      <c r="E8" s="45">
        <v>25</v>
      </c>
      <c r="F8" s="22">
        <v>9</v>
      </c>
      <c r="G8" s="46">
        <f aca="true" t="shared" si="2" ref="G8:G13">SUM(B8:F8)</f>
        <v>257</v>
      </c>
      <c r="H8" s="22">
        <v>1389</v>
      </c>
      <c r="I8" s="46">
        <f t="shared" si="1"/>
        <v>1646</v>
      </c>
    </row>
    <row r="9" spans="1:9" ht="12.75">
      <c r="A9" s="5" t="s">
        <v>9</v>
      </c>
      <c r="B9" s="45">
        <v>0</v>
      </c>
      <c r="C9" s="45">
        <v>19</v>
      </c>
      <c r="D9" s="45">
        <v>0</v>
      </c>
      <c r="E9" s="47" t="s">
        <v>43</v>
      </c>
      <c r="F9" s="47">
        <v>6</v>
      </c>
      <c r="G9" s="46">
        <f t="shared" si="2"/>
        <v>25</v>
      </c>
      <c r="H9" s="22">
        <v>1272</v>
      </c>
      <c r="I9" s="46">
        <f t="shared" si="1"/>
        <v>1297</v>
      </c>
    </row>
    <row r="10" spans="1:9" ht="12.75">
      <c r="A10" s="5" t="s">
        <v>10</v>
      </c>
      <c r="B10" s="45">
        <v>10</v>
      </c>
      <c r="C10" s="45">
        <v>72</v>
      </c>
      <c r="D10" s="45">
        <v>68</v>
      </c>
      <c r="E10" s="45">
        <v>31</v>
      </c>
      <c r="F10" s="22">
        <v>20</v>
      </c>
      <c r="G10" s="46">
        <f t="shared" si="2"/>
        <v>201</v>
      </c>
      <c r="H10" s="22">
        <v>5459</v>
      </c>
      <c r="I10" s="46">
        <f t="shared" si="1"/>
        <v>5660</v>
      </c>
    </row>
    <row r="11" spans="1:9" ht="12.75">
      <c r="A11" s="5" t="s">
        <v>11</v>
      </c>
      <c r="B11" s="45">
        <v>75</v>
      </c>
      <c r="C11" s="45">
        <v>221</v>
      </c>
      <c r="D11" s="45">
        <v>36</v>
      </c>
      <c r="E11" s="45">
        <v>19</v>
      </c>
      <c r="F11" s="22">
        <v>12</v>
      </c>
      <c r="G11" s="46">
        <f t="shared" si="2"/>
        <v>363</v>
      </c>
      <c r="H11" s="22">
        <v>4683</v>
      </c>
      <c r="I11" s="46">
        <f t="shared" si="1"/>
        <v>5046</v>
      </c>
    </row>
    <row r="12" spans="1:9" ht="12.75">
      <c r="A12" s="5" t="s">
        <v>12</v>
      </c>
      <c r="B12" s="45">
        <v>9</v>
      </c>
      <c r="C12" s="45">
        <v>59</v>
      </c>
      <c r="D12" s="45">
        <v>28</v>
      </c>
      <c r="E12" s="45">
        <v>21</v>
      </c>
      <c r="F12" s="22">
        <v>12</v>
      </c>
      <c r="G12" s="46">
        <f t="shared" si="2"/>
        <v>129</v>
      </c>
      <c r="H12" s="22">
        <v>1717</v>
      </c>
      <c r="I12" s="46">
        <f t="shared" si="1"/>
        <v>1846</v>
      </c>
    </row>
    <row r="13" spans="1:9" ht="13.5" thickBot="1">
      <c r="A13" s="6" t="s">
        <v>13</v>
      </c>
      <c r="B13" s="48">
        <v>18</v>
      </c>
      <c r="C13" s="48">
        <v>201</v>
      </c>
      <c r="D13" s="48">
        <v>37</v>
      </c>
      <c r="E13" s="48">
        <v>25</v>
      </c>
      <c r="F13" s="23">
        <v>15</v>
      </c>
      <c r="G13" s="49">
        <f t="shared" si="2"/>
        <v>296</v>
      </c>
      <c r="H13" s="23">
        <v>2970</v>
      </c>
      <c r="I13" s="50">
        <f t="shared" si="1"/>
        <v>3266</v>
      </c>
    </row>
    <row r="14" spans="1:9" ht="12.75">
      <c r="A14" s="7" t="s">
        <v>14</v>
      </c>
      <c r="B14" s="45">
        <v>89</v>
      </c>
      <c r="C14" s="45">
        <v>146</v>
      </c>
      <c r="D14" s="45">
        <v>23</v>
      </c>
      <c r="E14" s="45">
        <v>13</v>
      </c>
      <c r="F14" s="22">
        <v>9</v>
      </c>
      <c r="G14" s="44">
        <f>SUM(B14:F14)</f>
        <v>280</v>
      </c>
      <c r="H14" s="22">
        <v>1231</v>
      </c>
      <c r="I14" s="44">
        <f t="shared" si="1"/>
        <v>1511</v>
      </c>
    </row>
    <row r="15" spans="1:9" ht="12.75">
      <c r="A15" s="7" t="s">
        <v>15</v>
      </c>
      <c r="B15" s="45">
        <v>270</v>
      </c>
      <c r="C15" s="45">
        <v>684</v>
      </c>
      <c r="D15" s="45">
        <v>41</v>
      </c>
      <c r="E15" s="45">
        <v>8</v>
      </c>
      <c r="F15" s="22">
        <v>19</v>
      </c>
      <c r="G15" s="44">
        <f>SUM(B15:F15)</f>
        <v>1022</v>
      </c>
      <c r="H15" s="22">
        <v>680</v>
      </c>
      <c r="I15" s="44">
        <f t="shared" si="1"/>
        <v>1702</v>
      </c>
    </row>
    <row r="16" spans="1:9" ht="13.5" thickBot="1">
      <c r="A16" s="8" t="s">
        <v>16</v>
      </c>
      <c r="B16" s="48">
        <v>45</v>
      </c>
      <c r="C16" s="48">
        <v>83</v>
      </c>
      <c r="D16" s="48">
        <v>5</v>
      </c>
      <c r="E16" s="48">
        <v>3</v>
      </c>
      <c r="F16" s="23">
        <v>8</v>
      </c>
      <c r="G16" s="49">
        <f>SUM(B16:F16)</f>
        <v>144</v>
      </c>
      <c r="H16" s="23">
        <v>0</v>
      </c>
      <c r="I16" s="49">
        <f t="shared" si="1"/>
        <v>144</v>
      </c>
    </row>
    <row r="17" spans="1:9" ht="12.75">
      <c r="A17" s="31" t="s">
        <v>30</v>
      </c>
      <c r="B17" s="22">
        <v>0</v>
      </c>
      <c r="C17" s="22">
        <v>0</v>
      </c>
      <c r="D17" s="22">
        <v>0</v>
      </c>
      <c r="E17" s="22"/>
      <c r="F17" s="22"/>
      <c r="G17" s="33"/>
      <c r="H17" s="22">
        <v>3254</v>
      </c>
      <c r="I17" s="33">
        <f t="shared" si="1"/>
        <v>3254</v>
      </c>
    </row>
    <row r="18" spans="1:9" ht="13.5" thickBot="1">
      <c r="A18" s="9" t="s">
        <v>3</v>
      </c>
      <c r="B18" s="51">
        <f aca="true" t="shared" si="3" ref="B18:G18">SUM(B5:B17)</f>
        <v>580</v>
      </c>
      <c r="C18" s="51">
        <f t="shared" si="3"/>
        <v>1948</v>
      </c>
      <c r="D18" s="51">
        <f t="shared" si="3"/>
        <v>430</v>
      </c>
      <c r="E18" s="51">
        <f t="shared" si="3"/>
        <v>181</v>
      </c>
      <c r="F18" s="51">
        <f t="shared" si="3"/>
        <v>142</v>
      </c>
      <c r="G18" s="51">
        <f t="shared" si="3"/>
        <v>3281</v>
      </c>
      <c r="H18" s="51">
        <f>SUM(H5:H17)</f>
        <v>28498</v>
      </c>
      <c r="I18" s="51">
        <f>SUM(I5:I17)</f>
        <v>31779</v>
      </c>
    </row>
    <row r="20" ht="12.75">
      <c r="A20" s="19" t="s">
        <v>19</v>
      </c>
    </row>
    <row r="21" ht="12.75">
      <c r="A21" s="19" t="s">
        <v>26</v>
      </c>
    </row>
    <row r="22" ht="12.75">
      <c r="A22" s="19" t="s">
        <v>21</v>
      </c>
    </row>
    <row r="23" ht="12.75">
      <c r="A23" s="19" t="s">
        <v>40</v>
      </c>
    </row>
    <row r="24" ht="12.75">
      <c r="A24" s="19" t="s">
        <v>22</v>
      </c>
    </row>
    <row r="25" ht="12.75">
      <c r="A25" s="19" t="s">
        <v>27</v>
      </c>
    </row>
    <row r="26" ht="12.75">
      <c r="A26" s="19" t="s">
        <v>23</v>
      </c>
    </row>
    <row r="27" ht="12.75">
      <c r="A27" s="19" t="s">
        <v>37</v>
      </c>
    </row>
    <row r="30" ht="12.75"/>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K4" sqref="K4"/>
    </sheetView>
  </sheetViews>
  <sheetFormatPr defaultColWidth="9.140625" defaultRowHeight="12.75"/>
  <cols>
    <col min="1" max="1" width="24.57421875" style="0" customWidth="1"/>
  </cols>
  <sheetData>
    <row r="1" ht="13.5" thickBot="1">
      <c r="A1" s="25"/>
    </row>
    <row r="2" spans="1:8" ht="17.25" thickTop="1">
      <c r="A2" s="12" t="s">
        <v>31</v>
      </c>
      <c r="B2" s="12"/>
      <c r="C2" s="12"/>
      <c r="D2" s="12"/>
      <c r="E2" s="12"/>
      <c r="F2" s="12"/>
      <c r="G2" s="12"/>
      <c r="H2" s="12"/>
    </row>
    <row r="3" spans="1:8" ht="15.75" thickBot="1">
      <c r="A3" s="11"/>
      <c r="B3" s="11"/>
      <c r="C3" s="11"/>
      <c r="D3" s="11"/>
      <c r="E3" s="11"/>
      <c r="F3" s="11"/>
      <c r="G3" s="11"/>
      <c r="H3" s="34" t="s">
        <v>32</v>
      </c>
    </row>
    <row r="4" spans="1:8" ht="39" thickBot="1">
      <c r="A4" s="32"/>
      <c r="B4" s="32" t="s">
        <v>0</v>
      </c>
      <c r="C4" s="1" t="s">
        <v>1</v>
      </c>
      <c r="D4" s="32" t="s">
        <v>2</v>
      </c>
      <c r="E4" s="32" t="s">
        <v>20</v>
      </c>
      <c r="F4" s="32" t="s">
        <v>33</v>
      </c>
      <c r="G4" s="32" t="s">
        <v>34</v>
      </c>
      <c r="H4" s="24" t="s">
        <v>3</v>
      </c>
    </row>
    <row r="5" spans="1:8" ht="12.75">
      <c r="A5" s="4" t="s">
        <v>4</v>
      </c>
      <c r="B5" s="35">
        <f aca="true" t="shared" si="0" ref="B5:G5">SUM(B6:B14)</f>
        <v>27.608659999999997</v>
      </c>
      <c r="C5" s="35">
        <f t="shared" si="0"/>
        <v>1857.5545047452174</v>
      </c>
      <c r="D5" s="35">
        <f t="shared" si="0"/>
        <v>843.3209999999999</v>
      </c>
      <c r="E5" s="35">
        <f t="shared" si="0"/>
        <v>172.44799999999998</v>
      </c>
      <c r="F5" s="35">
        <f t="shared" si="0"/>
        <v>725.0885000000001</v>
      </c>
      <c r="G5" s="35">
        <f t="shared" si="0"/>
        <v>64.98399</v>
      </c>
      <c r="H5" s="35">
        <f>SUM(B5:G5)</f>
        <v>3691.004654745218</v>
      </c>
    </row>
    <row r="6" spans="1:8" ht="12.75">
      <c r="A6" s="5" t="s">
        <v>5</v>
      </c>
      <c r="B6" s="26">
        <v>4.7695</v>
      </c>
      <c r="C6" s="26">
        <v>309.84294051872746</v>
      </c>
      <c r="D6" s="26">
        <v>69.90199999999997</v>
      </c>
      <c r="E6" s="26">
        <v>17.564</v>
      </c>
      <c r="F6" s="26">
        <v>48.96200000000001</v>
      </c>
      <c r="G6" s="26">
        <v>5.6576900000000006</v>
      </c>
      <c r="H6" s="20">
        <f>SUM(B6:G6)</f>
        <v>456.69813051872745</v>
      </c>
    </row>
    <row r="7" spans="1:8" ht="12.75">
      <c r="A7" s="5" t="s">
        <v>6</v>
      </c>
      <c r="B7" s="26">
        <v>0.048</v>
      </c>
      <c r="C7" s="26">
        <v>359.12569951900474</v>
      </c>
      <c r="D7" s="26">
        <v>201.49099999999993</v>
      </c>
      <c r="E7" s="26">
        <v>23.849999999999998</v>
      </c>
      <c r="F7" s="26">
        <v>104.86449999999999</v>
      </c>
      <c r="G7" s="26">
        <v>8.24093</v>
      </c>
      <c r="H7" s="20">
        <f aca="true" t="shared" si="1" ref="H7:H18">SUM(B7:G7)</f>
        <v>697.6201295190048</v>
      </c>
    </row>
    <row r="8" spans="1:8" ht="12.75">
      <c r="A8" s="5" t="s">
        <v>7</v>
      </c>
      <c r="B8" s="26">
        <v>6.298</v>
      </c>
      <c r="C8" s="26">
        <v>155.74102177196727</v>
      </c>
      <c r="D8" s="26">
        <v>39.445</v>
      </c>
      <c r="E8" s="26">
        <v>15.598</v>
      </c>
      <c r="F8" s="26">
        <v>76.25800000000001</v>
      </c>
      <c r="G8" s="26">
        <v>1.37135</v>
      </c>
      <c r="H8" s="20">
        <f t="shared" si="1"/>
        <v>294.71137177196726</v>
      </c>
    </row>
    <row r="9" spans="1:8" ht="12.75">
      <c r="A9" s="5" t="s">
        <v>8</v>
      </c>
      <c r="B9" s="26">
        <v>5.977200000000002</v>
      </c>
      <c r="C9" s="26">
        <v>379.25622386291036</v>
      </c>
      <c r="D9" s="26">
        <v>155.72799999999998</v>
      </c>
      <c r="E9" s="26">
        <v>23.660999999999998</v>
      </c>
      <c r="F9" s="26">
        <v>30.196</v>
      </c>
      <c r="G9" s="26">
        <v>3.90742</v>
      </c>
      <c r="H9" s="20">
        <f t="shared" si="1"/>
        <v>598.7258438629103</v>
      </c>
    </row>
    <row r="10" spans="1:8" ht="12.75">
      <c r="A10" s="5" t="s">
        <v>9</v>
      </c>
      <c r="B10" s="26">
        <v>0</v>
      </c>
      <c r="C10" s="26">
        <v>3.728364343061733</v>
      </c>
      <c r="D10" s="26">
        <v>0</v>
      </c>
      <c r="E10" s="36">
        <v>20.566000000000003</v>
      </c>
      <c r="F10" s="36">
        <v>90</v>
      </c>
      <c r="G10" s="26">
        <v>4.11292</v>
      </c>
      <c r="H10" s="20">
        <f t="shared" si="1"/>
        <v>118.40728434306175</v>
      </c>
    </row>
    <row r="11" spans="1:8" ht="12.75">
      <c r="A11" s="5" t="s">
        <v>10</v>
      </c>
      <c r="B11" s="26">
        <v>0.1358</v>
      </c>
      <c r="C11" s="26">
        <v>467.5309170206623</v>
      </c>
      <c r="D11" s="26">
        <v>162.30400000000003</v>
      </c>
      <c r="E11" s="26">
        <v>24.98799999999999</v>
      </c>
      <c r="F11" s="26">
        <v>180.511</v>
      </c>
      <c r="G11" s="26">
        <v>15.11624</v>
      </c>
      <c r="H11" s="20">
        <f t="shared" si="1"/>
        <v>850.5859570206621</v>
      </c>
    </row>
    <row r="12" spans="1:8" ht="12.75">
      <c r="A12" s="5" t="s">
        <v>11</v>
      </c>
      <c r="B12" s="26">
        <v>8.668899999999999</v>
      </c>
      <c r="C12" s="26">
        <v>72.96586310742228</v>
      </c>
      <c r="D12" s="26">
        <v>89.86500000000001</v>
      </c>
      <c r="E12" s="26">
        <v>13.662</v>
      </c>
      <c r="F12" s="26">
        <v>12.376000000000003</v>
      </c>
      <c r="G12" s="26">
        <v>13.952840000000002</v>
      </c>
      <c r="H12" s="20">
        <f t="shared" si="1"/>
        <v>211.4906031074223</v>
      </c>
    </row>
    <row r="13" spans="1:8" ht="12.75">
      <c r="A13" s="5" t="s">
        <v>12</v>
      </c>
      <c r="B13" s="26">
        <v>0.653</v>
      </c>
      <c r="C13" s="26">
        <v>0.7239627481827059</v>
      </c>
      <c r="D13" s="26">
        <v>57.61399999999999</v>
      </c>
      <c r="E13" s="26">
        <v>23.448999999999998</v>
      </c>
      <c r="F13" s="26">
        <v>125.808</v>
      </c>
      <c r="G13" s="26">
        <v>4.46144</v>
      </c>
      <c r="H13" s="20">
        <f t="shared" si="1"/>
        <v>212.70940274818273</v>
      </c>
    </row>
    <row r="14" spans="1:8" ht="13.5" thickBot="1">
      <c r="A14" s="6" t="s">
        <v>13</v>
      </c>
      <c r="B14" s="27">
        <v>1.05826</v>
      </c>
      <c r="C14" s="27">
        <v>108.63951185327835</v>
      </c>
      <c r="D14" s="27">
        <v>66.972</v>
      </c>
      <c r="E14" s="27">
        <v>9.110000000000001</v>
      </c>
      <c r="F14" s="27">
        <v>56.113</v>
      </c>
      <c r="G14" s="27">
        <v>8.16316</v>
      </c>
      <c r="H14" s="20">
        <f t="shared" si="1"/>
        <v>250.05593185327837</v>
      </c>
    </row>
    <row r="15" spans="1:8" ht="12.75">
      <c r="A15" s="7" t="s">
        <v>14</v>
      </c>
      <c r="B15" s="26">
        <v>149.38693</v>
      </c>
      <c r="C15" s="26">
        <v>537.0456350045808</v>
      </c>
      <c r="D15" s="26">
        <v>45.844</v>
      </c>
      <c r="E15" s="26">
        <v>11.913</v>
      </c>
      <c r="F15" s="26">
        <v>41.798</v>
      </c>
      <c r="G15" s="26">
        <v>3.18043</v>
      </c>
      <c r="H15" s="29">
        <f t="shared" si="1"/>
        <v>789.1679950045809</v>
      </c>
    </row>
    <row r="16" spans="1:8" ht="12.75">
      <c r="A16" s="7" t="s">
        <v>15</v>
      </c>
      <c r="B16" s="26">
        <v>1455.03485</v>
      </c>
      <c r="C16" s="26">
        <v>2652.0282302502023</v>
      </c>
      <c r="D16" s="26">
        <v>108.88799999999998</v>
      </c>
      <c r="E16" s="26">
        <v>8.164</v>
      </c>
      <c r="F16" s="26">
        <v>118.5702</v>
      </c>
      <c r="G16" s="26">
        <v>2.1756599999999997</v>
      </c>
      <c r="H16" s="20">
        <f t="shared" si="1"/>
        <v>4344.860940250202</v>
      </c>
    </row>
    <row r="17" spans="1:8" ht="13.5" thickBot="1">
      <c r="A17" s="8" t="s">
        <v>16</v>
      </c>
      <c r="B17" s="27">
        <v>7.880000000000002</v>
      </c>
      <c r="C17" s="27">
        <v>321.18</v>
      </c>
      <c r="D17" s="27">
        <v>10.147</v>
      </c>
      <c r="E17" s="27">
        <v>0.21999999999999997</v>
      </c>
      <c r="F17" s="27">
        <v>5.786599999999999</v>
      </c>
      <c r="G17" s="27">
        <v>0.03</v>
      </c>
      <c r="H17" s="20">
        <f t="shared" si="1"/>
        <v>345.2436</v>
      </c>
    </row>
    <row r="18" spans="1:8" ht="12.75">
      <c r="A18" s="28" t="s">
        <v>30</v>
      </c>
      <c r="B18" s="37"/>
      <c r="C18" s="37">
        <v>5.18</v>
      </c>
      <c r="D18" s="37"/>
      <c r="E18" s="37"/>
      <c r="F18" s="37"/>
      <c r="G18" s="37">
        <v>23.635875300000055</v>
      </c>
      <c r="H18" s="30">
        <f t="shared" si="1"/>
        <v>28.815875300000055</v>
      </c>
    </row>
    <row r="19" spans="1:8" ht="13.5" thickBot="1">
      <c r="A19" s="9" t="s">
        <v>3</v>
      </c>
      <c r="B19" s="38">
        <f>SUM(B6:B18)</f>
        <v>1639.91044</v>
      </c>
      <c r="C19" s="38">
        <f aca="true" t="shared" si="2" ref="C19:H19">SUM(C6:C18)</f>
        <v>5372.988370000001</v>
      </c>
      <c r="D19" s="38">
        <f t="shared" si="2"/>
        <v>1008.1999999999999</v>
      </c>
      <c r="E19" s="38">
        <f t="shared" si="2"/>
        <v>192.74499999999998</v>
      </c>
      <c r="F19" s="38">
        <f t="shared" si="2"/>
        <v>891.2433000000001</v>
      </c>
      <c r="G19" s="38">
        <f t="shared" si="2"/>
        <v>94.00595530000005</v>
      </c>
      <c r="H19" s="38">
        <f t="shared" si="2"/>
        <v>9199.0930653</v>
      </c>
    </row>
    <row r="20" spans="1:8" ht="13.5" thickBot="1">
      <c r="A20" s="39" t="s">
        <v>35</v>
      </c>
      <c r="B20" s="27"/>
      <c r="C20" s="27">
        <v>15.827377917118202</v>
      </c>
      <c r="D20" s="27"/>
      <c r="E20" s="27"/>
      <c r="F20" s="27"/>
      <c r="G20" s="27"/>
      <c r="H20" s="40">
        <f>SUM(B20:F20)</f>
        <v>15.827377917118202</v>
      </c>
    </row>
    <row r="21" spans="1:8" ht="13.5" thickBot="1">
      <c r="A21" s="10" t="s">
        <v>17</v>
      </c>
      <c r="B21" s="38">
        <f aca="true" t="shared" si="3" ref="B21:H21">SUM(B19:B20)</f>
        <v>1639.91044</v>
      </c>
      <c r="C21" s="38">
        <f t="shared" si="3"/>
        <v>5388.81574791712</v>
      </c>
      <c r="D21" s="38">
        <f t="shared" si="3"/>
        <v>1008.1999999999999</v>
      </c>
      <c r="E21" s="38">
        <f t="shared" si="3"/>
        <v>192.74499999999998</v>
      </c>
      <c r="F21" s="38">
        <f t="shared" si="3"/>
        <v>891.2433000000001</v>
      </c>
      <c r="G21" s="38">
        <f t="shared" si="3"/>
        <v>94.00595530000005</v>
      </c>
      <c r="H21" s="38">
        <f t="shared" si="3"/>
        <v>9214.920443217117</v>
      </c>
    </row>
    <row r="22" spans="1:8" ht="14.25" thickBot="1">
      <c r="A22" s="21" t="s">
        <v>24</v>
      </c>
      <c r="B22" s="41"/>
      <c r="C22" s="41"/>
      <c r="D22" s="41"/>
      <c r="E22" s="41"/>
      <c r="F22" s="42">
        <v>266.249</v>
      </c>
      <c r="G22" s="41"/>
      <c r="H22" s="43">
        <f>SUM(B22:G22)</f>
        <v>266.249</v>
      </c>
    </row>
    <row r="23" ht="13.5" thickTop="1"/>
    <row r="25" ht="12.75">
      <c r="A25" s="19" t="s">
        <v>19</v>
      </c>
    </row>
    <row r="26" ht="12.75">
      <c r="A26" s="19" t="s">
        <v>26</v>
      </c>
    </row>
    <row r="27" ht="12.75">
      <c r="A27" s="19" t="s">
        <v>21</v>
      </c>
    </row>
    <row r="28" ht="12.75">
      <c r="A28" s="19" t="s">
        <v>36</v>
      </c>
    </row>
    <row r="29" ht="12.75">
      <c r="A29" s="19" t="s">
        <v>22</v>
      </c>
    </row>
    <row r="30" ht="12.75">
      <c r="A30" s="19" t="s">
        <v>27</v>
      </c>
    </row>
    <row r="31" ht="12.75">
      <c r="A31" s="19" t="s">
        <v>23</v>
      </c>
    </row>
    <row r="32" ht="12.75">
      <c r="A32" s="19" t="s">
        <v>37</v>
      </c>
    </row>
    <row r="36" ht="12.7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Q31"/>
  <sheetViews>
    <sheetView zoomScalePageLayoutView="0" workbookViewId="0" topLeftCell="A1">
      <selection activeCell="K13" sqref="K13"/>
    </sheetView>
  </sheetViews>
  <sheetFormatPr defaultColWidth="9.140625" defaultRowHeight="12.75"/>
  <cols>
    <col min="1" max="1" width="30.8515625" style="0" customWidth="1"/>
    <col min="6" max="6" width="9.7109375" style="0" customWidth="1"/>
  </cols>
  <sheetData>
    <row r="1" ht="13.5" thickBot="1">
      <c r="A1" s="25"/>
    </row>
    <row r="2" spans="1:8" ht="16.5" thickBot="1" thickTop="1">
      <c r="A2" s="2" t="s">
        <v>29</v>
      </c>
      <c r="B2" s="2"/>
      <c r="C2" s="2"/>
      <c r="D2" s="2"/>
      <c r="E2" s="13"/>
      <c r="F2" s="14"/>
      <c r="G2" s="14"/>
      <c r="H2" s="14"/>
    </row>
    <row r="3" spans="1:8" ht="15">
      <c r="A3" s="15"/>
      <c r="B3" s="3"/>
      <c r="C3" s="16"/>
      <c r="D3" s="3"/>
      <c r="E3" s="3"/>
      <c r="F3" s="3"/>
      <c r="G3" s="3"/>
      <c r="H3" s="18" t="s">
        <v>18</v>
      </c>
    </row>
    <row r="4" spans="1:8" ht="41.25" thickBot="1">
      <c r="A4" s="32"/>
      <c r="B4" s="32" t="s">
        <v>0</v>
      </c>
      <c r="C4" s="1" t="s">
        <v>1</v>
      </c>
      <c r="D4" s="32" t="s">
        <v>2</v>
      </c>
      <c r="E4" s="32" t="s">
        <v>20</v>
      </c>
      <c r="F4" s="32" t="s">
        <v>41</v>
      </c>
      <c r="G4" s="32" t="s">
        <v>34</v>
      </c>
      <c r="H4" s="24" t="s">
        <v>3</v>
      </c>
    </row>
    <row r="5" spans="1:8" ht="12.75">
      <c r="A5" s="4" t="s">
        <v>4</v>
      </c>
      <c r="B5" s="35">
        <f aca="true" t="shared" si="0" ref="B5:G5">SUM(B6:B14)</f>
        <v>64.27464775233908</v>
      </c>
      <c r="C5" s="35">
        <f t="shared" si="0"/>
        <v>3661.5578755408897</v>
      </c>
      <c r="D5" s="35">
        <f t="shared" si="0"/>
        <v>4219.46434494</v>
      </c>
      <c r="E5" s="35">
        <f t="shared" si="0"/>
        <v>651.0356860466493</v>
      </c>
      <c r="F5" s="35">
        <f t="shared" si="0"/>
        <v>5244.844374511045</v>
      </c>
      <c r="G5" s="35">
        <f t="shared" si="0"/>
        <v>22.628086406367704</v>
      </c>
      <c r="H5" s="35">
        <f>SUM(B5:G5)</f>
        <v>13863.805015197291</v>
      </c>
    </row>
    <row r="6" spans="1:9" ht="12.75">
      <c r="A6" s="5" t="s">
        <v>5</v>
      </c>
      <c r="B6" s="52">
        <v>13.647369055373423</v>
      </c>
      <c r="C6" s="52">
        <v>756.735993899726</v>
      </c>
      <c r="D6" s="52">
        <v>337.37178312000003</v>
      </c>
      <c r="E6" s="52">
        <v>74.13472924</v>
      </c>
      <c r="F6" s="52">
        <v>381.10866713325277</v>
      </c>
      <c r="G6" s="52">
        <v>1.6503663584786201</v>
      </c>
      <c r="H6" s="20">
        <f>SUM(B6:G6)</f>
        <v>1564.648908806831</v>
      </c>
      <c r="I6" s="53"/>
    </row>
    <row r="7" spans="1:9" ht="12.75">
      <c r="A7" s="5" t="s">
        <v>6</v>
      </c>
      <c r="B7" s="52">
        <v>0.1118573942641901</v>
      </c>
      <c r="C7" s="52">
        <v>839.2355878552964</v>
      </c>
      <c r="D7" s="52">
        <v>1055.5931337000002</v>
      </c>
      <c r="E7" s="52">
        <v>57.86221856665411</v>
      </c>
      <c r="F7" s="52">
        <v>610.1442414202064</v>
      </c>
      <c r="G7" s="52">
        <v>2.5188598835162086</v>
      </c>
      <c r="H7" s="20">
        <f aca="true" t="shared" si="1" ref="H7:H18">SUM(B7:G7)</f>
        <v>2565.4658988199376</v>
      </c>
      <c r="I7" s="53"/>
    </row>
    <row r="8" spans="1:9" ht="12.75">
      <c r="A8" s="5" t="s">
        <v>7</v>
      </c>
      <c r="B8" s="52">
        <v>15.948653863164026</v>
      </c>
      <c r="C8" s="52">
        <v>235.4051433616254</v>
      </c>
      <c r="D8" s="52">
        <v>168.734264285</v>
      </c>
      <c r="E8" s="52">
        <v>65.16424528</v>
      </c>
      <c r="F8" s="52">
        <v>363.518639559829</v>
      </c>
      <c r="G8" s="52">
        <v>0.4407509931678376</v>
      </c>
      <c r="H8" s="20">
        <f t="shared" si="1"/>
        <v>849.2116973427864</v>
      </c>
      <c r="I8" s="53"/>
    </row>
    <row r="9" spans="1:9" ht="12.75">
      <c r="A9" s="5" t="s">
        <v>8</v>
      </c>
      <c r="B9" s="52">
        <v>12.092649755379021</v>
      </c>
      <c r="C9" s="52">
        <v>788.1733148959544</v>
      </c>
      <c r="D9" s="52">
        <v>765.0399002889999</v>
      </c>
      <c r="E9" s="52">
        <v>83.46064572</v>
      </c>
      <c r="F9" s="52">
        <v>269.86757499997844</v>
      </c>
      <c r="G9" s="52">
        <v>1.1760824066101376</v>
      </c>
      <c r="H9" s="20">
        <f t="shared" si="1"/>
        <v>1919.810168066922</v>
      </c>
      <c r="I9" s="53"/>
    </row>
    <row r="10" spans="1:9" ht="12.75">
      <c r="A10" s="5" t="s">
        <v>9</v>
      </c>
      <c r="B10" s="52">
        <v>0</v>
      </c>
      <c r="C10" s="52">
        <v>4.988884366951697</v>
      </c>
      <c r="D10" s="52">
        <v>0</v>
      </c>
      <c r="E10" s="52">
        <v>54.47699999999526</v>
      </c>
      <c r="F10" s="52">
        <v>328.23720417363097</v>
      </c>
      <c r="G10" s="52">
        <v>2.1755902180006084</v>
      </c>
      <c r="H10" s="20">
        <f t="shared" si="1"/>
        <v>389.87867875857853</v>
      </c>
      <c r="I10" s="53"/>
    </row>
    <row r="11" spans="1:9" ht="12.75">
      <c r="A11" s="5" t="s">
        <v>10</v>
      </c>
      <c r="B11" s="52">
        <v>0.2527891783830465</v>
      </c>
      <c r="C11" s="52">
        <v>750.5710361181524</v>
      </c>
      <c r="D11" s="52">
        <v>869.0516632749999</v>
      </c>
      <c r="E11" s="52">
        <v>103.04491648</v>
      </c>
      <c r="F11" s="52">
        <v>703.4144878133245</v>
      </c>
      <c r="G11" s="52">
        <v>5.573387395702417</v>
      </c>
      <c r="H11" s="20">
        <f t="shared" si="1"/>
        <v>2431.908280260562</v>
      </c>
      <c r="I11" s="53"/>
    </row>
    <row r="12" spans="1:9" ht="12.75">
      <c r="A12" s="5" t="s">
        <v>11</v>
      </c>
      <c r="B12" s="52">
        <v>18.340102801044697</v>
      </c>
      <c r="C12" s="52">
        <v>93.64056421729832</v>
      </c>
      <c r="D12" s="52">
        <v>430.05790488900004</v>
      </c>
      <c r="E12" s="52">
        <v>52.5965728</v>
      </c>
      <c r="F12" s="52">
        <v>71.433195</v>
      </c>
      <c r="G12" s="52">
        <v>5.835167173427915</v>
      </c>
      <c r="H12" s="20">
        <f t="shared" si="1"/>
        <v>671.9035068807709</v>
      </c>
      <c r="I12" s="53"/>
    </row>
    <row r="13" spans="1:9" ht="12.75">
      <c r="A13" s="5" t="s">
        <v>12</v>
      </c>
      <c r="B13" s="52">
        <v>0.9369596552835607</v>
      </c>
      <c r="C13" s="52">
        <v>1.0596743839976999</v>
      </c>
      <c r="D13" s="52">
        <v>286.65327904</v>
      </c>
      <c r="E13" s="52">
        <v>121.74870139999999</v>
      </c>
      <c r="F13" s="52">
        <v>526.9144610398696</v>
      </c>
      <c r="G13" s="52">
        <v>1.3303677987165252</v>
      </c>
      <c r="H13" s="20">
        <f t="shared" si="1"/>
        <v>938.6434433178674</v>
      </c>
      <c r="I13" s="53"/>
    </row>
    <row r="14" spans="1:9" ht="13.5" thickBot="1">
      <c r="A14" s="6" t="s">
        <v>13</v>
      </c>
      <c r="B14" s="54">
        <v>2.944266049447114</v>
      </c>
      <c r="C14" s="54">
        <v>191.7476764418874</v>
      </c>
      <c r="D14" s="54">
        <v>306.962416342</v>
      </c>
      <c r="E14" s="54">
        <v>38.54665656</v>
      </c>
      <c r="F14" s="54">
        <v>1990.2059033709534</v>
      </c>
      <c r="G14" s="54">
        <v>1.9275141787474346</v>
      </c>
      <c r="H14" s="20">
        <f t="shared" si="1"/>
        <v>2532.3344329430356</v>
      </c>
      <c r="I14" s="53"/>
    </row>
    <row r="15" spans="1:9" ht="12.75">
      <c r="A15" s="7" t="s">
        <v>14</v>
      </c>
      <c r="B15" s="52">
        <v>212.69143063529123</v>
      </c>
      <c r="C15" s="52">
        <v>985.8757903085354</v>
      </c>
      <c r="D15" s="52">
        <v>223.21808624200003</v>
      </c>
      <c r="E15" s="52">
        <v>13.035620000000002</v>
      </c>
      <c r="F15" s="52">
        <v>295.62206384</v>
      </c>
      <c r="G15" s="52">
        <v>0.9499151200133513</v>
      </c>
      <c r="H15" s="29">
        <f t="shared" si="1"/>
        <v>1731.3929061458402</v>
      </c>
      <c r="I15" s="53"/>
    </row>
    <row r="16" spans="1:9" ht="12.75">
      <c r="A16" s="7" t="s">
        <v>15</v>
      </c>
      <c r="B16" s="52">
        <v>3262.5555984750504</v>
      </c>
      <c r="C16" s="52">
        <v>4875.879005191778</v>
      </c>
      <c r="D16" s="52">
        <v>536.6416426500001</v>
      </c>
      <c r="E16" s="52">
        <v>31.947250280000002</v>
      </c>
      <c r="F16" s="52">
        <v>734.595864476189</v>
      </c>
      <c r="G16" s="52">
        <v>0.7729911143583462</v>
      </c>
      <c r="H16" s="20">
        <f t="shared" si="1"/>
        <v>9442.392352187375</v>
      </c>
      <c r="I16" s="53"/>
    </row>
    <row r="17" spans="1:9" ht="13.5" thickBot="1">
      <c r="A17" s="8" t="s">
        <v>16</v>
      </c>
      <c r="B17" s="54">
        <v>35.58468819999998</v>
      </c>
      <c r="C17" s="54">
        <v>639.470335552</v>
      </c>
      <c r="D17" s="54">
        <v>57.585</v>
      </c>
      <c r="E17" s="54">
        <v>1.0002168</v>
      </c>
      <c r="F17" s="54">
        <v>27.950125418665085</v>
      </c>
      <c r="G17" s="54">
        <v>0</v>
      </c>
      <c r="H17" s="20">
        <f t="shared" si="1"/>
        <v>761.5903659706651</v>
      </c>
      <c r="I17" s="53"/>
    </row>
    <row r="18" spans="1:8" ht="12.75">
      <c r="A18" s="28" t="s">
        <v>30</v>
      </c>
      <c r="B18" s="37"/>
      <c r="C18" s="37">
        <v>9.4383744</v>
      </c>
      <c r="D18" s="37"/>
      <c r="E18" s="37"/>
      <c r="F18" s="37"/>
      <c r="G18" s="37">
        <v>15.387765331823976</v>
      </c>
      <c r="H18" s="30">
        <f t="shared" si="1"/>
        <v>24.82613973182398</v>
      </c>
    </row>
    <row r="19" spans="1:8" ht="13.5" thickBot="1">
      <c r="A19" s="9" t="s">
        <v>3</v>
      </c>
      <c r="B19" s="38">
        <f aca="true" t="shared" si="2" ref="B19:H19">SUM(B6:B18)</f>
        <v>3575.1063650626807</v>
      </c>
      <c r="C19" s="38">
        <f t="shared" si="2"/>
        <v>10172.221380993204</v>
      </c>
      <c r="D19" s="38">
        <f t="shared" si="2"/>
        <v>5036.909073832</v>
      </c>
      <c r="E19" s="38">
        <f t="shared" si="2"/>
        <v>697.0187731266493</v>
      </c>
      <c r="F19" s="38">
        <f t="shared" si="2"/>
        <v>6303.0124282459</v>
      </c>
      <c r="G19" s="38">
        <f t="shared" si="2"/>
        <v>39.73875797256338</v>
      </c>
      <c r="H19" s="38">
        <f t="shared" si="2"/>
        <v>25824.006779232994</v>
      </c>
    </row>
    <row r="20" spans="1:17" ht="15.75" thickBot="1">
      <c r="A20" s="55" t="s">
        <v>35</v>
      </c>
      <c r="B20" s="27"/>
      <c r="C20" s="27">
        <v>13.659900215612597</v>
      </c>
      <c r="D20" s="27"/>
      <c r="E20" s="27"/>
      <c r="F20" s="27"/>
      <c r="G20" s="27"/>
      <c r="H20" s="56">
        <f>SUM(B20:F20)</f>
        <v>13.659900215612597</v>
      </c>
      <c r="O20" s="57"/>
      <c r="P20" s="57"/>
      <c r="Q20" s="57"/>
    </row>
    <row r="21" spans="1:17" ht="15.75" thickBot="1">
      <c r="A21" s="17" t="s">
        <v>17</v>
      </c>
      <c r="B21" s="58">
        <f aca="true" t="shared" si="3" ref="B21:H21">SUM(B19:B20)</f>
        <v>3575.1063650626807</v>
      </c>
      <c r="C21" s="58">
        <f t="shared" si="3"/>
        <v>10185.881281208816</v>
      </c>
      <c r="D21" s="58">
        <f t="shared" si="3"/>
        <v>5036.909073832</v>
      </c>
      <c r="E21" s="58">
        <f t="shared" si="3"/>
        <v>697.0187731266493</v>
      </c>
      <c r="F21" s="58">
        <f t="shared" si="3"/>
        <v>6303.0124282459</v>
      </c>
      <c r="G21" s="58">
        <f t="shared" si="3"/>
        <v>39.73875797256338</v>
      </c>
      <c r="H21" s="58">
        <f t="shared" si="3"/>
        <v>25837.666679448605</v>
      </c>
      <c r="O21" s="57"/>
      <c r="P21" s="57"/>
      <c r="Q21" s="57"/>
    </row>
    <row r="22" spans="15:17" ht="15.75" thickTop="1">
      <c r="O22" s="57"/>
      <c r="P22" s="57"/>
      <c r="Q22" s="57"/>
    </row>
    <row r="23" ht="12.75">
      <c r="A23" s="19" t="s">
        <v>19</v>
      </c>
    </row>
    <row r="24" ht="12.75">
      <c r="A24" s="19" t="s">
        <v>26</v>
      </c>
    </row>
    <row r="25" ht="12.75">
      <c r="A25" s="19" t="s">
        <v>21</v>
      </c>
    </row>
    <row r="26" ht="12.75">
      <c r="A26" s="19" t="s">
        <v>36</v>
      </c>
    </row>
    <row r="27" ht="12.75">
      <c r="A27" s="19" t="s">
        <v>22</v>
      </c>
    </row>
    <row r="28" ht="12.75">
      <c r="A28" s="19" t="s">
        <v>27</v>
      </c>
    </row>
    <row r="29" ht="12.75">
      <c r="A29" s="19" t="s">
        <v>23</v>
      </c>
    </row>
    <row r="30" ht="12.75">
      <c r="A30" s="19" t="s">
        <v>37</v>
      </c>
    </row>
    <row r="31" ht="12.75">
      <c r="A31" s="19" t="s">
        <v>42</v>
      </c>
    </row>
    <row r="34" ht="12.7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Steve Dagnall</cp:lastModifiedBy>
  <dcterms:created xsi:type="dcterms:W3CDTF">2010-06-01T14:58:46Z</dcterms:created>
  <dcterms:modified xsi:type="dcterms:W3CDTF">2014-03-14T20:09:16Z</dcterms:modified>
  <cp:category/>
  <cp:version/>
  <cp:contentType/>
  <cp:contentStatus/>
</cp:coreProperties>
</file>