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2385" windowWidth="18195" windowHeight="7740" activeTab="1"/>
  </bookViews>
  <sheets>
    <sheet name="Claim Form" sheetId="1" r:id="rId1"/>
    <sheet name="Claim Form Guide" sheetId="2" r:id="rId2"/>
    <sheet name="Examples" sheetId="3" r:id="rId3"/>
  </sheets>
  <definedNames/>
  <calcPr fullCalcOnLoad="1"/>
</workbook>
</file>

<file path=xl/sharedStrings.xml><?xml version="1.0" encoding="utf-8"?>
<sst xmlns="http://schemas.openxmlformats.org/spreadsheetml/2006/main" count="216" uniqueCount="161">
  <si>
    <t xml:space="preserve">The data submitted in the funding claim/s will replace the majority of questions about vulnerable students on the MI return. However it is still important that the 2014 to 2015 academic year end of year MI return is completed and submitted to EFA. 
</t>
  </si>
  <si>
    <t>It is important the funding claim form is used to record all vulnerable students as defined by the 16 to 19 Bursary Fund that you enrol to your institution. Therefore, as well as being used to claim vulnerable student bursary funds, the form will also capture MI on the number of vulnerable students enrolled, but who may not need support because all their needs are already catered for. Examples could be:</t>
  </si>
  <si>
    <t xml:space="preserve">If a student in these circumstances still wants to claim a vulnerable student bursary, institutions can decide to award a reduced bursary or no bursary at all. If institutions decide to do this, they must ensure all relevant parties are told why. </t>
  </si>
  <si>
    <t>Institutions will record these cases by completing and submitting the vulnerable students claim form as normal, with the exception that £0 should be entered in the ‘amount per week’ column.</t>
  </si>
  <si>
    <t>Institutions can give a qualifying vulnerable student who is on a course lasting less than 30 weeks less than £1,200:</t>
  </si>
  <si>
    <t xml:space="preserve">Where a vulnerable student is on a part time course, the institution can make a reduction based on an hourly or daily rate. </t>
  </si>
  <si>
    <t xml:space="preserve">For example: </t>
  </si>
  <si>
    <r>
      <t>Total amount of funding required</t>
    </r>
    <r>
      <rPr>
        <sz val="10"/>
        <color indexed="8"/>
        <rFont val="Arial"/>
        <family val="2"/>
      </rPr>
      <t xml:space="preserve">
Institutions are advised to complete and submit this form electronically where possible.  If the form is completed electronically, the total amount of funding required will calculate and enter automatically. </t>
    </r>
  </si>
  <si>
    <t>If the form is completed by hand, the total amount of funding required will need to be manually calculated and entered.</t>
  </si>
  <si>
    <t>Section 2: Institution details</t>
  </si>
  <si>
    <t xml:space="preserve">This should be completed by all institutions that receive a 16 to 19 Bursary Fund allocation in their own right, including schools that receive their funding via their LA. 
</t>
  </si>
  <si>
    <r>
      <t xml:space="preserve">Institution name
</t>
    </r>
    <r>
      <rPr>
        <sz val="10"/>
        <color indexed="8"/>
        <rFont val="Arial"/>
        <family val="2"/>
      </rPr>
      <t>Enter the full name of the institution.  If the institution has recently converted to academy status, merged or changed name, enter both the old name and the latest name of your institution.</t>
    </r>
    <r>
      <rPr>
        <b/>
        <sz val="10"/>
        <color indexed="8"/>
        <rFont val="Arial"/>
        <family val="2"/>
      </rPr>
      <t xml:space="preserve">
</t>
    </r>
    <r>
      <rPr>
        <sz val="10"/>
        <color indexed="8"/>
        <rFont val="Arial"/>
        <family val="2"/>
      </rPr>
      <t xml:space="preserve">
</t>
    </r>
  </si>
  <si>
    <r>
      <t xml:space="preserve">Institution postcode
</t>
    </r>
    <r>
      <rPr>
        <sz val="10"/>
        <color indexed="8"/>
        <rFont val="Arial"/>
        <family val="2"/>
      </rPr>
      <t xml:space="preserve">Enter the postcode of the institution. If the institution has multiple sites use main correspondence postcode.
</t>
    </r>
  </si>
  <si>
    <r>
      <t xml:space="preserve">Institution contact details 
</t>
    </r>
    <r>
      <rPr>
        <sz val="10"/>
        <color indexed="8"/>
        <rFont val="Arial"/>
        <family val="2"/>
      </rPr>
      <t>Enter the requested details of the individual the LSS can contact in the event of any queries with the funding claim form.  Funding claims will generally only be accepted from an official email address, not from personal email addresses such as Hotmail.</t>
    </r>
  </si>
  <si>
    <r>
      <t xml:space="preserve">Date
</t>
    </r>
    <r>
      <rPr>
        <sz val="10"/>
        <color indexed="8"/>
        <rFont val="Arial"/>
        <family val="2"/>
      </rPr>
      <t>Enter the date the funding claim form is submitted.  The date the LSS receive the form (usually the same day if the form is e-mailed) will be stated on the remittance advice alongside the student ID to help the institution track payment.</t>
    </r>
    <r>
      <rPr>
        <b/>
        <sz val="10"/>
        <color indexed="8"/>
        <rFont val="Arial"/>
        <family val="2"/>
      </rPr>
      <t xml:space="preserve">
</t>
    </r>
    <r>
      <rPr>
        <sz val="10"/>
        <color indexed="8"/>
        <rFont val="Arial"/>
        <family val="2"/>
      </rPr>
      <t xml:space="preserve">
</t>
    </r>
  </si>
  <si>
    <t xml:space="preserve">Section 3: Local authority details  </t>
  </si>
  <si>
    <r>
      <t xml:space="preserve">LA Name
</t>
    </r>
    <r>
      <rPr>
        <sz val="10"/>
        <color indexed="8"/>
        <rFont val="Arial"/>
        <family val="2"/>
      </rPr>
      <t>Enter the name of the local authority.</t>
    </r>
    <r>
      <rPr>
        <b/>
        <sz val="10"/>
        <color indexed="8"/>
        <rFont val="Arial"/>
        <family val="2"/>
      </rPr>
      <t xml:space="preserve">
</t>
    </r>
    <r>
      <rPr>
        <sz val="10"/>
        <color indexed="8"/>
        <rFont val="Arial"/>
        <family val="2"/>
      </rPr>
      <t xml:space="preserve">
</t>
    </r>
  </si>
  <si>
    <r>
      <t xml:space="preserve">LA UPIN/UKPRN
</t>
    </r>
    <r>
      <rPr>
        <sz val="10"/>
        <color indexed="8"/>
        <rFont val="Arial"/>
        <family val="2"/>
      </rPr>
      <t>Enter the UPIN of the local authority (LA).  If the LA does not have a UPIN, enter the LA’s UKPRN.</t>
    </r>
    <r>
      <rPr>
        <b/>
        <sz val="10"/>
        <color indexed="8"/>
        <rFont val="Arial"/>
        <family val="2"/>
      </rPr>
      <t xml:space="preserve">
</t>
    </r>
    <r>
      <rPr>
        <sz val="10"/>
        <color indexed="8"/>
        <rFont val="Arial"/>
        <family val="2"/>
      </rPr>
      <t xml:space="preserve">
</t>
    </r>
  </si>
  <si>
    <r>
      <t xml:space="preserve">LA contact details
</t>
    </r>
    <r>
      <rPr>
        <sz val="10"/>
        <color indexed="8"/>
        <rFont val="Arial"/>
        <family val="2"/>
      </rPr>
      <t>Enter the details of the individual at the local authority the LSS can contact in the event of any queries with the funding claim form.</t>
    </r>
    <r>
      <rPr>
        <b/>
        <sz val="10"/>
        <color indexed="8"/>
        <rFont val="Arial"/>
        <family val="2"/>
      </rPr>
      <t xml:space="preserve">
</t>
    </r>
    <r>
      <rPr>
        <sz val="10"/>
        <color indexed="8"/>
        <rFont val="Arial"/>
        <family val="2"/>
      </rPr>
      <t xml:space="preserve">
</t>
    </r>
  </si>
  <si>
    <r>
      <t xml:space="preserve">Date
</t>
    </r>
    <r>
      <rPr>
        <sz val="10"/>
        <color indexed="8"/>
        <rFont val="Arial"/>
        <family val="2"/>
      </rPr>
      <t>Enter the date the funding claim form is submitted.  The date the LSS receive the form (usually the same day if the form is e-mailed) will be stated on the remittance advice alongside the student ID to help track payments.</t>
    </r>
    <r>
      <rPr>
        <b/>
        <sz val="10"/>
        <color indexed="8"/>
        <rFont val="Arial"/>
        <family val="2"/>
      </rPr>
      <t xml:space="preserve">
</t>
    </r>
    <r>
      <rPr>
        <sz val="10"/>
        <color indexed="8"/>
        <rFont val="Arial"/>
        <family val="2"/>
      </rPr>
      <t xml:space="preserve">
</t>
    </r>
  </si>
  <si>
    <r>
      <t xml:space="preserve">Where to submit the funding claim
</t>
    </r>
    <r>
      <rPr>
        <sz val="10"/>
        <color indexed="8"/>
        <rFont val="Arial"/>
        <family val="2"/>
      </rPr>
      <t xml:space="preserve">Once the funding claim form is fully complete, it should be sent by e-mail to:
</t>
    </r>
  </si>
  <si>
    <t>Please take care to send the claim form to the correct email address so it can be processed as quickly as possible. If a claim form has been sent by e-mail, do not send a duplicate hard copy version.</t>
  </si>
  <si>
    <r>
      <t xml:space="preserve">If  further help is required to complete the funding claim form, contact the Learner Support Service Provider Helpline on 0300 303 8610.  Once the claim form has been submitted, the LSS will normally reply within two weeks. If no reply is received within 2 weeks, call the LSS on 0300 303 8610.
</t>
    </r>
    <r>
      <rPr>
        <b/>
        <sz val="10"/>
        <color indexed="8"/>
        <rFont val="Arial"/>
        <family val="2"/>
      </rPr>
      <t xml:space="preserve">
</t>
    </r>
    <r>
      <rPr>
        <sz val="10"/>
        <color indexed="8"/>
        <rFont val="Arial"/>
        <family val="2"/>
      </rPr>
      <t xml:space="preserve">
</t>
    </r>
  </si>
  <si>
    <r>
      <t xml:space="preserve">     </t>
    </r>
    <r>
      <rPr>
        <sz val="12"/>
        <color indexed="8"/>
        <rFont val="Symbol"/>
        <family val="1"/>
      </rPr>
      <t>·</t>
    </r>
    <r>
      <rPr>
        <sz val="10"/>
        <color indexed="8"/>
        <rFont val="Arial"/>
        <family val="2"/>
      </rPr>
      <t xml:space="preserve">  If a student leaves early after only receiving part of their bursary</t>
    </r>
    <r>
      <rPr>
        <sz val="12"/>
        <color indexed="8"/>
        <rFont val="Symbol"/>
        <family val="1"/>
      </rPr>
      <t xml:space="preserve">
    ·</t>
    </r>
    <r>
      <rPr>
        <sz val="10"/>
        <color indexed="8"/>
        <rFont val="Arial"/>
        <family val="2"/>
      </rPr>
      <t xml:space="preserve">  If the full amount is not paid to a student because they did not meet the agreed conditions
</t>
    </r>
  </si>
  <si>
    <t xml:space="preserve">See example 2 on examples tab             </t>
  </si>
  <si>
    <r>
      <t xml:space="preserve">      </t>
    </r>
    <r>
      <rPr>
        <sz val="12"/>
        <color indexed="8"/>
        <rFont val="Symbol"/>
        <family val="1"/>
      </rPr>
      <t>·</t>
    </r>
    <r>
      <rPr>
        <sz val="10"/>
        <color indexed="8"/>
        <rFont val="Arial"/>
        <family val="2"/>
      </rPr>
      <t xml:space="preserve">  where a student is attending specialist residential provision where all costs are covered</t>
    </r>
    <r>
      <rPr>
        <sz val="10"/>
        <color indexed="8"/>
        <rFont val="Symbol"/>
        <family val="1"/>
      </rPr>
      <t xml:space="preserve">
      </t>
    </r>
    <r>
      <rPr>
        <sz val="12"/>
        <color indexed="8"/>
        <rFont val="Symbol"/>
        <family val="1"/>
      </rPr>
      <t>·</t>
    </r>
    <r>
      <rPr>
        <sz val="10"/>
        <color indexed="8"/>
        <rFont val="Arial"/>
        <family val="2"/>
      </rPr>
      <t xml:space="preserve">  where a student is taking a distance learning course and there are no costs, such as transport 
          or meals</t>
    </r>
    <r>
      <rPr>
        <sz val="10"/>
        <color indexed="8"/>
        <rFont val="Symbol"/>
        <family val="1"/>
      </rPr>
      <t xml:space="preserve">
      </t>
    </r>
    <r>
      <rPr>
        <sz val="12"/>
        <color indexed="8"/>
        <rFont val="Symbol"/>
        <family val="1"/>
      </rPr>
      <t>·</t>
    </r>
    <r>
      <rPr>
        <sz val="10"/>
        <color indexed="8"/>
        <rFont val="Symbol"/>
        <family val="1"/>
      </rPr>
      <t xml:space="preserve">  </t>
    </r>
    <r>
      <rPr>
        <sz val="10"/>
        <color indexed="8"/>
        <rFont val="Arial"/>
        <family val="2"/>
      </rPr>
      <t>where a student is in local authority care and their costs are covered</t>
    </r>
  </si>
  <si>
    <r>
      <t xml:space="preserve">·  </t>
    </r>
    <r>
      <rPr>
        <sz val="10"/>
        <color indexed="8"/>
        <rFont val="Arial"/>
        <family val="2"/>
      </rPr>
      <t>a 30 week course attracts a vulnerable bursary of £1,200. If paid weekly, the bursary is 
    £1,200 ÷ 30 = £40 per week</t>
    </r>
    <r>
      <rPr>
        <sz val="12"/>
        <color indexed="8"/>
        <rFont val="Symbol"/>
        <family val="1"/>
      </rPr>
      <t xml:space="preserve">
·  </t>
    </r>
    <r>
      <rPr>
        <sz val="10"/>
        <color indexed="8"/>
        <rFont val="Arial"/>
        <family val="2"/>
      </rPr>
      <t xml:space="preserve">so, for example, if a student is on a course lasting 10 weeks, the bursary would be 
    £40 x 10 = £400
</t>
    </r>
  </si>
  <si>
    <r>
      <t xml:space="preserve">      </t>
    </r>
    <r>
      <rPr>
        <sz val="12"/>
        <color indexed="8"/>
        <rFont val="Symbol"/>
        <family val="1"/>
      </rPr>
      <t>·</t>
    </r>
    <r>
      <rPr>
        <sz val="10"/>
        <color indexed="8"/>
        <rFont val="Arial"/>
        <family val="2"/>
      </rPr>
      <t xml:space="preserve"> a vulnerable student is on a full-time course lasting 20 weeks; their bursary should be calculated 
        at the rate of 20 x £40 = £800
      </t>
    </r>
    <r>
      <rPr>
        <sz val="12"/>
        <color indexed="8"/>
        <rFont val="Symbol"/>
        <family val="1"/>
      </rPr>
      <t>·</t>
    </r>
    <r>
      <rPr>
        <sz val="10"/>
        <color indexed="8"/>
        <rFont val="Arial"/>
        <family val="2"/>
      </rPr>
      <t xml:space="preserve"> a vulnerable student is on a part-time course (2 days a week) lasting 20 weeks. Here, if the 
        daily rate for the bursary is £8 (£40 ÷ 5 = £8), then £8 x 2 days = £16 a week; £16 x 20 weeks
        = £320
</t>
    </r>
  </si>
  <si>
    <t>Y</t>
  </si>
  <si>
    <t>Vulnerable Group</t>
  </si>
  <si>
    <t>Student ID</t>
  </si>
  <si>
    <t>In
Care</t>
  </si>
  <si>
    <t>Care Leaver</t>
  </si>
  <si>
    <t>Student</t>
  </si>
  <si>
    <t>Bursary</t>
  </si>
  <si>
    <t>Course</t>
  </si>
  <si>
    <t>Amount</t>
  </si>
  <si>
    <t>V Group</t>
  </si>
  <si>
    <t>Funding</t>
  </si>
  <si>
    <t>Total</t>
  </si>
  <si>
    <t>Total amount of funding required</t>
  </si>
  <si>
    <t>Amount
per
week</t>
  </si>
  <si>
    <t xml:space="preserve">
Full
Bursary</t>
  </si>
  <si>
    <t>Pro-rata
Bursary</t>
  </si>
  <si>
    <r>
      <t xml:space="preserve">ESA &amp; DLA </t>
    </r>
    <r>
      <rPr>
        <b/>
        <sz val="9"/>
        <color indexed="10"/>
        <rFont val="Calibri"/>
        <family val="2"/>
      </rPr>
      <t>or</t>
    </r>
    <r>
      <rPr>
        <b/>
        <sz val="9"/>
        <rFont val="Calibri"/>
        <family val="2"/>
      </rPr>
      <t xml:space="preserve"> ESA &amp; PIP</t>
    </r>
  </si>
  <si>
    <t>SECTION 1 - STUDENT / FUNDING DETAILS</t>
  </si>
  <si>
    <t>Course
length (No. of weeks)</t>
  </si>
  <si>
    <t>SECTION 3 - LOCAL AUTHORITY DETAILS</t>
  </si>
  <si>
    <t>SECTION 4 - ADDITIONAL INFORMATION</t>
  </si>
  <si>
    <t>enquiries@efalearnersupport.co.uk</t>
  </si>
  <si>
    <t>or:</t>
  </si>
  <si>
    <t>If you are unable to send it by email, send it by post to:</t>
  </si>
  <si>
    <t>Freepost RSLX-CAZR-RHLY</t>
  </si>
  <si>
    <t>LEARNER SUPPORT SERVICE</t>
  </si>
  <si>
    <t>BIRMINGHAM</t>
  </si>
  <si>
    <t>B24 9FD</t>
  </si>
  <si>
    <t>Example 1</t>
  </si>
  <si>
    <t>Example 2</t>
  </si>
  <si>
    <t xml:space="preserve">
Amount Required</t>
  </si>
  <si>
    <t>VG</t>
  </si>
  <si>
    <t>Bursary
Valid</t>
  </si>
  <si>
    <t xml:space="preserve">
Full
Bursary
(Y or N)</t>
  </si>
  <si>
    <t>Pro-rata
Bursary
(Y or N)</t>
  </si>
  <si>
    <t>Introduction</t>
  </si>
  <si>
    <t>·</t>
  </si>
  <si>
    <t>Full definitions for each of these groups are set out below.</t>
  </si>
  <si>
    <t>Funding claims can be submitted at any time during the academic year.</t>
  </si>
  <si>
    <t>X</t>
  </si>
  <si>
    <t>either;</t>
  </si>
  <si>
    <t xml:space="preserve"> - </t>
  </si>
  <si>
    <t>or;</t>
  </si>
  <si>
    <r>
      <t xml:space="preserve">Income
Support
</t>
    </r>
    <r>
      <rPr>
        <b/>
        <sz val="9"/>
        <color indexed="10"/>
        <rFont val="Calibri"/>
        <family val="2"/>
      </rPr>
      <t xml:space="preserve">or </t>
    </r>
    <r>
      <rPr>
        <b/>
        <sz val="9"/>
        <color indexed="8"/>
        <rFont val="Calibri"/>
        <family val="2"/>
      </rPr>
      <t xml:space="preserve">
U. C</t>
    </r>
  </si>
  <si>
    <t>For a detailed explanation of how to complete the claim form, please refer to</t>
  </si>
  <si>
    <r>
      <t xml:space="preserve">Funding claims will generally only be accepted from an official email address, not from personal email addresses such as Hotmail.
</t>
    </r>
    <r>
      <rPr>
        <b/>
        <sz val="10"/>
        <color indexed="8"/>
        <rFont val="Arial"/>
        <family val="2"/>
      </rPr>
      <t xml:space="preserve">
</t>
    </r>
    <r>
      <rPr>
        <sz val="10"/>
        <color indexed="8"/>
        <rFont val="Arial"/>
        <family val="2"/>
      </rPr>
      <t xml:space="preserve">
</t>
    </r>
  </si>
  <si>
    <t>Funding Offset</t>
  </si>
  <si>
    <t>LOCAL AUTHORITY DETAILS</t>
  </si>
  <si>
    <t>LOCAL AUTHORITY CONTACT DETAILS</t>
  </si>
  <si>
    <t>If you don't know your UPIN enter your UKPRN:</t>
  </si>
  <si>
    <r>
      <t>Amount required</t>
    </r>
    <r>
      <rPr>
        <sz val="10"/>
        <color indexed="8"/>
        <rFont val="Arial"/>
        <family val="2"/>
      </rPr>
      <t xml:space="preserve">
Vulnerable students undertaking courses of 30 weeks or more are eligible to receive a £1,200 bursary. Vulnerable students undertaking courses of less than 30 weeks are eligible to receive a pro-rata amount of the £1,200, at the rate of £40 per week (maximum). If a student is undertaking a part-time course of less than 30 weeks, institutions may deem it appropriate to pro-rata their bursary further at a daily or hourly rate. 
</t>
    </r>
  </si>
  <si>
    <t>Course
Length (no. of weeks)</t>
  </si>
  <si>
    <t>Amount
per
Week</t>
  </si>
  <si>
    <r>
      <t xml:space="preserve">IMPORTANT: </t>
    </r>
    <r>
      <rPr>
        <b/>
        <sz val="7"/>
        <rFont val="Arial"/>
        <family val="2"/>
      </rPr>
      <t xml:space="preserve">
You must enter your official email address here; we cannot accept personal email accounts.</t>
    </r>
  </si>
  <si>
    <r>
      <t>IMPORTANT:</t>
    </r>
    <r>
      <rPr>
        <b/>
        <sz val="7"/>
        <rFont val="Arial"/>
        <family val="2"/>
      </rPr>
      <t xml:space="preserve"> 
You must enter your official email address here; we cannot accept personal email accounts.</t>
    </r>
  </si>
  <si>
    <t>Once the form is fully complete you should send it by e-mail to:</t>
  </si>
  <si>
    <t xml:space="preserve">          enquiries@efalearnersupport.co.uk  </t>
  </si>
  <si>
    <t xml:space="preserve">          Freepost RSLX-CAZR-RHLY
          LEARNER SUPPORT SERVICE
          BIRMINGHAM
          B24 9FD</t>
  </si>
  <si>
    <t xml:space="preserve">   Full Name:  </t>
  </si>
  <si>
    <t xml:space="preserve">   Email Address:   </t>
  </si>
  <si>
    <t xml:space="preserve">   Telephone No:   </t>
  </si>
  <si>
    <t xml:space="preserve">   Date:  </t>
  </si>
  <si>
    <t xml:space="preserve">   LA UPIN:   </t>
  </si>
  <si>
    <t xml:space="preserve">   LA Name:</t>
  </si>
  <si>
    <t xml:space="preserve">   Full Name:   </t>
  </si>
  <si>
    <t xml:space="preserve">   Email Address:  </t>
  </si>
  <si>
    <t xml:space="preserve">   Telephone No: </t>
  </si>
  <si>
    <t xml:space="preserve">   Date: </t>
  </si>
  <si>
    <t xml:space="preserve">      URN:</t>
  </si>
  <si>
    <t>UKPRN:</t>
  </si>
  <si>
    <t xml:space="preserve">   Postcode:  </t>
  </si>
  <si>
    <t xml:space="preserve">                If you don't know your UPIN, please enter your URN or UKPRN:</t>
  </si>
  <si>
    <t xml:space="preserve">Please note that any claims for pro-rata bursaries will be paid at a maximum rate of £40 per week. Any claim submitted that requests a higher level of funding will be adjusted to the £40 weekly maximum. If an institution chooses to pay an individual a bursary at a higher rate they should provide the additional funding from their discretionary bursary allocation or their own funds.
</t>
  </si>
  <si>
    <r>
      <t xml:space="preserve">If the institution does not have a UPIN, enter the institution’s UK Provider Reference Number (UKPRN) or Edubase Unique Reference Number (URN). </t>
    </r>
    <r>
      <rPr>
        <b/>
        <sz val="10"/>
        <color indexed="8"/>
        <rFont val="Arial"/>
        <family val="2"/>
      </rPr>
      <t xml:space="preserve">
</t>
    </r>
    <r>
      <rPr>
        <sz val="10"/>
        <color indexed="8"/>
        <rFont val="Arial"/>
        <family val="2"/>
      </rPr>
      <t xml:space="preserve">
</t>
    </r>
  </si>
  <si>
    <r>
      <t xml:space="preserve">If you are unable to send by email, send the claim form by post to:
</t>
    </r>
    <r>
      <rPr>
        <b/>
        <sz val="10"/>
        <color indexed="8"/>
        <rFont val="Arial"/>
        <family val="2"/>
      </rPr>
      <t xml:space="preserve">
</t>
    </r>
    <r>
      <rPr>
        <sz val="10"/>
        <color indexed="8"/>
        <rFont val="Arial"/>
        <family val="2"/>
      </rPr>
      <t xml:space="preserve">
</t>
    </r>
  </si>
  <si>
    <r>
      <t xml:space="preserve">Note: ALL fields are mandatory - they </t>
    </r>
    <r>
      <rPr>
        <b/>
        <u val="single"/>
        <sz val="7"/>
        <rFont val="Arial"/>
        <family val="2"/>
      </rPr>
      <t>must</t>
    </r>
    <r>
      <rPr>
        <b/>
        <sz val="7"/>
        <rFont val="Arial"/>
        <family val="2"/>
      </rPr>
      <t xml:space="preserve"> be completed in full for each student.  Student ID Line will turn green when fully completed.</t>
    </r>
  </si>
  <si>
    <t>All fields are mandatory, they must be completed in full for each student. The student ID line will turn green when fully completed.</t>
  </si>
  <si>
    <t>You will normally receive a 16-19 Bursary Fund (vulnerable students) Statement from us within 2 weeks. This will confirm the payments we will be making to you. If you do not hear from us within 2 weeks call us on 0300 303 8610.</t>
  </si>
  <si>
    <t>If you send this form by email do not send a duplicate hard copy version</t>
  </si>
  <si>
    <t>v1.0</t>
  </si>
  <si>
    <t>16 to 19 BURSARY FUND - VULNERABLE STUDENTS</t>
  </si>
  <si>
    <t>2014 to 2015 FUNDING CLAIM FORM</t>
  </si>
  <si>
    <t>ESA (or UC in place of ESA) &amp; DLA (or PIP)</t>
  </si>
  <si>
    <t>IS (or UC in place of IS)</t>
  </si>
  <si>
    <t>Young Care Leaver</t>
  </si>
  <si>
    <t>Young People in
Care</t>
  </si>
  <si>
    <t>SECTION 2 - INSTITUTION DETAILS</t>
  </si>
  <si>
    <t>INSTITUTION DETAILS - must be completed in full</t>
  </si>
  <si>
    <t xml:space="preserve">   Institution Name: </t>
  </si>
  <si>
    <t xml:space="preserve">   Institution UPIN:  </t>
  </si>
  <si>
    <t>INSTITUTION CONTACT DETAILS - must be completed in full</t>
  </si>
  <si>
    <t>You should read the claim form guide for help in completing this form. If you need further help, you can call us on 0300 303 8610.</t>
  </si>
  <si>
    <t>16 to 19 Bursary Fund – vulnerable students funding claim form for the 
2014 to 2015 academic year</t>
  </si>
  <si>
    <t>Important: You must read this guide before completing and submitting a 16 to 19 Bursary Fund - vulnerable students funding claim for the 2014 to 2015 academic year.</t>
  </si>
  <si>
    <t>Institutions that usually receive post-16 funding (including 16 to 19 Bursary Fund) direct from the Education Funding Agency (EFA) or Skills Funding Agency (SFA) e.g. colleges, academies, training providers should complete sections 1 and 2 and submit the funding claim to the Learner Support Service (LSS) direct.</t>
  </si>
  <si>
    <t>Institutions that are maintained by a local authority (LA) and receive post-16 funding (including 16 to 19 Bursary Fund) via the LA e.g. school sixth forms, should complete sections 1, 2 and 3 and submit the funding claim to the LSS direct. They should send a copy of the form to their LA for information.</t>
  </si>
  <si>
    <t>Institutions should submit a funding claim only for those students that have been enrolled and assessed as being in one of the four defined vulnerable groups:</t>
  </si>
  <si>
    <t>young people in care, including unaccompanied asylum-seeking children</t>
  </si>
  <si>
    <t xml:space="preserve">young care leavers </t>
  </si>
  <si>
    <t>young people getting Income Support or the equivalent Universal Credit (UC) in their own right</t>
  </si>
  <si>
    <t>young people getting both Disability Living Allowance (or the new Personal Independence Payments) and Employment Support Allowance (ESA) (or Universal Credit as a replacement for ESA) in their own right</t>
  </si>
  <si>
    <t>Funding claims must not be submitted until the institution has seen evidence to confirm that a student is in a defined vulnerable group. Evidence should be reviewed for each new academic year that vulnerable bursary payments are claimed for, to confirm the student still meets the eligibility criteria of the defined vulnerable group.</t>
  </si>
  <si>
    <t>For audit purposes institutions must be able to demonstrate that bursary payments have not been claimed for duplicate students. Best practice is to retain a copy of all funding claims and supporting evidence, together with evidence of payment received from the LSS and payments issued to the student.</t>
  </si>
  <si>
    <t>Independent Specialist Providers (ISPs) should note that students aged 19 to 24 are eligible for discretionary bursaries only.  ISPs should not claim vulnerable student bursaries in respect of these students.</t>
  </si>
  <si>
    <t>Section 1: Student / funding details</t>
  </si>
  <si>
    <t xml:space="preserve">See example 1 on examples tab       </t>
  </si>
  <si>
    <r>
      <t>Student ID</t>
    </r>
    <r>
      <rPr>
        <sz val="10"/>
        <color indexed="8"/>
        <rFont val="Arial"/>
        <family val="2"/>
      </rPr>
      <t xml:space="preserve">
Student names or other personal details </t>
    </r>
    <r>
      <rPr>
        <b/>
        <sz val="10"/>
        <color indexed="8"/>
        <rFont val="Arial"/>
        <family val="2"/>
      </rPr>
      <t>must not</t>
    </r>
    <r>
      <rPr>
        <sz val="10"/>
        <color indexed="8"/>
        <rFont val="Arial"/>
        <family val="2"/>
      </rPr>
      <t xml:space="preserve"> be entered.
The student ID is a reference number that is unique to the individual student at the institution.  From the student ID, institutions must be able to identify the students for whom funding has been requested. Institutions may use the student’s Unique Pupil Number (UPN), ILR number or the school census number or they may use an alternative reference number of their design that is unique to the individual. The student ID will appear on the remittance note issued by the LSS and institutions must be able to track that payment has been made in respect of an individual student for audit purposes.
</t>
    </r>
  </si>
  <si>
    <r>
      <t xml:space="preserve">Full bursary (Y/N)
</t>
    </r>
    <r>
      <rPr>
        <sz val="10"/>
        <color indexed="8"/>
        <rFont val="Arial"/>
        <family val="2"/>
      </rPr>
      <t>Enter ‘Y’ in the ‘full bursary’ column of the form if the student is in one of the defined vulnerable groups and is undertaking a course lasting 30 weeks (teaching weeks) or more. These students are eligible to receive a full £1,200 bursary.</t>
    </r>
  </si>
  <si>
    <r>
      <t xml:space="preserve">Pro-rata bursary (Y/N)
</t>
    </r>
    <r>
      <rPr>
        <sz val="10"/>
        <color indexed="8"/>
        <rFont val="Arial"/>
        <family val="2"/>
      </rPr>
      <t xml:space="preserve">Enter ‘Y’ in the ‘pro-rata bursary’ column of the form if the student is in one of the defined vulnerable groups and is undertaking a course lasting less than 30 weeks (teaching weeks).  These students are eligible to receive a pro-rata amount of the £1,200, proportionate to the number of weeks that their course lasts (see example below on ‘Amount required’ for information about how funds can be apportioned depending on the length of the course). </t>
    </r>
  </si>
  <si>
    <r>
      <t xml:space="preserve">Course length (no. of weeks)
</t>
    </r>
    <r>
      <rPr>
        <sz val="10"/>
        <color indexed="8"/>
        <rFont val="Arial"/>
        <family val="2"/>
      </rPr>
      <t>Enter the course length in weeks (actual teaching weeks). If the course lasts for more than one academic year, enter only the number of weeks that will be undertaken in the 2014 to 2015 academic year.</t>
    </r>
  </si>
  <si>
    <r>
      <t xml:space="preserve">Vulnerable group 
</t>
    </r>
    <r>
      <rPr>
        <sz val="10"/>
        <color indexed="8"/>
        <rFont val="Arial"/>
        <family val="2"/>
      </rPr>
      <t xml:space="preserve">Enter ‘X’ in all of the vulnerable group categories that apply to the individual. A student must be in at least one of the following categories: </t>
    </r>
    <r>
      <rPr>
        <b/>
        <sz val="10"/>
        <color indexed="8"/>
        <rFont val="Arial"/>
        <family val="2"/>
      </rPr>
      <t xml:space="preserve">
</t>
    </r>
  </si>
  <si>
    <r>
      <t xml:space="preserve">Young People in Care:  </t>
    </r>
    <r>
      <rPr>
        <sz val="10"/>
        <color indexed="8"/>
        <rFont val="Arial"/>
        <family val="2"/>
      </rPr>
      <t>‘children in care’ means children looked after by a local authority on a voluntary basis (Section 20 of the Children Act 1989) or under a care order (Section 31 of the Children Act 1989). Section 22 of the Children Act 1989 defines the term ‘looked after child’</t>
    </r>
    <r>
      <rPr>
        <b/>
        <sz val="10"/>
        <color indexed="8"/>
        <rFont val="Arial"/>
        <family val="2"/>
      </rPr>
      <t xml:space="preserve">
</t>
    </r>
  </si>
  <si>
    <r>
      <t>Young Care leaver</t>
    </r>
    <r>
      <rPr>
        <sz val="10"/>
        <color indexed="8"/>
        <rFont val="Arial"/>
        <family val="2"/>
      </rPr>
      <t xml:space="preserve">: </t>
    </r>
  </si>
  <si>
    <r>
      <t xml:space="preserve">Income Support or Universal Credit:  </t>
    </r>
    <r>
      <rPr>
        <sz val="10"/>
        <color indexed="8"/>
        <rFont val="Arial"/>
        <family val="2"/>
      </rPr>
      <t xml:space="preserve">young people getting Income Support or the equivalent Universal Credit (UC) in their own right.
</t>
    </r>
  </si>
  <si>
    <t xml:space="preserve">In order to ensure EFA has complete data on the numbers of vulnerable students institution should enter the student’s information in the usual way and enter how much of the required funding can be recycled. For example, if a student is entitled to £1,200 funding and the institution has £500 left over from a previous vulnerable student claim, £500 should be entered as the recycled amount for this student.  The LSS will then pay £700 for the new vulnerable student to increase this to the £1,200 the institution has determined they are eligible to receive.  
</t>
  </si>
  <si>
    <r>
      <t xml:space="preserve">Recycled Funding
</t>
    </r>
    <r>
      <rPr>
        <sz val="10"/>
        <color indexed="8"/>
        <rFont val="Arial"/>
        <family val="2"/>
      </rPr>
      <t xml:space="preserve">During the 2014 to 2015 academic year institutions may accrue some unused vulnerable bursary, for example:
</t>
    </r>
  </si>
  <si>
    <t xml:space="preserve">A figure for recycled funding should only be entered if an institution has received at least one payment from the LSS for vulnerable student bursaries for the 2014 to 2015 academic year. We recognise that some institutions will have funds available to them, carried over from the previous financial year, which they can use to support students with discretionary bursaries. For the purposes of EFA vulnerable bursary budget management, recycled funding reported on the funding claim form must only relate to funds for defined vulnerable group students paid to them previously by the LSS in the 2014 to 2015 academic year. The figure entered must be equal to, or less than, the amount paid to them.
</t>
  </si>
  <si>
    <t xml:space="preserve">Institutions should enter zero (0) in the recycled funding column if no recycled funding is available rather than leaving the column blank. 
</t>
  </si>
  <si>
    <t xml:space="preserve">IMPORTANT: This form should only be used to claim funding for the 2014 to 2015 academic year. Do not use this form after 31st July 2015.  </t>
  </si>
  <si>
    <r>
      <t xml:space="preserve">Recycled
Funding 
</t>
    </r>
    <r>
      <rPr>
        <b/>
        <i/>
        <sz val="8"/>
        <rFont val="Arial"/>
        <family val="2"/>
      </rPr>
      <t>(enter 0 
if not required)</t>
    </r>
  </si>
  <si>
    <t>Institutions that do not receive post-16 EFA funding but already have access to the 16 to 19 Bursary Fund (through the old Annex C arrangements) should complete sections 1 and 2 and then forward the form to their LA who should complete section 3 and submit to the LSS on their behalf. The LSS will only accept funding claims from the LA in respect of these institutions.</t>
  </si>
  <si>
    <t xml:space="preserve">LA’s that receive post-16 funding (including 16 to 19 Bursary Fund) in respect of their own learning provision should complete sections 1 and 2 and submit the form to the LSS direct. </t>
  </si>
  <si>
    <t>young people aged 16 and 17 who were previously looked after for a period of 13 weeks consecutively (or periods amounting to 13 weeks), which began after the age of 14 and ended after the age of 16. In legal terms these children are called relevant children or former relevant children</t>
  </si>
  <si>
    <t xml:space="preserve">This should be completed by an LA that is submitting a claim on behalf of:
Institutions that do not receive post-16 EFA funding but already have access to the 16 to 19 Bursary Fund (through the old Annex C arrangements).
Independent institutions that do not receive post-16 EFA funding and do not already have access to the 16 to 19 Bursary Fund (e.g. Other Independent Special Schools).
</t>
  </si>
  <si>
    <t>SECTION 1: STUDENT  / FUNDING DETAILS on the Claim Form Guide tab</t>
  </si>
  <si>
    <t>Independent institutions that do not receive post-16 EFA funding and do not already have access to the 16 to 19 Bursary Fund (e.g. Other Independent Special Schools) should complete sections 1 and 2 and then forward the form to their LA who should complete section 3 and submit to the LSS on their behalf. The LSS will only accept funding claims from the LA in respect of these institutions.</t>
  </si>
  <si>
    <t>or a young person who is aged 18 or above who was looked after prior to becoming 18 for a period of 13 weeks consecutively (or periods of 13 weeks), which began after the age of 14 and ended after the age of 16.  In legal terms these children are called relevant children or former relevant children.</t>
  </si>
  <si>
    <r>
      <t>Employment  and Support Allowance (ESA) and Disability Living Allowance (DLA) or Personal Independence Payments (PIP):</t>
    </r>
    <r>
      <rPr>
        <sz val="10"/>
        <color indexed="8"/>
        <rFont val="Arial"/>
        <family val="2"/>
      </rPr>
      <t xml:space="preserve"> young people getting both Disability Living Allowance (or the new Personal Independence Payments) and Employment Support Allowance (ESA) (or Universal Credit as a replacement for ESA) in their own right.
</t>
    </r>
  </si>
  <si>
    <t>The student ID lines will turn green when they are fully completed.  The ‘amount required', column will always round up to the nearest £ if pence have been entered.</t>
  </si>
  <si>
    <r>
      <t xml:space="preserve">Institution UPIN/UKPRN/URN
</t>
    </r>
    <r>
      <rPr>
        <sz val="10"/>
        <color indexed="8"/>
        <rFont val="Arial"/>
        <family val="2"/>
      </rPr>
      <t>Enter the UPIN for the institution if you have one.  All institutions that receive funding from the EFA and SFA will have a UPIN. You will find this number on your EFA or SFA funding contract, allocations statement and the Knowledge Exchange.</t>
    </r>
    <r>
      <rPr>
        <b/>
        <sz val="10"/>
        <color indexed="8"/>
        <rFont val="Arial"/>
        <family val="2"/>
      </rPr>
      <t xml:space="preserve">
</t>
    </r>
    <r>
      <rPr>
        <sz val="10"/>
        <color indexed="8"/>
        <rFont val="Arial"/>
        <family val="2"/>
      </rPr>
      <t xml:space="preserve">
</t>
    </r>
  </si>
  <si>
    <t xml:space="preserve">Up to 30 April 2015, institutions are expected to recycle this funding and use it to offset against new claims to the LSS for other vulnerable students, including in cases where the amount required from LSS is £0.
</t>
  </si>
  <si>
    <t xml:space="preserve">Where funds from a previous student are being recycled and institutions require less funding (or possibly no additional funding), vulnerable students must still be reported to the LSS to ensure EFA has accurate information on the numbers of vulnerable students and the funding required to support them.  </t>
  </si>
  <si>
    <t xml:space="preserve">From 1 May 2015, institutions can recycle any vulnerable bursary funding claimed in 2014 to 15, but no longer required, into their discretionary bursary funding.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</si>
</sst>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65">
    <font>
      <sz val="11"/>
      <color indexed="8"/>
      <name val="Calibri"/>
      <family val="2"/>
    </font>
    <font>
      <b/>
      <sz val="9"/>
      <name val="Arial"/>
      <family val="2"/>
    </font>
    <font>
      <sz val="9"/>
      <name val="Arial"/>
      <family val="2"/>
    </font>
    <font>
      <b/>
      <sz val="10"/>
      <name val="Arial"/>
      <family val="2"/>
    </font>
    <font>
      <b/>
      <sz val="9.5"/>
      <name val="Arial"/>
      <family val="2"/>
    </font>
    <font>
      <b/>
      <sz val="11"/>
      <color indexed="8"/>
      <name val="Calibri"/>
      <family val="2"/>
    </font>
    <font>
      <sz val="11"/>
      <color indexed="10"/>
      <name val="Calibri"/>
      <family val="2"/>
    </font>
    <font>
      <sz val="10"/>
      <color indexed="8"/>
      <name val="Calibri"/>
      <family val="2"/>
    </font>
    <font>
      <sz val="9.5"/>
      <color indexed="8"/>
      <name val="Calibri"/>
      <family val="2"/>
    </font>
    <font>
      <b/>
      <sz val="9"/>
      <name val="Calibri"/>
      <family val="2"/>
    </font>
    <font>
      <sz val="8"/>
      <name val="Calibri"/>
      <family val="2"/>
    </font>
    <font>
      <sz val="7"/>
      <color indexed="8"/>
      <name val="Calibri"/>
      <family val="2"/>
    </font>
    <font>
      <sz val="8"/>
      <color indexed="8"/>
      <name val="Calibri"/>
      <family val="2"/>
    </font>
    <font>
      <b/>
      <sz val="9"/>
      <color indexed="8"/>
      <name val="Calibri"/>
      <family val="2"/>
    </font>
    <font>
      <b/>
      <sz val="9"/>
      <color indexed="10"/>
      <name val="Calibri"/>
      <family val="2"/>
    </font>
    <font>
      <b/>
      <sz val="16"/>
      <name val="Arial"/>
      <family val="2"/>
    </font>
    <font>
      <sz val="16"/>
      <color indexed="8"/>
      <name val="Calibri"/>
      <family val="2"/>
    </font>
    <font>
      <b/>
      <sz val="8"/>
      <name val="Arial"/>
      <family val="2"/>
    </font>
    <font>
      <sz val="7"/>
      <color indexed="10"/>
      <name val="Arial"/>
      <family val="2"/>
    </font>
    <font>
      <b/>
      <sz val="7"/>
      <color indexed="10"/>
      <name val="Arial"/>
      <family val="2"/>
    </font>
    <font>
      <b/>
      <sz val="8"/>
      <color indexed="10"/>
      <name val="Arial"/>
      <family val="2"/>
    </font>
    <font>
      <b/>
      <sz val="7"/>
      <name val="Arial"/>
      <family val="2"/>
    </font>
    <font>
      <b/>
      <sz val="7"/>
      <name val="Calibri"/>
      <family val="2"/>
    </font>
    <font>
      <sz val="8"/>
      <color indexed="8"/>
      <name val="Arial"/>
      <family val="2"/>
    </font>
    <font>
      <sz val="8"/>
      <name val="Arial"/>
      <family val="2"/>
    </font>
    <font>
      <b/>
      <sz val="8"/>
      <color indexed="8"/>
      <name val="Arial"/>
      <family val="2"/>
    </font>
    <font>
      <u val="single"/>
      <sz val="12"/>
      <color indexed="12"/>
      <name val="Arial"/>
      <family val="2"/>
    </font>
    <font>
      <b/>
      <sz val="7"/>
      <color indexed="8"/>
      <name val="Arial"/>
      <family val="2"/>
    </font>
    <font>
      <sz val="7"/>
      <color indexed="8"/>
      <name val="Arial"/>
      <family val="2"/>
    </font>
    <font>
      <b/>
      <sz val="18"/>
      <color indexed="8"/>
      <name val="Calibri"/>
      <family val="2"/>
    </font>
    <font>
      <sz val="8"/>
      <color indexed="9"/>
      <name val="Calibri"/>
      <family val="2"/>
    </font>
    <font>
      <b/>
      <sz val="11"/>
      <color indexed="8"/>
      <name val="Arial"/>
      <family val="2"/>
    </font>
    <font>
      <b/>
      <sz val="10"/>
      <color indexed="8"/>
      <name val="Arial"/>
      <family val="2"/>
    </font>
    <font>
      <sz val="10"/>
      <color indexed="8"/>
      <name val="Arial"/>
      <family val="2"/>
    </font>
    <font>
      <sz val="10"/>
      <name val="Arial"/>
      <family val="2"/>
    </font>
    <font>
      <sz val="11"/>
      <color indexed="8"/>
      <name val="Symbol"/>
      <family val="1"/>
    </font>
    <font>
      <b/>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7"/>
      <name val="Arial"/>
      <family val="2"/>
    </font>
    <font>
      <sz val="7"/>
      <name val="Calibri"/>
      <family val="2"/>
    </font>
    <font>
      <b/>
      <sz val="11"/>
      <name val="Arial"/>
      <family val="2"/>
    </font>
    <font>
      <b/>
      <sz val="16"/>
      <color indexed="8"/>
      <name val="Arial"/>
      <family val="2"/>
    </font>
    <font>
      <b/>
      <sz val="14"/>
      <name val="Arial"/>
      <family val="2"/>
    </font>
    <font>
      <b/>
      <sz val="7"/>
      <color indexed="8"/>
      <name val="Calibri"/>
      <family val="2"/>
    </font>
    <font>
      <u val="single"/>
      <sz val="13.2"/>
      <color indexed="36"/>
      <name val="Calibri"/>
      <family val="2"/>
    </font>
    <font>
      <b/>
      <u val="single"/>
      <sz val="7"/>
      <name val="Arial"/>
      <family val="2"/>
    </font>
    <font>
      <sz val="9"/>
      <color indexed="8"/>
      <name val="Arial"/>
      <family val="2"/>
    </font>
    <font>
      <b/>
      <u val="single"/>
      <sz val="9"/>
      <color indexed="12"/>
      <name val="Arial"/>
      <family val="2"/>
    </font>
    <font>
      <sz val="12"/>
      <color indexed="8"/>
      <name val="Arial"/>
      <family val="2"/>
    </font>
    <font>
      <sz val="12"/>
      <color indexed="8"/>
      <name val="Symbol"/>
      <family val="1"/>
    </font>
    <font>
      <sz val="10"/>
      <color indexed="8"/>
      <name val="Symbol"/>
      <family val="1"/>
    </font>
    <font>
      <b/>
      <i/>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border>
    <border>
      <left/>
      <right/>
      <top/>
      <bottom style="medium"/>
    </border>
    <border>
      <left style="medium"/>
      <right style="medium"/>
      <top style="medium"/>
      <bottom/>
    </border>
    <border>
      <left/>
      <right/>
      <top style="medium"/>
      <bottom/>
    </border>
    <border>
      <left style="thin"/>
      <right style="thin"/>
      <top style="medium"/>
      <bottom/>
    </border>
    <border>
      <left style="thin"/>
      <right/>
      <top style="medium"/>
      <bottom/>
    </border>
    <border>
      <left/>
      <right style="medium"/>
      <top style="medium"/>
      <bottom/>
    </border>
    <border>
      <left style="medium"/>
      <right style="medium"/>
      <top style="medium"/>
      <bottom style="medium"/>
    </border>
    <border>
      <left style="medium"/>
      <right style="thin"/>
      <top/>
      <bottom/>
    </border>
    <border>
      <left style="thin"/>
      <right style="thin"/>
      <top style="medium"/>
      <bottom style="thin"/>
    </border>
    <border>
      <left/>
      <right style="medium"/>
      <top style="medium"/>
      <bottom style="thin"/>
    </border>
    <border>
      <left style="thin"/>
      <right/>
      <top/>
      <bottom/>
    </border>
    <border>
      <left/>
      <right style="thin"/>
      <top/>
      <bottom/>
    </border>
    <border>
      <left style="thin"/>
      <right style="thin"/>
      <top style="thin"/>
      <bottom style="thin"/>
    </border>
    <border>
      <left/>
      <right/>
      <top style="thin"/>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top/>
      <bottom/>
    </border>
    <border>
      <left/>
      <right/>
      <top style="thin"/>
      <bottom/>
    </border>
    <border>
      <left/>
      <right/>
      <top style="thin"/>
      <bottom>
        <color indexed="63"/>
      </bottom>
    </border>
    <border>
      <left/>
      <right style="medium"/>
      <top/>
      <bottom/>
    </border>
    <border>
      <left>
        <color indexed="63"/>
      </left>
      <right style="medium"/>
      <top/>
      <bottom/>
    </border>
    <border>
      <left/>
      <right/>
      <top/>
      <bottom style="thin"/>
    </border>
    <border>
      <left style="medium"/>
      <right/>
      <top/>
      <bottom>
        <color indexed="63"/>
      </bottom>
    </border>
    <border>
      <left style="medium"/>
      <right/>
      <top>
        <color indexed="63"/>
      </top>
      <bottom/>
    </border>
    <border>
      <left style="medium"/>
      <right>
        <color indexed="63"/>
      </right>
      <top>
        <color indexed="63"/>
      </top>
      <bottom>
        <color indexed="63"/>
      </bottom>
    </border>
    <border>
      <left style="medium"/>
      <right/>
      <top/>
      <bottom style="medium"/>
    </border>
    <border>
      <left/>
      <right/>
      <top>
        <color indexed="63"/>
      </top>
      <bottom style="medium"/>
    </border>
    <border>
      <left/>
      <right>
        <color indexed="63"/>
      </right>
      <top/>
      <bottom style="medium"/>
    </border>
    <border>
      <left style="medium"/>
      <right>
        <color indexed="63"/>
      </right>
      <top style="medium"/>
      <bottom/>
    </border>
    <border>
      <left style="medium"/>
      <right>
        <color indexed="63"/>
      </right>
      <top/>
      <bottom style="medium"/>
    </border>
    <border>
      <left style="medium"/>
      <right/>
      <top style="medium"/>
      <bottom/>
    </border>
    <border>
      <left/>
      <right style="medium"/>
      <top/>
      <bottom style="medium"/>
    </border>
    <border>
      <left style="thin"/>
      <right style="thin"/>
      <top/>
      <bottom/>
    </border>
    <border>
      <left style="thin"/>
      <right style="thin"/>
      <top style="thin"/>
      <bottom/>
    </border>
    <border>
      <left style="thin"/>
      <right style="medium"/>
      <top style="medium"/>
      <bottom/>
    </border>
    <border>
      <left style="thin"/>
      <right style="medium"/>
      <top/>
      <bottom style="medium"/>
    </border>
    <border>
      <left style="medium"/>
      <right/>
      <top style="medium"/>
      <bottom style="medium"/>
    </border>
    <border>
      <left>
        <color indexed="63"/>
      </left>
      <right>
        <color indexed="63"/>
      </right>
      <top>
        <color indexed="63"/>
      </top>
      <bottom style="thin"/>
    </border>
    <border>
      <left>
        <color indexed="63"/>
      </left>
      <right/>
      <top>
        <color indexed="63"/>
      </top>
      <bottom style="thin"/>
    </border>
    <border>
      <left/>
      <right/>
      <top style="medium"/>
      <bottom style="medium"/>
    </border>
    <border>
      <left/>
      <right style="medium"/>
      <top style="medium"/>
      <bottom style="medium"/>
    </border>
    <border>
      <left>
        <color indexed="63"/>
      </left>
      <right>
        <color indexed="63"/>
      </right>
      <top style="thin"/>
      <bottom style="thin"/>
    </border>
    <border>
      <left>
        <color indexed="63"/>
      </left>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right>
        <color indexed="63"/>
      </right>
      <top/>
      <bottom style="thin"/>
    </border>
    <border>
      <left>
        <color indexed="63"/>
      </left>
      <right/>
      <top/>
      <bottom style="thin"/>
    </border>
    <border>
      <left style="thin"/>
      <right/>
      <top style="medium"/>
      <bottom style="thin"/>
    </border>
    <border>
      <left/>
      <right/>
      <top style="medium"/>
      <bottom style="thin"/>
    </border>
    <border>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bottom style="thin"/>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2" fillId="3" borderId="0" applyNumberFormat="0" applyBorder="0" applyAlignment="0" applyProtection="0"/>
    <xf numFmtId="0" fontId="46"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41"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44" fillId="7" borderId="1" applyNumberFormat="0" applyAlignment="0" applyProtection="0"/>
    <xf numFmtId="0" fontId="47" fillId="0" borderId="6" applyNumberFormat="0" applyFill="0" applyAlignment="0" applyProtection="0"/>
    <xf numFmtId="0" fontId="43" fillId="22" borderId="0" applyNumberFormat="0" applyBorder="0" applyAlignment="0" applyProtection="0"/>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 fillId="0" borderId="9" applyNumberFormat="0" applyFill="0" applyAlignment="0" applyProtection="0"/>
    <xf numFmtId="0" fontId="6" fillId="0" borderId="0" applyNumberFormat="0" applyFill="0" applyBorder="0" applyAlignment="0" applyProtection="0"/>
  </cellStyleXfs>
  <cellXfs count="318">
    <xf numFmtId="0" fontId="0" fillId="0" borderId="0" xfId="0" applyAlignment="1">
      <alignment/>
    </xf>
    <xf numFmtId="0" fontId="0" fillId="0" borderId="0" xfId="0" applyAlignment="1">
      <alignment horizontal="center"/>
    </xf>
    <xf numFmtId="0" fontId="0" fillId="20" borderId="10" xfId="0" applyFill="1" applyBorder="1" applyAlignment="1">
      <alignment/>
    </xf>
    <xf numFmtId="0" fontId="0" fillId="0" borderId="0" xfId="0" applyAlignment="1">
      <alignment horizontal="center" wrapText="1"/>
    </xf>
    <xf numFmtId="0" fontId="0" fillId="20" borderId="11" xfId="0" applyFill="1" applyBorder="1" applyAlignment="1">
      <alignment horizontal="right"/>
    </xf>
    <xf numFmtId="0" fontId="2" fillId="0" borderId="0" xfId="0" applyFont="1" applyFill="1" applyBorder="1" applyAlignment="1">
      <alignment horizontal="center"/>
    </xf>
    <xf numFmtId="0" fontId="7" fillId="20" borderId="12" xfId="0" applyFont="1" applyFill="1" applyBorder="1" applyAlignment="1">
      <alignment horizontal="center"/>
    </xf>
    <xf numFmtId="0" fontId="9" fillId="20" borderId="13" xfId="0" applyFont="1" applyFill="1" applyBorder="1" applyAlignment="1">
      <alignment horizontal="center" vertical="center" wrapText="1"/>
    </xf>
    <xf numFmtId="0" fontId="9" fillId="20" borderId="14" xfId="0" applyFont="1" applyFill="1" applyBorder="1" applyAlignment="1">
      <alignment horizontal="center" wrapText="1"/>
    </xf>
    <xf numFmtId="0" fontId="9" fillId="20" borderId="13" xfId="0" applyFont="1" applyFill="1" applyBorder="1" applyAlignment="1">
      <alignment horizontal="center" wrapText="1"/>
    </xf>
    <xf numFmtId="0" fontId="9" fillId="20" borderId="15" xfId="0" applyFont="1" applyFill="1" applyBorder="1" applyAlignment="1">
      <alignment horizontal="center" wrapText="1"/>
    </xf>
    <xf numFmtId="0" fontId="9" fillId="20" borderId="16" xfId="0" applyFont="1" applyFill="1" applyBorder="1" applyAlignment="1">
      <alignment horizontal="center" wrapText="1"/>
    </xf>
    <xf numFmtId="164" fontId="5" fillId="0" borderId="17" xfId="0" applyNumberFormat="1" applyFont="1" applyBorder="1" applyAlignment="1">
      <alignment horizontal="center"/>
    </xf>
    <xf numFmtId="0" fontId="0" fillId="24" borderId="0" xfId="0" applyFill="1" applyAlignment="1">
      <alignment horizontal="center"/>
    </xf>
    <xf numFmtId="0" fontId="0" fillId="24"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20" borderId="18" xfId="0" applyFill="1" applyBorder="1" applyAlignment="1">
      <alignment horizontal="center"/>
    </xf>
    <xf numFmtId="0" fontId="16" fillId="0" borderId="0" xfId="0" applyFont="1" applyAlignment="1">
      <alignment horizontal="center"/>
    </xf>
    <xf numFmtId="0" fontId="16" fillId="0" borderId="0" xfId="0" applyFont="1" applyFill="1" applyAlignment="1">
      <alignment horizontal="center"/>
    </xf>
    <xf numFmtId="0" fontId="16" fillId="24" borderId="0" xfId="0" applyFont="1" applyFill="1" applyAlignment="1">
      <alignment/>
    </xf>
    <xf numFmtId="0" fontId="16" fillId="0" borderId="0" xfId="0" applyFont="1" applyAlignment="1">
      <alignment/>
    </xf>
    <xf numFmtId="0" fontId="0" fillId="0" borderId="0" xfId="0" applyAlignment="1">
      <alignment horizontal="center" vertical="center"/>
    </xf>
    <xf numFmtId="0" fontId="0" fillId="0" borderId="0" xfId="0" applyFill="1" applyAlignment="1">
      <alignment horizontal="center" vertical="center"/>
    </xf>
    <xf numFmtId="0" fontId="0" fillId="24" borderId="0" xfId="0" applyFill="1" applyAlignment="1">
      <alignment horizontal="center" vertical="center"/>
    </xf>
    <xf numFmtId="0" fontId="0" fillId="0" borderId="0" xfId="0" applyFill="1" applyAlignment="1">
      <alignment/>
    </xf>
    <xf numFmtId="0" fontId="16" fillId="0" borderId="0" xfId="0" applyFont="1" applyFill="1" applyAlignment="1">
      <alignment horizontal="center" vertical="center"/>
    </xf>
    <xf numFmtId="0" fontId="16" fillId="0" borderId="0" xfId="0" applyFont="1" applyAlignment="1">
      <alignment horizontal="center" vertical="center"/>
    </xf>
    <xf numFmtId="0" fontId="16" fillId="24" borderId="0" xfId="0" applyFont="1" applyFill="1" applyAlignment="1">
      <alignment vertical="center"/>
    </xf>
    <xf numFmtId="0" fontId="16" fillId="0" borderId="0" xfId="0" applyFont="1" applyAlignment="1">
      <alignment vertical="center"/>
    </xf>
    <xf numFmtId="0" fontId="0" fillId="24" borderId="0" xfId="0" applyFill="1" applyAlignment="1">
      <alignment vertical="center"/>
    </xf>
    <xf numFmtId="0" fontId="0" fillId="0" borderId="0" xfId="0" applyAlignment="1">
      <alignment vertical="center"/>
    </xf>
    <xf numFmtId="0" fontId="23" fillId="20" borderId="11" xfId="0" applyFont="1" applyFill="1" applyBorder="1" applyAlignment="1">
      <alignment horizontal="right" vertical="center"/>
    </xf>
    <xf numFmtId="164" fontId="25" fillId="0" borderId="17" xfId="0" applyNumberFormat="1" applyFont="1" applyBorder="1" applyAlignment="1">
      <alignment horizontal="center" vertical="center"/>
    </xf>
    <xf numFmtId="0" fontId="8" fillId="24" borderId="0" xfId="0" applyFont="1" applyFill="1" applyAlignment="1">
      <alignment horizontal="center" vertical="center"/>
    </xf>
    <xf numFmtId="0" fontId="8" fillId="24" borderId="0" xfId="0" applyFont="1" applyFill="1" applyAlignment="1">
      <alignment vertical="center"/>
    </xf>
    <xf numFmtId="0" fontId="8" fillId="0" borderId="0" xfId="0" applyFont="1" applyAlignment="1">
      <alignment horizontal="center" vertical="center"/>
    </xf>
    <xf numFmtId="0" fontId="11" fillId="0" borderId="0" xfId="0" applyFont="1" applyAlignment="1">
      <alignment horizontal="center"/>
    </xf>
    <xf numFmtId="0" fontId="11" fillId="24" borderId="0" xfId="0" applyFont="1" applyFill="1" applyAlignment="1">
      <alignment horizontal="center"/>
    </xf>
    <xf numFmtId="0" fontId="11" fillId="24" borderId="0" xfId="0" applyFont="1" applyFill="1" applyAlignment="1">
      <alignment/>
    </xf>
    <xf numFmtId="0" fontId="23" fillId="20" borderId="12" xfId="0" applyFont="1" applyFill="1" applyBorder="1" applyAlignment="1">
      <alignment horizontal="center" vertical="center"/>
    </xf>
    <xf numFmtId="0" fontId="7" fillId="10" borderId="12" xfId="0" applyFont="1" applyFill="1" applyBorder="1" applyAlignment="1">
      <alignment horizontal="center"/>
    </xf>
    <xf numFmtId="1" fontId="2" fillId="10" borderId="19" xfId="0" applyNumberFormat="1" applyFont="1" applyFill="1" applyBorder="1" applyAlignment="1" applyProtection="1">
      <alignment horizontal="center" shrinkToFit="1"/>
      <protection locked="0"/>
    </xf>
    <xf numFmtId="49" fontId="2" fillId="10" borderId="19" xfId="0" applyNumberFormat="1" applyFont="1" applyFill="1" applyBorder="1" applyAlignment="1" applyProtection="1">
      <alignment horizontal="center"/>
      <protection locked="0"/>
    </xf>
    <xf numFmtId="0" fontId="2" fillId="10" borderId="19" xfId="0" applyFont="1" applyFill="1" applyBorder="1" applyAlignment="1" applyProtection="1">
      <alignment horizontal="center"/>
      <protection locked="0"/>
    </xf>
    <xf numFmtId="164" fontId="2" fillId="10" borderId="19" xfId="0" applyNumberFormat="1" applyFont="1" applyFill="1" applyBorder="1" applyAlignment="1" applyProtection="1">
      <alignment horizontal="center"/>
      <protection locked="0"/>
    </xf>
    <xf numFmtId="164" fontId="2" fillId="10" borderId="20" xfId="0" applyNumberFormat="1" applyFont="1" applyFill="1" applyBorder="1" applyAlignment="1">
      <alignment horizontal="center"/>
    </xf>
    <xf numFmtId="0" fontId="0" fillId="24" borderId="0" xfId="0" applyFill="1" applyAlignment="1">
      <alignment/>
    </xf>
    <xf numFmtId="0" fontId="0" fillId="25" borderId="0" xfId="0" applyFill="1" applyAlignment="1">
      <alignment horizontal="center"/>
    </xf>
    <xf numFmtId="0" fontId="30" fillId="24" borderId="0" xfId="0" applyFont="1" applyFill="1" applyAlignment="1">
      <alignment/>
    </xf>
    <xf numFmtId="0" fontId="8" fillId="0" borderId="0" xfId="0" applyFont="1" applyAlignment="1">
      <alignment horizontal="left" vertical="center"/>
    </xf>
    <xf numFmtId="0" fontId="25" fillId="0" borderId="0" xfId="0" applyFont="1" applyFill="1" applyAlignment="1">
      <alignment horizontal="right" vertical="center" wrapText="1"/>
    </xf>
    <xf numFmtId="0" fontId="0" fillId="0" borderId="0" xfId="0" applyFill="1" applyAlignment="1">
      <alignment horizontal="righ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24" borderId="21" xfId="0" applyFill="1" applyBorder="1" applyAlignment="1">
      <alignment horizontal="center" vertical="center"/>
    </xf>
    <xf numFmtId="0" fontId="0" fillId="24" borderId="0" xfId="0" applyFill="1" applyBorder="1" applyAlignment="1">
      <alignment horizontal="center" vertical="center"/>
    </xf>
    <xf numFmtId="0" fontId="0" fillId="24" borderId="22" xfId="0" applyFill="1" applyBorder="1" applyAlignment="1">
      <alignment horizontal="center" vertical="center"/>
    </xf>
    <xf numFmtId="0" fontId="0" fillId="24" borderId="0" xfId="0" applyFill="1" applyAlignment="1">
      <alignment horizontal="center" wrapText="1"/>
    </xf>
    <xf numFmtId="49" fontId="0" fillId="0" borderId="0" xfId="0" applyNumberFormat="1" applyFill="1" applyAlignment="1">
      <alignment/>
    </xf>
    <xf numFmtId="49" fontId="0" fillId="0" borderId="0" xfId="0" applyNumberFormat="1" applyAlignment="1">
      <alignment/>
    </xf>
    <xf numFmtId="49" fontId="0" fillId="22" borderId="0" xfId="0" applyNumberFormat="1" applyFill="1" applyAlignment="1">
      <alignment/>
    </xf>
    <xf numFmtId="0" fontId="9" fillId="20" borderId="23" xfId="0" applyFont="1" applyFill="1" applyBorder="1" applyAlignment="1">
      <alignment horizontal="center" wrapText="1"/>
    </xf>
    <xf numFmtId="0" fontId="0" fillId="0" borderId="24" xfId="0" applyBorder="1" applyAlignment="1">
      <alignment horizontal="center"/>
    </xf>
    <xf numFmtId="0" fontId="9" fillId="20" borderId="24" xfId="0" applyFont="1" applyFill="1" applyBorder="1" applyAlignment="1">
      <alignment horizontal="center" wrapText="1"/>
    </xf>
    <xf numFmtId="49" fontId="13" fillId="20" borderId="23" xfId="0" applyNumberFormat="1" applyFont="1" applyFill="1" applyBorder="1" applyAlignment="1">
      <alignment horizontal="center" vertical="top" wrapText="1" shrinkToFit="1"/>
    </xf>
    <xf numFmtId="6" fontId="2" fillId="10" borderId="19" xfId="0" applyNumberFormat="1" applyFont="1" applyFill="1" applyBorder="1" applyAlignment="1" applyProtection="1">
      <alignment horizontal="center"/>
      <protection locked="0"/>
    </xf>
    <xf numFmtId="0" fontId="0" fillId="0" borderId="23" xfId="0" applyBorder="1" applyAlignment="1">
      <alignment horizontal="center" wrapText="1"/>
    </xf>
    <xf numFmtId="1" fontId="2" fillId="10" borderId="23" xfId="0" applyNumberFormat="1" applyFont="1" applyFill="1" applyBorder="1" applyAlignment="1">
      <alignment horizontal="center" vertical="center"/>
    </xf>
    <xf numFmtId="0" fontId="2" fillId="10" borderId="23" xfId="0" applyFont="1" applyFill="1" applyBorder="1" applyAlignment="1">
      <alignment horizontal="center" vertical="center" wrapText="1"/>
    </xf>
    <xf numFmtId="6" fontId="2" fillId="10" borderId="23" xfId="0" applyNumberFormat="1" applyFont="1" applyFill="1" applyBorder="1" applyAlignment="1">
      <alignment horizontal="center" vertical="center" wrapText="1"/>
    </xf>
    <xf numFmtId="0" fontId="7" fillId="10" borderId="23"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center"/>
    </xf>
    <xf numFmtId="0" fontId="0" fillId="0" borderId="0" xfId="0" applyFill="1" applyBorder="1" applyAlignment="1">
      <alignment/>
    </xf>
    <xf numFmtId="49" fontId="24" fillId="8" borderId="19" xfId="0" applyNumberFormat="1" applyFont="1" applyFill="1" applyBorder="1" applyAlignment="1" applyProtection="1">
      <alignment horizontal="center" vertical="center"/>
      <protection locked="0"/>
    </xf>
    <xf numFmtId="0" fontId="24" fillId="8" borderId="19" xfId="0" applyFont="1" applyFill="1" applyBorder="1" applyAlignment="1" applyProtection="1">
      <alignment horizontal="center" vertical="center"/>
      <protection locked="0"/>
    </xf>
    <xf numFmtId="169" fontId="24" fillId="8" borderId="19" xfId="0" applyNumberFormat="1" applyFont="1" applyFill="1" applyBorder="1" applyAlignment="1" applyProtection="1">
      <alignment horizontal="center" vertical="center"/>
      <protection locked="0"/>
    </xf>
    <xf numFmtId="164" fontId="24" fillId="8" borderId="25" xfId="0" applyNumberFormat="1" applyFont="1" applyFill="1" applyBorder="1" applyAlignment="1" applyProtection="1">
      <alignment horizontal="center" vertical="center"/>
      <protection locked="0"/>
    </xf>
    <xf numFmtId="164" fontId="24" fillId="8" borderId="20" xfId="0" applyNumberFormat="1" applyFont="1" applyFill="1" applyBorder="1" applyAlignment="1">
      <alignment horizontal="center" vertical="center"/>
    </xf>
    <xf numFmtId="0" fontId="4" fillId="14" borderId="26" xfId="0" applyFont="1" applyFill="1" applyBorder="1" applyAlignment="1">
      <alignment horizontal="center" vertical="center"/>
    </xf>
    <xf numFmtId="0" fontId="4" fillId="14" borderId="27" xfId="0" applyFont="1" applyFill="1" applyBorder="1" applyAlignment="1">
      <alignment horizontal="center" vertical="center"/>
    </xf>
    <xf numFmtId="0" fontId="0" fillId="14" borderId="28" xfId="0" applyFill="1" applyBorder="1" applyAlignment="1">
      <alignment horizontal="center" vertical="center"/>
    </xf>
    <xf numFmtId="0" fontId="0" fillId="14" borderId="29" xfId="0" applyFill="1" applyBorder="1" applyAlignment="1">
      <alignment horizontal="center" vertical="center"/>
    </xf>
    <xf numFmtId="1" fontId="2" fillId="8" borderId="19" xfId="0" applyNumberFormat="1" applyFont="1" applyFill="1" applyBorder="1" applyAlignment="1" applyProtection="1">
      <alignment horizontal="center" shrinkToFit="1"/>
      <protection locked="0"/>
    </xf>
    <xf numFmtId="49" fontId="2" fillId="8" borderId="19" xfId="0" applyNumberFormat="1" applyFont="1" applyFill="1" applyBorder="1" applyAlignment="1" applyProtection="1">
      <alignment horizontal="center"/>
      <protection locked="0"/>
    </xf>
    <xf numFmtId="0" fontId="2" fillId="8" borderId="19" xfId="0" applyFont="1" applyFill="1" applyBorder="1" applyAlignment="1" applyProtection="1">
      <alignment horizontal="center"/>
      <protection locked="0"/>
    </xf>
    <xf numFmtId="164" fontId="2" fillId="8" borderId="19" xfId="0" applyNumberFormat="1" applyFont="1" applyFill="1" applyBorder="1" applyAlignment="1" applyProtection="1">
      <alignment horizontal="center"/>
      <protection locked="0"/>
    </xf>
    <xf numFmtId="164" fontId="2" fillId="8" borderId="20" xfId="0" applyNumberFormat="1" applyFont="1" applyFill="1" applyBorder="1" applyAlignment="1">
      <alignment horizontal="center"/>
    </xf>
    <xf numFmtId="0" fontId="0" fillId="14" borderId="0" xfId="0" applyFill="1" applyAlignment="1">
      <alignment/>
    </xf>
    <xf numFmtId="0" fontId="0" fillId="14" borderId="0" xfId="0" applyFill="1" applyBorder="1" applyAlignment="1">
      <alignment/>
    </xf>
    <xf numFmtId="0" fontId="0" fillId="14" borderId="0" xfId="0" applyFill="1" applyBorder="1" applyAlignment="1">
      <alignment horizontal="center"/>
    </xf>
    <xf numFmtId="0" fontId="0" fillId="14" borderId="0" xfId="0" applyFill="1" applyAlignment="1">
      <alignment horizontal="center"/>
    </xf>
    <xf numFmtId="0" fontId="1" fillId="14" borderId="0" xfId="0" applyFont="1" applyFill="1" applyBorder="1" applyAlignment="1">
      <alignment horizontal="center" wrapText="1"/>
    </xf>
    <xf numFmtId="0" fontId="1" fillId="14" borderId="0" xfId="0" applyFont="1" applyFill="1" applyBorder="1" applyAlignment="1">
      <alignment horizontal="center" vertical="top" wrapText="1"/>
    </xf>
    <xf numFmtId="0" fontId="1" fillId="14" borderId="0" xfId="0" applyFont="1" applyFill="1" applyBorder="1" applyAlignment="1">
      <alignment horizontal="center" vertical="center" wrapText="1"/>
    </xf>
    <xf numFmtId="0" fontId="0" fillId="14" borderId="0" xfId="0" applyFill="1" applyAlignment="1">
      <alignment/>
    </xf>
    <xf numFmtId="0" fontId="0" fillId="14" borderId="0" xfId="0" applyFill="1" applyAlignment="1">
      <alignment horizontal="center" vertical="center"/>
    </xf>
    <xf numFmtId="0" fontId="0" fillId="14" borderId="0" xfId="0" applyFill="1" applyAlignment="1">
      <alignment horizontal="center" vertical="center" wrapText="1"/>
    </xf>
    <xf numFmtId="0" fontId="0" fillId="8" borderId="0" xfId="0" applyFill="1" applyAlignment="1">
      <alignment/>
    </xf>
    <xf numFmtId="0" fontId="29" fillId="8" borderId="0" xfId="0" applyFont="1" applyFill="1" applyAlignment="1">
      <alignment horizontal="center" wrapText="1"/>
    </xf>
    <xf numFmtId="0" fontId="29" fillId="8" borderId="0" xfId="0" applyFont="1" applyFill="1" applyAlignment="1">
      <alignment horizontal="center"/>
    </xf>
    <xf numFmtId="0" fontId="31" fillId="8" borderId="0" xfId="0" applyFont="1" applyFill="1" applyAlignment="1">
      <alignment/>
    </xf>
    <xf numFmtId="0" fontId="12" fillId="8" borderId="0" xfId="0" applyFont="1" applyFill="1" applyAlignment="1">
      <alignment/>
    </xf>
    <xf numFmtId="0" fontId="35" fillId="8" borderId="0" xfId="0" applyFont="1" applyFill="1" applyAlignment="1">
      <alignment vertical="top"/>
    </xf>
    <xf numFmtId="0" fontId="35" fillId="8" borderId="0" xfId="0" applyFont="1" applyFill="1" applyAlignment="1">
      <alignment horizontal="center" vertical="top"/>
    </xf>
    <xf numFmtId="0" fontId="36" fillId="8" borderId="0" xfId="0" applyFont="1" applyFill="1" applyAlignment="1">
      <alignment/>
    </xf>
    <xf numFmtId="0" fontId="32" fillId="8" borderId="0" xfId="0" applyFont="1" applyFill="1" applyAlignment="1">
      <alignment vertical="top" wrapText="1"/>
    </xf>
    <xf numFmtId="0" fontId="32" fillId="8" borderId="0" xfId="0" applyFont="1" applyFill="1" applyAlignment="1">
      <alignment/>
    </xf>
    <xf numFmtId="0" fontId="33" fillId="8" borderId="0" xfId="0" applyFont="1" applyFill="1" applyAlignment="1">
      <alignment/>
    </xf>
    <xf numFmtId="49" fontId="0" fillId="8" borderId="0" xfId="0" applyNumberFormat="1" applyFill="1" applyAlignment="1">
      <alignment/>
    </xf>
    <xf numFmtId="49" fontId="0" fillId="8" borderId="0" xfId="0" applyNumberFormat="1" applyFill="1" applyAlignment="1">
      <alignment horizontal="right" vertical="top"/>
    </xf>
    <xf numFmtId="49" fontId="33" fillId="8" borderId="0" xfId="0" applyNumberFormat="1" applyFont="1" applyFill="1" applyAlignment="1">
      <alignment/>
    </xf>
    <xf numFmtId="0" fontId="33" fillId="8" borderId="0" xfId="0" applyFont="1" applyFill="1" applyAlignment="1">
      <alignment vertical="top" wrapText="1"/>
    </xf>
    <xf numFmtId="0" fontId="33" fillId="8" borderId="0" xfId="0" applyFont="1" applyFill="1" applyAlignment="1">
      <alignment/>
    </xf>
    <xf numFmtId="49" fontId="0" fillId="8" borderId="0" xfId="0" applyNumberFormat="1" applyFill="1" applyAlignment="1">
      <alignment/>
    </xf>
    <xf numFmtId="0" fontId="0" fillId="22" borderId="0" xfId="0" applyFill="1" applyAlignment="1">
      <alignment horizontal="center" vertical="center"/>
    </xf>
    <xf numFmtId="0" fontId="3" fillId="8" borderId="30" xfId="0" applyFont="1" applyFill="1" applyBorder="1" applyAlignment="1">
      <alignment vertical="center"/>
    </xf>
    <xf numFmtId="0" fontId="3" fillId="8" borderId="0" xfId="0" applyFont="1" applyFill="1" applyBorder="1" applyAlignment="1">
      <alignment vertical="center"/>
    </xf>
    <xf numFmtId="0" fontId="3" fillId="8" borderId="31" xfId="0" applyFont="1" applyFill="1" applyBorder="1" applyAlignment="1">
      <alignment horizontal="center" vertical="center"/>
    </xf>
    <xf numFmtId="0" fontId="0" fillId="8" borderId="32" xfId="0" applyFill="1" applyBorder="1" applyAlignment="1">
      <alignment horizontal="center" vertical="center"/>
    </xf>
    <xf numFmtId="0" fontId="3" fillId="8" borderId="0" xfId="0" applyFont="1" applyFill="1" applyBorder="1" applyAlignment="1">
      <alignment horizontal="center" vertical="center"/>
    </xf>
    <xf numFmtId="0" fontId="3" fillId="8" borderId="33" xfId="0" applyFont="1" applyFill="1" applyBorder="1" applyAlignment="1">
      <alignment horizontal="center" vertical="center"/>
    </xf>
    <xf numFmtId="0" fontId="4" fillId="8" borderId="34" xfId="0" applyFont="1" applyFill="1" applyBorder="1" applyAlignment="1" applyProtection="1">
      <alignment horizontal="center" vertical="center"/>
      <protection/>
    </xf>
    <xf numFmtId="0" fontId="20" fillId="8" borderId="30" xfId="0" applyFont="1" applyFill="1" applyBorder="1" applyAlignment="1" applyProtection="1">
      <alignment horizontal="left" vertical="center"/>
      <protection/>
    </xf>
    <xf numFmtId="0" fontId="20" fillId="8" borderId="0" xfId="0" applyFont="1" applyFill="1" applyAlignment="1" applyProtection="1">
      <alignment horizontal="right" vertical="center"/>
      <protection/>
    </xf>
    <xf numFmtId="0" fontId="6" fillId="8" borderId="0" xfId="0" applyFont="1" applyFill="1" applyAlignment="1" applyProtection="1">
      <alignment vertical="center"/>
      <protection/>
    </xf>
    <xf numFmtId="1" fontId="25" fillId="8" borderId="0" xfId="0" applyNumberFormat="1" applyFont="1" applyFill="1" applyBorder="1" applyAlignment="1" applyProtection="1">
      <alignment horizontal="left" vertical="center"/>
      <protection/>
    </xf>
    <xf numFmtId="0" fontId="25" fillId="8" borderId="0" xfId="0" applyFont="1" applyFill="1" applyBorder="1" applyAlignment="1" applyProtection="1">
      <alignment vertical="top" shrinkToFit="1"/>
      <protection/>
    </xf>
    <xf numFmtId="0" fontId="0" fillId="8" borderId="0" xfId="0" applyFill="1" applyBorder="1" applyAlignment="1" applyProtection="1">
      <alignment shrinkToFit="1"/>
      <protection/>
    </xf>
    <xf numFmtId="0" fontId="20" fillId="8" borderId="0" xfId="0" applyFont="1" applyFill="1" applyBorder="1" applyAlignment="1" applyProtection="1">
      <alignment horizontal="left" vertical="center"/>
      <protection/>
    </xf>
    <xf numFmtId="1" fontId="0" fillId="8" borderId="0" xfId="0" applyNumberFormat="1" applyFill="1" applyBorder="1" applyAlignment="1" applyProtection="1">
      <alignment horizontal="left" vertical="center"/>
      <protection/>
    </xf>
    <xf numFmtId="0" fontId="8" fillId="8" borderId="0" xfId="0" applyFont="1" applyFill="1" applyBorder="1" applyAlignment="1" applyProtection="1">
      <alignment horizontal="center" vertical="center"/>
      <protection/>
    </xf>
    <xf numFmtId="0" fontId="1" fillId="8" borderId="30" xfId="0" applyFont="1" applyFill="1" applyBorder="1" applyAlignment="1" applyProtection="1">
      <alignment vertical="center"/>
      <protection/>
    </xf>
    <xf numFmtId="0" fontId="1" fillId="8" borderId="0" xfId="0" applyFont="1" applyFill="1" applyBorder="1" applyAlignment="1" applyProtection="1">
      <alignment vertical="center"/>
      <protection/>
    </xf>
    <xf numFmtId="0" fontId="4" fillId="8" borderId="0" xfId="0" applyFont="1" applyFill="1" applyBorder="1" applyAlignment="1" applyProtection="1">
      <alignment horizontal="center" vertical="center"/>
      <protection/>
    </xf>
    <xf numFmtId="0" fontId="4" fillId="8" borderId="33" xfId="0" applyFont="1" applyFill="1" applyBorder="1" applyAlignment="1" applyProtection="1">
      <alignment horizontal="center" vertical="center"/>
      <protection/>
    </xf>
    <xf numFmtId="0" fontId="0" fillId="8" borderId="0" xfId="0" applyFill="1" applyAlignment="1">
      <alignment vertical="center"/>
    </xf>
    <xf numFmtId="0" fontId="25" fillId="8" borderId="0" xfId="0" applyFont="1" applyFill="1" applyAlignment="1">
      <alignment vertical="center"/>
    </xf>
    <xf numFmtId="1" fontId="59" fillId="8" borderId="35" xfId="0" applyNumberFormat="1" applyFont="1" applyFill="1" applyBorder="1" applyAlignment="1" applyProtection="1">
      <alignment horizontal="left" vertical="center" shrinkToFit="1"/>
      <protection locked="0"/>
    </xf>
    <xf numFmtId="0" fontId="25" fillId="8" borderId="0" xfId="0" applyFont="1" applyFill="1" applyBorder="1" applyAlignment="1" applyProtection="1">
      <alignment vertical="center"/>
      <protection/>
    </xf>
    <xf numFmtId="0" fontId="4" fillId="8" borderId="30" xfId="0" applyFont="1" applyFill="1" applyBorder="1" applyAlignment="1">
      <alignment vertical="center"/>
    </xf>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8" fillId="8" borderId="0" xfId="0" applyFont="1" applyFill="1" applyBorder="1" applyAlignment="1">
      <alignment horizontal="center" vertical="center"/>
    </xf>
    <xf numFmtId="0" fontId="4" fillId="8" borderId="33" xfId="0" applyFont="1" applyFill="1" applyBorder="1" applyAlignment="1">
      <alignment horizontal="center" vertical="center"/>
    </xf>
    <xf numFmtId="0" fontId="4" fillId="8" borderId="36" xfId="0" applyFont="1" applyFill="1" applyBorder="1" applyAlignment="1">
      <alignment vertical="center"/>
    </xf>
    <xf numFmtId="0" fontId="4" fillId="8" borderId="31" xfId="0" applyFont="1" applyFill="1" applyBorder="1" applyAlignment="1">
      <alignment horizontal="center" vertical="center"/>
    </xf>
    <xf numFmtId="0" fontId="8" fillId="8" borderId="31" xfId="0" applyFont="1" applyFill="1" applyBorder="1" applyAlignment="1">
      <alignment horizontal="center" vertical="center"/>
    </xf>
    <xf numFmtId="0" fontId="17" fillId="8" borderId="37" xfId="0" applyFont="1" applyFill="1" applyBorder="1" applyAlignment="1">
      <alignment horizontal="left" vertical="center"/>
    </xf>
    <xf numFmtId="0" fontId="17" fillId="8" borderId="0" xfId="0" applyFont="1" applyFill="1" applyBorder="1" applyAlignment="1">
      <alignment vertical="center"/>
    </xf>
    <xf numFmtId="0" fontId="17" fillId="8" borderId="0" xfId="0" applyFont="1" applyFill="1" applyBorder="1" applyAlignment="1">
      <alignment horizontal="center" vertical="center"/>
    </xf>
    <xf numFmtId="0" fontId="17" fillId="8" borderId="38" xfId="0" applyFont="1" applyFill="1" applyBorder="1" applyAlignment="1">
      <alignment horizontal="left" vertical="center"/>
    </xf>
    <xf numFmtId="0" fontId="8" fillId="8" borderId="0" xfId="0" applyFont="1" applyFill="1" applyAlignment="1">
      <alignment vertical="center"/>
    </xf>
    <xf numFmtId="0" fontId="25" fillId="8" borderId="38" xfId="0" applyFont="1" applyFill="1" applyBorder="1" applyAlignment="1">
      <alignment horizontal="left" vertical="center"/>
    </xf>
    <xf numFmtId="0" fontId="0" fillId="8" borderId="39" xfId="0" applyFill="1" applyBorder="1" applyAlignment="1">
      <alignment vertical="center"/>
    </xf>
    <xf numFmtId="0" fontId="0" fillId="8" borderId="11" xfId="0" applyFill="1" applyBorder="1" applyAlignment="1">
      <alignment horizontal="center" vertical="center"/>
    </xf>
    <xf numFmtId="0" fontId="0" fillId="8" borderId="40" xfId="0" applyFill="1" applyBorder="1" applyAlignment="1">
      <alignment horizontal="center" vertical="center"/>
    </xf>
    <xf numFmtId="0" fontId="0" fillId="8" borderId="41" xfId="0" applyFill="1" applyBorder="1" applyAlignment="1">
      <alignment horizontal="center" vertical="center"/>
    </xf>
    <xf numFmtId="0" fontId="3" fillId="8" borderId="42" xfId="0" applyFont="1" applyFill="1" applyBorder="1" applyAlignment="1">
      <alignment vertical="center"/>
    </xf>
    <xf numFmtId="0" fontId="0" fillId="8" borderId="31" xfId="0" applyFill="1" applyBorder="1" applyAlignment="1">
      <alignment horizontal="center" vertical="center"/>
    </xf>
    <xf numFmtId="0" fontId="4" fillId="8" borderId="43" xfId="0" applyFont="1" applyFill="1" applyBorder="1" applyAlignment="1">
      <alignment vertical="center"/>
    </xf>
    <xf numFmtId="0" fontId="4" fillId="8" borderId="44" xfId="0" applyFont="1" applyFill="1" applyBorder="1" applyAlignment="1">
      <alignment vertical="center"/>
    </xf>
    <xf numFmtId="0" fontId="0" fillId="8" borderId="44" xfId="0" applyFill="1" applyBorder="1" applyAlignment="1">
      <alignment/>
    </xf>
    <xf numFmtId="0" fontId="0" fillId="8" borderId="13" xfId="0" applyFill="1" applyBorder="1" applyAlignment="1">
      <alignment/>
    </xf>
    <xf numFmtId="0" fontId="0" fillId="8" borderId="16" xfId="0" applyFill="1" applyBorder="1" applyAlignment="1">
      <alignment/>
    </xf>
    <xf numFmtId="0" fontId="0" fillId="8" borderId="30" xfId="0" applyFill="1" applyBorder="1" applyAlignment="1">
      <alignment/>
    </xf>
    <xf numFmtId="0" fontId="27" fillId="8" borderId="0" xfId="0" applyFont="1" applyFill="1" applyBorder="1" applyAlignment="1">
      <alignment/>
    </xf>
    <xf numFmtId="0" fontId="11" fillId="8" borderId="0" xfId="0" applyFont="1" applyFill="1" applyBorder="1" applyAlignment="1">
      <alignment/>
    </xf>
    <xf numFmtId="0" fontId="11" fillId="8" borderId="33" xfId="0" applyFont="1" applyFill="1" applyBorder="1" applyAlignment="1">
      <alignment/>
    </xf>
    <xf numFmtId="0" fontId="60" fillId="8" borderId="0" xfId="53" applyFont="1" applyFill="1" applyBorder="1" applyAlignment="1">
      <alignment/>
    </xf>
    <xf numFmtId="0" fontId="18" fillId="8" borderId="0" xfId="0" applyFont="1" applyFill="1" applyBorder="1" applyAlignment="1">
      <alignment vertical="center"/>
    </xf>
    <xf numFmtId="0" fontId="28" fillId="8" borderId="0" xfId="0" applyFont="1" applyFill="1" applyBorder="1" applyAlignment="1">
      <alignment/>
    </xf>
    <xf numFmtId="0" fontId="0" fillId="8" borderId="39" xfId="0" applyFill="1" applyBorder="1" applyAlignment="1">
      <alignment/>
    </xf>
    <xf numFmtId="0" fontId="19" fillId="8" borderId="11" xfId="0" applyFont="1" applyFill="1" applyBorder="1" applyAlignment="1">
      <alignment/>
    </xf>
    <xf numFmtId="0" fontId="11" fillId="8" borderId="11" xfId="0" applyFont="1" applyFill="1" applyBorder="1" applyAlignment="1">
      <alignment/>
    </xf>
    <xf numFmtId="0" fontId="11" fillId="8" borderId="11" xfId="0" applyFont="1" applyFill="1" applyBorder="1" applyAlignment="1">
      <alignment horizontal="left"/>
    </xf>
    <xf numFmtId="0" fontId="18" fillId="8" borderId="11" xfId="0" applyFont="1" applyFill="1" applyBorder="1" applyAlignment="1">
      <alignment vertical="center"/>
    </xf>
    <xf numFmtId="0" fontId="11" fillId="8" borderId="45" xfId="0" applyFont="1" applyFill="1" applyBorder="1" applyAlignment="1">
      <alignment/>
    </xf>
    <xf numFmtId="0" fontId="32" fillId="8" borderId="0" xfId="0" applyFont="1" applyFill="1" applyAlignment="1">
      <alignment wrapText="1"/>
    </xf>
    <xf numFmtId="0" fontId="17" fillId="20" borderId="0" xfId="0" applyFont="1" applyFill="1" applyBorder="1" applyAlignment="1">
      <alignment horizontal="center" wrapText="1"/>
    </xf>
    <xf numFmtId="0" fontId="17" fillId="20" borderId="46" xfId="0" applyFont="1" applyFill="1" applyBorder="1" applyAlignment="1">
      <alignment horizontal="center" wrapText="1"/>
    </xf>
    <xf numFmtId="0" fontId="17" fillId="20" borderId="47" xfId="0" applyFont="1" applyFill="1" applyBorder="1" applyAlignment="1">
      <alignment horizontal="center" wrapText="1"/>
    </xf>
    <xf numFmtId="49" fontId="17" fillId="20" borderId="47" xfId="0" applyNumberFormat="1" applyFont="1" applyFill="1" applyBorder="1" applyAlignment="1">
      <alignment horizontal="center" wrapText="1" shrinkToFit="1"/>
    </xf>
    <xf numFmtId="0" fontId="17" fillId="20" borderId="33" xfId="0" applyFont="1" applyFill="1" applyBorder="1" applyAlignment="1">
      <alignment horizontal="center" wrapText="1"/>
    </xf>
    <xf numFmtId="0" fontId="17" fillId="20" borderId="13" xfId="0" applyFont="1" applyFill="1" applyBorder="1" applyAlignment="1">
      <alignment horizontal="center" vertical="center" wrapText="1"/>
    </xf>
    <xf numFmtId="0" fontId="17" fillId="20" borderId="14" xfId="0" applyFont="1" applyFill="1" applyBorder="1" applyAlignment="1">
      <alignment horizontal="center" wrapText="1"/>
    </xf>
    <xf numFmtId="0" fontId="17" fillId="20" borderId="13" xfId="0" applyFont="1" applyFill="1" applyBorder="1" applyAlignment="1">
      <alignment horizontal="center" wrapText="1"/>
    </xf>
    <xf numFmtId="0" fontId="17" fillId="20" borderId="15" xfId="0" applyFont="1" applyFill="1" applyBorder="1" applyAlignment="1">
      <alignment horizontal="center" wrapText="1"/>
    </xf>
    <xf numFmtId="0" fontId="17" fillId="20" borderId="16" xfId="0" applyFont="1" applyFill="1" applyBorder="1" applyAlignment="1">
      <alignment horizontal="center" wrapText="1"/>
    </xf>
    <xf numFmtId="0" fontId="17" fillId="20" borderId="48" xfId="0" applyFont="1" applyFill="1" applyBorder="1" applyAlignment="1">
      <alignment horizontal="center" wrapText="1"/>
    </xf>
    <xf numFmtId="0" fontId="17" fillId="20" borderId="49" xfId="0" applyFont="1" applyFill="1" applyBorder="1" applyAlignment="1">
      <alignment horizontal="center" wrapText="1"/>
    </xf>
    <xf numFmtId="0" fontId="17" fillId="20" borderId="50" xfId="0" applyFont="1" applyFill="1" applyBorder="1" applyAlignment="1">
      <alignment vertical="center"/>
    </xf>
    <xf numFmtId="1" fontId="2" fillId="8" borderId="51" xfId="0" applyNumberFormat="1" applyFont="1" applyFill="1" applyBorder="1" applyAlignment="1" applyProtection="1">
      <alignment horizontal="left" vertical="center" shrinkToFit="1"/>
      <protection locked="0"/>
    </xf>
    <xf numFmtId="1" fontId="2" fillId="8" borderId="52" xfId="0" applyNumberFormat="1" applyFont="1" applyFill="1" applyBorder="1" applyAlignment="1" applyProtection="1">
      <alignment horizontal="left" vertical="center" shrinkToFit="1"/>
      <protection locked="0"/>
    </xf>
    <xf numFmtId="0" fontId="17" fillId="8" borderId="0" xfId="0" applyFont="1" applyFill="1" applyBorder="1" applyAlignment="1" applyProtection="1">
      <alignment horizontal="right" vertical="center"/>
      <protection/>
    </xf>
    <xf numFmtId="0" fontId="17" fillId="8" borderId="0" xfId="0" applyFont="1" applyFill="1" applyBorder="1" applyAlignment="1" applyProtection="1">
      <alignment horizontal="right" vertical="center"/>
      <protection/>
    </xf>
    <xf numFmtId="0" fontId="17" fillId="8" borderId="0" xfId="0" applyFont="1" applyFill="1" applyBorder="1" applyAlignment="1" applyProtection="1">
      <alignment horizontal="right" vertical="center"/>
      <protection/>
    </xf>
    <xf numFmtId="0" fontId="17" fillId="20" borderId="53" xfId="0" applyFont="1" applyFill="1" applyBorder="1" applyAlignment="1">
      <alignment vertical="center"/>
    </xf>
    <xf numFmtId="0" fontId="17" fillId="20" borderId="54" xfId="0" applyFont="1" applyFill="1" applyBorder="1" applyAlignment="1">
      <alignment vertical="center"/>
    </xf>
    <xf numFmtId="0" fontId="34" fillId="8" borderId="55" xfId="53" applyFont="1" applyFill="1" applyBorder="1" applyAlignment="1" applyProtection="1">
      <alignment horizontal="left" vertical="center" shrinkToFit="1"/>
      <protection locked="0"/>
    </xf>
    <xf numFmtId="0" fontId="34" fillId="8" borderId="55" xfId="0" applyFont="1" applyFill="1" applyBorder="1" applyAlignment="1" applyProtection="1">
      <alignment horizontal="left" shrinkToFit="1"/>
      <protection locked="0"/>
    </xf>
    <xf numFmtId="0" fontId="34" fillId="8" borderId="56" xfId="0" applyFont="1" applyFill="1" applyBorder="1" applyAlignment="1" applyProtection="1">
      <alignment horizontal="left" shrinkToFit="1"/>
      <protection locked="0"/>
    </xf>
    <xf numFmtId="0" fontId="19" fillId="14" borderId="0" xfId="0" applyFont="1" applyFill="1" applyBorder="1" applyAlignment="1" applyProtection="1">
      <alignment horizontal="left" vertical="center" wrapText="1"/>
      <protection locked="0"/>
    </xf>
    <xf numFmtId="0" fontId="11" fillId="14" borderId="57" xfId="0" applyFont="1" applyFill="1" applyBorder="1" applyAlignment="1">
      <alignment vertical="center"/>
    </xf>
    <xf numFmtId="0" fontId="11" fillId="14" borderId="0" xfId="0" applyFont="1" applyFill="1" applyBorder="1" applyAlignment="1">
      <alignment vertical="center"/>
    </xf>
    <xf numFmtId="49" fontId="34" fillId="8" borderId="51" xfId="0" applyNumberFormat="1" applyFont="1" applyFill="1" applyBorder="1" applyAlignment="1" applyProtection="1">
      <alignment vertical="center" shrinkToFit="1"/>
      <protection locked="0"/>
    </xf>
    <xf numFmtId="49" fontId="33" fillId="8" borderId="51" xfId="0" applyNumberFormat="1" applyFont="1" applyFill="1" applyBorder="1" applyAlignment="1" applyProtection="1">
      <alignment vertical="center" shrinkToFit="1"/>
      <protection locked="0"/>
    </xf>
    <xf numFmtId="49" fontId="33" fillId="8" borderId="52" xfId="0" applyNumberFormat="1" applyFont="1" applyFill="1" applyBorder="1" applyAlignment="1" applyProtection="1">
      <alignment vertical="center" shrinkToFit="1"/>
      <protection locked="0"/>
    </xf>
    <xf numFmtId="49" fontId="34" fillId="8" borderId="55" xfId="0" applyNumberFormat="1" applyFont="1" applyFill="1" applyBorder="1" applyAlignment="1" applyProtection="1">
      <alignment horizontal="left" vertical="center" shrinkToFit="1"/>
      <protection locked="0"/>
    </xf>
    <xf numFmtId="49" fontId="33" fillId="8" borderId="55" xfId="0" applyNumberFormat="1" applyFont="1" applyFill="1" applyBorder="1" applyAlignment="1" applyProtection="1">
      <alignment vertical="center" shrinkToFit="1"/>
      <protection locked="0"/>
    </xf>
    <xf numFmtId="49" fontId="33" fillId="8" borderId="56" xfId="0" applyNumberFormat="1" applyFont="1" applyFill="1" applyBorder="1" applyAlignment="1" applyProtection="1">
      <alignment vertical="center" shrinkToFit="1"/>
      <protection locked="0"/>
    </xf>
    <xf numFmtId="49" fontId="24" fillId="8" borderId="58" xfId="0" applyNumberFormat="1" applyFont="1" applyFill="1" applyBorder="1" applyAlignment="1" applyProtection="1">
      <alignment horizontal="center" vertical="center" shrinkToFit="1"/>
      <protection locked="0"/>
    </xf>
    <xf numFmtId="49" fontId="24" fillId="8" borderId="59" xfId="0" applyNumberFormat="1" applyFont="1" applyFill="1" applyBorder="1" applyAlignment="1" applyProtection="1">
      <alignment horizontal="center" vertical="center" shrinkToFit="1"/>
      <protection locked="0"/>
    </xf>
    <xf numFmtId="14" fontId="33" fillId="8" borderId="55" xfId="0" applyNumberFormat="1" applyFont="1" applyFill="1" applyBorder="1" applyAlignment="1" applyProtection="1">
      <alignment horizontal="left" vertical="center" shrinkToFit="1"/>
      <protection locked="0"/>
    </xf>
    <xf numFmtId="0" fontId="33" fillId="8" borderId="55" xfId="0" applyFont="1" applyFill="1" applyBorder="1" applyAlignment="1" applyProtection="1">
      <alignment vertical="center" shrinkToFit="1"/>
      <protection locked="0"/>
    </xf>
    <xf numFmtId="0" fontId="33" fillId="8" borderId="56" xfId="0" applyFont="1" applyFill="1" applyBorder="1" applyAlignment="1" applyProtection="1">
      <alignment vertical="center" shrinkToFit="1"/>
      <protection locked="0"/>
    </xf>
    <xf numFmtId="49" fontId="2" fillId="8" borderId="51" xfId="0" applyNumberFormat="1" applyFont="1" applyFill="1" applyBorder="1" applyAlignment="1" applyProtection="1">
      <alignment horizontal="left" vertical="center" shrinkToFit="1"/>
      <protection locked="0"/>
    </xf>
    <xf numFmtId="49" fontId="59" fillId="8" borderId="51" xfId="0" applyNumberFormat="1" applyFont="1" applyFill="1" applyBorder="1" applyAlignment="1" applyProtection="1">
      <alignment vertical="center" shrinkToFit="1"/>
      <protection locked="0"/>
    </xf>
    <xf numFmtId="49" fontId="59" fillId="8" borderId="52" xfId="0" applyNumberFormat="1" applyFont="1" applyFill="1" applyBorder="1" applyAlignment="1" applyProtection="1">
      <alignment vertical="center" shrinkToFit="1"/>
      <protection locked="0"/>
    </xf>
    <xf numFmtId="0" fontId="17" fillId="20" borderId="50" xfId="0" applyFont="1" applyFill="1" applyBorder="1" applyAlignment="1">
      <alignment vertical="center" shrinkToFit="1"/>
    </xf>
    <xf numFmtId="0" fontId="17" fillId="20" borderId="53" xfId="0" applyFont="1" applyFill="1" applyBorder="1" applyAlignment="1">
      <alignment vertical="center" shrinkToFit="1"/>
    </xf>
    <xf numFmtId="0" fontId="17" fillId="20" borderId="54" xfId="0" applyFont="1" applyFill="1" applyBorder="1" applyAlignment="1">
      <alignment vertical="center" shrinkToFit="1"/>
    </xf>
    <xf numFmtId="0" fontId="1" fillId="14" borderId="50" xfId="0" applyFont="1" applyFill="1" applyBorder="1" applyAlignment="1">
      <alignment vertical="center"/>
    </xf>
    <xf numFmtId="0" fontId="1" fillId="14" borderId="53" xfId="0" applyFont="1" applyFill="1" applyBorder="1" applyAlignment="1">
      <alignment vertical="center"/>
    </xf>
    <xf numFmtId="0" fontId="1" fillId="14" borderId="54" xfId="0" applyFont="1" applyFill="1" applyBorder="1" applyAlignment="1">
      <alignment vertical="center"/>
    </xf>
    <xf numFmtId="0" fontId="17" fillId="8" borderId="38" xfId="0" applyFont="1" applyFill="1" applyBorder="1" applyAlignment="1" applyProtection="1">
      <alignment horizontal="left" vertical="center"/>
      <protection/>
    </xf>
    <xf numFmtId="0" fontId="0" fillId="8" borderId="0" xfId="0" applyFill="1" applyAlignment="1" applyProtection="1">
      <alignment horizontal="left" vertical="center"/>
      <protection/>
    </xf>
    <xf numFmtId="1" fontId="59" fillId="8" borderId="60" xfId="0" applyNumberFormat="1" applyFont="1" applyFill="1" applyBorder="1" applyAlignment="1" applyProtection="1">
      <alignment horizontal="left" vertical="center" shrinkToFit="1"/>
      <protection locked="0"/>
    </xf>
    <xf numFmtId="1" fontId="59" fillId="8" borderId="61" xfId="0" applyNumberFormat="1" applyFont="1" applyFill="1" applyBorder="1" applyAlignment="1" applyProtection="1">
      <alignment horizontal="left" vertical="center" shrinkToFit="1"/>
      <protection locked="0"/>
    </xf>
    <xf numFmtId="0" fontId="25" fillId="8" borderId="0" xfId="0" applyFont="1" applyFill="1" applyAlignment="1" applyProtection="1">
      <alignment vertical="center"/>
      <protection/>
    </xf>
    <xf numFmtId="0" fontId="25" fillId="8" borderId="0" xfId="0" applyFont="1" applyFill="1" applyAlignment="1" applyProtection="1">
      <alignment vertical="center"/>
      <protection/>
    </xf>
    <xf numFmtId="0" fontId="25" fillId="8" borderId="57" xfId="0" applyFont="1" applyFill="1" applyBorder="1" applyAlignment="1">
      <alignment vertical="center"/>
    </xf>
    <xf numFmtId="14" fontId="2" fillId="8" borderId="55" xfId="0" applyNumberFormat="1" applyFont="1" applyFill="1" applyBorder="1" applyAlignment="1" applyProtection="1">
      <alignment horizontal="left" vertical="center" shrinkToFit="1"/>
      <protection locked="0"/>
    </xf>
    <xf numFmtId="0" fontId="59" fillId="8" borderId="55" xfId="0" applyFont="1" applyFill="1" applyBorder="1" applyAlignment="1" applyProtection="1">
      <alignment vertical="center" shrinkToFit="1"/>
      <protection locked="0"/>
    </xf>
    <xf numFmtId="0" fontId="59" fillId="8" borderId="56" xfId="0" applyFont="1" applyFill="1" applyBorder="1" applyAlignment="1" applyProtection="1">
      <alignment vertical="center" shrinkToFit="1"/>
      <protection locked="0"/>
    </xf>
    <xf numFmtId="0" fontId="27" fillId="8" borderId="0" xfId="0" applyFont="1" applyFill="1" applyBorder="1" applyAlignment="1">
      <alignment vertical="center" shrinkToFit="1"/>
    </xf>
    <xf numFmtId="0" fontId="27" fillId="8" borderId="0" xfId="0" applyFont="1" applyFill="1" applyBorder="1" applyAlignment="1">
      <alignment vertical="center" shrinkToFit="1"/>
    </xf>
    <xf numFmtId="0" fontId="0" fillId="8" borderId="0" xfId="0" applyFill="1" applyAlignment="1">
      <alignment shrinkToFit="1"/>
    </xf>
    <xf numFmtId="0" fontId="15" fillId="20" borderId="44" xfId="0" applyFont="1" applyFill="1" applyBorder="1" applyAlignment="1">
      <alignment horizontal="center"/>
    </xf>
    <xf numFmtId="0" fontId="15" fillId="0" borderId="13" xfId="0" applyFont="1" applyBorder="1" applyAlignment="1">
      <alignment horizontal="center"/>
    </xf>
    <xf numFmtId="0" fontId="15" fillId="0" borderId="16" xfId="0" applyFont="1" applyBorder="1" applyAlignment="1">
      <alignment horizontal="center"/>
    </xf>
    <xf numFmtId="0" fontId="15" fillId="20" borderId="39" xfId="0" applyFont="1" applyFill="1" applyBorder="1" applyAlignment="1">
      <alignment horizontal="center"/>
    </xf>
    <xf numFmtId="0" fontId="15" fillId="0" borderId="11" xfId="0" applyFont="1" applyBorder="1" applyAlignment="1">
      <alignment horizontal="center"/>
    </xf>
    <xf numFmtId="0" fontId="15" fillId="0" borderId="45" xfId="0" applyFont="1" applyBorder="1" applyAlignment="1">
      <alignment horizontal="center"/>
    </xf>
    <xf numFmtId="0" fontId="17" fillId="20" borderId="62" xfId="0" applyFont="1" applyFill="1" applyBorder="1" applyAlignment="1">
      <alignment horizontal="center" vertical="center" wrapText="1"/>
    </xf>
    <xf numFmtId="0" fontId="17" fillId="20" borderId="63" xfId="0" applyFont="1" applyFill="1" applyBorder="1" applyAlignment="1">
      <alignment horizontal="center" vertical="center" wrapText="1"/>
    </xf>
    <xf numFmtId="0" fontId="17" fillId="20" borderId="64" xfId="0" applyFont="1" applyFill="1" applyBorder="1" applyAlignment="1">
      <alignment horizontal="center" vertical="center" wrapText="1"/>
    </xf>
    <xf numFmtId="0" fontId="1" fillId="14" borderId="50" xfId="0" applyFont="1" applyFill="1" applyBorder="1" applyAlignment="1">
      <alignment horizontal="left" vertical="center"/>
    </xf>
    <xf numFmtId="0" fontId="9" fillId="14" borderId="53" xfId="0" applyFont="1" applyFill="1" applyBorder="1" applyAlignment="1">
      <alignment horizontal="left" vertical="center"/>
    </xf>
    <xf numFmtId="0" fontId="9" fillId="14" borderId="54" xfId="0" applyFont="1" applyFill="1" applyBorder="1" applyAlignment="1">
      <alignment horizontal="left" vertical="center"/>
    </xf>
    <xf numFmtId="0" fontId="21" fillId="20" borderId="50" xfId="0" applyFont="1" applyFill="1" applyBorder="1" applyAlignment="1">
      <alignment horizontal="left" vertical="center" shrinkToFit="1"/>
    </xf>
    <xf numFmtId="0" fontId="52" fillId="20" borderId="53" xfId="0" applyFont="1" applyFill="1" applyBorder="1" applyAlignment="1">
      <alignment horizontal="left" vertical="center" shrinkToFit="1"/>
    </xf>
    <xf numFmtId="0" fontId="52" fillId="20" borderId="54" xfId="0" applyFont="1" applyFill="1" applyBorder="1" applyAlignment="1">
      <alignment horizontal="left" vertical="center" shrinkToFit="1"/>
    </xf>
    <xf numFmtId="0" fontId="21" fillId="10" borderId="58" xfId="0" applyFont="1" applyFill="1" applyBorder="1" applyAlignment="1">
      <alignment horizontal="left" vertical="center" shrinkToFit="1"/>
    </xf>
    <xf numFmtId="0" fontId="22" fillId="10" borderId="65" xfId="0" applyFont="1" applyFill="1" applyBorder="1" applyAlignment="1">
      <alignment horizontal="left" vertical="center" shrinkToFit="1"/>
    </xf>
    <xf numFmtId="0" fontId="22" fillId="10" borderId="66" xfId="0" applyFont="1" applyFill="1" applyBorder="1" applyAlignment="1">
      <alignment horizontal="left" vertical="center" shrinkToFit="1"/>
    </xf>
    <xf numFmtId="0" fontId="17" fillId="20" borderId="11" xfId="0" applyFont="1" applyFill="1" applyBorder="1" applyAlignment="1">
      <alignment vertical="center"/>
    </xf>
    <xf numFmtId="0" fontId="51" fillId="8" borderId="0" xfId="0" applyFont="1" applyFill="1" applyBorder="1" applyAlignment="1">
      <alignment wrapText="1"/>
    </xf>
    <xf numFmtId="0" fontId="51" fillId="8" borderId="0" xfId="0" applyFont="1" applyFill="1" applyAlignment="1">
      <alignment wrapText="1"/>
    </xf>
    <xf numFmtId="0" fontId="51" fillId="8" borderId="33" xfId="0" applyFont="1" applyFill="1" applyBorder="1" applyAlignment="1">
      <alignment/>
    </xf>
    <xf numFmtId="0" fontId="27" fillId="8" borderId="0" xfId="0" applyFont="1" applyFill="1" applyBorder="1" applyAlignment="1">
      <alignment shrinkToFit="1"/>
    </xf>
    <xf numFmtId="0" fontId="0" fillId="8" borderId="33" xfId="0" applyFill="1" applyBorder="1" applyAlignment="1">
      <alignment shrinkToFit="1"/>
    </xf>
    <xf numFmtId="49" fontId="59" fillId="8" borderId="51" xfId="0" applyNumberFormat="1" applyFont="1" applyFill="1" applyBorder="1" applyAlignment="1" applyProtection="1">
      <alignment horizontal="left" vertical="center" shrinkToFit="1"/>
      <protection locked="0"/>
    </xf>
    <xf numFmtId="49" fontId="59" fillId="8" borderId="52" xfId="0" applyNumberFormat="1" applyFont="1" applyFill="1" applyBorder="1" applyAlignment="1" applyProtection="1">
      <alignment horizontal="left" vertical="center" shrinkToFit="1"/>
      <protection locked="0"/>
    </xf>
    <xf numFmtId="0" fontId="2" fillId="8" borderId="55" xfId="53" applyFont="1" applyFill="1" applyBorder="1" applyAlignment="1" applyProtection="1">
      <alignment horizontal="left" vertical="center" shrinkToFit="1"/>
      <protection locked="0"/>
    </xf>
    <xf numFmtId="0" fontId="2" fillId="8" borderId="55" xfId="0" applyFont="1" applyFill="1" applyBorder="1" applyAlignment="1" applyProtection="1">
      <alignment shrinkToFit="1"/>
      <protection locked="0"/>
    </xf>
    <xf numFmtId="0" fontId="2" fillId="8" borderId="56" xfId="0" applyFont="1" applyFill="1" applyBorder="1" applyAlignment="1" applyProtection="1">
      <alignment shrinkToFit="1"/>
      <protection locked="0"/>
    </xf>
    <xf numFmtId="49" fontId="26" fillId="8" borderId="55" xfId="53" applyNumberFormat="1" applyFill="1" applyBorder="1" applyAlignment="1" applyProtection="1">
      <alignment horizontal="left" vertical="center" shrinkToFit="1"/>
      <protection locked="0"/>
    </xf>
    <xf numFmtId="49" fontId="26" fillId="8" borderId="55" xfId="53" applyNumberFormat="1" applyFill="1" applyBorder="1" applyAlignment="1" applyProtection="1">
      <alignment vertical="center" shrinkToFit="1"/>
      <protection locked="0"/>
    </xf>
    <xf numFmtId="49" fontId="26" fillId="8" borderId="56" xfId="53" applyNumberFormat="1" applyFill="1" applyBorder="1" applyAlignment="1" applyProtection="1">
      <alignment vertical="center" shrinkToFit="1"/>
      <protection locked="0"/>
    </xf>
    <xf numFmtId="49" fontId="24" fillId="8" borderId="67" xfId="0" applyNumberFormat="1" applyFont="1" applyFill="1" applyBorder="1" applyAlignment="1" applyProtection="1">
      <alignment horizontal="center" vertical="center" shrinkToFit="1"/>
      <protection locked="0"/>
    </xf>
    <xf numFmtId="49" fontId="24" fillId="8" borderId="25" xfId="0" applyNumberFormat="1" applyFont="1" applyFill="1" applyBorder="1" applyAlignment="1" applyProtection="1">
      <alignment horizontal="center" vertical="center" shrinkToFit="1"/>
      <protection locked="0"/>
    </xf>
    <xf numFmtId="0" fontId="17" fillId="20" borderId="68" xfId="0" applyFont="1" applyFill="1" applyBorder="1" applyAlignment="1">
      <alignment horizontal="center" wrapText="1"/>
    </xf>
    <xf numFmtId="0" fontId="23" fillId="0" borderId="69" xfId="0" applyFont="1" applyBorder="1" applyAlignment="1">
      <alignment horizontal="center" wrapText="1"/>
    </xf>
    <xf numFmtId="0" fontId="23" fillId="0" borderId="70" xfId="0" applyFont="1" applyBorder="1" applyAlignment="1">
      <alignment horizontal="center" wrapText="1"/>
    </xf>
    <xf numFmtId="0" fontId="23" fillId="0" borderId="71" xfId="0" applyFont="1" applyBorder="1" applyAlignment="1">
      <alignment horizontal="center" wrapText="1"/>
    </xf>
    <xf numFmtId="0" fontId="27" fillId="8" borderId="0" xfId="0" applyFont="1" applyFill="1" applyBorder="1" applyAlignment="1">
      <alignment shrinkToFit="1"/>
    </xf>
    <xf numFmtId="0" fontId="17" fillId="20" borderId="72" xfId="0" applyFont="1" applyFill="1" applyBorder="1" applyAlignment="1">
      <alignment horizontal="center" wrapText="1"/>
    </xf>
    <xf numFmtId="0" fontId="23" fillId="0" borderId="73" xfId="0" applyFont="1" applyBorder="1" applyAlignment="1">
      <alignment horizontal="center" wrapText="1"/>
    </xf>
    <xf numFmtId="49" fontId="2" fillId="8" borderId="51" xfId="0" applyNumberFormat="1" applyFont="1" applyFill="1" applyBorder="1" applyAlignment="1" applyProtection="1">
      <alignment vertical="center" shrinkToFit="1"/>
      <protection locked="0"/>
    </xf>
    <xf numFmtId="49" fontId="59" fillId="8" borderId="60" xfId="0" applyNumberFormat="1" applyFont="1" applyFill="1" applyBorder="1" applyAlignment="1" applyProtection="1">
      <alignment horizontal="left" vertical="center"/>
      <protection locked="0"/>
    </xf>
    <xf numFmtId="49" fontId="59" fillId="8" borderId="74" xfId="0" applyNumberFormat="1" applyFont="1" applyFill="1" applyBorder="1" applyAlignment="1" applyProtection="1">
      <alignment horizontal="left" vertical="center"/>
      <protection locked="0"/>
    </xf>
    <xf numFmtId="0" fontId="33" fillId="8" borderId="0" xfId="0" applyFont="1" applyFill="1" applyAlignment="1">
      <alignment wrapText="1"/>
    </xf>
    <xf numFmtId="0" fontId="33" fillId="8" borderId="0" xfId="0" applyFont="1" applyFill="1" applyAlignment="1">
      <alignment vertical="top" wrapText="1"/>
    </xf>
    <xf numFmtId="0" fontId="32" fillId="8" borderId="0" xfId="0" applyFont="1" applyFill="1" applyAlignment="1">
      <alignment vertical="top" wrapText="1"/>
    </xf>
    <xf numFmtId="0" fontId="0" fillId="0" borderId="0" xfId="0" applyAlignment="1">
      <alignment vertical="top" wrapText="1"/>
    </xf>
    <xf numFmtId="0" fontId="33" fillId="8" borderId="0" xfId="0" applyFont="1" applyFill="1" applyAlignment="1">
      <alignment wrapText="1"/>
    </xf>
    <xf numFmtId="0" fontId="0" fillId="8" borderId="0" xfId="0" applyFill="1" applyAlignment="1">
      <alignment wrapText="1"/>
    </xf>
    <xf numFmtId="0" fontId="3" fillId="8" borderId="0" xfId="0" applyFont="1" applyFill="1" applyAlignment="1">
      <alignment horizontal="center"/>
    </xf>
    <xf numFmtId="0" fontId="0" fillId="8" borderId="0" xfId="0" applyFill="1" applyAlignment="1">
      <alignment vertical="top" wrapText="1"/>
    </xf>
    <xf numFmtId="0" fontId="62" fillId="8" borderId="0" xfId="0" applyFont="1" applyFill="1" applyAlignment="1">
      <alignment vertical="top" wrapText="1"/>
    </xf>
    <xf numFmtId="0" fontId="32" fillId="8" borderId="0" xfId="0" applyFont="1" applyFill="1" applyAlignment="1">
      <alignment vertical="top" wrapText="1" shrinkToFit="1"/>
    </xf>
    <xf numFmtId="0" fontId="54" fillId="14" borderId="0" xfId="0" applyFont="1" applyFill="1" applyAlignment="1">
      <alignment horizontal="center" vertical="center" wrapText="1"/>
    </xf>
    <xf numFmtId="0" fontId="54" fillId="14" borderId="0" xfId="0" applyFont="1" applyFill="1" applyAlignment="1">
      <alignment horizontal="center" vertical="center"/>
    </xf>
    <xf numFmtId="0" fontId="3" fillId="14" borderId="75" xfId="0" applyFont="1" applyFill="1" applyBorder="1" applyAlignment="1">
      <alignment wrapText="1"/>
    </xf>
    <xf numFmtId="0" fontId="34" fillId="14" borderId="76" xfId="0" applyFont="1" applyFill="1" applyBorder="1" applyAlignment="1">
      <alignment wrapText="1"/>
    </xf>
    <xf numFmtId="0" fontId="34" fillId="14" borderId="77" xfId="0" applyFont="1" applyFill="1" applyBorder="1" applyAlignment="1">
      <alignment wrapText="1"/>
    </xf>
    <xf numFmtId="0" fontId="33" fillId="8" borderId="0" xfId="0" applyFont="1" applyFill="1" applyAlignment="1">
      <alignment horizontal="left" wrapText="1"/>
    </xf>
    <xf numFmtId="0" fontId="32" fillId="8" borderId="0" xfId="0" applyFont="1" applyFill="1" applyAlignment="1">
      <alignment wrapText="1"/>
    </xf>
    <xf numFmtId="0" fontId="33" fillId="8" borderId="0" xfId="0" applyNumberFormat="1" applyFont="1" applyFill="1" applyAlignment="1">
      <alignment wrapText="1"/>
    </xf>
    <xf numFmtId="0" fontId="32" fillId="8" borderId="0" xfId="0" applyFont="1" applyFill="1" applyAlignment="1">
      <alignment vertical="top" shrinkToFit="1"/>
    </xf>
    <xf numFmtId="0" fontId="3" fillId="8" borderId="0" xfId="0" applyFont="1" applyFill="1" applyAlignment="1">
      <alignment horizontal="center" vertical="center"/>
    </xf>
    <xf numFmtId="0" fontId="33" fillId="8" borderId="0" xfId="0" applyFont="1" applyFill="1" applyAlignment="1">
      <alignment/>
    </xf>
    <xf numFmtId="0" fontId="61" fillId="8" borderId="0" xfId="0" applyFont="1" applyFill="1" applyAlignment="1">
      <alignment/>
    </xf>
    <xf numFmtId="0" fontId="53" fillId="14" borderId="44" xfId="0" applyFont="1" applyFill="1" applyBorder="1" applyAlignment="1">
      <alignment horizontal="center"/>
    </xf>
    <xf numFmtId="0" fontId="53" fillId="14" borderId="13" xfId="0" applyFont="1" applyFill="1" applyBorder="1" applyAlignment="1">
      <alignment horizontal="center"/>
    </xf>
    <xf numFmtId="0" fontId="53" fillId="14" borderId="16" xfId="0" applyFont="1" applyFill="1" applyBorder="1" applyAlignment="1">
      <alignment horizontal="center"/>
    </xf>
    <xf numFmtId="0" fontId="53" fillId="14" borderId="39" xfId="0" applyFont="1" applyFill="1" applyBorder="1" applyAlignment="1">
      <alignment horizontal="center"/>
    </xf>
    <xf numFmtId="0" fontId="53" fillId="14" borderId="11" xfId="0" applyFont="1" applyFill="1" applyBorder="1" applyAlignment="1">
      <alignment horizontal="center"/>
    </xf>
    <xf numFmtId="0" fontId="53" fillId="14" borderId="45" xfId="0" applyFont="1" applyFill="1" applyBorder="1" applyAlignment="1">
      <alignment horizontal="center"/>
    </xf>
    <xf numFmtId="0" fontId="3" fillId="20" borderId="50" xfId="0" applyFont="1" applyFill="1" applyBorder="1" applyAlignment="1">
      <alignment/>
    </xf>
    <xf numFmtId="0" fontId="3" fillId="20" borderId="11" xfId="0" applyFont="1" applyFill="1" applyBorder="1" applyAlignment="1">
      <alignment/>
    </xf>
    <xf numFmtId="0" fontId="55" fillId="14" borderId="0" xfId="0" applyFont="1" applyFill="1" applyBorder="1" applyAlignment="1">
      <alignment horizontal="center" vertical="center"/>
    </xf>
    <xf numFmtId="0" fontId="17" fillId="20" borderId="78" xfId="0" applyFont="1" applyFill="1" applyBorder="1" applyAlignment="1">
      <alignment horizontal="center" vertical="center" wrapText="1"/>
    </xf>
    <xf numFmtId="0" fontId="17" fillId="20" borderId="79" xfId="0" applyFont="1" applyFill="1" applyBorder="1" applyAlignment="1">
      <alignment horizontal="center" vertical="center" wrapText="1"/>
    </xf>
    <xf numFmtId="0" fontId="17" fillId="20" borderId="25" xfId="0" applyFont="1" applyFill="1" applyBorder="1" applyAlignment="1">
      <alignment horizontal="center" vertical="center" wrapText="1"/>
    </xf>
    <xf numFmtId="0" fontId="17" fillId="20" borderId="7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11"/>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rgb="FF00FF00"/>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rgb="FF99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17</xdr:row>
      <xdr:rowOff>0</xdr:rowOff>
    </xdr:from>
    <xdr:to>
      <xdr:col>4</xdr:col>
      <xdr:colOff>228600</xdr:colOff>
      <xdr:row>17</xdr:row>
      <xdr:rowOff>0</xdr:rowOff>
    </xdr:to>
    <xdr:sp>
      <xdr:nvSpPr>
        <xdr:cNvPr id="1" name="TextBox 15"/>
        <xdr:cNvSpPr txBox="1">
          <a:spLocks noChangeArrowheads="1"/>
        </xdr:cNvSpPr>
      </xdr:nvSpPr>
      <xdr:spPr>
        <a:xfrm>
          <a:off x="1028700" y="4781550"/>
          <a:ext cx="723900"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Only one box can be set to "Y"</a:t>
          </a:r>
        </a:p>
      </xdr:txBody>
    </xdr:sp>
    <xdr:clientData/>
  </xdr:twoCellAnchor>
  <xdr:twoCellAnchor>
    <xdr:from>
      <xdr:col>3</xdr:col>
      <xdr:colOff>38100</xdr:colOff>
      <xdr:row>17</xdr:row>
      <xdr:rowOff>0</xdr:rowOff>
    </xdr:from>
    <xdr:to>
      <xdr:col>4</xdr:col>
      <xdr:colOff>409575</xdr:colOff>
      <xdr:row>17</xdr:row>
      <xdr:rowOff>0</xdr:rowOff>
    </xdr:to>
    <xdr:sp>
      <xdr:nvSpPr>
        <xdr:cNvPr id="2" name="Right Brace 16"/>
        <xdr:cNvSpPr>
          <a:spLocks/>
        </xdr:cNvSpPr>
      </xdr:nvSpPr>
      <xdr:spPr>
        <a:xfrm rot="5400000">
          <a:off x="1066800" y="4781550"/>
          <a:ext cx="866775" cy="0"/>
        </a:xfrm>
        <a:prstGeom prst="rightBrace">
          <a:avLst>
            <a:gd name="adj1" fmla="val -42527"/>
            <a:gd name="adj2" fmla="val 45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95250</xdr:colOff>
      <xdr:row>17</xdr:row>
      <xdr:rowOff>0</xdr:rowOff>
    </xdr:from>
    <xdr:to>
      <xdr:col>2</xdr:col>
      <xdr:colOff>685800</xdr:colOff>
      <xdr:row>17</xdr:row>
      <xdr:rowOff>0</xdr:rowOff>
    </xdr:to>
    <xdr:sp>
      <xdr:nvSpPr>
        <xdr:cNvPr id="3" name="TextBox 22"/>
        <xdr:cNvSpPr txBox="1">
          <a:spLocks noChangeArrowheads="1"/>
        </xdr:cNvSpPr>
      </xdr:nvSpPr>
      <xdr:spPr>
        <a:xfrm>
          <a:off x="438150" y="4781550"/>
          <a:ext cx="590550" cy="0"/>
        </a:xfrm>
        <a:prstGeom prst="rect">
          <a:avLst/>
        </a:prstGeom>
        <a:solidFill>
          <a:srgbClr val="FFFFFF"/>
        </a:solidFill>
        <a:ln w="9525" cmpd="sng">
          <a:solidFill>
            <a:srgbClr val="000000"/>
          </a:solidFill>
          <a:headEnd type="none"/>
          <a:tailEnd type="none"/>
        </a:ln>
      </xdr:spPr>
      <xdr:txBody>
        <a:bodyPr vertOverflow="clip" wrap="square" lIns="18000" tIns="18000" rIns="18000" bIns="18000"/>
        <a:p>
          <a:pPr algn="ctr">
            <a:defRPr/>
          </a:pPr>
          <a:r>
            <a:rPr lang="en-US" cap="none" sz="700" b="0" i="0" u="none" baseline="0">
              <a:solidFill>
                <a:srgbClr val="000000"/>
              </a:solidFill>
              <a:latin typeface="Calibri"/>
              <a:ea typeface="Calibri"/>
              <a:cs typeface="Calibri"/>
            </a:rPr>
            <a:t>Student ID</a:t>
          </a:r>
        </a:p>
      </xdr:txBody>
    </xdr:sp>
    <xdr:clientData/>
  </xdr:twoCellAnchor>
  <xdr:twoCellAnchor>
    <xdr:from>
      <xdr:col>4</xdr:col>
      <xdr:colOff>257175</xdr:colOff>
      <xdr:row>17</xdr:row>
      <xdr:rowOff>0</xdr:rowOff>
    </xdr:from>
    <xdr:to>
      <xdr:col>6</xdr:col>
      <xdr:colOff>66675</xdr:colOff>
      <xdr:row>17</xdr:row>
      <xdr:rowOff>0</xdr:rowOff>
    </xdr:to>
    <xdr:sp>
      <xdr:nvSpPr>
        <xdr:cNvPr id="4" name="TextBox 23"/>
        <xdr:cNvSpPr txBox="1">
          <a:spLocks noChangeArrowheads="1"/>
        </xdr:cNvSpPr>
      </xdr:nvSpPr>
      <xdr:spPr>
        <a:xfrm>
          <a:off x="1781175" y="4781550"/>
          <a:ext cx="819150"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Must be between 
</a:t>
          </a:r>
          <a:r>
            <a:rPr lang="en-US" cap="none" sz="700" b="0" i="0" u="none" baseline="0">
              <a:solidFill>
                <a:srgbClr val="000000"/>
              </a:solidFill>
              <a:latin typeface="Calibri"/>
              <a:ea typeface="Calibri"/>
              <a:cs typeface="Calibri"/>
            </a:rPr>
            <a:t>0 &amp; 52 </a:t>
          </a:r>
        </a:p>
      </xdr:txBody>
    </xdr:sp>
    <xdr:clientData/>
  </xdr:twoCellAnchor>
  <xdr:twoCellAnchor>
    <xdr:from>
      <xdr:col>8</xdr:col>
      <xdr:colOff>114300</xdr:colOff>
      <xdr:row>17</xdr:row>
      <xdr:rowOff>0</xdr:rowOff>
    </xdr:from>
    <xdr:to>
      <xdr:col>10</xdr:col>
      <xdr:colOff>114300</xdr:colOff>
      <xdr:row>17</xdr:row>
      <xdr:rowOff>0</xdr:rowOff>
    </xdr:to>
    <xdr:sp>
      <xdr:nvSpPr>
        <xdr:cNvPr id="5" name="TextBox 24"/>
        <xdr:cNvSpPr txBox="1">
          <a:spLocks noChangeArrowheads="1"/>
        </xdr:cNvSpPr>
      </xdr:nvSpPr>
      <xdr:spPr>
        <a:xfrm>
          <a:off x="3524250" y="4781550"/>
          <a:ext cx="914400"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At least one box must be set to "Y"</a:t>
          </a:r>
        </a:p>
      </xdr:txBody>
    </xdr:sp>
    <xdr:clientData/>
  </xdr:twoCellAnchor>
  <xdr:twoCellAnchor>
    <xdr:from>
      <xdr:col>10</xdr:col>
      <xdr:colOff>228600</xdr:colOff>
      <xdr:row>17</xdr:row>
      <xdr:rowOff>0</xdr:rowOff>
    </xdr:from>
    <xdr:to>
      <xdr:col>11</xdr:col>
      <xdr:colOff>514350</xdr:colOff>
      <xdr:row>17</xdr:row>
      <xdr:rowOff>0</xdr:rowOff>
    </xdr:to>
    <xdr:sp>
      <xdr:nvSpPr>
        <xdr:cNvPr id="6" name="TextBox 25"/>
        <xdr:cNvSpPr txBox="1">
          <a:spLocks noChangeArrowheads="1"/>
        </xdr:cNvSpPr>
      </xdr:nvSpPr>
      <xdr:spPr>
        <a:xfrm>
          <a:off x="4552950" y="4781550"/>
          <a:ext cx="752475"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Must be set to "Y" if funding required</a:t>
          </a:r>
        </a:p>
      </xdr:txBody>
    </xdr:sp>
    <xdr:clientData/>
  </xdr:twoCellAnchor>
  <xdr:twoCellAnchor>
    <xdr:from>
      <xdr:col>12</xdr:col>
      <xdr:colOff>9525</xdr:colOff>
      <xdr:row>17</xdr:row>
      <xdr:rowOff>0</xdr:rowOff>
    </xdr:from>
    <xdr:to>
      <xdr:col>12</xdr:col>
      <xdr:colOff>504825</xdr:colOff>
      <xdr:row>17</xdr:row>
      <xdr:rowOff>0</xdr:rowOff>
    </xdr:to>
    <xdr:sp>
      <xdr:nvSpPr>
        <xdr:cNvPr id="7" name="TextBox 26"/>
        <xdr:cNvSpPr txBox="1">
          <a:spLocks noChangeArrowheads="1"/>
        </xdr:cNvSpPr>
      </xdr:nvSpPr>
      <xdr:spPr>
        <a:xfrm>
          <a:off x="5343525" y="4781550"/>
          <a:ext cx="495300"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This box is completed by system</a:t>
          </a:r>
        </a:p>
      </xdr:txBody>
    </xdr:sp>
    <xdr:clientData/>
  </xdr:twoCellAnchor>
  <xdr:twoCellAnchor>
    <xdr:from>
      <xdr:col>6</xdr:col>
      <xdr:colOff>104775</xdr:colOff>
      <xdr:row>17</xdr:row>
      <xdr:rowOff>0</xdr:rowOff>
    </xdr:from>
    <xdr:to>
      <xdr:col>8</xdr:col>
      <xdr:colOff>38100</xdr:colOff>
      <xdr:row>17</xdr:row>
      <xdr:rowOff>0</xdr:rowOff>
    </xdr:to>
    <xdr:sp>
      <xdr:nvSpPr>
        <xdr:cNvPr id="8" name="TextBox 28"/>
        <xdr:cNvSpPr txBox="1">
          <a:spLocks noChangeArrowheads="1"/>
        </xdr:cNvSpPr>
      </xdr:nvSpPr>
      <xdr:spPr>
        <a:xfrm>
          <a:off x="2638425" y="4781550"/>
          <a:ext cx="809625" cy="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Must be between 1 &amp; 40</a:t>
          </a:r>
        </a:p>
      </xdr:txBody>
    </xdr:sp>
    <xdr:clientData/>
  </xdr:twoCellAnchor>
  <xdr:twoCellAnchor>
    <xdr:from>
      <xdr:col>3</xdr:col>
      <xdr:colOff>104775</xdr:colOff>
      <xdr:row>9</xdr:row>
      <xdr:rowOff>161925</xdr:rowOff>
    </xdr:from>
    <xdr:to>
      <xdr:col>4</xdr:col>
      <xdr:colOff>285750</xdr:colOff>
      <xdr:row>11</xdr:row>
      <xdr:rowOff>104775</xdr:rowOff>
    </xdr:to>
    <xdr:sp>
      <xdr:nvSpPr>
        <xdr:cNvPr id="9" name="TextBox 15"/>
        <xdr:cNvSpPr txBox="1">
          <a:spLocks noChangeArrowheads="1"/>
        </xdr:cNvSpPr>
      </xdr:nvSpPr>
      <xdr:spPr>
        <a:xfrm>
          <a:off x="1133475" y="2619375"/>
          <a:ext cx="676275" cy="32385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Only one box can be set to "Y"</a:t>
          </a:r>
        </a:p>
      </xdr:txBody>
    </xdr:sp>
    <xdr:clientData/>
  </xdr:twoCellAnchor>
  <xdr:twoCellAnchor>
    <xdr:from>
      <xdr:col>3</xdr:col>
      <xdr:colOff>38100</xdr:colOff>
      <xdr:row>9</xdr:row>
      <xdr:rowOff>9525</xdr:rowOff>
    </xdr:from>
    <xdr:to>
      <xdr:col>4</xdr:col>
      <xdr:colOff>466725</xdr:colOff>
      <xdr:row>9</xdr:row>
      <xdr:rowOff>161925</xdr:rowOff>
    </xdr:to>
    <xdr:sp>
      <xdr:nvSpPr>
        <xdr:cNvPr id="10" name="Right Brace 16"/>
        <xdr:cNvSpPr>
          <a:spLocks/>
        </xdr:cNvSpPr>
      </xdr:nvSpPr>
      <xdr:spPr>
        <a:xfrm rot="5400000">
          <a:off x="1066800" y="2466975"/>
          <a:ext cx="923925" cy="152400"/>
        </a:xfrm>
        <a:prstGeom prst="rightBrace">
          <a:avLst>
            <a:gd name="adj1" fmla="val -42527"/>
            <a:gd name="adj2" fmla="val 45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9</xdr:row>
      <xdr:rowOff>19050</xdr:rowOff>
    </xdr:from>
    <xdr:to>
      <xdr:col>11</xdr:col>
      <xdr:colOff>0</xdr:colOff>
      <xdr:row>9</xdr:row>
      <xdr:rowOff>171450</xdr:rowOff>
    </xdr:to>
    <xdr:sp>
      <xdr:nvSpPr>
        <xdr:cNvPr id="11" name="Right Brace 17"/>
        <xdr:cNvSpPr>
          <a:spLocks/>
        </xdr:cNvSpPr>
      </xdr:nvSpPr>
      <xdr:spPr>
        <a:xfrm rot="5400000">
          <a:off x="3057525" y="2476500"/>
          <a:ext cx="1733550" cy="152400"/>
        </a:xfrm>
        <a:prstGeom prst="rightBrace">
          <a:avLst>
            <a:gd name="adj1" fmla="val -45449"/>
            <a:gd name="adj2" fmla="val -728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9</xdr:row>
      <xdr:rowOff>19050</xdr:rowOff>
    </xdr:from>
    <xdr:to>
      <xdr:col>5</xdr:col>
      <xdr:colOff>466725</xdr:colOff>
      <xdr:row>9</xdr:row>
      <xdr:rowOff>161925</xdr:rowOff>
    </xdr:to>
    <xdr:sp>
      <xdr:nvSpPr>
        <xdr:cNvPr id="12" name="Right Brace 18"/>
        <xdr:cNvSpPr>
          <a:spLocks/>
        </xdr:cNvSpPr>
      </xdr:nvSpPr>
      <xdr:spPr>
        <a:xfrm rot="5400000">
          <a:off x="2076450" y="2476500"/>
          <a:ext cx="428625" cy="142875"/>
        </a:xfrm>
        <a:prstGeom prst="rightBrace">
          <a:avLst>
            <a:gd name="adj1" fmla="val -40949"/>
            <a:gd name="adj2" fmla="val -1458"/>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57150</xdr:colOff>
      <xdr:row>9</xdr:row>
      <xdr:rowOff>19050</xdr:rowOff>
    </xdr:from>
    <xdr:to>
      <xdr:col>11</xdr:col>
      <xdr:colOff>495300</xdr:colOff>
      <xdr:row>9</xdr:row>
      <xdr:rowOff>152400</xdr:rowOff>
    </xdr:to>
    <xdr:sp>
      <xdr:nvSpPr>
        <xdr:cNvPr id="13" name="Right Brace 19"/>
        <xdr:cNvSpPr>
          <a:spLocks/>
        </xdr:cNvSpPr>
      </xdr:nvSpPr>
      <xdr:spPr>
        <a:xfrm rot="5400000">
          <a:off x="4848225" y="2476500"/>
          <a:ext cx="438150" cy="133350"/>
        </a:xfrm>
        <a:prstGeom prst="rightBrace">
          <a:avLst>
            <a:gd name="adj1" fmla="val -38546"/>
            <a:gd name="adj2" fmla="val 42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9</xdr:row>
      <xdr:rowOff>19050</xdr:rowOff>
    </xdr:from>
    <xdr:to>
      <xdr:col>13</xdr:col>
      <xdr:colOff>0</xdr:colOff>
      <xdr:row>9</xdr:row>
      <xdr:rowOff>133350</xdr:rowOff>
    </xdr:to>
    <xdr:sp>
      <xdr:nvSpPr>
        <xdr:cNvPr id="14" name="Right Brace 20"/>
        <xdr:cNvSpPr>
          <a:spLocks/>
        </xdr:cNvSpPr>
      </xdr:nvSpPr>
      <xdr:spPr>
        <a:xfrm rot="5400000">
          <a:off x="5410200" y="2476500"/>
          <a:ext cx="428625" cy="114300"/>
        </a:xfrm>
        <a:prstGeom prst="rightBrace">
          <a:avLst>
            <a:gd name="adj1" fmla="val -40759"/>
            <a:gd name="adj2" fmla="val -1884"/>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9</xdr:row>
      <xdr:rowOff>19050</xdr:rowOff>
    </xdr:from>
    <xdr:to>
      <xdr:col>3</xdr:col>
      <xdr:colOff>0</xdr:colOff>
      <xdr:row>9</xdr:row>
      <xdr:rowOff>123825</xdr:rowOff>
    </xdr:to>
    <xdr:sp>
      <xdr:nvSpPr>
        <xdr:cNvPr id="15" name="Right Brace 21"/>
        <xdr:cNvSpPr>
          <a:spLocks/>
        </xdr:cNvSpPr>
      </xdr:nvSpPr>
      <xdr:spPr>
        <a:xfrm rot="5400000">
          <a:off x="381000" y="2476500"/>
          <a:ext cx="647700" cy="104775"/>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123825</xdr:colOff>
      <xdr:row>9</xdr:row>
      <xdr:rowOff>123825</xdr:rowOff>
    </xdr:from>
    <xdr:to>
      <xdr:col>3</xdr:col>
      <xdr:colOff>38100</xdr:colOff>
      <xdr:row>12</xdr:row>
      <xdr:rowOff>161925</xdr:rowOff>
    </xdr:to>
    <xdr:sp>
      <xdr:nvSpPr>
        <xdr:cNvPr id="16" name="TextBox 22"/>
        <xdr:cNvSpPr txBox="1">
          <a:spLocks noChangeArrowheads="1"/>
        </xdr:cNvSpPr>
      </xdr:nvSpPr>
      <xdr:spPr>
        <a:xfrm>
          <a:off x="123825" y="2581275"/>
          <a:ext cx="942975" cy="609600"/>
        </a:xfrm>
        <a:prstGeom prst="rect">
          <a:avLst/>
        </a:prstGeom>
        <a:solidFill>
          <a:srgbClr val="FFFFFF"/>
        </a:solidFill>
        <a:ln w="9525" cmpd="sng">
          <a:solidFill>
            <a:srgbClr val="000000"/>
          </a:solidFill>
          <a:headEnd type="none"/>
          <a:tailEnd type="none"/>
        </a:ln>
      </xdr:spPr>
      <xdr:txBody>
        <a:bodyPr vertOverflow="clip" wrap="square" lIns="18000" tIns="18000" rIns="18000" bIns="18000"/>
        <a:p>
          <a:pPr algn="ctr">
            <a:defRPr/>
          </a:pPr>
          <a:r>
            <a:rPr lang="en-US" cap="none" sz="700" b="0" i="0" u="none" baseline="0">
              <a:solidFill>
                <a:srgbClr val="000000"/>
              </a:solidFill>
              <a:latin typeface="Calibri"/>
              <a:ea typeface="Calibri"/>
              <a:cs typeface="Calibri"/>
            </a:rPr>
            <a:t>Student's ID – Must be a unique identifier and </a:t>
          </a:r>
          <a:r>
            <a:rPr lang="en-US" cap="none" sz="700" b="1" i="0" u="none" baseline="0">
              <a:solidFill>
                <a:srgbClr val="000000"/>
              </a:solidFill>
              <a:latin typeface="Calibri"/>
              <a:ea typeface="Calibri"/>
              <a:cs typeface="Calibri"/>
            </a:rPr>
            <a:t>not</a:t>
          </a:r>
          <a:r>
            <a:rPr lang="en-US" cap="none" sz="700" b="0" i="0" u="none" baseline="0">
              <a:solidFill>
                <a:srgbClr val="000000"/>
              </a:solidFill>
              <a:latin typeface="Calibri"/>
              <a:ea typeface="Calibri"/>
              <a:cs typeface="Calibri"/>
            </a:rPr>
            <a:t> be student's name or any other personal details of student</a:t>
          </a:r>
        </a:p>
      </xdr:txBody>
    </xdr:sp>
    <xdr:clientData/>
  </xdr:twoCellAnchor>
  <xdr:twoCellAnchor>
    <xdr:from>
      <xdr:col>4</xdr:col>
      <xdr:colOff>342900</xdr:colOff>
      <xdr:row>9</xdr:row>
      <xdr:rowOff>161925</xdr:rowOff>
    </xdr:from>
    <xdr:to>
      <xdr:col>6</xdr:col>
      <xdr:colOff>114300</xdr:colOff>
      <xdr:row>11</xdr:row>
      <xdr:rowOff>104775</xdr:rowOff>
    </xdr:to>
    <xdr:sp>
      <xdr:nvSpPr>
        <xdr:cNvPr id="17" name="TextBox 23"/>
        <xdr:cNvSpPr txBox="1">
          <a:spLocks noChangeArrowheads="1"/>
        </xdr:cNvSpPr>
      </xdr:nvSpPr>
      <xdr:spPr>
        <a:xfrm>
          <a:off x="1866900" y="2619375"/>
          <a:ext cx="781050" cy="32385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Must be between 
</a:t>
          </a:r>
          <a:r>
            <a:rPr lang="en-US" cap="none" sz="700" b="0" i="0" u="none" baseline="0">
              <a:solidFill>
                <a:srgbClr val="000000"/>
              </a:solidFill>
              <a:latin typeface="Calibri"/>
              <a:ea typeface="Calibri"/>
              <a:cs typeface="Calibri"/>
            </a:rPr>
            <a:t>1 and 52 </a:t>
          </a:r>
        </a:p>
      </xdr:txBody>
    </xdr:sp>
    <xdr:clientData/>
  </xdr:twoCellAnchor>
  <xdr:twoCellAnchor>
    <xdr:from>
      <xdr:col>8</xdr:col>
      <xdr:colOff>180975</xdr:colOff>
      <xdr:row>9</xdr:row>
      <xdr:rowOff>161925</xdr:rowOff>
    </xdr:from>
    <xdr:to>
      <xdr:col>10</xdr:col>
      <xdr:colOff>85725</xdr:colOff>
      <xdr:row>11</xdr:row>
      <xdr:rowOff>133350</xdr:rowOff>
    </xdr:to>
    <xdr:sp>
      <xdr:nvSpPr>
        <xdr:cNvPr id="18" name="TextBox 24"/>
        <xdr:cNvSpPr txBox="1">
          <a:spLocks noChangeArrowheads="1"/>
        </xdr:cNvSpPr>
      </xdr:nvSpPr>
      <xdr:spPr>
        <a:xfrm>
          <a:off x="3590925" y="2619375"/>
          <a:ext cx="819150" cy="352425"/>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At least one box must be set to "X"</a:t>
          </a:r>
        </a:p>
      </xdr:txBody>
    </xdr:sp>
    <xdr:clientData/>
  </xdr:twoCellAnchor>
  <xdr:twoCellAnchor>
    <xdr:from>
      <xdr:col>10</xdr:col>
      <xdr:colOff>133350</xdr:colOff>
      <xdr:row>9</xdr:row>
      <xdr:rowOff>152400</xdr:rowOff>
    </xdr:from>
    <xdr:to>
      <xdr:col>11</xdr:col>
      <xdr:colOff>400050</xdr:colOff>
      <xdr:row>12</xdr:row>
      <xdr:rowOff>57150</xdr:rowOff>
    </xdr:to>
    <xdr:sp>
      <xdr:nvSpPr>
        <xdr:cNvPr id="19" name="TextBox 25"/>
        <xdr:cNvSpPr txBox="1">
          <a:spLocks noChangeArrowheads="1"/>
        </xdr:cNvSpPr>
      </xdr:nvSpPr>
      <xdr:spPr>
        <a:xfrm>
          <a:off x="4457700" y="2609850"/>
          <a:ext cx="733425" cy="47625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Any existing funds left over from a previous claim</a:t>
          </a:r>
        </a:p>
      </xdr:txBody>
    </xdr:sp>
    <xdr:clientData/>
  </xdr:twoCellAnchor>
  <xdr:twoCellAnchor>
    <xdr:from>
      <xdr:col>11</xdr:col>
      <xdr:colOff>438150</xdr:colOff>
      <xdr:row>9</xdr:row>
      <xdr:rowOff>152400</xdr:rowOff>
    </xdr:from>
    <xdr:to>
      <xdr:col>20</xdr:col>
      <xdr:colOff>95250</xdr:colOff>
      <xdr:row>12</xdr:row>
      <xdr:rowOff>76200</xdr:rowOff>
    </xdr:to>
    <xdr:sp>
      <xdr:nvSpPr>
        <xdr:cNvPr id="20" name="TextBox 26"/>
        <xdr:cNvSpPr txBox="1">
          <a:spLocks noChangeArrowheads="1"/>
        </xdr:cNvSpPr>
      </xdr:nvSpPr>
      <xdr:spPr>
        <a:xfrm>
          <a:off x="5229225" y="2609850"/>
          <a:ext cx="704850" cy="495300"/>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This box is completed by the claim form automatically</a:t>
          </a:r>
        </a:p>
      </xdr:txBody>
    </xdr:sp>
    <xdr:clientData/>
  </xdr:twoCellAnchor>
  <xdr:twoCellAnchor>
    <xdr:from>
      <xdr:col>6</xdr:col>
      <xdr:colOff>47625</xdr:colOff>
      <xdr:row>9</xdr:row>
      <xdr:rowOff>19050</xdr:rowOff>
    </xdr:from>
    <xdr:to>
      <xdr:col>7</xdr:col>
      <xdr:colOff>0</xdr:colOff>
      <xdr:row>9</xdr:row>
      <xdr:rowOff>161925</xdr:rowOff>
    </xdr:to>
    <xdr:sp>
      <xdr:nvSpPr>
        <xdr:cNvPr id="21" name="Right Brace 27"/>
        <xdr:cNvSpPr>
          <a:spLocks/>
        </xdr:cNvSpPr>
      </xdr:nvSpPr>
      <xdr:spPr>
        <a:xfrm rot="5400000">
          <a:off x="2581275" y="2476500"/>
          <a:ext cx="400050" cy="142875"/>
        </a:xfrm>
        <a:prstGeom prst="rightBrace">
          <a:avLst>
            <a:gd name="adj1" fmla="val -40259"/>
            <a:gd name="adj2" fmla="val -599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9</xdr:row>
      <xdr:rowOff>161925</xdr:rowOff>
    </xdr:from>
    <xdr:to>
      <xdr:col>8</xdr:col>
      <xdr:colOff>104775</xdr:colOff>
      <xdr:row>11</xdr:row>
      <xdr:rowOff>114300</xdr:rowOff>
    </xdr:to>
    <xdr:sp>
      <xdr:nvSpPr>
        <xdr:cNvPr id="22" name="TextBox 28"/>
        <xdr:cNvSpPr txBox="1">
          <a:spLocks noChangeArrowheads="1"/>
        </xdr:cNvSpPr>
      </xdr:nvSpPr>
      <xdr:spPr>
        <a:xfrm>
          <a:off x="2705100" y="2619375"/>
          <a:ext cx="809625" cy="333375"/>
        </a:xfrm>
        <a:prstGeom prst="rect">
          <a:avLst/>
        </a:prstGeom>
        <a:solidFill>
          <a:srgbClr val="FFFFFF"/>
        </a:solidFill>
        <a:ln w="9525" cmpd="sng">
          <a:solidFill>
            <a:srgbClr val="000000"/>
          </a:solidFill>
          <a:headEnd type="none"/>
          <a:tailEnd type="none"/>
        </a:ln>
      </xdr:spPr>
      <xdr:txBody>
        <a:bodyPr vertOverflow="clip" wrap="square" lIns="18000" tIns="18000" rIns="18000" bIns="0"/>
        <a:p>
          <a:pPr algn="ctr">
            <a:defRPr/>
          </a:pPr>
          <a:r>
            <a:rPr lang="en-US" cap="none" sz="700" b="0" i="0" u="none" baseline="0">
              <a:solidFill>
                <a:srgbClr val="000000"/>
              </a:solidFill>
              <a:latin typeface="Calibri"/>
              <a:ea typeface="Calibri"/>
              <a:cs typeface="Calibri"/>
            </a:rPr>
            <a:t>Must be between £0 and £40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efalearnersupport.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C127"/>
  <sheetViews>
    <sheetView showGridLines="0" showRowColHeaders="0" zoomScale="120" zoomScaleNormal="120" zoomScaleSheetLayoutView="160" zoomScalePageLayoutView="0" workbookViewId="0" topLeftCell="A1">
      <selection activeCell="C9" sqref="C9:D9"/>
    </sheetView>
  </sheetViews>
  <sheetFormatPr defaultColWidth="9.140625" defaultRowHeight="15"/>
  <cols>
    <col min="1" max="1" width="0.71875" style="0" customWidth="1"/>
    <col min="2" max="2" width="2.7109375" style="0" customWidth="1"/>
    <col min="3" max="3" width="11.7109375" style="0" customWidth="1"/>
    <col min="4" max="4" width="3.28125" style="0" customWidth="1"/>
    <col min="5" max="5" width="6.421875" style="0" customWidth="1"/>
    <col min="6" max="6" width="6.7109375" style="0" customWidth="1"/>
    <col min="7" max="8" width="7.140625" style="0" customWidth="1"/>
    <col min="9" max="9" width="6.8515625" style="0" customWidth="1"/>
    <col min="10" max="10" width="6.7109375" style="0" customWidth="1"/>
    <col min="11" max="11" width="7.421875" style="0" customWidth="1"/>
    <col min="12" max="12" width="7.140625" style="0" customWidth="1"/>
    <col min="13" max="13" width="8.7109375" style="0" customWidth="1"/>
    <col min="15" max="15" width="7.00390625" style="1" hidden="1" customWidth="1"/>
    <col min="16" max="16" width="7.57421875" style="1" hidden="1" customWidth="1"/>
    <col min="17" max="17" width="7.140625" style="1" hidden="1" customWidth="1"/>
    <col min="18" max="18" width="6.8515625" style="1" hidden="1" customWidth="1"/>
    <col min="19" max="19" width="5.7109375" style="1" hidden="1" customWidth="1"/>
    <col min="20" max="20" width="8.140625" style="1" hidden="1" customWidth="1"/>
    <col min="21" max="21" width="4.00390625" style="1" hidden="1" customWidth="1"/>
    <col min="22" max="22" width="2.00390625" style="1" hidden="1" customWidth="1"/>
    <col min="23" max="23" width="6.421875" style="1" hidden="1" customWidth="1"/>
    <col min="24" max="24" width="6.7109375" style="1" hidden="1" customWidth="1"/>
    <col min="25" max="25" width="4.140625" style="13" hidden="1" customWidth="1"/>
    <col min="26" max="26" width="4.421875" style="13" hidden="1" customWidth="1"/>
    <col min="27" max="27" width="6.28125" style="13" hidden="1" customWidth="1"/>
    <col min="28" max="28" width="5.28125" style="13" hidden="1" customWidth="1"/>
    <col min="29" max="29" width="0.42578125" style="25" customWidth="1"/>
  </cols>
  <sheetData>
    <row r="1" spans="1:29" ht="7.5" customHeight="1" thickBot="1">
      <c r="A1" s="49" t="s">
        <v>107</v>
      </c>
      <c r="B1" s="14"/>
      <c r="C1" s="14"/>
      <c r="D1" s="14"/>
      <c r="E1" s="14"/>
      <c r="F1" s="14"/>
      <c r="G1" s="14"/>
      <c r="H1" s="14"/>
      <c r="I1" s="14"/>
      <c r="J1" s="14"/>
      <c r="K1" s="14"/>
      <c r="L1" s="14"/>
      <c r="M1" s="14"/>
      <c r="N1" s="14"/>
      <c r="O1" s="13"/>
      <c r="P1" s="13"/>
      <c r="Q1" s="13"/>
      <c r="R1" s="13"/>
      <c r="S1" s="13"/>
      <c r="T1" s="13"/>
      <c r="U1" s="13"/>
      <c r="V1" s="13"/>
      <c r="W1" s="13"/>
      <c r="X1" s="13"/>
      <c r="AC1" s="14"/>
    </row>
    <row r="2" spans="1:29" s="21" customFormat="1" ht="21">
      <c r="A2" s="20"/>
      <c r="B2" s="239" t="s">
        <v>108</v>
      </c>
      <c r="C2" s="240"/>
      <c r="D2" s="240"/>
      <c r="E2" s="240"/>
      <c r="F2" s="240"/>
      <c r="G2" s="240"/>
      <c r="H2" s="240"/>
      <c r="I2" s="240"/>
      <c r="J2" s="240"/>
      <c r="K2" s="240"/>
      <c r="L2" s="240"/>
      <c r="M2" s="240"/>
      <c r="N2" s="241"/>
      <c r="O2" s="18"/>
      <c r="P2" s="18"/>
      <c r="Q2" s="18"/>
      <c r="R2" s="18"/>
      <c r="S2" s="18"/>
      <c r="T2" s="18"/>
      <c r="U2" s="18"/>
      <c r="V2" s="18"/>
      <c r="W2" s="18"/>
      <c r="X2" s="18"/>
      <c r="Y2" s="19"/>
      <c r="Z2" s="19"/>
      <c r="AA2" s="19"/>
      <c r="AB2" s="19"/>
      <c r="AC2" s="20"/>
    </row>
    <row r="3" spans="1:29" s="21" customFormat="1" ht="18.75" customHeight="1" thickBot="1">
      <c r="A3" s="20"/>
      <c r="B3" s="242" t="s">
        <v>109</v>
      </c>
      <c r="C3" s="243"/>
      <c r="D3" s="243"/>
      <c r="E3" s="243"/>
      <c r="F3" s="243"/>
      <c r="G3" s="243"/>
      <c r="H3" s="243"/>
      <c r="I3" s="243"/>
      <c r="J3" s="243"/>
      <c r="K3" s="243"/>
      <c r="L3" s="243"/>
      <c r="M3" s="243"/>
      <c r="N3" s="244"/>
      <c r="O3" s="19"/>
      <c r="P3" s="18"/>
      <c r="Q3" s="18"/>
      <c r="R3" s="18"/>
      <c r="S3" s="18"/>
      <c r="T3" s="18"/>
      <c r="U3" s="18"/>
      <c r="V3" s="18"/>
      <c r="W3" s="18"/>
      <c r="X3" s="18"/>
      <c r="Y3" s="19"/>
      <c r="Z3" s="19"/>
      <c r="AA3" s="19"/>
      <c r="AB3" s="19"/>
      <c r="AC3" s="20"/>
    </row>
    <row r="4" spans="1:29" s="29" customFormat="1" ht="11.25" customHeight="1" thickBot="1">
      <c r="A4" s="28"/>
      <c r="B4" s="251" t="s">
        <v>146</v>
      </c>
      <c r="C4" s="252"/>
      <c r="D4" s="252"/>
      <c r="E4" s="252"/>
      <c r="F4" s="252"/>
      <c r="G4" s="252"/>
      <c r="H4" s="252"/>
      <c r="I4" s="252"/>
      <c r="J4" s="252"/>
      <c r="K4" s="252"/>
      <c r="L4" s="252"/>
      <c r="M4" s="252"/>
      <c r="N4" s="253"/>
      <c r="O4" s="26"/>
      <c r="P4" s="27"/>
      <c r="Q4" s="27"/>
      <c r="R4" s="27"/>
      <c r="S4" s="27"/>
      <c r="T4" s="27"/>
      <c r="U4" s="27"/>
      <c r="V4" s="27"/>
      <c r="W4" s="27"/>
      <c r="X4" s="27"/>
      <c r="Y4" s="26"/>
      <c r="Z4" s="26"/>
      <c r="AA4" s="26"/>
      <c r="AB4" s="26"/>
      <c r="AC4" s="28"/>
    </row>
    <row r="5" spans="1:29" s="31" customFormat="1" ht="12" customHeight="1" thickBot="1">
      <c r="A5" s="30"/>
      <c r="B5" s="248" t="s">
        <v>45</v>
      </c>
      <c r="C5" s="249"/>
      <c r="D5" s="249"/>
      <c r="E5" s="249"/>
      <c r="F5" s="249"/>
      <c r="G5" s="249"/>
      <c r="H5" s="249"/>
      <c r="I5" s="249"/>
      <c r="J5" s="249"/>
      <c r="K5" s="249"/>
      <c r="L5" s="249"/>
      <c r="M5" s="249"/>
      <c r="N5" s="250"/>
      <c r="O5" s="23"/>
      <c r="P5" s="23"/>
      <c r="Q5" s="23"/>
      <c r="R5" s="23"/>
      <c r="S5" s="23"/>
      <c r="T5" s="23"/>
      <c r="U5" s="23"/>
      <c r="V5" s="23"/>
      <c r="W5" s="23"/>
      <c r="X5" s="23"/>
      <c r="Y5" s="23"/>
      <c r="Z5" s="23"/>
      <c r="AA5" s="23"/>
      <c r="AB5" s="23"/>
      <c r="AC5" s="30"/>
    </row>
    <row r="6" spans="1:29" s="31" customFormat="1" ht="11.25" customHeight="1" thickBot="1">
      <c r="A6" s="30"/>
      <c r="B6" s="254" t="s">
        <v>103</v>
      </c>
      <c r="C6" s="255"/>
      <c r="D6" s="255"/>
      <c r="E6" s="255"/>
      <c r="F6" s="255"/>
      <c r="G6" s="255"/>
      <c r="H6" s="255"/>
      <c r="I6" s="255"/>
      <c r="J6" s="255"/>
      <c r="K6" s="255"/>
      <c r="L6" s="255"/>
      <c r="M6" s="255"/>
      <c r="N6" s="256"/>
      <c r="O6" s="23"/>
      <c r="P6" s="23"/>
      <c r="Q6" s="23"/>
      <c r="R6" s="23"/>
      <c r="S6" s="23"/>
      <c r="T6" s="23"/>
      <c r="U6" s="23"/>
      <c r="V6" s="23"/>
      <c r="W6" s="23"/>
      <c r="X6" s="23"/>
      <c r="Y6" s="23"/>
      <c r="Z6" s="23"/>
      <c r="AA6" s="23"/>
      <c r="AB6" s="23"/>
      <c r="AC6" s="30"/>
    </row>
    <row r="7" spans="1:29" ht="12.75" customHeight="1">
      <c r="A7" s="14"/>
      <c r="B7" s="2"/>
      <c r="C7" s="273" t="s">
        <v>30</v>
      </c>
      <c r="D7" s="274"/>
      <c r="E7" s="186"/>
      <c r="F7" s="187"/>
      <c r="G7" s="186"/>
      <c r="H7" s="188"/>
      <c r="I7" s="245" t="s">
        <v>29</v>
      </c>
      <c r="J7" s="246"/>
      <c r="K7" s="246"/>
      <c r="L7" s="247"/>
      <c r="M7" s="278" t="s">
        <v>147</v>
      </c>
      <c r="N7" s="190"/>
      <c r="O7" s="16"/>
      <c r="P7" s="3"/>
      <c r="Q7" s="3"/>
      <c r="R7" s="3"/>
      <c r="S7" s="3"/>
      <c r="Y7" s="15"/>
      <c r="Z7" s="15"/>
      <c r="AA7" s="15"/>
      <c r="AB7" s="15"/>
      <c r="AC7" s="14"/>
    </row>
    <row r="8" spans="1:29" s="1" customFormat="1" ht="75" customHeight="1" thickBot="1">
      <c r="A8" s="13"/>
      <c r="B8" s="17"/>
      <c r="C8" s="275"/>
      <c r="D8" s="276"/>
      <c r="E8" s="181" t="s">
        <v>61</v>
      </c>
      <c r="F8" s="180" t="s">
        <v>62</v>
      </c>
      <c r="G8" s="181" t="s">
        <v>46</v>
      </c>
      <c r="H8" s="181" t="s">
        <v>41</v>
      </c>
      <c r="I8" s="182" t="s">
        <v>113</v>
      </c>
      <c r="J8" s="182" t="s">
        <v>112</v>
      </c>
      <c r="K8" s="183" t="s">
        <v>111</v>
      </c>
      <c r="L8" s="182" t="s">
        <v>110</v>
      </c>
      <c r="M8" s="279"/>
      <c r="N8" s="191" t="s">
        <v>58</v>
      </c>
      <c r="O8" s="64" t="s">
        <v>30</v>
      </c>
      <c r="P8" s="67" t="s">
        <v>60</v>
      </c>
      <c r="Q8" s="62" t="s">
        <v>46</v>
      </c>
      <c r="R8" s="62" t="s">
        <v>41</v>
      </c>
      <c r="S8" s="63" t="s">
        <v>59</v>
      </c>
      <c r="T8" s="62" t="s">
        <v>74</v>
      </c>
      <c r="W8" s="62" t="s">
        <v>42</v>
      </c>
      <c r="X8" s="64" t="s">
        <v>43</v>
      </c>
      <c r="Y8" s="62" t="s">
        <v>31</v>
      </c>
      <c r="Z8" s="62" t="s">
        <v>32</v>
      </c>
      <c r="AA8" s="65" t="s">
        <v>71</v>
      </c>
      <c r="AB8" s="62" t="s">
        <v>44</v>
      </c>
      <c r="AC8" s="13"/>
    </row>
    <row r="9" spans="1:29" ht="10.5" customHeight="1" thickBot="1">
      <c r="A9" s="14"/>
      <c r="B9" s="40">
        <v>1</v>
      </c>
      <c r="C9" s="212"/>
      <c r="D9" s="213"/>
      <c r="E9" s="75"/>
      <c r="F9" s="75"/>
      <c r="G9" s="76"/>
      <c r="H9" s="77"/>
      <c r="I9" s="76"/>
      <c r="J9" s="76"/>
      <c r="K9" s="76"/>
      <c r="L9" s="76"/>
      <c r="M9" s="78"/>
      <c r="N9" s="79">
        <f>IF(SUM(O9:S9)=5,IF(SUM(G9*H9)&gt;1200,ROUNDUP(1200-M9,0),ROUNDUP(SUM(G9*H9)-M9,0)),"")</f>
      </c>
      <c r="O9" s="22">
        <f>IF(AND(C9&lt;&gt;""),1,0)</f>
        <v>0</v>
      </c>
      <c r="P9" s="22">
        <f>IF(OR(SUM(W9,X9)=4,SUM(W9,X9)=5),1,0)</f>
        <v>0</v>
      </c>
      <c r="Q9" s="22">
        <f>IF(G9&lt;&gt;"",1,0)</f>
        <v>0</v>
      </c>
      <c r="R9" s="22">
        <f aca="true" t="shared" si="0" ref="R9:R33">IF(H9&lt;&gt;"",1,0)</f>
        <v>0</v>
      </c>
      <c r="S9" s="22">
        <f>IF(OR(I9="x",J9="x",K9="x",L9="x"),1,0)</f>
        <v>0</v>
      </c>
      <c r="T9" s="22">
        <f aca="true" t="shared" si="1" ref="T9:T33">IF(AND(M9&gt;=0,M9&lt;=1200,M9&lt;&gt;""),1,0)</f>
        <v>0</v>
      </c>
      <c r="U9" s="22">
        <f>SUM(O9:T9)</f>
        <v>0</v>
      </c>
      <c r="V9" s="22"/>
      <c r="W9" s="53">
        <f>IF(E9="y",4,IF(E9="n",1,IF(E9="",0,0)))</f>
        <v>0</v>
      </c>
      <c r="X9" s="54">
        <f>IF(F9="y",4,IF(F9="n",1,IF(E9="",0,0)))</f>
        <v>0</v>
      </c>
      <c r="Y9" s="55">
        <f>IF(I9="x",1,0)</f>
        <v>0</v>
      </c>
      <c r="Z9" s="56">
        <f>IF(J9="x",1,0)</f>
        <v>0</v>
      </c>
      <c r="AA9" s="56">
        <f>IF(K9="x",1,0)</f>
        <v>0</v>
      </c>
      <c r="AB9" s="57">
        <f>IF(L9="x",1,0)</f>
        <v>0</v>
      </c>
      <c r="AC9" s="14"/>
    </row>
    <row r="10" spans="1:29" ht="10.5" customHeight="1" thickBot="1">
      <c r="A10" s="14"/>
      <c r="B10" s="40">
        <v>2</v>
      </c>
      <c r="C10" s="212"/>
      <c r="D10" s="213"/>
      <c r="E10" s="75"/>
      <c r="F10" s="75"/>
      <c r="G10" s="76"/>
      <c r="H10" s="77"/>
      <c r="I10" s="76"/>
      <c r="J10" s="76"/>
      <c r="K10" s="76"/>
      <c r="L10" s="76"/>
      <c r="M10" s="78"/>
      <c r="N10" s="79">
        <f aca="true" t="shared" si="2" ref="N10:N33">IF(SUM(O10:S10)=5,IF(SUM(G10*H10)&gt;1200,ROUNDUP(1200-M10,0),ROUNDUP(SUM(G10*H10)-M10,0)),"")</f>
      </c>
      <c r="O10" s="22">
        <f aca="true" t="shared" si="3" ref="O10:O33">IF(AND(C10&lt;&gt;""),1,0)</f>
        <v>0</v>
      </c>
      <c r="P10" s="22">
        <f aca="true" t="shared" si="4" ref="P10:P33">IF(OR(SUM(W10,X10)=4,SUM(W10,X10)=5),1,0)</f>
        <v>0</v>
      </c>
      <c r="Q10" s="22">
        <f aca="true" t="shared" si="5" ref="Q10:Q33">IF(G10&lt;&gt;"",1,0)</f>
        <v>0</v>
      </c>
      <c r="R10" s="22">
        <f t="shared" si="0"/>
        <v>0</v>
      </c>
      <c r="S10" s="22">
        <f aca="true" t="shared" si="6" ref="S10:S33">IF(OR(I10="x",J10="x",K10="x",L10="x"),1,0)</f>
        <v>0</v>
      </c>
      <c r="T10" s="22">
        <f t="shared" si="1"/>
        <v>0</v>
      </c>
      <c r="U10" s="22">
        <f aca="true" t="shared" si="7" ref="U10:U33">SUM(O10:T10)</f>
        <v>0</v>
      </c>
      <c r="V10" s="22"/>
      <c r="W10" s="53">
        <f aca="true" t="shared" si="8" ref="W10:W33">IF(E10="y",4,IF(E10="n",1,IF(E10="",0,0)))</f>
        <v>0</v>
      </c>
      <c r="X10" s="54">
        <f aca="true" t="shared" si="9" ref="X10:X33">IF(F10="y",4,IF(F10="n",1,IF(E10="",0,0)))</f>
        <v>0</v>
      </c>
      <c r="Y10" s="55">
        <f aca="true" t="shared" si="10" ref="Y10:Y33">IF(I10="x",1,0)</f>
        <v>0</v>
      </c>
      <c r="Z10" s="56">
        <f aca="true" t="shared" si="11" ref="Z10:Z33">IF(J10="x",1,0)</f>
        <v>0</v>
      </c>
      <c r="AA10" s="56">
        <f aca="true" t="shared" si="12" ref="AA10:AA33">IF(K10="x",1,0)</f>
        <v>0</v>
      </c>
      <c r="AB10" s="57">
        <f aca="true" t="shared" si="13" ref="AB10:AB33">IF(L10="x",1,0)</f>
        <v>0</v>
      </c>
      <c r="AC10" s="14"/>
    </row>
    <row r="11" spans="1:29" ht="10.5" customHeight="1" thickBot="1">
      <c r="A11" s="14"/>
      <c r="B11" s="40">
        <v>3</v>
      </c>
      <c r="C11" s="212"/>
      <c r="D11" s="213"/>
      <c r="E11" s="75"/>
      <c r="F11" s="75"/>
      <c r="G11" s="76"/>
      <c r="H11" s="77"/>
      <c r="I11" s="76"/>
      <c r="J11" s="76"/>
      <c r="K11" s="76"/>
      <c r="L11" s="76"/>
      <c r="M11" s="78"/>
      <c r="N11" s="79">
        <f t="shared" si="2"/>
      </c>
      <c r="O11" s="22">
        <f t="shared" si="3"/>
        <v>0</v>
      </c>
      <c r="P11" s="22">
        <f t="shared" si="4"/>
        <v>0</v>
      </c>
      <c r="Q11" s="22">
        <f t="shared" si="5"/>
        <v>0</v>
      </c>
      <c r="R11" s="22">
        <f t="shared" si="0"/>
        <v>0</v>
      </c>
      <c r="S11" s="22">
        <f t="shared" si="6"/>
        <v>0</v>
      </c>
      <c r="T11" s="22">
        <f t="shared" si="1"/>
        <v>0</v>
      </c>
      <c r="U11" s="22">
        <f t="shared" si="7"/>
        <v>0</v>
      </c>
      <c r="V11" s="22"/>
      <c r="W11" s="53">
        <f>IF(E11="y",4,IF(E11="n",1,IF(E11="",0,0)))</f>
        <v>0</v>
      </c>
      <c r="X11" s="54">
        <f>IF(F11="y",4,IF(F11="n",1,IF(E11="",0,0)))</f>
        <v>0</v>
      </c>
      <c r="Y11" s="55">
        <f t="shared" si="10"/>
        <v>0</v>
      </c>
      <c r="Z11" s="56">
        <f t="shared" si="11"/>
        <v>0</v>
      </c>
      <c r="AA11" s="56">
        <f t="shared" si="12"/>
        <v>0</v>
      </c>
      <c r="AB11" s="57">
        <f t="shared" si="13"/>
        <v>0</v>
      </c>
      <c r="AC11" s="14"/>
    </row>
    <row r="12" spans="1:29" ht="10.5" customHeight="1" thickBot="1">
      <c r="A12" s="14"/>
      <c r="B12" s="40">
        <v>4</v>
      </c>
      <c r="C12" s="212"/>
      <c r="D12" s="213"/>
      <c r="E12" s="75"/>
      <c r="F12" s="75"/>
      <c r="G12" s="76"/>
      <c r="H12" s="77"/>
      <c r="I12" s="76"/>
      <c r="J12" s="76"/>
      <c r="K12" s="76"/>
      <c r="L12" s="76"/>
      <c r="M12" s="78"/>
      <c r="N12" s="79">
        <f t="shared" si="2"/>
      </c>
      <c r="O12" s="22">
        <f t="shared" si="3"/>
        <v>0</v>
      </c>
      <c r="P12" s="22">
        <f t="shared" si="4"/>
        <v>0</v>
      </c>
      <c r="Q12" s="22">
        <f t="shared" si="5"/>
        <v>0</v>
      </c>
      <c r="R12" s="22">
        <f t="shared" si="0"/>
        <v>0</v>
      </c>
      <c r="S12" s="22">
        <f t="shared" si="6"/>
        <v>0</v>
      </c>
      <c r="T12" s="22">
        <f t="shared" si="1"/>
        <v>0</v>
      </c>
      <c r="U12" s="22">
        <f t="shared" si="7"/>
        <v>0</v>
      </c>
      <c r="V12" s="22"/>
      <c r="W12" s="53">
        <f>IF(E12="y",4,IF(E12="n",1,IF(E12="",0,0)))</f>
        <v>0</v>
      </c>
      <c r="X12" s="54">
        <f>IF(F12="y",4,IF(F12="n",1,IF(E12="",0,0)))</f>
        <v>0</v>
      </c>
      <c r="Y12" s="55">
        <f t="shared" si="10"/>
        <v>0</v>
      </c>
      <c r="Z12" s="56">
        <f t="shared" si="11"/>
        <v>0</v>
      </c>
      <c r="AA12" s="56">
        <f t="shared" si="12"/>
        <v>0</v>
      </c>
      <c r="AB12" s="57">
        <f t="shared" si="13"/>
        <v>0</v>
      </c>
      <c r="AC12" s="14"/>
    </row>
    <row r="13" spans="1:29" ht="10.5" customHeight="1" thickBot="1">
      <c r="A13" s="14"/>
      <c r="B13" s="40">
        <v>5</v>
      </c>
      <c r="C13" s="212"/>
      <c r="D13" s="213"/>
      <c r="E13" s="75"/>
      <c r="F13" s="75"/>
      <c r="G13" s="76"/>
      <c r="H13" s="77"/>
      <c r="I13" s="76"/>
      <c r="J13" s="76"/>
      <c r="K13" s="76"/>
      <c r="L13" s="76"/>
      <c r="M13" s="78"/>
      <c r="N13" s="79">
        <f t="shared" si="2"/>
      </c>
      <c r="O13" s="22">
        <f>IF(AND(C13&lt;&gt;""),1,0)</f>
        <v>0</v>
      </c>
      <c r="P13" s="22">
        <f t="shared" si="4"/>
        <v>0</v>
      </c>
      <c r="Q13" s="22">
        <f t="shared" si="5"/>
        <v>0</v>
      </c>
      <c r="R13" s="22">
        <f t="shared" si="0"/>
        <v>0</v>
      </c>
      <c r="S13" s="22">
        <f t="shared" si="6"/>
        <v>0</v>
      </c>
      <c r="T13" s="22">
        <f t="shared" si="1"/>
        <v>0</v>
      </c>
      <c r="U13" s="22">
        <f t="shared" si="7"/>
        <v>0</v>
      </c>
      <c r="V13" s="22"/>
      <c r="W13" s="53">
        <f t="shared" si="8"/>
        <v>0</v>
      </c>
      <c r="X13" s="54">
        <f t="shared" si="9"/>
        <v>0</v>
      </c>
      <c r="Y13" s="55">
        <f t="shared" si="10"/>
        <v>0</v>
      </c>
      <c r="Z13" s="56">
        <f t="shared" si="11"/>
        <v>0</v>
      </c>
      <c r="AA13" s="56">
        <f t="shared" si="12"/>
        <v>0</v>
      </c>
      <c r="AB13" s="57">
        <f t="shared" si="13"/>
        <v>0</v>
      </c>
      <c r="AC13" s="14"/>
    </row>
    <row r="14" spans="1:29" ht="10.5" customHeight="1" thickBot="1">
      <c r="A14" s="14"/>
      <c r="B14" s="40">
        <v>6</v>
      </c>
      <c r="C14" s="212"/>
      <c r="D14" s="213"/>
      <c r="E14" s="75"/>
      <c r="F14" s="75"/>
      <c r="G14" s="76"/>
      <c r="H14" s="77"/>
      <c r="I14" s="76"/>
      <c r="J14" s="76"/>
      <c r="K14" s="76"/>
      <c r="L14" s="76"/>
      <c r="M14" s="78"/>
      <c r="N14" s="79">
        <f t="shared" si="2"/>
      </c>
      <c r="O14" s="22">
        <f t="shared" si="3"/>
        <v>0</v>
      </c>
      <c r="P14" s="22">
        <f t="shared" si="4"/>
        <v>0</v>
      </c>
      <c r="Q14" s="22">
        <f t="shared" si="5"/>
        <v>0</v>
      </c>
      <c r="R14" s="22">
        <f t="shared" si="0"/>
        <v>0</v>
      </c>
      <c r="S14" s="22">
        <f t="shared" si="6"/>
        <v>0</v>
      </c>
      <c r="T14" s="22">
        <f t="shared" si="1"/>
        <v>0</v>
      </c>
      <c r="U14" s="22">
        <f t="shared" si="7"/>
        <v>0</v>
      </c>
      <c r="V14" s="22"/>
      <c r="W14" s="53">
        <f t="shared" si="8"/>
        <v>0</v>
      </c>
      <c r="X14" s="54">
        <f t="shared" si="9"/>
        <v>0</v>
      </c>
      <c r="Y14" s="55">
        <f t="shared" si="10"/>
        <v>0</v>
      </c>
      <c r="Z14" s="56">
        <f t="shared" si="11"/>
        <v>0</v>
      </c>
      <c r="AA14" s="56">
        <f t="shared" si="12"/>
        <v>0</v>
      </c>
      <c r="AB14" s="57">
        <f t="shared" si="13"/>
        <v>0</v>
      </c>
      <c r="AC14" s="14"/>
    </row>
    <row r="15" spans="1:29" ht="10.5" customHeight="1" thickBot="1">
      <c r="A15" s="14"/>
      <c r="B15" s="40">
        <v>7</v>
      </c>
      <c r="C15" s="212"/>
      <c r="D15" s="213"/>
      <c r="E15" s="75"/>
      <c r="F15" s="75"/>
      <c r="G15" s="76"/>
      <c r="H15" s="77"/>
      <c r="I15" s="76"/>
      <c r="J15" s="76"/>
      <c r="K15" s="76"/>
      <c r="L15" s="76"/>
      <c r="M15" s="78"/>
      <c r="N15" s="79">
        <f t="shared" si="2"/>
      </c>
      <c r="O15" s="22">
        <f t="shared" si="3"/>
        <v>0</v>
      </c>
      <c r="P15" s="22">
        <f t="shared" si="4"/>
        <v>0</v>
      </c>
      <c r="Q15" s="22">
        <f t="shared" si="5"/>
        <v>0</v>
      </c>
      <c r="R15" s="22">
        <f t="shared" si="0"/>
        <v>0</v>
      </c>
      <c r="S15" s="22">
        <f t="shared" si="6"/>
        <v>0</v>
      </c>
      <c r="T15" s="22">
        <f t="shared" si="1"/>
        <v>0</v>
      </c>
      <c r="U15" s="22">
        <f t="shared" si="7"/>
        <v>0</v>
      </c>
      <c r="V15" s="22"/>
      <c r="W15" s="53">
        <f t="shared" si="8"/>
        <v>0</v>
      </c>
      <c r="X15" s="54">
        <f t="shared" si="9"/>
        <v>0</v>
      </c>
      <c r="Y15" s="55">
        <f t="shared" si="10"/>
        <v>0</v>
      </c>
      <c r="Z15" s="56">
        <f t="shared" si="11"/>
        <v>0</v>
      </c>
      <c r="AA15" s="56">
        <f t="shared" si="12"/>
        <v>0</v>
      </c>
      <c r="AB15" s="57">
        <f t="shared" si="13"/>
        <v>0</v>
      </c>
      <c r="AC15" s="14"/>
    </row>
    <row r="16" spans="1:29" ht="10.5" customHeight="1" thickBot="1">
      <c r="A16" s="14"/>
      <c r="B16" s="40">
        <v>8</v>
      </c>
      <c r="C16" s="212"/>
      <c r="D16" s="213"/>
      <c r="E16" s="75"/>
      <c r="F16" s="75"/>
      <c r="G16" s="76"/>
      <c r="H16" s="77"/>
      <c r="I16" s="76"/>
      <c r="J16" s="76"/>
      <c r="K16" s="76"/>
      <c r="L16" s="76"/>
      <c r="M16" s="78"/>
      <c r="N16" s="79">
        <f t="shared" si="2"/>
      </c>
      <c r="O16" s="22">
        <f t="shared" si="3"/>
        <v>0</v>
      </c>
      <c r="P16" s="22">
        <f t="shared" si="4"/>
        <v>0</v>
      </c>
      <c r="Q16" s="22">
        <f t="shared" si="5"/>
        <v>0</v>
      </c>
      <c r="R16" s="22">
        <f t="shared" si="0"/>
        <v>0</v>
      </c>
      <c r="S16" s="22">
        <f t="shared" si="6"/>
        <v>0</v>
      </c>
      <c r="T16" s="22">
        <f t="shared" si="1"/>
        <v>0</v>
      </c>
      <c r="U16" s="22">
        <f t="shared" si="7"/>
        <v>0</v>
      </c>
      <c r="V16" s="22"/>
      <c r="W16" s="53">
        <f t="shared" si="8"/>
        <v>0</v>
      </c>
      <c r="X16" s="54">
        <f t="shared" si="9"/>
        <v>0</v>
      </c>
      <c r="Y16" s="55">
        <f t="shared" si="10"/>
        <v>0</v>
      </c>
      <c r="Z16" s="56">
        <f t="shared" si="11"/>
        <v>0</v>
      </c>
      <c r="AA16" s="56">
        <f t="shared" si="12"/>
        <v>0</v>
      </c>
      <c r="AB16" s="57">
        <f t="shared" si="13"/>
        <v>0</v>
      </c>
      <c r="AC16" s="14"/>
    </row>
    <row r="17" spans="1:29" ht="10.5" customHeight="1" thickBot="1">
      <c r="A17" s="14"/>
      <c r="B17" s="40">
        <v>9</v>
      </c>
      <c r="C17" s="212"/>
      <c r="D17" s="213"/>
      <c r="E17" s="75"/>
      <c r="F17" s="75"/>
      <c r="G17" s="76"/>
      <c r="H17" s="77"/>
      <c r="I17" s="76"/>
      <c r="J17" s="76"/>
      <c r="K17" s="76"/>
      <c r="L17" s="76"/>
      <c r="M17" s="78"/>
      <c r="N17" s="79">
        <f t="shared" si="2"/>
      </c>
      <c r="O17" s="22">
        <f t="shared" si="3"/>
        <v>0</v>
      </c>
      <c r="P17" s="22">
        <f t="shared" si="4"/>
        <v>0</v>
      </c>
      <c r="Q17" s="22">
        <f t="shared" si="5"/>
        <v>0</v>
      </c>
      <c r="R17" s="22">
        <f t="shared" si="0"/>
        <v>0</v>
      </c>
      <c r="S17" s="22">
        <f t="shared" si="6"/>
        <v>0</v>
      </c>
      <c r="T17" s="22">
        <f t="shared" si="1"/>
        <v>0</v>
      </c>
      <c r="U17" s="22">
        <f t="shared" si="7"/>
        <v>0</v>
      </c>
      <c r="V17" s="22"/>
      <c r="W17" s="53">
        <f t="shared" si="8"/>
        <v>0</v>
      </c>
      <c r="X17" s="54">
        <f t="shared" si="9"/>
        <v>0</v>
      </c>
      <c r="Y17" s="55">
        <f t="shared" si="10"/>
        <v>0</v>
      </c>
      <c r="Z17" s="56">
        <f t="shared" si="11"/>
        <v>0</v>
      </c>
      <c r="AA17" s="56">
        <f t="shared" si="12"/>
        <v>0</v>
      </c>
      <c r="AB17" s="57">
        <f t="shared" si="13"/>
        <v>0</v>
      </c>
      <c r="AC17" s="14"/>
    </row>
    <row r="18" spans="1:29" ht="10.5" customHeight="1" thickBot="1">
      <c r="A18" s="14"/>
      <c r="B18" s="40">
        <v>10</v>
      </c>
      <c r="C18" s="212"/>
      <c r="D18" s="213"/>
      <c r="E18" s="75"/>
      <c r="F18" s="75"/>
      <c r="G18" s="76"/>
      <c r="H18" s="77"/>
      <c r="I18" s="76"/>
      <c r="J18" s="76"/>
      <c r="K18" s="76"/>
      <c r="L18" s="76"/>
      <c r="M18" s="78"/>
      <c r="N18" s="79">
        <f t="shared" si="2"/>
      </c>
      <c r="O18" s="22">
        <f t="shared" si="3"/>
        <v>0</v>
      </c>
      <c r="P18" s="22">
        <f t="shared" si="4"/>
        <v>0</v>
      </c>
      <c r="Q18" s="22">
        <f t="shared" si="5"/>
        <v>0</v>
      </c>
      <c r="R18" s="22">
        <f t="shared" si="0"/>
        <v>0</v>
      </c>
      <c r="S18" s="22">
        <f t="shared" si="6"/>
        <v>0</v>
      </c>
      <c r="T18" s="22">
        <f t="shared" si="1"/>
        <v>0</v>
      </c>
      <c r="U18" s="22">
        <f t="shared" si="7"/>
        <v>0</v>
      </c>
      <c r="V18" s="22"/>
      <c r="W18" s="53">
        <f t="shared" si="8"/>
        <v>0</v>
      </c>
      <c r="X18" s="54">
        <f t="shared" si="9"/>
        <v>0</v>
      </c>
      <c r="Y18" s="55">
        <f t="shared" si="10"/>
        <v>0</v>
      </c>
      <c r="Z18" s="56">
        <f t="shared" si="11"/>
        <v>0</v>
      </c>
      <c r="AA18" s="56">
        <f t="shared" si="12"/>
        <v>0</v>
      </c>
      <c r="AB18" s="57">
        <f t="shared" si="13"/>
        <v>0</v>
      </c>
      <c r="AC18" s="14"/>
    </row>
    <row r="19" spans="1:29" ht="10.5" customHeight="1" thickBot="1">
      <c r="A19" s="14"/>
      <c r="B19" s="40">
        <v>11</v>
      </c>
      <c r="C19" s="212"/>
      <c r="D19" s="213"/>
      <c r="E19" s="75"/>
      <c r="F19" s="75"/>
      <c r="G19" s="76"/>
      <c r="H19" s="77"/>
      <c r="I19" s="76"/>
      <c r="J19" s="76"/>
      <c r="K19" s="76"/>
      <c r="L19" s="76"/>
      <c r="M19" s="78"/>
      <c r="N19" s="79">
        <f t="shared" si="2"/>
      </c>
      <c r="O19" s="22">
        <f t="shared" si="3"/>
        <v>0</v>
      </c>
      <c r="P19" s="22">
        <f t="shared" si="4"/>
        <v>0</v>
      </c>
      <c r="Q19" s="22">
        <f t="shared" si="5"/>
        <v>0</v>
      </c>
      <c r="R19" s="22">
        <f t="shared" si="0"/>
        <v>0</v>
      </c>
      <c r="S19" s="22">
        <f t="shared" si="6"/>
        <v>0</v>
      </c>
      <c r="T19" s="22">
        <f t="shared" si="1"/>
        <v>0</v>
      </c>
      <c r="U19" s="22">
        <f t="shared" si="7"/>
        <v>0</v>
      </c>
      <c r="V19" s="22"/>
      <c r="W19" s="53">
        <f>IF(E19="y",4,IF(E19="n",1,IF(E19="",0,0)))</f>
        <v>0</v>
      </c>
      <c r="X19" s="54">
        <f>IF(F19="y",4,IF(F19="n",1,IF(E19="",0,0)))</f>
        <v>0</v>
      </c>
      <c r="Y19" s="55">
        <f t="shared" si="10"/>
        <v>0</v>
      </c>
      <c r="Z19" s="56">
        <f t="shared" si="11"/>
        <v>0</v>
      </c>
      <c r="AA19" s="56">
        <f t="shared" si="12"/>
        <v>0</v>
      </c>
      <c r="AB19" s="57">
        <f t="shared" si="13"/>
        <v>0</v>
      </c>
      <c r="AC19" s="14"/>
    </row>
    <row r="20" spans="1:29" ht="10.5" customHeight="1" thickBot="1">
      <c r="A20" s="14"/>
      <c r="B20" s="40">
        <v>12</v>
      </c>
      <c r="C20" s="212"/>
      <c r="D20" s="213"/>
      <c r="E20" s="75"/>
      <c r="F20" s="75"/>
      <c r="G20" s="76"/>
      <c r="H20" s="77"/>
      <c r="I20" s="76"/>
      <c r="J20" s="76"/>
      <c r="K20" s="76"/>
      <c r="L20" s="76"/>
      <c r="M20" s="78"/>
      <c r="N20" s="79">
        <f t="shared" si="2"/>
      </c>
      <c r="O20" s="22">
        <f t="shared" si="3"/>
        <v>0</v>
      </c>
      <c r="P20" s="22">
        <f t="shared" si="4"/>
        <v>0</v>
      </c>
      <c r="Q20" s="22">
        <f t="shared" si="5"/>
        <v>0</v>
      </c>
      <c r="R20" s="22">
        <f t="shared" si="0"/>
        <v>0</v>
      </c>
      <c r="S20" s="22">
        <f t="shared" si="6"/>
        <v>0</v>
      </c>
      <c r="T20" s="22">
        <f t="shared" si="1"/>
        <v>0</v>
      </c>
      <c r="U20" s="22">
        <f t="shared" si="7"/>
        <v>0</v>
      </c>
      <c r="V20" s="22"/>
      <c r="W20" s="53">
        <f>IF(E20="y",4,IF(E20="n",1,IF(E20="",0,0)))</f>
        <v>0</v>
      </c>
      <c r="X20" s="54">
        <f>IF(F20="y",4,IF(F20="n",1,IF(E20="",0,0)))</f>
        <v>0</v>
      </c>
      <c r="Y20" s="55">
        <f t="shared" si="10"/>
        <v>0</v>
      </c>
      <c r="Z20" s="56">
        <f t="shared" si="11"/>
        <v>0</v>
      </c>
      <c r="AA20" s="56">
        <f t="shared" si="12"/>
        <v>0</v>
      </c>
      <c r="AB20" s="57">
        <f t="shared" si="13"/>
        <v>0</v>
      </c>
      <c r="AC20" s="14"/>
    </row>
    <row r="21" spans="1:29" ht="10.5" customHeight="1" thickBot="1">
      <c r="A21" s="14"/>
      <c r="B21" s="40">
        <v>13</v>
      </c>
      <c r="C21" s="212"/>
      <c r="D21" s="213"/>
      <c r="E21" s="75"/>
      <c r="F21" s="75"/>
      <c r="G21" s="76"/>
      <c r="H21" s="77"/>
      <c r="I21" s="76"/>
      <c r="J21" s="76"/>
      <c r="K21" s="76"/>
      <c r="L21" s="76"/>
      <c r="M21" s="78"/>
      <c r="N21" s="79">
        <f t="shared" si="2"/>
      </c>
      <c r="O21" s="22">
        <f t="shared" si="3"/>
        <v>0</v>
      </c>
      <c r="P21" s="22">
        <f t="shared" si="4"/>
        <v>0</v>
      </c>
      <c r="Q21" s="22">
        <f t="shared" si="5"/>
        <v>0</v>
      </c>
      <c r="R21" s="22">
        <f t="shared" si="0"/>
        <v>0</v>
      </c>
      <c r="S21" s="22">
        <f t="shared" si="6"/>
        <v>0</v>
      </c>
      <c r="T21" s="22">
        <f t="shared" si="1"/>
        <v>0</v>
      </c>
      <c r="U21" s="22">
        <f t="shared" si="7"/>
        <v>0</v>
      </c>
      <c r="V21" s="22"/>
      <c r="W21" s="53">
        <f t="shared" si="8"/>
        <v>0</v>
      </c>
      <c r="X21" s="54">
        <f t="shared" si="9"/>
        <v>0</v>
      </c>
      <c r="Y21" s="55">
        <f t="shared" si="10"/>
        <v>0</v>
      </c>
      <c r="Z21" s="56">
        <f t="shared" si="11"/>
        <v>0</v>
      </c>
      <c r="AA21" s="56">
        <f t="shared" si="12"/>
        <v>0</v>
      </c>
      <c r="AB21" s="57">
        <f t="shared" si="13"/>
        <v>0</v>
      </c>
      <c r="AC21" s="14"/>
    </row>
    <row r="22" spans="1:29" ht="10.5" customHeight="1" thickBot="1">
      <c r="A22" s="14"/>
      <c r="B22" s="40">
        <v>14</v>
      </c>
      <c r="C22" s="212"/>
      <c r="D22" s="213"/>
      <c r="E22" s="75"/>
      <c r="F22" s="75"/>
      <c r="G22" s="76"/>
      <c r="H22" s="77"/>
      <c r="I22" s="76"/>
      <c r="J22" s="76"/>
      <c r="K22" s="76"/>
      <c r="L22" s="76"/>
      <c r="M22" s="78"/>
      <c r="N22" s="79">
        <f t="shared" si="2"/>
      </c>
      <c r="O22" s="22">
        <f t="shared" si="3"/>
        <v>0</v>
      </c>
      <c r="P22" s="22">
        <f t="shared" si="4"/>
        <v>0</v>
      </c>
      <c r="Q22" s="22">
        <f t="shared" si="5"/>
        <v>0</v>
      </c>
      <c r="R22" s="22">
        <f t="shared" si="0"/>
        <v>0</v>
      </c>
      <c r="S22" s="22">
        <f t="shared" si="6"/>
        <v>0</v>
      </c>
      <c r="T22" s="22">
        <f t="shared" si="1"/>
        <v>0</v>
      </c>
      <c r="U22" s="22">
        <f t="shared" si="7"/>
        <v>0</v>
      </c>
      <c r="V22" s="22"/>
      <c r="W22" s="53">
        <f t="shared" si="8"/>
        <v>0</v>
      </c>
      <c r="X22" s="54">
        <f t="shared" si="9"/>
        <v>0</v>
      </c>
      <c r="Y22" s="55">
        <f t="shared" si="10"/>
        <v>0</v>
      </c>
      <c r="Z22" s="56">
        <f t="shared" si="11"/>
        <v>0</v>
      </c>
      <c r="AA22" s="56">
        <f t="shared" si="12"/>
        <v>0</v>
      </c>
      <c r="AB22" s="57">
        <f t="shared" si="13"/>
        <v>0</v>
      </c>
      <c r="AC22" s="14"/>
    </row>
    <row r="23" spans="1:29" ht="10.5" customHeight="1" thickBot="1">
      <c r="A23" s="14"/>
      <c r="B23" s="40">
        <v>15</v>
      </c>
      <c r="C23" s="212"/>
      <c r="D23" s="213"/>
      <c r="E23" s="75"/>
      <c r="F23" s="75"/>
      <c r="G23" s="76"/>
      <c r="H23" s="77"/>
      <c r="I23" s="76"/>
      <c r="J23" s="76"/>
      <c r="K23" s="76"/>
      <c r="L23" s="76"/>
      <c r="M23" s="78"/>
      <c r="N23" s="79">
        <f t="shared" si="2"/>
      </c>
      <c r="O23" s="22">
        <f t="shared" si="3"/>
        <v>0</v>
      </c>
      <c r="P23" s="22">
        <f t="shared" si="4"/>
        <v>0</v>
      </c>
      <c r="Q23" s="22">
        <f t="shared" si="5"/>
        <v>0</v>
      </c>
      <c r="R23" s="22">
        <f t="shared" si="0"/>
        <v>0</v>
      </c>
      <c r="S23" s="22">
        <f t="shared" si="6"/>
        <v>0</v>
      </c>
      <c r="T23" s="22">
        <f t="shared" si="1"/>
        <v>0</v>
      </c>
      <c r="U23" s="22">
        <f t="shared" si="7"/>
        <v>0</v>
      </c>
      <c r="V23" s="22"/>
      <c r="W23" s="53">
        <f t="shared" si="8"/>
        <v>0</v>
      </c>
      <c r="X23" s="54">
        <f t="shared" si="9"/>
        <v>0</v>
      </c>
      <c r="Y23" s="55">
        <f t="shared" si="10"/>
        <v>0</v>
      </c>
      <c r="Z23" s="56">
        <f t="shared" si="11"/>
        <v>0</v>
      </c>
      <c r="AA23" s="56">
        <f t="shared" si="12"/>
        <v>0</v>
      </c>
      <c r="AB23" s="57">
        <f t="shared" si="13"/>
        <v>0</v>
      </c>
      <c r="AC23" s="14"/>
    </row>
    <row r="24" spans="1:29" ht="10.5" customHeight="1" thickBot="1">
      <c r="A24" s="14"/>
      <c r="B24" s="40">
        <v>16</v>
      </c>
      <c r="C24" s="212"/>
      <c r="D24" s="213"/>
      <c r="E24" s="75"/>
      <c r="F24" s="75"/>
      <c r="G24" s="76"/>
      <c r="H24" s="77"/>
      <c r="I24" s="76"/>
      <c r="J24" s="76"/>
      <c r="K24" s="76"/>
      <c r="L24" s="76"/>
      <c r="M24" s="78"/>
      <c r="N24" s="79">
        <f t="shared" si="2"/>
      </c>
      <c r="O24" s="22">
        <f t="shared" si="3"/>
        <v>0</v>
      </c>
      <c r="P24" s="22">
        <f t="shared" si="4"/>
        <v>0</v>
      </c>
      <c r="Q24" s="22">
        <f t="shared" si="5"/>
        <v>0</v>
      </c>
      <c r="R24" s="22">
        <f t="shared" si="0"/>
        <v>0</v>
      </c>
      <c r="S24" s="22">
        <f t="shared" si="6"/>
        <v>0</v>
      </c>
      <c r="T24" s="22">
        <f t="shared" si="1"/>
        <v>0</v>
      </c>
      <c r="U24" s="22">
        <f t="shared" si="7"/>
        <v>0</v>
      </c>
      <c r="V24" s="22"/>
      <c r="W24" s="53">
        <f t="shared" si="8"/>
        <v>0</v>
      </c>
      <c r="X24" s="54">
        <f t="shared" si="9"/>
        <v>0</v>
      </c>
      <c r="Y24" s="55">
        <f t="shared" si="10"/>
        <v>0</v>
      </c>
      <c r="Z24" s="56">
        <f t="shared" si="11"/>
        <v>0</v>
      </c>
      <c r="AA24" s="56">
        <f t="shared" si="12"/>
        <v>0</v>
      </c>
      <c r="AB24" s="57">
        <f t="shared" si="13"/>
        <v>0</v>
      </c>
      <c r="AC24" s="14"/>
    </row>
    <row r="25" spans="1:29" ht="10.5" customHeight="1" thickBot="1">
      <c r="A25" s="14"/>
      <c r="B25" s="40">
        <v>17</v>
      </c>
      <c r="C25" s="212"/>
      <c r="D25" s="213"/>
      <c r="E25" s="75"/>
      <c r="F25" s="75"/>
      <c r="G25" s="76"/>
      <c r="H25" s="77"/>
      <c r="I25" s="76"/>
      <c r="J25" s="76"/>
      <c r="K25" s="76"/>
      <c r="L25" s="76"/>
      <c r="M25" s="78"/>
      <c r="N25" s="79">
        <f t="shared" si="2"/>
      </c>
      <c r="O25" s="22">
        <f t="shared" si="3"/>
        <v>0</v>
      </c>
      <c r="P25" s="22">
        <f t="shared" si="4"/>
        <v>0</v>
      </c>
      <c r="Q25" s="22">
        <f t="shared" si="5"/>
        <v>0</v>
      </c>
      <c r="R25" s="22">
        <f t="shared" si="0"/>
        <v>0</v>
      </c>
      <c r="S25" s="22">
        <f t="shared" si="6"/>
        <v>0</v>
      </c>
      <c r="T25" s="22">
        <f t="shared" si="1"/>
        <v>0</v>
      </c>
      <c r="U25" s="22">
        <f t="shared" si="7"/>
        <v>0</v>
      </c>
      <c r="V25" s="22"/>
      <c r="W25" s="53">
        <f t="shared" si="8"/>
        <v>0</v>
      </c>
      <c r="X25" s="54">
        <f t="shared" si="9"/>
        <v>0</v>
      </c>
      <c r="Y25" s="55">
        <f t="shared" si="10"/>
        <v>0</v>
      </c>
      <c r="Z25" s="56">
        <f t="shared" si="11"/>
        <v>0</v>
      </c>
      <c r="AA25" s="56">
        <f t="shared" si="12"/>
        <v>0</v>
      </c>
      <c r="AB25" s="57">
        <f t="shared" si="13"/>
        <v>0</v>
      </c>
      <c r="AC25" s="14"/>
    </row>
    <row r="26" spans="1:29" ht="10.5" customHeight="1" thickBot="1">
      <c r="A26" s="14"/>
      <c r="B26" s="40">
        <v>18</v>
      </c>
      <c r="C26" s="212"/>
      <c r="D26" s="213"/>
      <c r="E26" s="75"/>
      <c r="F26" s="75"/>
      <c r="G26" s="76"/>
      <c r="H26" s="77"/>
      <c r="I26" s="76"/>
      <c r="J26" s="76"/>
      <c r="K26" s="76"/>
      <c r="L26" s="76"/>
      <c r="M26" s="78"/>
      <c r="N26" s="79">
        <f t="shared" si="2"/>
      </c>
      <c r="O26" s="22">
        <f t="shared" si="3"/>
        <v>0</v>
      </c>
      <c r="P26" s="22">
        <f t="shared" si="4"/>
        <v>0</v>
      </c>
      <c r="Q26" s="22">
        <f t="shared" si="5"/>
        <v>0</v>
      </c>
      <c r="R26" s="22">
        <f t="shared" si="0"/>
        <v>0</v>
      </c>
      <c r="S26" s="22">
        <f t="shared" si="6"/>
        <v>0</v>
      </c>
      <c r="T26" s="22">
        <f t="shared" si="1"/>
        <v>0</v>
      </c>
      <c r="U26" s="22">
        <f t="shared" si="7"/>
        <v>0</v>
      </c>
      <c r="V26" s="22"/>
      <c r="W26" s="53">
        <f t="shared" si="8"/>
        <v>0</v>
      </c>
      <c r="X26" s="54">
        <f t="shared" si="9"/>
        <v>0</v>
      </c>
      <c r="Y26" s="55">
        <f t="shared" si="10"/>
        <v>0</v>
      </c>
      <c r="Z26" s="56">
        <f t="shared" si="11"/>
        <v>0</v>
      </c>
      <c r="AA26" s="56">
        <f t="shared" si="12"/>
        <v>0</v>
      </c>
      <c r="AB26" s="57">
        <f t="shared" si="13"/>
        <v>0</v>
      </c>
      <c r="AC26" s="14"/>
    </row>
    <row r="27" spans="1:29" ht="10.5" customHeight="1" thickBot="1">
      <c r="A27" s="14"/>
      <c r="B27" s="40">
        <v>19</v>
      </c>
      <c r="C27" s="212"/>
      <c r="D27" s="213"/>
      <c r="E27" s="75"/>
      <c r="F27" s="75"/>
      <c r="G27" s="76"/>
      <c r="H27" s="77"/>
      <c r="I27" s="76"/>
      <c r="J27" s="76"/>
      <c r="K27" s="76"/>
      <c r="L27" s="76"/>
      <c r="M27" s="78"/>
      <c r="N27" s="79">
        <f t="shared" si="2"/>
      </c>
      <c r="O27" s="22">
        <f t="shared" si="3"/>
        <v>0</v>
      </c>
      <c r="P27" s="22">
        <f t="shared" si="4"/>
        <v>0</v>
      </c>
      <c r="Q27" s="22">
        <f t="shared" si="5"/>
        <v>0</v>
      </c>
      <c r="R27" s="22">
        <f t="shared" si="0"/>
        <v>0</v>
      </c>
      <c r="S27" s="22">
        <f t="shared" si="6"/>
        <v>0</v>
      </c>
      <c r="T27" s="22">
        <f t="shared" si="1"/>
        <v>0</v>
      </c>
      <c r="U27" s="22">
        <f t="shared" si="7"/>
        <v>0</v>
      </c>
      <c r="V27" s="22"/>
      <c r="W27" s="53">
        <f t="shared" si="8"/>
        <v>0</v>
      </c>
      <c r="X27" s="54">
        <f t="shared" si="9"/>
        <v>0</v>
      </c>
      <c r="Y27" s="55">
        <f t="shared" si="10"/>
        <v>0</v>
      </c>
      <c r="Z27" s="56">
        <f t="shared" si="11"/>
        <v>0</v>
      </c>
      <c r="AA27" s="56">
        <f t="shared" si="12"/>
        <v>0</v>
      </c>
      <c r="AB27" s="57">
        <f t="shared" si="13"/>
        <v>0</v>
      </c>
      <c r="AC27" s="14"/>
    </row>
    <row r="28" spans="1:29" ht="10.5" customHeight="1" thickBot="1">
      <c r="A28" s="14"/>
      <c r="B28" s="40">
        <v>20</v>
      </c>
      <c r="C28" s="212"/>
      <c r="D28" s="213"/>
      <c r="E28" s="75"/>
      <c r="F28" s="75"/>
      <c r="G28" s="76"/>
      <c r="H28" s="77"/>
      <c r="I28" s="76"/>
      <c r="J28" s="76"/>
      <c r="K28" s="76"/>
      <c r="L28" s="76"/>
      <c r="M28" s="78"/>
      <c r="N28" s="79">
        <f t="shared" si="2"/>
      </c>
      <c r="O28" s="22">
        <f t="shared" si="3"/>
        <v>0</v>
      </c>
      <c r="P28" s="22">
        <f t="shared" si="4"/>
        <v>0</v>
      </c>
      <c r="Q28" s="22">
        <f t="shared" si="5"/>
        <v>0</v>
      </c>
      <c r="R28" s="22">
        <f t="shared" si="0"/>
        <v>0</v>
      </c>
      <c r="S28" s="22">
        <f t="shared" si="6"/>
        <v>0</v>
      </c>
      <c r="T28" s="22">
        <f t="shared" si="1"/>
        <v>0</v>
      </c>
      <c r="U28" s="22">
        <f t="shared" si="7"/>
        <v>0</v>
      </c>
      <c r="V28" s="22"/>
      <c r="W28" s="53">
        <f t="shared" si="8"/>
        <v>0</v>
      </c>
      <c r="X28" s="54">
        <f t="shared" si="9"/>
        <v>0</v>
      </c>
      <c r="Y28" s="55">
        <f t="shared" si="10"/>
        <v>0</v>
      </c>
      <c r="Z28" s="56">
        <f t="shared" si="11"/>
        <v>0</v>
      </c>
      <c r="AA28" s="56">
        <f t="shared" si="12"/>
        <v>0</v>
      </c>
      <c r="AB28" s="57">
        <f t="shared" si="13"/>
        <v>0</v>
      </c>
      <c r="AC28" s="14"/>
    </row>
    <row r="29" spans="1:29" ht="10.5" customHeight="1" thickBot="1">
      <c r="A29" s="14"/>
      <c r="B29" s="40">
        <v>21</v>
      </c>
      <c r="C29" s="212"/>
      <c r="D29" s="213"/>
      <c r="E29" s="75"/>
      <c r="F29" s="75"/>
      <c r="G29" s="76"/>
      <c r="H29" s="77"/>
      <c r="I29" s="76"/>
      <c r="J29" s="76"/>
      <c r="K29" s="76"/>
      <c r="L29" s="76"/>
      <c r="M29" s="78"/>
      <c r="N29" s="79">
        <f t="shared" si="2"/>
      </c>
      <c r="O29" s="22">
        <f t="shared" si="3"/>
        <v>0</v>
      </c>
      <c r="P29" s="22">
        <f t="shared" si="4"/>
        <v>0</v>
      </c>
      <c r="Q29" s="22">
        <f t="shared" si="5"/>
        <v>0</v>
      </c>
      <c r="R29" s="22">
        <f t="shared" si="0"/>
        <v>0</v>
      </c>
      <c r="S29" s="22">
        <f t="shared" si="6"/>
        <v>0</v>
      </c>
      <c r="T29" s="22">
        <f t="shared" si="1"/>
        <v>0</v>
      </c>
      <c r="U29" s="22">
        <f t="shared" si="7"/>
        <v>0</v>
      </c>
      <c r="V29" s="22"/>
      <c r="W29" s="53">
        <f t="shared" si="8"/>
        <v>0</v>
      </c>
      <c r="X29" s="54">
        <f t="shared" si="9"/>
        <v>0</v>
      </c>
      <c r="Y29" s="55">
        <f t="shared" si="10"/>
        <v>0</v>
      </c>
      <c r="Z29" s="56">
        <f t="shared" si="11"/>
        <v>0</v>
      </c>
      <c r="AA29" s="56">
        <f t="shared" si="12"/>
        <v>0</v>
      </c>
      <c r="AB29" s="57">
        <f t="shared" si="13"/>
        <v>0</v>
      </c>
      <c r="AC29" s="14"/>
    </row>
    <row r="30" spans="1:29" ht="10.5" customHeight="1" thickBot="1">
      <c r="A30" s="14"/>
      <c r="B30" s="40">
        <v>22</v>
      </c>
      <c r="C30" s="212"/>
      <c r="D30" s="213"/>
      <c r="E30" s="75"/>
      <c r="F30" s="75"/>
      <c r="G30" s="76"/>
      <c r="H30" s="77"/>
      <c r="I30" s="76"/>
      <c r="J30" s="76"/>
      <c r="K30" s="76"/>
      <c r="L30" s="76"/>
      <c r="M30" s="78"/>
      <c r="N30" s="79">
        <f t="shared" si="2"/>
      </c>
      <c r="O30" s="22">
        <f t="shared" si="3"/>
        <v>0</v>
      </c>
      <c r="P30" s="22">
        <f t="shared" si="4"/>
        <v>0</v>
      </c>
      <c r="Q30" s="22">
        <f t="shared" si="5"/>
        <v>0</v>
      </c>
      <c r="R30" s="22">
        <f t="shared" si="0"/>
        <v>0</v>
      </c>
      <c r="S30" s="22">
        <f t="shared" si="6"/>
        <v>0</v>
      </c>
      <c r="T30" s="22">
        <f t="shared" si="1"/>
        <v>0</v>
      </c>
      <c r="U30" s="22">
        <f t="shared" si="7"/>
        <v>0</v>
      </c>
      <c r="V30" s="22"/>
      <c r="W30" s="53">
        <f t="shared" si="8"/>
        <v>0</v>
      </c>
      <c r="X30" s="54">
        <f t="shared" si="9"/>
        <v>0</v>
      </c>
      <c r="Y30" s="55">
        <f t="shared" si="10"/>
        <v>0</v>
      </c>
      <c r="Z30" s="56">
        <f t="shared" si="11"/>
        <v>0</v>
      </c>
      <c r="AA30" s="56">
        <f t="shared" si="12"/>
        <v>0</v>
      </c>
      <c r="AB30" s="57">
        <f t="shared" si="13"/>
        <v>0</v>
      </c>
      <c r="AC30" s="14"/>
    </row>
    <row r="31" spans="1:29" ht="10.5" customHeight="1" thickBot="1">
      <c r="A31" s="14"/>
      <c r="B31" s="40">
        <v>23</v>
      </c>
      <c r="C31" s="212"/>
      <c r="D31" s="213"/>
      <c r="E31" s="75"/>
      <c r="F31" s="75"/>
      <c r="G31" s="76"/>
      <c r="H31" s="77"/>
      <c r="I31" s="76"/>
      <c r="J31" s="76"/>
      <c r="K31" s="76"/>
      <c r="L31" s="76"/>
      <c r="M31" s="78"/>
      <c r="N31" s="79">
        <f t="shared" si="2"/>
      </c>
      <c r="O31" s="22">
        <f t="shared" si="3"/>
        <v>0</v>
      </c>
      <c r="P31" s="22">
        <f t="shared" si="4"/>
        <v>0</v>
      </c>
      <c r="Q31" s="22">
        <f t="shared" si="5"/>
        <v>0</v>
      </c>
      <c r="R31" s="22">
        <f t="shared" si="0"/>
        <v>0</v>
      </c>
      <c r="S31" s="22">
        <f t="shared" si="6"/>
        <v>0</v>
      </c>
      <c r="T31" s="22">
        <f t="shared" si="1"/>
        <v>0</v>
      </c>
      <c r="U31" s="22">
        <f t="shared" si="7"/>
        <v>0</v>
      </c>
      <c r="V31" s="22"/>
      <c r="W31" s="53">
        <f t="shared" si="8"/>
        <v>0</v>
      </c>
      <c r="X31" s="54">
        <f t="shared" si="9"/>
        <v>0</v>
      </c>
      <c r="Y31" s="55">
        <f t="shared" si="10"/>
        <v>0</v>
      </c>
      <c r="Z31" s="56">
        <f t="shared" si="11"/>
        <v>0</v>
      </c>
      <c r="AA31" s="56">
        <f t="shared" si="12"/>
        <v>0</v>
      </c>
      <c r="AB31" s="57">
        <f t="shared" si="13"/>
        <v>0</v>
      </c>
      <c r="AC31" s="14"/>
    </row>
    <row r="32" spans="1:29" ht="10.5" customHeight="1" thickBot="1">
      <c r="A32" s="14"/>
      <c r="B32" s="40">
        <v>24</v>
      </c>
      <c r="C32" s="212"/>
      <c r="D32" s="213"/>
      <c r="E32" s="75"/>
      <c r="F32" s="75"/>
      <c r="G32" s="76"/>
      <c r="H32" s="77"/>
      <c r="I32" s="76"/>
      <c r="J32" s="76"/>
      <c r="K32" s="76"/>
      <c r="L32" s="76"/>
      <c r="M32" s="78"/>
      <c r="N32" s="79">
        <f t="shared" si="2"/>
      </c>
      <c r="O32" s="22">
        <f t="shared" si="3"/>
        <v>0</v>
      </c>
      <c r="P32" s="22">
        <f t="shared" si="4"/>
        <v>0</v>
      </c>
      <c r="Q32" s="22">
        <f t="shared" si="5"/>
        <v>0</v>
      </c>
      <c r="R32" s="22">
        <f t="shared" si="0"/>
        <v>0</v>
      </c>
      <c r="S32" s="22">
        <f t="shared" si="6"/>
        <v>0</v>
      </c>
      <c r="T32" s="22">
        <f t="shared" si="1"/>
        <v>0</v>
      </c>
      <c r="U32" s="22">
        <f t="shared" si="7"/>
        <v>0</v>
      </c>
      <c r="V32" s="22"/>
      <c r="W32" s="53">
        <f t="shared" si="8"/>
        <v>0</v>
      </c>
      <c r="X32" s="54">
        <f t="shared" si="9"/>
        <v>0</v>
      </c>
      <c r="Y32" s="55">
        <f t="shared" si="10"/>
        <v>0</v>
      </c>
      <c r="Z32" s="56">
        <f t="shared" si="11"/>
        <v>0</v>
      </c>
      <c r="AA32" s="56">
        <f t="shared" si="12"/>
        <v>0</v>
      </c>
      <c r="AB32" s="57">
        <f t="shared" si="13"/>
        <v>0</v>
      </c>
      <c r="AC32" s="14"/>
    </row>
    <row r="33" spans="1:29" ht="10.5" customHeight="1" thickBot="1">
      <c r="A33" s="14"/>
      <c r="B33" s="40">
        <v>25</v>
      </c>
      <c r="C33" s="271"/>
      <c r="D33" s="272"/>
      <c r="E33" s="75"/>
      <c r="F33" s="75"/>
      <c r="G33" s="76"/>
      <c r="H33" s="77"/>
      <c r="I33" s="76"/>
      <c r="J33" s="76"/>
      <c r="K33" s="76"/>
      <c r="L33" s="76"/>
      <c r="M33" s="78"/>
      <c r="N33" s="79">
        <f t="shared" si="2"/>
      </c>
      <c r="O33" s="22">
        <f t="shared" si="3"/>
        <v>0</v>
      </c>
      <c r="P33" s="22">
        <f t="shared" si="4"/>
        <v>0</v>
      </c>
      <c r="Q33" s="22">
        <f t="shared" si="5"/>
        <v>0</v>
      </c>
      <c r="R33" s="22">
        <f t="shared" si="0"/>
        <v>0</v>
      </c>
      <c r="S33" s="22">
        <f t="shared" si="6"/>
        <v>0</v>
      </c>
      <c r="T33" s="22">
        <f t="shared" si="1"/>
        <v>0</v>
      </c>
      <c r="U33" s="22">
        <f t="shared" si="7"/>
        <v>0</v>
      </c>
      <c r="V33" s="22"/>
      <c r="W33" s="53">
        <f t="shared" si="8"/>
        <v>0</v>
      </c>
      <c r="X33" s="54">
        <f t="shared" si="9"/>
        <v>0</v>
      </c>
      <c r="Y33" s="55">
        <f t="shared" si="10"/>
        <v>0</v>
      </c>
      <c r="Z33" s="56">
        <f t="shared" si="11"/>
        <v>0</v>
      </c>
      <c r="AA33" s="56">
        <f t="shared" si="12"/>
        <v>0</v>
      </c>
      <c r="AB33" s="57">
        <f t="shared" si="13"/>
        <v>0</v>
      </c>
      <c r="AC33" s="14"/>
    </row>
    <row r="34" spans="1:29" s="31" customFormat="1" ht="12" customHeight="1" thickBot="1">
      <c r="A34" s="30"/>
      <c r="B34" s="192" t="s">
        <v>40</v>
      </c>
      <c r="C34" s="257"/>
      <c r="D34" s="257"/>
      <c r="E34" s="257"/>
      <c r="F34" s="257"/>
      <c r="G34" s="257"/>
      <c r="H34" s="257"/>
      <c r="I34" s="257"/>
      <c r="J34" s="257"/>
      <c r="K34" s="257"/>
      <c r="L34" s="257"/>
      <c r="M34" s="32"/>
      <c r="N34" s="33">
        <f>SUM(N9:N33)</f>
        <v>0</v>
      </c>
      <c r="O34" s="22"/>
      <c r="P34" s="22"/>
      <c r="Q34" s="22"/>
      <c r="R34" s="22"/>
      <c r="S34" s="22"/>
      <c r="T34" s="22"/>
      <c r="U34" s="22"/>
      <c r="V34" s="22"/>
      <c r="W34" s="22"/>
      <c r="X34" s="22"/>
      <c r="Y34" s="24"/>
      <c r="Z34" s="24"/>
      <c r="AA34" s="24"/>
      <c r="AB34" s="24"/>
      <c r="AC34" s="30"/>
    </row>
    <row r="35" spans="1:29" s="31" customFormat="1" ht="13.5" customHeight="1" thickBot="1">
      <c r="A35" s="30"/>
      <c r="B35" s="223" t="s">
        <v>114</v>
      </c>
      <c r="C35" s="224"/>
      <c r="D35" s="224"/>
      <c r="E35" s="224"/>
      <c r="F35" s="224"/>
      <c r="G35" s="224"/>
      <c r="H35" s="224"/>
      <c r="I35" s="224"/>
      <c r="J35" s="224"/>
      <c r="K35" s="224"/>
      <c r="L35" s="224"/>
      <c r="M35" s="224"/>
      <c r="N35" s="225"/>
      <c r="O35" s="24"/>
      <c r="P35" s="24"/>
      <c r="Q35" s="24"/>
      <c r="R35" s="24"/>
      <c r="S35" s="24"/>
      <c r="T35" s="24"/>
      <c r="U35" s="24"/>
      <c r="V35" s="24"/>
      <c r="W35" s="24"/>
      <c r="X35" s="24"/>
      <c r="Y35" s="24"/>
      <c r="Z35" s="24"/>
      <c r="AA35" s="24"/>
      <c r="AB35" s="24"/>
      <c r="AC35" s="30"/>
    </row>
    <row r="36" spans="1:29" s="31" customFormat="1" ht="12" customHeight="1" thickBot="1">
      <c r="A36" s="30"/>
      <c r="B36" s="192" t="s">
        <v>115</v>
      </c>
      <c r="C36" s="198"/>
      <c r="D36" s="198"/>
      <c r="E36" s="198"/>
      <c r="F36" s="198"/>
      <c r="G36" s="198"/>
      <c r="H36" s="198"/>
      <c r="I36" s="198"/>
      <c r="J36" s="198"/>
      <c r="K36" s="198"/>
      <c r="L36" s="198"/>
      <c r="M36" s="198"/>
      <c r="N36" s="199"/>
      <c r="O36" s="22"/>
      <c r="P36" s="22"/>
      <c r="Q36" s="22"/>
      <c r="R36" s="22"/>
      <c r="S36" s="22"/>
      <c r="T36" s="22"/>
      <c r="U36" s="22"/>
      <c r="V36" s="22"/>
      <c r="W36" s="22"/>
      <c r="X36" s="22"/>
      <c r="Y36" s="24"/>
      <c r="Z36" s="24"/>
      <c r="AA36" s="24"/>
      <c r="AB36" s="24"/>
      <c r="AC36" s="30"/>
    </row>
    <row r="37" spans="1:29" s="72" customFormat="1" ht="3" customHeight="1">
      <c r="A37" s="30"/>
      <c r="B37" s="117"/>
      <c r="C37" s="118"/>
      <c r="D37" s="118"/>
      <c r="E37" s="119"/>
      <c r="F37" s="120"/>
      <c r="G37" s="121"/>
      <c r="H37" s="121"/>
      <c r="I37" s="121"/>
      <c r="J37" s="121"/>
      <c r="K37" s="121"/>
      <c r="L37" s="121"/>
      <c r="M37" s="121"/>
      <c r="N37" s="122"/>
      <c r="O37" s="24"/>
      <c r="P37" s="24"/>
      <c r="Q37" s="24"/>
      <c r="R37" s="24"/>
      <c r="S37" s="24"/>
      <c r="T37" s="24"/>
      <c r="U37" s="24"/>
      <c r="V37" s="24"/>
      <c r="W37" s="24"/>
      <c r="X37" s="24"/>
      <c r="Y37" s="24"/>
      <c r="Z37" s="24"/>
      <c r="AA37" s="24"/>
      <c r="AB37" s="24"/>
      <c r="AC37" s="30"/>
    </row>
    <row r="38" spans="1:29" s="73" customFormat="1" ht="15">
      <c r="A38" s="35"/>
      <c r="B38" s="226" t="s">
        <v>116</v>
      </c>
      <c r="C38" s="227"/>
      <c r="D38" s="280"/>
      <c r="E38" s="218"/>
      <c r="F38" s="218"/>
      <c r="G38" s="218"/>
      <c r="H38" s="218"/>
      <c r="I38" s="218"/>
      <c r="J38" s="218"/>
      <c r="K38" s="218"/>
      <c r="L38" s="218"/>
      <c r="M38" s="219"/>
      <c r="N38" s="123"/>
      <c r="O38" s="34"/>
      <c r="P38" s="34"/>
      <c r="Q38" s="34"/>
      <c r="R38" s="34"/>
      <c r="S38" s="34"/>
      <c r="T38" s="34"/>
      <c r="U38" s="34"/>
      <c r="V38" s="34"/>
      <c r="W38" s="34"/>
      <c r="X38" s="34"/>
      <c r="Y38" s="34"/>
      <c r="Z38" s="34"/>
      <c r="AA38" s="34"/>
      <c r="AB38" s="34"/>
      <c r="AC38" s="35"/>
    </row>
    <row r="39" spans="1:29" s="73" customFormat="1" ht="3" customHeight="1">
      <c r="A39" s="35"/>
      <c r="B39" s="124"/>
      <c r="C39" s="125"/>
      <c r="D39" s="125"/>
      <c r="E39" s="126"/>
      <c r="F39" s="127"/>
      <c r="G39" s="128"/>
      <c r="H39" s="129"/>
      <c r="I39" s="129"/>
      <c r="J39" s="129"/>
      <c r="K39" s="130"/>
      <c r="L39" s="127"/>
      <c r="M39" s="131"/>
      <c r="N39" s="123"/>
      <c r="O39" s="34"/>
      <c r="P39" s="34"/>
      <c r="Q39" s="34"/>
      <c r="R39" s="34"/>
      <c r="S39" s="34"/>
      <c r="T39" s="34"/>
      <c r="U39" s="34"/>
      <c r="V39" s="34"/>
      <c r="W39" s="34"/>
      <c r="X39" s="34"/>
      <c r="Y39" s="34"/>
      <c r="Z39" s="34"/>
      <c r="AA39" s="34"/>
      <c r="AB39" s="34"/>
      <c r="AC39" s="35"/>
    </row>
    <row r="40" spans="1:29" s="73" customFormat="1" ht="11.25" customHeight="1">
      <c r="A40" s="35"/>
      <c r="B40" s="226" t="s">
        <v>98</v>
      </c>
      <c r="C40" s="227"/>
      <c r="D40" s="281"/>
      <c r="E40" s="282"/>
      <c r="F40" s="132"/>
      <c r="G40" s="230" t="s">
        <v>99</v>
      </c>
      <c r="H40" s="231"/>
      <c r="I40" s="231"/>
      <c r="J40" s="231"/>
      <c r="K40" s="231"/>
      <c r="L40" s="231"/>
      <c r="M40" s="231"/>
      <c r="N40" s="232"/>
      <c r="O40" s="34"/>
      <c r="P40" s="34"/>
      <c r="Q40" s="34"/>
      <c r="R40" s="34"/>
      <c r="S40" s="34"/>
      <c r="T40" s="34"/>
      <c r="U40" s="34"/>
      <c r="V40" s="34"/>
      <c r="W40" s="34"/>
      <c r="X40" s="34"/>
      <c r="Y40" s="34"/>
      <c r="Z40" s="34"/>
      <c r="AA40" s="34"/>
      <c r="AB40" s="34"/>
      <c r="AC40" s="35"/>
    </row>
    <row r="41" spans="1:29" s="73" customFormat="1" ht="2.25" customHeight="1">
      <c r="A41" s="35"/>
      <c r="B41" s="133"/>
      <c r="C41" s="134"/>
      <c r="D41" s="134"/>
      <c r="E41" s="135"/>
      <c r="F41" s="132"/>
      <c r="G41" s="135"/>
      <c r="H41" s="135"/>
      <c r="I41" s="135"/>
      <c r="J41" s="135"/>
      <c r="K41" s="135"/>
      <c r="L41" s="135"/>
      <c r="M41" s="135"/>
      <c r="N41" s="136"/>
      <c r="O41" s="34"/>
      <c r="P41" s="34"/>
      <c r="Q41" s="34"/>
      <c r="R41" s="34"/>
      <c r="S41" s="34"/>
      <c r="T41" s="34"/>
      <c r="U41" s="34"/>
      <c r="V41" s="34"/>
      <c r="W41" s="34"/>
      <c r="X41" s="34"/>
      <c r="Y41" s="34"/>
      <c r="Z41" s="34"/>
      <c r="AA41" s="34"/>
      <c r="AB41" s="34"/>
      <c r="AC41" s="35"/>
    </row>
    <row r="42" spans="1:29" s="73" customFormat="1" ht="12.75" customHeight="1">
      <c r="A42" s="35"/>
      <c r="B42" s="226" t="s">
        <v>117</v>
      </c>
      <c r="C42" s="227"/>
      <c r="D42" s="228"/>
      <c r="E42" s="229"/>
      <c r="F42" s="137"/>
      <c r="G42" s="137"/>
      <c r="H42" s="137"/>
      <c r="I42" s="137"/>
      <c r="J42" s="138" t="s">
        <v>96</v>
      </c>
      <c r="K42" s="139"/>
      <c r="L42" s="140" t="s">
        <v>97</v>
      </c>
      <c r="M42" s="139"/>
      <c r="N42" s="123"/>
      <c r="O42" s="34"/>
      <c r="P42" s="51"/>
      <c r="Q42" s="52"/>
      <c r="R42" s="52"/>
      <c r="S42" s="34"/>
      <c r="T42" s="34"/>
      <c r="U42" s="34"/>
      <c r="V42" s="34"/>
      <c r="W42" s="34"/>
      <c r="X42" s="34"/>
      <c r="Y42" s="34"/>
      <c r="Z42" s="34"/>
      <c r="AA42" s="34"/>
      <c r="AB42" s="34"/>
      <c r="AC42" s="35"/>
    </row>
    <row r="43" spans="1:29" s="73" customFormat="1" ht="4.5" customHeight="1" thickBot="1">
      <c r="A43" s="35"/>
      <c r="B43" s="141"/>
      <c r="C43" s="142"/>
      <c r="D43" s="142"/>
      <c r="E43" s="143"/>
      <c r="F43" s="144"/>
      <c r="G43" s="143"/>
      <c r="H43" s="143"/>
      <c r="I43" s="143"/>
      <c r="J43" s="143"/>
      <c r="K43" s="143"/>
      <c r="L43" s="143"/>
      <c r="M43" s="143"/>
      <c r="N43" s="145"/>
      <c r="O43" s="34"/>
      <c r="P43" s="52"/>
      <c r="Q43" s="52"/>
      <c r="R43" s="52"/>
      <c r="S43" s="34"/>
      <c r="T43" s="34"/>
      <c r="U43" s="34"/>
      <c r="V43" s="34"/>
      <c r="W43" s="34"/>
      <c r="X43" s="34"/>
      <c r="Y43" s="34"/>
      <c r="Z43" s="34"/>
      <c r="AA43" s="34"/>
      <c r="AB43" s="34"/>
      <c r="AC43" s="35"/>
    </row>
    <row r="44" spans="1:29" s="73" customFormat="1" ht="12" customHeight="1" thickBot="1">
      <c r="A44" s="35"/>
      <c r="B44" s="192" t="s">
        <v>118</v>
      </c>
      <c r="C44" s="198"/>
      <c r="D44" s="198"/>
      <c r="E44" s="198"/>
      <c r="F44" s="198"/>
      <c r="G44" s="198"/>
      <c r="H44" s="198"/>
      <c r="I44" s="198"/>
      <c r="J44" s="198"/>
      <c r="K44" s="198"/>
      <c r="L44" s="198"/>
      <c r="M44" s="198"/>
      <c r="N44" s="199"/>
      <c r="O44" s="36"/>
      <c r="P44" s="36"/>
      <c r="Q44" s="36"/>
      <c r="R44" s="36"/>
      <c r="S44" s="36"/>
      <c r="T44" s="36"/>
      <c r="U44" s="36"/>
      <c r="V44" s="36"/>
      <c r="W44" s="36"/>
      <c r="X44" s="36"/>
      <c r="Y44" s="34"/>
      <c r="Z44" s="34"/>
      <c r="AA44" s="34"/>
      <c r="AB44" s="34"/>
      <c r="AC44" s="35"/>
    </row>
    <row r="45" spans="1:29" s="73" customFormat="1" ht="3" customHeight="1">
      <c r="A45" s="35"/>
      <c r="B45" s="146"/>
      <c r="C45" s="142"/>
      <c r="D45" s="142"/>
      <c r="E45" s="147"/>
      <c r="F45" s="148"/>
      <c r="G45" s="143"/>
      <c r="H45" s="143"/>
      <c r="I45" s="143"/>
      <c r="J45" s="143"/>
      <c r="K45" s="143"/>
      <c r="L45" s="143"/>
      <c r="M45" s="80"/>
      <c r="N45" s="81"/>
      <c r="O45" s="34"/>
      <c r="P45" s="34"/>
      <c r="Q45" s="34"/>
      <c r="R45" s="34"/>
      <c r="S45" s="34"/>
      <c r="T45" s="34"/>
      <c r="U45" s="34"/>
      <c r="V45" s="34"/>
      <c r="W45" s="34"/>
      <c r="X45" s="34"/>
      <c r="Y45" s="34"/>
      <c r="Z45" s="34"/>
      <c r="AA45" s="34"/>
      <c r="AB45" s="34"/>
      <c r="AC45" s="35"/>
    </row>
    <row r="46" spans="1:29" s="73" customFormat="1" ht="11.25" customHeight="1">
      <c r="A46" s="35"/>
      <c r="B46" s="149" t="s">
        <v>86</v>
      </c>
      <c r="C46" s="150"/>
      <c r="D46" s="206"/>
      <c r="E46" s="207"/>
      <c r="F46" s="207"/>
      <c r="G46" s="207"/>
      <c r="H46" s="207"/>
      <c r="I46" s="207"/>
      <c r="J46" s="207"/>
      <c r="K46" s="208"/>
      <c r="L46" s="151"/>
      <c r="M46" s="203" t="s">
        <v>81</v>
      </c>
      <c r="N46" s="204"/>
      <c r="O46" s="34"/>
      <c r="P46" s="34"/>
      <c r="Q46" s="34"/>
      <c r="R46" s="34"/>
      <c r="S46" s="34"/>
      <c r="T46" s="34"/>
      <c r="U46" s="34"/>
      <c r="V46" s="34"/>
      <c r="W46" s="34"/>
      <c r="X46" s="34"/>
      <c r="Y46" s="34"/>
      <c r="Z46" s="34"/>
      <c r="AA46" s="34"/>
      <c r="AB46" s="34"/>
      <c r="AC46" s="35"/>
    </row>
    <row r="47" spans="1:29" s="73" customFormat="1" ht="11.25" customHeight="1">
      <c r="A47" s="35"/>
      <c r="B47" s="152" t="s">
        <v>87</v>
      </c>
      <c r="C47" s="153"/>
      <c r="D47" s="200"/>
      <c r="E47" s="201"/>
      <c r="F47" s="201"/>
      <c r="G47" s="201"/>
      <c r="H47" s="201"/>
      <c r="I47" s="201"/>
      <c r="J47" s="201"/>
      <c r="K47" s="202"/>
      <c r="L47" s="151"/>
      <c r="M47" s="205"/>
      <c r="N47" s="204"/>
      <c r="O47" s="34"/>
      <c r="P47" s="34"/>
      <c r="Q47" s="34"/>
      <c r="R47" s="34"/>
      <c r="S47" s="34"/>
      <c r="T47" s="34"/>
      <c r="U47" s="34"/>
      <c r="V47" s="34"/>
      <c r="W47" s="34"/>
      <c r="X47" s="34"/>
      <c r="Y47" s="34"/>
      <c r="Z47" s="34"/>
      <c r="AA47" s="34"/>
      <c r="AB47" s="34"/>
      <c r="AC47" s="35"/>
    </row>
    <row r="48" spans="1:29" s="73" customFormat="1" ht="11.25" customHeight="1">
      <c r="A48" s="35"/>
      <c r="B48" s="152" t="s">
        <v>88</v>
      </c>
      <c r="C48" s="153"/>
      <c r="D48" s="209"/>
      <c r="E48" s="210"/>
      <c r="F48" s="210"/>
      <c r="G48" s="210"/>
      <c r="H48" s="210"/>
      <c r="I48" s="210"/>
      <c r="J48" s="210"/>
      <c r="K48" s="211"/>
      <c r="L48" s="151"/>
      <c r="M48" s="205"/>
      <c r="N48" s="204"/>
      <c r="O48" s="34"/>
      <c r="P48" s="34"/>
      <c r="Q48" s="34"/>
      <c r="R48" s="34"/>
      <c r="S48" s="34"/>
      <c r="T48" s="34"/>
      <c r="U48" s="34"/>
      <c r="V48" s="34"/>
      <c r="W48" s="34"/>
      <c r="X48" s="34"/>
      <c r="Y48" s="34"/>
      <c r="Z48" s="34"/>
      <c r="AA48" s="34"/>
      <c r="AB48" s="34"/>
      <c r="AC48" s="35"/>
    </row>
    <row r="49" spans="1:29" s="73" customFormat="1" ht="11.25" customHeight="1">
      <c r="A49" s="35"/>
      <c r="B49" s="154" t="s">
        <v>89</v>
      </c>
      <c r="C49" s="153"/>
      <c r="D49" s="214"/>
      <c r="E49" s="215"/>
      <c r="F49" s="215"/>
      <c r="G49" s="215"/>
      <c r="H49" s="215"/>
      <c r="I49" s="215"/>
      <c r="J49" s="215"/>
      <c r="K49" s="216"/>
      <c r="L49" s="143"/>
      <c r="M49" s="205"/>
      <c r="N49" s="204"/>
      <c r="O49" s="34"/>
      <c r="P49" s="34"/>
      <c r="Q49" s="34"/>
      <c r="R49" s="34"/>
      <c r="S49" s="34"/>
      <c r="T49" s="34"/>
      <c r="U49" s="34"/>
      <c r="V49" s="34"/>
      <c r="W49" s="34"/>
      <c r="X49" s="34"/>
      <c r="Y49" s="34"/>
      <c r="Z49" s="34"/>
      <c r="AA49" s="34"/>
      <c r="AB49" s="34"/>
      <c r="AC49" s="35"/>
    </row>
    <row r="50" spans="1:29" s="72" customFormat="1" ht="5.25" customHeight="1" thickBot="1">
      <c r="A50" s="30"/>
      <c r="B50" s="155"/>
      <c r="C50" s="156"/>
      <c r="D50" s="157"/>
      <c r="E50" s="157"/>
      <c r="F50" s="157"/>
      <c r="G50" s="157"/>
      <c r="H50" s="157"/>
      <c r="I50" s="157"/>
      <c r="J50" s="157"/>
      <c r="K50" s="157"/>
      <c r="L50" s="158"/>
      <c r="M50" s="82"/>
      <c r="N50" s="83"/>
      <c r="O50" s="24"/>
      <c r="P50" s="24"/>
      <c r="Q50" s="24"/>
      <c r="R50" s="24"/>
      <c r="S50" s="24"/>
      <c r="T50" s="24"/>
      <c r="U50" s="24"/>
      <c r="V50" s="24"/>
      <c r="W50" s="24"/>
      <c r="X50" s="24"/>
      <c r="Y50" s="24"/>
      <c r="Z50" s="24"/>
      <c r="AA50" s="24"/>
      <c r="AB50" s="24"/>
      <c r="AC50" s="30"/>
    </row>
    <row r="51" spans="1:29" s="74" customFormat="1" ht="15.75" hidden="1" thickBot="1">
      <c r="A51" s="14"/>
      <c r="B51" s="14"/>
      <c r="C51" s="14"/>
      <c r="D51" s="14"/>
      <c r="E51" s="14"/>
      <c r="F51" s="14"/>
      <c r="G51" s="14"/>
      <c r="H51" s="14"/>
      <c r="I51" s="14"/>
      <c r="J51" s="14"/>
      <c r="K51" s="14"/>
      <c r="L51" s="14"/>
      <c r="M51" s="14"/>
      <c r="N51" s="14"/>
      <c r="O51" s="13"/>
      <c r="P51" s="13"/>
      <c r="Q51" s="13"/>
      <c r="R51" s="13"/>
      <c r="S51" s="13"/>
      <c r="T51" s="13"/>
      <c r="U51" s="13"/>
      <c r="V51" s="13"/>
      <c r="W51" s="13"/>
      <c r="X51" s="13"/>
      <c r="Y51" s="13"/>
      <c r="Z51" s="13"/>
      <c r="AA51" s="13"/>
      <c r="AB51" s="13"/>
      <c r="AC51" s="14"/>
    </row>
    <row r="52" spans="1:29" s="74" customFormat="1" ht="15.75" hidden="1" thickBot="1">
      <c r="A52" s="14"/>
      <c r="B52" s="14"/>
      <c r="C52" s="14"/>
      <c r="D52" s="14"/>
      <c r="E52" s="14"/>
      <c r="F52" s="14"/>
      <c r="G52" s="14"/>
      <c r="H52" s="14"/>
      <c r="I52" s="14"/>
      <c r="J52" s="14"/>
      <c r="K52" s="14"/>
      <c r="L52" s="14"/>
      <c r="M52" s="14"/>
      <c r="N52" s="14"/>
      <c r="O52" s="13"/>
      <c r="P52" s="13"/>
      <c r="Q52" s="13"/>
      <c r="R52" s="13"/>
      <c r="S52" s="13"/>
      <c r="T52" s="13"/>
      <c r="U52" s="13"/>
      <c r="V52" s="13"/>
      <c r="W52" s="13"/>
      <c r="X52" s="13"/>
      <c r="Y52" s="13"/>
      <c r="Z52" s="13"/>
      <c r="AA52" s="13"/>
      <c r="AB52" s="13"/>
      <c r="AC52" s="14"/>
    </row>
    <row r="53" spans="1:29" s="74" customFormat="1" ht="15.75" hidden="1" thickBot="1">
      <c r="A53" s="14"/>
      <c r="B53" s="14"/>
      <c r="C53" s="14"/>
      <c r="D53" s="14"/>
      <c r="E53" s="14"/>
      <c r="F53" s="14"/>
      <c r="G53" s="14"/>
      <c r="H53" s="14"/>
      <c r="I53" s="14"/>
      <c r="J53" s="14"/>
      <c r="K53" s="14"/>
      <c r="L53" s="14"/>
      <c r="M53" s="14"/>
      <c r="N53" s="14"/>
      <c r="O53" s="13"/>
      <c r="P53" s="13"/>
      <c r="Q53" s="13"/>
      <c r="R53" s="13"/>
      <c r="S53" s="13"/>
      <c r="T53" s="13"/>
      <c r="U53" s="13"/>
      <c r="V53" s="13"/>
      <c r="W53" s="13"/>
      <c r="X53" s="13"/>
      <c r="Y53" s="13"/>
      <c r="Z53" s="13"/>
      <c r="AA53" s="13"/>
      <c r="AB53" s="13"/>
      <c r="AC53" s="14"/>
    </row>
    <row r="54" spans="1:29" s="74" customFormat="1" ht="15.75" hidden="1" thickBot="1">
      <c r="A54" s="14"/>
      <c r="B54" s="14"/>
      <c r="C54" s="14"/>
      <c r="D54" s="14"/>
      <c r="E54" s="14"/>
      <c r="F54" s="14"/>
      <c r="G54" s="14"/>
      <c r="H54" s="14"/>
      <c r="I54" s="14"/>
      <c r="J54" s="14"/>
      <c r="K54" s="14"/>
      <c r="L54" s="14"/>
      <c r="M54" s="14"/>
      <c r="N54" s="14"/>
      <c r="O54" s="13"/>
      <c r="P54" s="13"/>
      <c r="Q54" s="13"/>
      <c r="R54" s="13"/>
      <c r="S54" s="13"/>
      <c r="T54" s="13"/>
      <c r="U54" s="13"/>
      <c r="V54" s="13"/>
      <c r="W54" s="13"/>
      <c r="X54" s="13"/>
      <c r="Y54" s="13"/>
      <c r="Z54" s="13"/>
      <c r="AA54" s="13"/>
      <c r="AB54" s="13"/>
      <c r="AC54" s="14"/>
    </row>
    <row r="55" spans="1:29" s="74" customFormat="1" ht="15.75" hidden="1" thickBot="1">
      <c r="A55" s="14"/>
      <c r="B55" s="14"/>
      <c r="C55" s="14"/>
      <c r="D55" s="14"/>
      <c r="E55" s="14"/>
      <c r="F55" s="14"/>
      <c r="G55" s="14"/>
      <c r="H55" s="14"/>
      <c r="I55" s="14"/>
      <c r="J55" s="14"/>
      <c r="K55" s="14"/>
      <c r="L55" s="14"/>
      <c r="M55" s="14"/>
      <c r="N55" s="14"/>
      <c r="O55" s="13"/>
      <c r="P55" s="13"/>
      <c r="Q55" s="13"/>
      <c r="R55" s="13"/>
      <c r="S55" s="13"/>
      <c r="T55" s="13"/>
      <c r="U55" s="13"/>
      <c r="V55" s="13"/>
      <c r="W55" s="13"/>
      <c r="X55" s="13"/>
      <c r="Y55" s="13"/>
      <c r="Z55" s="13"/>
      <c r="AA55" s="13"/>
      <c r="AB55" s="13"/>
      <c r="AC55" s="14"/>
    </row>
    <row r="56" spans="1:29" s="74" customFormat="1" ht="15.75" hidden="1" thickBot="1">
      <c r="A56" s="14"/>
      <c r="B56" s="14"/>
      <c r="C56" s="14"/>
      <c r="D56" s="14"/>
      <c r="E56" s="14"/>
      <c r="F56" s="14"/>
      <c r="G56" s="14"/>
      <c r="H56" s="14"/>
      <c r="I56" s="14"/>
      <c r="J56" s="14"/>
      <c r="K56" s="14"/>
      <c r="L56" s="14"/>
      <c r="M56" s="14"/>
      <c r="N56" s="14"/>
      <c r="O56" s="13"/>
      <c r="P56" s="13"/>
      <c r="Q56" s="13"/>
      <c r="R56" s="13"/>
      <c r="S56" s="13"/>
      <c r="T56" s="13"/>
      <c r="U56" s="13"/>
      <c r="V56" s="13"/>
      <c r="W56" s="13"/>
      <c r="X56" s="13"/>
      <c r="Y56" s="13"/>
      <c r="Z56" s="13"/>
      <c r="AA56" s="13"/>
      <c r="AB56" s="13"/>
      <c r="AC56" s="14"/>
    </row>
    <row r="57" spans="1:29" s="74" customFormat="1" ht="15.75" hidden="1" thickBot="1">
      <c r="A57" s="14"/>
      <c r="B57" s="14"/>
      <c r="C57" s="14"/>
      <c r="D57" s="14"/>
      <c r="E57" s="14"/>
      <c r="F57" s="14"/>
      <c r="G57" s="14"/>
      <c r="H57" s="14"/>
      <c r="I57" s="14"/>
      <c r="J57" s="14"/>
      <c r="K57" s="14"/>
      <c r="L57" s="14"/>
      <c r="M57" s="14"/>
      <c r="N57" s="14"/>
      <c r="O57" s="13"/>
      <c r="P57" s="13"/>
      <c r="Q57" s="13"/>
      <c r="R57" s="13"/>
      <c r="S57" s="13"/>
      <c r="T57" s="13"/>
      <c r="U57" s="13"/>
      <c r="V57" s="13"/>
      <c r="W57" s="13"/>
      <c r="X57" s="13"/>
      <c r="Y57" s="13"/>
      <c r="Z57" s="13"/>
      <c r="AA57" s="13"/>
      <c r="AB57" s="13"/>
      <c r="AC57" s="14"/>
    </row>
    <row r="58" spans="1:29" s="74" customFormat="1" ht="15.75" hidden="1" thickBot="1">
      <c r="A58" s="14"/>
      <c r="B58" s="14"/>
      <c r="C58" s="14"/>
      <c r="D58" s="14"/>
      <c r="E58" s="14"/>
      <c r="F58" s="14"/>
      <c r="G58" s="14"/>
      <c r="H58" s="14"/>
      <c r="I58" s="14"/>
      <c r="J58" s="14"/>
      <c r="K58" s="14"/>
      <c r="L58" s="14"/>
      <c r="M58" s="14"/>
      <c r="N58" s="14"/>
      <c r="O58" s="13"/>
      <c r="P58" s="13"/>
      <c r="Q58" s="13"/>
      <c r="R58" s="13"/>
      <c r="S58" s="13"/>
      <c r="T58" s="13"/>
      <c r="U58" s="13"/>
      <c r="V58" s="13"/>
      <c r="W58" s="13"/>
      <c r="X58" s="13"/>
      <c r="Y58" s="13"/>
      <c r="Z58" s="13"/>
      <c r="AA58" s="13"/>
      <c r="AB58" s="13"/>
      <c r="AC58" s="14"/>
    </row>
    <row r="59" spans="1:29" s="74" customFormat="1" ht="15.75" hidden="1" thickBot="1">
      <c r="A59" s="14"/>
      <c r="B59" s="14"/>
      <c r="C59" s="14"/>
      <c r="D59" s="14"/>
      <c r="E59" s="14"/>
      <c r="F59" s="14"/>
      <c r="G59" s="14"/>
      <c r="H59" s="14"/>
      <c r="I59" s="14"/>
      <c r="J59" s="14"/>
      <c r="K59" s="14"/>
      <c r="L59" s="14"/>
      <c r="M59" s="14"/>
      <c r="N59" s="14"/>
      <c r="O59" s="13"/>
      <c r="P59" s="13"/>
      <c r="Q59" s="13"/>
      <c r="R59" s="13"/>
      <c r="S59" s="13"/>
      <c r="T59" s="13"/>
      <c r="U59" s="13"/>
      <c r="V59" s="13"/>
      <c r="W59" s="13"/>
      <c r="X59" s="13"/>
      <c r="Y59" s="13"/>
      <c r="Z59" s="13"/>
      <c r="AA59" s="13"/>
      <c r="AB59" s="13"/>
      <c r="AC59" s="14"/>
    </row>
    <row r="60" spans="1:29" s="74" customFormat="1" ht="15.75" hidden="1" thickBot="1">
      <c r="A60" s="14"/>
      <c r="B60" s="14"/>
      <c r="C60" s="14"/>
      <c r="D60" s="14"/>
      <c r="E60" s="14"/>
      <c r="F60" s="14"/>
      <c r="G60" s="14"/>
      <c r="H60" s="14"/>
      <c r="I60" s="14"/>
      <c r="J60" s="14"/>
      <c r="K60" s="14"/>
      <c r="L60" s="14"/>
      <c r="M60" s="14"/>
      <c r="N60" s="14"/>
      <c r="O60" s="13"/>
      <c r="P60" s="13"/>
      <c r="Q60" s="13"/>
      <c r="R60" s="13"/>
      <c r="S60" s="13"/>
      <c r="T60" s="13"/>
      <c r="U60" s="13"/>
      <c r="V60" s="13"/>
      <c r="W60" s="13"/>
      <c r="X60" s="13"/>
      <c r="Y60" s="13"/>
      <c r="Z60" s="13"/>
      <c r="AA60" s="13"/>
      <c r="AB60" s="13"/>
      <c r="AC60" s="14"/>
    </row>
    <row r="61" spans="1:29" s="74" customFormat="1" ht="15.75" hidden="1" thickBot="1">
      <c r="A61" s="14"/>
      <c r="B61" s="14"/>
      <c r="C61" s="14"/>
      <c r="D61" s="14"/>
      <c r="E61" s="14"/>
      <c r="F61" s="14"/>
      <c r="G61" s="14"/>
      <c r="H61" s="14"/>
      <c r="I61" s="14"/>
      <c r="J61" s="14"/>
      <c r="K61" s="14"/>
      <c r="L61" s="14"/>
      <c r="M61" s="14"/>
      <c r="N61" s="14"/>
      <c r="O61" s="13"/>
      <c r="P61" s="13"/>
      <c r="Q61" s="13"/>
      <c r="R61" s="13"/>
      <c r="S61" s="13"/>
      <c r="T61" s="13"/>
      <c r="U61" s="13"/>
      <c r="V61" s="13"/>
      <c r="W61" s="13"/>
      <c r="X61" s="13"/>
      <c r="Y61" s="13"/>
      <c r="Z61" s="13"/>
      <c r="AA61" s="13"/>
      <c r="AB61" s="13"/>
      <c r="AC61" s="14"/>
    </row>
    <row r="62" spans="1:29" s="74" customFormat="1" ht="15.75" hidden="1" thickBot="1">
      <c r="A62" s="14"/>
      <c r="B62" s="14"/>
      <c r="C62" s="14"/>
      <c r="D62" s="14"/>
      <c r="E62" s="14"/>
      <c r="F62" s="14"/>
      <c r="G62" s="14"/>
      <c r="H62" s="14"/>
      <c r="I62" s="14"/>
      <c r="J62" s="14"/>
      <c r="K62" s="14"/>
      <c r="L62" s="14"/>
      <c r="M62" s="14"/>
      <c r="N62" s="14"/>
      <c r="O62" s="13"/>
      <c r="P62" s="13"/>
      <c r="Q62" s="13"/>
      <c r="R62" s="13"/>
      <c r="S62" s="13"/>
      <c r="T62" s="13"/>
      <c r="U62" s="13"/>
      <c r="V62" s="13"/>
      <c r="W62" s="13"/>
      <c r="X62" s="13"/>
      <c r="Y62" s="13"/>
      <c r="Z62" s="13"/>
      <c r="AA62" s="13"/>
      <c r="AB62" s="13"/>
      <c r="AC62" s="14"/>
    </row>
    <row r="63" spans="1:29" s="74" customFormat="1" ht="15.75" hidden="1" thickBot="1">
      <c r="A63" s="14"/>
      <c r="B63" s="14"/>
      <c r="C63" s="14"/>
      <c r="D63" s="14"/>
      <c r="E63" s="14"/>
      <c r="F63" s="14"/>
      <c r="G63" s="14"/>
      <c r="H63" s="14"/>
      <c r="I63" s="14"/>
      <c r="J63" s="14"/>
      <c r="K63" s="14"/>
      <c r="L63" s="14"/>
      <c r="M63" s="14"/>
      <c r="N63" s="14"/>
      <c r="O63" s="13"/>
      <c r="P63" s="13"/>
      <c r="Q63" s="13"/>
      <c r="R63" s="13"/>
      <c r="S63" s="13"/>
      <c r="T63" s="13"/>
      <c r="U63" s="13"/>
      <c r="V63" s="13"/>
      <c r="W63" s="13"/>
      <c r="X63" s="13"/>
      <c r="Y63" s="13"/>
      <c r="Z63" s="13"/>
      <c r="AA63" s="13"/>
      <c r="AB63" s="13"/>
      <c r="AC63" s="14"/>
    </row>
    <row r="64" spans="1:29" s="74" customFormat="1" ht="15.75" hidden="1" thickBot="1">
      <c r="A64" s="14"/>
      <c r="B64" s="14"/>
      <c r="C64" s="14"/>
      <c r="D64" s="14"/>
      <c r="E64" s="14"/>
      <c r="F64" s="14"/>
      <c r="G64" s="14"/>
      <c r="H64" s="14"/>
      <c r="I64" s="14"/>
      <c r="J64" s="14"/>
      <c r="K64" s="14"/>
      <c r="L64" s="14"/>
      <c r="M64" s="14"/>
      <c r="N64" s="14"/>
      <c r="O64" s="13"/>
      <c r="P64" s="13"/>
      <c r="Q64" s="13"/>
      <c r="R64" s="13"/>
      <c r="S64" s="13"/>
      <c r="T64" s="13"/>
      <c r="U64" s="13"/>
      <c r="V64" s="13"/>
      <c r="W64" s="13"/>
      <c r="X64" s="13"/>
      <c r="Y64" s="13"/>
      <c r="Z64" s="13"/>
      <c r="AA64" s="13"/>
      <c r="AB64" s="13"/>
      <c r="AC64" s="14"/>
    </row>
    <row r="65" spans="1:29" s="74" customFormat="1" ht="15.75" hidden="1" thickBot="1">
      <c r="A65" s="14"/>
      <c r="B65" s="14"/>
      <c r="C65" s="14"/>
      <c r="D65" s="14"/>
      <c r="E65" s="14"/>
      <c r="F65" s="14"/>
      <c r="G65" s="14"/>
      <c r="H65" s="14"/>
      <c r="I65" s="14"/>
      <c r="J65" s="14"/>
      <c r="K65" s="14"/>
      <c r="L65" s="14"/>
      <c r="M65" s="14"/>
      <c r="N65" s="14"/>
      <c r="O65" s="13"/>
      <c r="P65" s="13"/>
      <c r="Q65" s="13"/>
      <c r="R65" s="13"/>
      <c r="S65" s="13"/>
      <c r="T65" s="13"/>
      <c r="U65" s="13"/>
      <c r="V65" s="13"/>
      <c r="W65" s="13"/>
      <c r="X65" s="13"/>
      <c r="Y65" s="13"/>
      <c r="Z65" s="13"/>
      <c r="AA65" s="13"/>
      <c r="AB65" s="13"/>
      <c r="AC65" s="14"/>
    </row>
    <row r="66" spans="1:29" s="74" customFormat="1" ht="15.75" hidden="1" thickBot="1">
      <c r="A66" s="14"/>
      <c r="B66" s="14"/>
      <c r="C66" s="14"/>
      <c r="D66" s="14"/>
      <c r="E66" s="14"/>
      <c r="F66" s="14"/>
      <c r="G66" s="14"/>
      <c r="H66" s="14"/>
      <c r="I66" s="14"/>
      <c r="J66" s="14"/>
      <c r="K66" s="14"/>
      <c r="L66" s="14"/>
      <c r="M66" s="14"/>
      <c r="N66" s="14"/>
      <c r="O66" s="13"/>
      <c r="P66" s="13"/>
      <c r="Q66" s="13"/>
      <c r="R66" s="13"/>
      <c r="S66" s="13"/>
      <c r="T66" s="13"/>
      <c r="U66" s="13"/>
      <c r="V66" s="13"/>
      <c r="W66" s="13"/>
      <c r="X66" s="13"/>
      <c r="Y66" s="13"/>
      <c r="Z66" s="13"/>
      <c r="AA66" s="13"/>
      <c r="AB66" s="13"/>
      <c r="AC66" s="14"/>
    </row>
    <row r="67" spans="1:29" s="74" customFormat="1" ht="15.75" hidden="1" thickBot="1">
      <c r="A67" s="14"/>
      <c r="B67" s="14"/>
      <c r="C67" s="14"/>
      <c r="D67" s="14"/>
      <c r="E67" s="14"/>
      <c r="F67" s="14"/>
      <c r="G67" s="14"/>
      <c r="H67" s="14"/>
      <c r="I67" s="14"/>
      <c r="J67" s="14"/>
      <c r="K67" s="14"/>
      <c r="L67" s="14"/>
      <c r="M67" s="14"/>
      <c r="N67" s="14"/>
      <c r="O67" s="13"/>
      <c r="P67" s="13"/>
      <c r="Q67" s="13"/>
      <c r="R67" s="13"/>
      <c r="S67" s="13"/>
      <c r="T67" s="13"/>
      <c r="U67" s="13"/>
      <c r="V67" s="13"/>
      <c r="W67" s="13"/>
      <c r="X67" s="13"/>
      <c r="Y67" s="13"/>
      <c r="Z67" s="13"/>
      <c r="AA67" s="13"/>
      <c r="AB67" s="13"/>
      <c r="AC67" s="14"/>
    </row>
    <row r="68" spans="1:29" s="74" customFormat="1" ht="15.75" hidden="1" thickBot="1">
      <c r="A68" s="14"/>
      <c r="B68" s="14"/>
      <c r="C68" s="14"/>
      <c r="D68" s="14"/>
      <c r="E68" s="14"/>
      <c r="F68" s="14"/>
      <c r="G68" s="14"/>
      <c r="H68" s="14"/>
      <c r="I68" s="14"/>
      <c r="J68" s="14"/>
      <c r="K68" s="14"/>
      <c r="L68" s="14"/>
      <c r="M68" s="14"/>
      <c r="N68" s="14"/>
      <c r="O68" s="13"/>
      <c r="P68" s="13"/>
      <c r="Q68" s="13"/>
      <c r="R68" s="13"/>
      <c r="S68" s="13"/>
      <c r="T68" s="13"/>
      <c r="U68" s="13"/>
      <c r="V68" s="13"/>
      <c r="W68" s="13"/>
      <c r="X68" s="13"/>
      <c r="Y68" s="13"/>
      <c r="Z68" s="13"/>
      <c r="AA68" s="13"/>
      <c r="AB68" s="13"/>
      <c r="AC68" s="14"/>
    </row>
    <row r="69" spans="1:29" s="74" customFormat="1" ht="15.75" hidden="1" thickBot="1">
      <c r="A69" s="14"/>
      <c r="B69" s="14"/>
      <c r="C69" s="14"/>
      <c r="D69" s="14"/>
      <c r="E69" s="14"/>
      <c r="F69" s="14"/>
      <c r="G69" s="14"/>
      <c r="H69" s="14"/>
      <c r="I69" s="14"/>
      <c r="J69" s="14"/>
      <c r="K69" s="14"/>
      <c r="L69" s="14"/>
      <c r="M69" s="14"/>
      <c r="N69" s="14"/>
      <c r="O69" s="13"/>
      <c r="P69" s="13"/>
      <c r="Q69" s="13"/>
      <c r="R69" s="13"/>
      <c r="S69" s="13"/>
      <c r="T69" s="13"/>
      <c r="U69" s="13"/>
      <c r="V69" s="13"/>
      <c r="W69" s="13"/>
      <c r="X69" s="13"/>
      <c r="Y69" s="13"/>
      <c r="Z69" s="13"/>
      <c r="AA69" s="13"/>
      <c r="AB69" s="13"/>
      <c r="AC69" s="14"/>
    </row>
    <row r="70" spans="1:29" s="74" customFormat="1" ht="15.75" hidden="1" thickBot="1">
      <c r="A70" s="14"/>
      <c r="B70" s="14"/>
      <c r="C70" s="14"/>
      <c r="D70" s="14"/>
      <c r="E70" s="14"/>
      <c r="F70" s="14"/>
      <c r="G70" s="14"/>
      <c r="H70" s="14"/>
      <c r="I70" s="14"/>
      <c r="J70" s="14"/>
      <c r="K70" s="14"/>
      <c r="L70" s="14"/>
      <c r="M70" s="14"/>
      <c r="N70" s="14"/>
      <c r="O70" s="13"/>
      <c r="P70" s="13"/>
      <c r="Q70" s="13"/>
      <c r="R70" s="13"/>
      <c r="S70" s="13"/>
      <c r="T70" s="13"/>
      <c r="U70" s="13"/>
      <c r="V70" s="13"/>
      <c r="W70" s="13"/>
      <c r="X70" s="13"/>
      <c r="Y70" s="13"/>
      <c r="Z70" s="13"/>
      <c r="AA70" s="13"/>
      <c r="AB70" s="13"/>
      <c r="AC70" s="14"/>
    </row>
    <row r="71" spans="1:29" s="74" customFormat="1" ht="15.75" hidden="1" thickBot="1">
      <c r="A71" s="14"/>
      <c r="B71" s="14"/>
      <c r="C71" s="14"/>
      <c r="D71" s="14"/>
      <c r="E71" s="14"/>
      <c r="F71" s="14"/>
      <c r="G71" s="14"/>
      <c r="H71" s="14"/>
      <c r="I71" s="14"/>
      <c r="J71" s="14"/>
      <c r="K71" s="14"/>
      <c r="L71" s="14"/>
      <c r="M71" s="14"/>
      <c r="N71" s="14"/>
      <c r="O71" s="13"/>
      <c r="P71" s="13"/>
      <c r="Q71" s="13"/>
      <c r="R71" s="13"/>
      <c r="S71" s="13"/>
      <c r="T71" s="13"/>
      <c r="U71" s="13"/>
      <c r="V71" s="13"/>
      <c r="W71" s="13"/>
      <c r="X71" s="13"/>
      <c r="Y71" s="13"/>
      <c r="Z71" s="13"/>
      <c r="AA71" s="13"/>
      <c r="AB71" s="13"/>
      <c r="AC71" s="14"/>
    </row>
    <row r="72" spans="1:29" s="74" customFormat="1" ht="15.75" hidden="1" thickBot="1">
      <c r="A72" s="14"/>
      <c r="B72" s="14"/>
      <c r="C72" s="14"/>
      <c r="D72" s="14"/>
      <c r="E72" s="14"/>
      <c r="F72" s="14"/>
      <c r="G72" s="14"/>
      <c r="H72" s="14"/>
      <c r="I72" s="14"/>
      <c r="J72" s="14"/>
      <c r="K72" s="14"/>
      <c r="L72" s="14"/>
      <c r="M72" s="14"/>
      <c r="N72" s="14"/>
      <c r="O72" s="13"/>
      <c r="P72" s="13"/>
      <c r="Q72" s="13"/>
      <c r="R72" s="13"/>
      <c r="S72" s="13"/>
      <c r="T72" s="13"/>
      <c r="U72" s="13"/>
      <c r="V72" s="13"/>
      <c r="W72" s="13"/>
      <c r="X72" s="13"/>
      <c r="Y72" s="13"/>
      <c r="Z72" s="13"/>
      <c r="AA72" s="13"/>
      <c r="AB72" s="13"/>
      <c r="AC72" s="14"/>
    </row>
    <row r="73" spans="1:29" s="74" customFormat="1" ht="15.75" hidden="1" thickBot="1">
      <c r="A73" s="14"/>
      <c r="B73" s="14"/>
      <c r="C73" s="14"/>
      <c r="D73" s="14"/>
      <c r="E73" s="14"/>
      <c r="F73" s="14"/>
      <c r="G73" s="14"/>
      <c r="H73" s="14"/>
      <c r="I73" s="14"/>
      <c r="J73" s="14"/>
      <c r="K73" s="14"/>
      <c r="L73" s="14"/>
      <c r="M73" s="14"/>
      <c r="N73" s="14"/>
      <c r="O73" s="13"/>
      <c r="P73" s="13"/>
      <c r="Q73" s="13"/>
      <c r="R73" s="13"/>
      <c r="S73" s="13"/>
      <c r="T73" s="13"/>
      <c r="U73" s="13"/>
      <c r="V73" s="13"/>
      <c r="W73" s="13"/>
      <c r="X73" s="13"/>
      <c r="Y73" s="13"/>
      <c r="Z73" s="13"/>
      <c r="AA73" s="13"/>
      <c r="AB73" s="13"/>
      <c r="AC73" s="14"/>
    </row>
    <row r="74" spans="1:29" s="74" customFormat="1" ht="15.75" hidden="1" thickBot="1">
      <c r="A74" s="14"/>
      <c r="B74" s="14"/>
      <c r="C74" s="14"/>
      <c r="D74" s="14"/>
      <c r="E74" s="14"/>
      <c r="F74" s="14"/>
      <c r="G74" s="14"/>
      <c r="H74" s="14"/>
      <c r="I74" s="14"/>
      <c r="J74" s="14"/>
      <c r="K74" s="14"/>
      <c r="L74" s="14"/>
      <c r="M74" s="14"/>
      <c r="N74" s="14"/>
      <c r="O74" s="13"/>
      <c r="P74" s="13"/>
      <c r="Q74" s="13"/>
      <c r="R74" s="13"/>
      <c r="S74" s="13"/>
      <c r="T74" s="13"/>
      <c r="U74" s="13"/>
      <c r="V74" s="13"/>
      <c r="W74" s="13"/>
      <c r="X74" s="13"/>
      <c r="Y74" s="13"/>
      <c r="Z74" s="13"/>
      <c r="AA74" s="13"/>
      <c r="AB74" s="13"/>
      <c r="AC74" s="14"/>
    </row>
    <row r="75" spans="1:29" s="74" customFormat="1" ht="15.75" hidden="1" thickBot="1">
      <c r="A75" s="14"/>
      <c r="B75" s="14"/>
      <c r="C75" s="14"/>
      <c r="D75" s="14"/>
      <c r="E75" s="14"/>
      <c r="F75" s="14"/>
      <c r="G75" s="14"/>
      <c r="H75" s="14"/>
      <c r="I75" s="14"/>
      <c r="J75" s="14"/>
      <c r="K75" s="14"/>
      <c r="L75" s="14"/>
      <c r="M75" s="14"/>
      <c r="N75" s="14"/>
      <c r="O75" s="13"/>
      <c r="P75" s="13"/>
      <c r="Q75" s="13"/>
      <c r="R75" s="13"/>
      <c r="S75" s="13"/>
      <c r="T75" s="13"/>
      <c r="U75" s="13"/>
      <c r="V75" s="13"/>
      <c r="W75" s="13"/>
      <c r="X75" s="13"/>
      <c r="Y75" s="13"/>
      <c r="Z75" s="13"/>
      <c r="AA75" s="13"/>
      <c r="AB75" s="13"/>
      <c r="AC75" s="14"/>
    </row>
    <row r="76" spans="1:29" s="74" customFormat="1" ht="15.75" hidden="1" thickBot="1">
      <c r="A76" s="14"/>
      <c r="B76" s="14"/>
      <c r="C76" s="14"/>
      <c r="D76" s="14"/>
      <c r="E76" s="14"/>
      <c r="F76" s="14"/>
      <c r="G76" s="14"/>
      <c r="H76" s="14"/>
      <c r="I76" s="14"/>
      <c r="J76" s="14"/>
      <c r="K76" s="14"/>
      <c r="L76" s="14"/>
      <c r="M76" s="14"/>
      <c r="N76" s="14"/>
      <c r="O76" s="13"/>
      <c r="P76" s="13"/>
      <c r="Q76" s="13"/>
      <c r="R76" s="13"/>
      <c r="S76" s="13"/>
      <c r="T76" s="13"/>
      <c r="U76" s="13"/>
      <c r="V76" s="13"/>
      <c r="W76" s="13"/>
      <c r="X76" s="13"/>
      <c r="Y76" s="13"/>
      <c r="Z76" s="13"/>
      <c r="AA76" s="13"/>
      <c r="AB76" s="13"/>
      <c r="AC76" s="14"/>
    </row>
    <row r="77" spans="1:29" s="74" customFormat="1" ht="15.75" hidden="1" thickBot="1">
      <c r="A77" s="14"/>
      <c r="B77" s="14"/>
      <c r="C77" s="14"/>
      <c r="D77" s="14"/>
      <c r="E77" s="14"/>
      <c r="F77" s="14"/>
      <c r="G77" s="14"/>
      <c r="H77" s="14"/>
      <c r="I77" s="14"/>
      <c r="J77" s="14"/>
      <c r="K77" s="14"/>
      <c r="L77" s="14"/>
      <c r="M77" s="14"/>
      <c r="N77" s="14"/>
      <c r="O77" s="13"/>
      <c r="P77" s="13"/>
      <c r="Q77" s="13"/>
      <c r="R77" s="13"/>
      <c r="S77" s="13"/>
      <c r="T77" s="13"/>
      <c r="U77" s="13"/>
      <c r="V77" s="13"/>
      <c r="W77" s="13"/>
      <c r="X77" s="13"/>
      <c r="Y77" s="13"/>
      <c r="Z77" s="13"/>
      <c r="AA77" s="13"/>
      <c r="AB77" s="13"/>
      <c r="AC77" s="14"/>
    </row>
    <row r="78" spans="1:29" s="74" customFormat="1" ht="15.75" hidden="1" thickBot="1">
      <c r="A78" s="14"/>
      <c r="B78" s="14"/>
      <c r="C78" s="14"/>
      <c r="D78" s="14"/>
      <c r="E78" s="14"/>
      <c r="F78" s="14"/>
      <c r="G78" s="14"/>
      <c r="H78" s="14"/>
      <c r="I78" s="14"/>
      <c r="J78" s="14"/>
      <c r="K78" s="14"/>
      <c r="L78" s="14"/>
      <c r="M78" s="14"/>
      <c r="N78" s="14"/>
      <c r="O78" s="13"/>
      <c r="P78" s="13"/>
      <c r="Q78" s="13"/>
      <c r="R78" s="13"/>
      <c r="S78" s="13"/>
      <c r="T78" s="13"/>
      <c r="U78" s="13"/>
      <c r="V78" s="13"/>
      <c r="W78" s="13"/>
      <c r="X78" s="13"/>
      <c r="Y78" s="13"/>
      <c r="Z78" s="13"/>
      <c r="AA78" s="13"/>
      <c r="AB78" s="13"/>
      <c r="AC78" s="14"/>
    </row>
    <row r="79" spans="1:29" s="74" customFormat="1" ht="15.75" hidden="1" thickBot="1">
      <c r="A79" s="14"/>
      <c r="B79" s="14"/>
      <c r="C79" s="14"/>
      <c r="D79" s="14"/>
      <c r="E79" s="14"/>
      <c r="F79" s="14"/>
      <c r="G79" s="14"/>
      <c r="H79" s="14"/>
      <c r="I79" s="14"/>
      <c r="J79" s="14"/>
      <c r="K79" s="14"/>
      <c r="L79" s="14"/>
      <c r="M79" s="14"/>
      <c r="N79" s="14"/>
      <c r="O79" s="13"/>
      <c r="P79" s="13"/>
      <c r="Q79" s="13"/>
      <c r="R79" s="13"/>
      <c r="S79" s="13"/>
      <c r="T79" s="13"/>
      <c r="U79" s="13"/>
      <c r="V79" s="13"/>
      <c r="W79" s="13"/>
      <c r="X79" s="13"/>
      <c r="Y79" s="13"/>
      <c r="Z79" s="13"/>
      <c r="AA79" s="13"/>
      <c r="AB79" s="13"/>
      <c r="AC79" s="14"/>
    </row>
    <row r="80" spans="1:29" s="74" customFormat="1" ht="15.75" hidden="1" thickBot="1">
      <c r="A80" s="14"/>
      <c r="B80" s="14"/>
      <c r="C80" s="14"/>
      <c r="D80" s="14"/>
      <c r="E80" s="14"/>
      <c r="F80" s="14"/>
      <c r="G80" s="14"/>
      <c r="H80" s="14"/>
      <c r="I80" s="14"/>
      <c r="J80" s="14"/>
      <c r="K80" s="14"/>
      <c r="L80" s="14"/>
      <c r="M80" s="14"/>
      <c r="N80" s="14"/>
      <c r="O80" s="13"/>
      <c r="P80" s="13"/>
      <c r="Q80" s="13"/>
      <c r="R80" s="13"/>
      <c r="S80" s="13"/>
      <c r="T80" s="13"/>
      <c r="U80" s="13"/>
      <c r="V80" s="13"/>
      <c r="W80" s="13"/>
      <c r="X80" s="13"/>
      <c r="Y80" s="13"/>
      <c r="Z80" s="13"/>
      <c r="AA80" s="13"/>
      <c r="AB80" s="13"/>
      <c r="AC80" s="14"/>
    </row>
    <row r="81" spans="1:29" s="74" customFormat="1" ht="15.75" hidden="1" thickBot="1">
      <c r="A81" s="14"/>
      <c r="B81" s="14"/>
      <c r="C81" s="14"/>
      <c r="D81" s="14"/>
      <c r="E81" s="14"/>
      <c r="F81" s="14"/>
      <c r="G81" s="14"/>
      <c r="H81" s="14"/>
      <c r="I81" s="14"/>
      <c r="J81" s="14"/>
      <c r="K81" s="14"/>
      <c r="L81" s="14"/>
      <c r="M81" s="14"/>
      <c r="N81" s="14"/>
      <c r="O81" s="13"/>
      <c r="P81" s="13"/>
      <c r="Q81" s="13"/>
      <c r="R81" s="13"/>
      <c r="S81" s="13"/>
      <c r="T81" s="13"/>
      <c r="U81" s="13"/>
      <c r="V81" s="13"/>
      <c r="W81" s="13"/>
      <c r="X81" s="13"/>
      <c r="Y81" s="13"/>
      <c r="Z81" s="13"/>
      <c r="AA81" s="13"/>
      <c r="AB81" s="13"/>
      <c r="AC81" s="14"/>
    </row>
    <row r="82" spans="1:29" s="74" customFormat="1" ht="15.75" hidden="1" thickBot="1">
      <c r="A82" s="14"/>
      <c r="B82" s="14"/>
      <c r="C82" s="14"/>
      <c r="D82" s="14"/>
      <c r="E82" s="14"/>
      <c r="F82" s="14"/>
      <c r="G82" s="14"/>
      <c r="H82" s="14"/>
      <c r="I82" s="14"/>
      <c r="J82" s="14"/>
      <c r="K82" s="14"/>
      <c r="L82" s="14"/>
      <c r="M82" s="14"/>
      <c r="N82" s="14"/>
      <c r="O82" s="13"/>
      <c r="P82" s="13"/>
      <c r="Q82" s="13"/>
      <c r="R82" s="13"/>
      <c r="S82" s="13"/>
      <c r="T82" s="13"/>
      <c r="U82" s="13"/>
      <c r="V82" s="13"/>
      <c r="W82" s="13"/>
      <c r="X82" s="13"/>
      <c r="Y82" s="13"/>
      <c r="Z82" s="13"/>
      <c r="AA82" s="13"/>
      <c r="AB82" s="13"/>
      <c r="AC82" s="14"/>
    </row>
    <row r="83" spans="1:29" s="74" customFormat="1" ht="15.75" hidden="1" thickBot="1">
      <c r="A83" s="14"/>
      <c r="B83" s="14"/>
      <c r="C83" s="14"/>
      <c r="D83" s="14"/>
      <c r="E83" s="14"/>
      <c r="F83" s="14"/>
      <c r="G83" s="14"/>
      <c r="H83" s="14"/>
      <c r="I83" s="14"/>
      <c r="J83" s="14"/>
      <c r="K83" s="14"/>
      <c r="L83" s="14"/>
      <c r="M83" s="14"/>
      <c r="N83" s="14"/>
      <c r="O83" s="13"/>
      <c r="P83" s="13"/>
      <c r="Q83" s="13"/>
      <c r="R83" s="13"/>
      <c r="S83" s="13"/>
      <c r="T83" s="13"/>
      <c r="U83" s="13"/>
      <c r="V83" s="13"/>
      <c r="W83" s="13"/>
      <c r="X83" s="13"/>
      <c r="Y83" s="13"/>
      <c r="Z83" s="13"/>
      <c r="AA83" s="13"/>
      <c r="AB83" s="13"/>
      <c r="AC83" s="14"/>
    </row>
    <row r="84" spans="1:29" s="74" customFormat="1" ht="15.75" hidden="1" thickBot="1">
      <c r="A84" s="14"/>
      <c r="B84" s="14"/>
      <c r="C84" s="14"/>
      <c r="D84" s="14"/>
      <c r="E84" s="14"/>
      <c r="F84" s="14"/>
      <c r="G84" s="14"/>
      <c r="H84" s="14"/>
      <c r="I84" s="14"/>
      <c r="J84" s="14"/>
      <c r="K84" s="14"/>
      <c r="L84" s="14"/>
      <c r="M84" s="14"/>
      <c r="N84" s="14"/>
      <c r="O84" s="13"/>
      <c r="P84" s="13"/>
      <c r="Q84" s="13"/>
      <c r="R84" s="13"/>
      <c r="S84" s="13"/>
      <c r="T84" s="13"/>
      <c r="U84" s="13"/>
      <c r="V84" s="13"/>
      <c r="W84" s="13"/>
      <c r="X84" s="13"/>
      <c r="Y84" s="13"/>
      <c r="Z84" s="13"/>
      <c r="AA84" s="13"/>
      <c r="AB84" s="13"/>
      <c r="AC84" s="14"/>
    </row>
    <row r="85" spans="1:29" s="74" customFormat="1" ht="15.75" hidden="1" thickBot="1">
      <c r="A85" s="14"/>
      <c r="B85" s="14"/>
      <c r="C85" s="14"/>
      <c r="D85" s="14"/>
      <c r="E85" s="14"/>
      <c r="F85" s="14"/>
      <c r="G85" s="14"/>
      <c r="H85" s="14"/>
      <c r="I85" s="14"/>
      <c r="J85" s="14"/>
      <c r="K85" s="14"/>
      <c r="L85" s="14"/>
      <c r="M85" s="14"/>
      <c r="N85" s="14"/>
      <c r="O85" s="13"/>
      <c r="P85" s="13"/>
      <c r="Q85" s="13"/>
      <c r="R85" s="13"/>
      <c r="S85" s="13"/>
      <c r="T85" s="13"/>
      <c r="U85" s="13"/>
      <c r="V85" s="13"/>
      <c r="W85" s="13"/>
      <c r="X85" s="13"/>
      <c r="Y85" s="13"/>
      <c r="Z85" s="13"/>
      <c r="AA85" s="13"/>
      <c r="AB85" s="13"/>
      <c r="AC85" s="14"/>
    </row>
    <row r="86" spans="1:29" s="74" customFormat="1" ht="15.75" hidden="1" thickBot="1">
      <c r="A86" s="14"/>
      <c r="B86" s="14"/>
      <c r="C86" s="14"/>
      <c r="D86" s="14"/>
      <c r="E86" s="14"/>
      <c r="F86" s="14"/>
      <c r="G86" s="14"/>
      <c r="H86" s="14"/>
      <c r="I86" s="14"/>
      <c r="J86" s="14"/>
      <c r="K86" s="14"/>
      <c r="L86" s="14"/>
      <c r="M86" s="14"/>
      <c r="N86" s="14"/>
      <c r="O86" s="13"/>
      <c r="P86" s="13"/>
      <c r="Q86" s="13"/>
      <c r="R86" s="13"/>
      <c r="S86" s="13"/>
      <c r="T86" s="13"/>
      <c r="U86" s="13"/>
      <c r="V86" s="13"/>
      <c r="W86" s="13"/>
      <c r="X86" s="13"/>
      <c r="Y86" s="13"/>
      <c r="Z86" s="13"/>
      <c r="AA86" s="13"/>
      <c r="AB86" s="13"/>
      <c r="AC86" s="14"/>
    </row>
    <row r="87" spans="1:29" s="74" customFormat="1" ht="15.75" hidden="1" thickBot="1">
      <c r="A87" s="14"/>
      <c r="B87" s="14"/>
      <c r="C87" s="14"/>
      <c r="D87" s="14"/>
      <c r="E87" s="14"/>
      <c r="F87" s="14"/>
      <c r="G87" s="14"/>
      <c r="H87" s="14"/>
      <c r="I87" s="14"/>
      <c r="J87" s="14"/>
      <c r="K87" s="14"/>
      <c r="L87" s="14"/>
      <c r="M87" s="14"/>
      <c r="N87" s="14"/>
      <c r="O87" s="13"/>
      <c r="P87" s="13"/>
      <c r="Q87" s="13"/>
      <c r="R87" s="13"/>
      <c r="S87" s="13"/>
      <c r="T87" s="13"/>
      <c r="U87" s="13"/>
      <c r="V87" s="13"/>
      <c r="W87" s="13"/>
      <c r="X87" s="13"/>
      <c r="Y87" s="13"/>
      <c r="Z87" s="13"/>
      <c r="AA87" s="13"/>
      <c r="AB87" s="13"/>
      <c r="AC87" s="14"/>
    </row>
    <row r="88" spans="1:29" s="74" customFormat="1" ht="15.75" hidden="1" thickBot="1">
      <c r="A88" s="14"/>
      <c r="B88" s="14"/>
      <c r="C88" s="14"/>
      <c r="D88" s="14"/>
      <c r="E88" s="14"/>
      <c r="F88" s="14"/>
      <c r="G88" s="14"/>
      <c r="H88" s="14"/>
      <c r="I88" s="14"/>
      <c r="J88" s="14"/>
      <c r="K88" s="14"/>
      <c r="L88" s="14"/>
      <c r="M88" s="14"/>
      <c r="N88" s="14"/>
      <c r="O88" s="13"/>
      <c r="P88" s="13"/>
      <c r="Q88" s="13"/>
      <c r="R88" s="13"/>
      <c r="S88" s="13"/>
      <c r="T88" s="13"/>
      <c r="U88" s="13"/>
      <c r="V88" s="13"/>
      <c r="W88" s="13"/>
      <c r="X88" s="13"/>
      <c r="Y88" s="13"/>
      <c r="Z88" s="13"/>
      <c r="AA88" s="13"/>
      <c r="AB88" s="13"/>
      <c r="AC88" s="14"/>
    </row>
    <row r="89" spans="1:29" s="74" customFormat="1" ht="15.75" hidden="1" thickBot="1">
      <c r="A89" s="14"/>
      <c r="B89" s="14"/>
      <c r="C89" s="14"/>
      <c r="D89" s="14"/>
      <c r="E89" s="14"/>
      <c r="F89" s="14"/>
      <c r="G89" s="14"/>
      <c r="H89" s="14"/>
      <c r="I89" s="14"/>
      <c r="J89" s="14"/>
      <c r="K89" s="14"/>
      <c r="L89" s="14"/>
      <c r="M89" s="14"/>
      <c r="N89" s="14"/>
      <c r="O89" s="13"/>
      <c r="P89" s="13"/>
      <c r="Q89" s="13"/>
      <c r="R89" s="13"/>
      <c r="S89" s="13"/>
      <c r="T89" s="13"/>
      <c r="U89" s="13"/>
      <c r="V89" s="13"/>
      <c r="W89" s="13"/>
      <c r="X89" s="13"/>
      <c r="Y89" s="13"/>
      <c r="Z89" s="13"/>
      <c r="AA89" s="13"/>
      <c r="AB89" s="13"/>
      <c r="AC89" s="14"/>
    </row>
    <row r="90" spans="1:29" s="74" customFormat="1" ht="15.75" hidden="1" thickBot="1">
      <c r="A90" s="14"/>
      <c r="B90" s="14"/>
      <c r="C90" s="14"/>
      <c r="D90" s="14"/>
      <c r="E90" s="14"/>
      <c r="F90" s="14"/>
      <c r="G90" s="14"/>
      <c r="H90" s="14"/>
      <c r="I90" s="14"/>
      <c r="J90" s="14"/>
      <c r="K90" s="14"/>
      <c r="L90" s="14"/>
      <c r="M90" s="14"/>
      <c r="N90" s="14"/>
      <c r="O90" s="13"/>
      <c r="P90" s="13"/>
      <c r="Q90" s="13"/>
      <c r="R90" s="13"/>
      <c r="S90" s="13"/>
      <c r="T90" s="13"/>
      <c r="U90" s="13"/>
      <c r="V90" s="13"/>
      <c r="W90" s="13"/>
      <c r="X90" s="13"/>
      <c r="Y90" s="13"/>
      <c r="Z90" s="13"/>
      <c r="AA90" s="13"/>
      <c r="AB90" s="13"/>
      <c r="AC90" s="14"/>
    </row>
    <row r="91" spans="1:29" s="74" customFormat="1" ht="15.75" hidden="1" thickBot="1">
      <c r="A91" s="14"/>
      <c r="B91" s="14"/>
      <c r="C91" s="14"/>
      <c r="D91" s="14"/>
      <c r="E91" s="14"/>
      <c r="F91" s="14"/>
      <c r="G91" s="14"/>
      <c r="H91" s="14"/>
      <c r="I91" s="14"/>
      <c r="J91" s="14"/>
      <c r="K91" s="14"/>
      <c r="L91" s="14"/>
      <c r="M91" s="14"/>
      <c r="N91" s="14"/>
      <c r="O91" s="13"/>
      <c r="P91" s="13"/>
      <c r="Q91" s="13"/>
      <c r="R91" s="13"/>
      <c r="S91" s="13"/>
      <c r="T91" s="13"/>
      <c r="U91" s="13"/>
      <c r="V91" s="13"/>
      <c r="W91" s="13"/>
      <c r="X91" s="13"/>
      <c r="Y91" s="13"/>
      <c r="Z91" s="13"/>
      <c r="AA91" s="13"/>
      <c r="AB91" s="13"/>
      <c r="AC91" s="14"/>
    </row>
    <row r="92" spans="1:29" s="74" customFormat="1" ht="15.75" hidden="1" thickBot="1">
      <c r="A92" s="14"/>
      <c r="B92" s="14"/>
      <c r="C92" s="14"/>
      <c r="D92" s="14"/>
      <c r="E92" s="14"/>
      <c r="F92" s="14"/>
      <c r="G92" s="14"/>
      <c r="H92" s="14"/>
      <c r="I92" s="14"/>
      <c r="J92" s="14"/>
      <c r="K92" s="14"/>
      <c r="L92" s="14"/>
      <c r="M92" s="14"/>
      <c r="N92" s="14"/>
      <c r="O92" s="13"/>
      <c r="P92" s="13"/>
      <c r="Q92" s="13"/>
      <c r="R92" s="13"/>
      <c r="S92" s="13"/>
      <c r="T92" s="13"/>
      <c r="U92" s="13"/>
      <c r="V92" s="13"/>
      <c r="W92" s="13"/>
      <c r="X92" s="13"/>
      <c r="Y92" s="13"/>
      <c r="Z92" s="13"/>
      <c r="AA92" s="13"/>
      <c r="AB92" s="13"/>
      <c r="AC92" s="14"/>
    </row>
    <row r="93" spans="1:29" s="74" customFormat="1" ht="15.75" hidden="1" thickBot="1">
      <c r="A93" s="14"/>
      <c r="B93" s="14"/>
      <c r="C93" s="14"/>
      <c r="D93" s="14"/>
      <c r="E93" s="14"/>
      <c r="F93" s="14"/>
      <c r="G93" s="14"/>
      <c r="H93" s="14"/>
      <c r="I93" s="14"/>
      <c r="J93" s="14"/>
      <c r="K93" s="14"/>
      <c r="L93" s="14"/>
      <c r="M93" s="14"/>
      <c r="N93" s="14"/>
      <c r="O93" s="13"/>
      <c r="P93" s="13"/>
      <c r="Q93" s="13"/>
      <c r="R93" s="13"/>
      <c r="S93" s="13"/>
      <c r="T93" s="13"/>
      <c r="U93" s="13"/>
      <c r="V93" s="13"/>
      <c r="W93" s="13"/>
      <c r="X93" s="13"/>
      <c r="Y93" s="13"/>
      <c r="Z93" s="13"/>
      <c r="AA93" s="13"/>
      <c r="AB93" s="13"/>
      <c r="AC93" s="14"/>
    </row>
    <row r="94" spans="1:29" s="74" customFormat="1" ht="15.75" hidden="1" thickBot="1">
      <c r="A94" s="14"/>
      <c r="B94" s="14"/>
      <c r="C94" s="14"/>
      <c r="D94" s="14"/>
      <c r="E94" s="14"/>
      <c r="F94" s="14"/>
      <c r="G94" s="14"/>
      <c r="H94" s="14"/>
      <c r="I94" s="14"/>
      <c r="J94" s="14"/>
      <c r="K94" s="14"/>
      <c r="L94" s="14"/>
      <c r="M94" s="14"/>
      <c r="N94" s="14"/>
      <c r="O94" s="13"/>
      <c r="P94" s="13"/>
      <c r="Q94" s="13"/>
      <c r="R94" s="13"/>
      <c r="S94" s="13"/>
      <c r="T94" s="13"/>
      <c r="U94" s="13"/>
      <c r="V94" s="13"/>
      <c r="W94" s="13"/>
      <c r="X94" s="13"/>
      <c r="Y94" s="13"/>
      <c r="Z94" s="13"/>
      <c r="AA94" s="13"/>
      <c r="AB94" s="13"/>
      <c r="AC94" s="14"/>
    </row>
    <row r="95" spans="1:29" s="74" customFormat="1" ht="15.75" hidden="1" thickBot="1">
      <c r="A95" s="14"/>
      <c r="B95" s="14"/>
      <c r="C95" s="14"/>
      <c r="D95" s="14"/>
      <c r="E95" s="14"/>
      <c r="F95" s="14"/>
      <c r="G95" s="14"/>
      <c r="H95" s="14"/>
      <c r="I95" s="14"/>
      <c r="J95" s="14"/>
      <c r="K95" s="14"/>
      <c r="L95" s="14"/>
      <c r="M95" s="14"/>
      <c r="N95" s="14"/>
      <c r="O95" s="13"/>
      <c r="P95" s="13"/>
      <c r="Q95" s="13"/>
      <c r="R95" s="13"/>
      <c r="S95" s="13"/>
      <c r="T95" s="13"/>
      <c r="U95" s="13"/>
      <c r="V95" s="13"/>
      <c r="W95" s="13"/>
      <c r="X95" s="13"/>
      <c r="Y95" s="13"/>
      <c r="Z95" s="13"/>
      <c r="AA95" s="13"/>
      <c r="AB95" s="13"/>
      <c r="AC95" s="14"/>
    </row>
    <row r="96" spans="1:29" s="74" customFormat="1" ht="15.75" hidden="1" thickBot="1">
      <c r="A96" s="14"/>
      <c r="B96" s="14"/>
      <c r="C96" s="14"/>
      <c r="D96" s="14"/>
      <c r="E96" s="14"/>
      <c r="F96" s="14"/>
      <c r="G96" s="14"/>
      <c r="H96" s="14"/>
      <c r="I96" s="14"/>
      <c r="J96" s="14"/>
      <c r="K96" s="14"/>
      <c r="L96" s="14"/>
      <c r="M96" s="14"/>
      <c r="N96" s="14"/>
      <c r="O96" s="13"/>
      <c r="P96" s="13"/>
      <c r="Q96" s="13"/>
      <c r="R96" s="13"/>
      <c r="S96" s="13"/>
      <c r="T96" s="13"/>
      <c r="U96" s="13"/>
      <c r="V96" s="13"/>
      <c r="W96" s="13"/>
      <c r="X96" s="13"/>
      <c r="Y96" s="13"/>
      <c r="Z96" s="13"/>
      <c r="AA96" s="13"/>
      <c r="AB96" s="13"/>
      <c r="AC96" s="14"/>
    </row>
    <row r="97" spans="1:29" s="74" customFormat="1" ht="15.75" hidden="1" thickBot="1">
      <c r="A97" s="14"/>
      <c r="B97" s="14"/>
      <c r="C97" s="14"/>
      <c r="D97" s="14"/>
      <c r="E97" s="14"/>
      <c r="F97" s="14"/>
      <c r="G97" s="14"/>
      <c r="H97" s="14"/>
      <c r="I97" s="14"/>
      <c r="J97" s="14"/>
      <c r="K97" s="14"/>
      <c r="L97" s="14"/>
      <c r="M97" s="14"/>
      <c r="N97" s="14"/>
      <c r="O97" s="13"/>
      <c r="P97" s="13"/>
      <c r="Q97" s="13"/>
      <c r="R97" s="13"/>
      <c r="S97" s="13"/>
      <c r="T97" s="13"/>
      <c r="U97" s="13"/>
      <c r="V97" s="13"/>
      <c r="W97" s="13"/>
      <c r="X97" s="13"/>
      <c r="Y97" s="13"/>
      <c r="Z97" s="13"/>
      <c r="AA97" s="13"/>
      <c r="AB97" s="13"/>
      <c r="AC97" s="14"/>
    </row>
    <row r="98" spans="1:29" s="74" customFormat="1" ht="15.75" hidden="1" thickBot="1">
      <c r="A98" s="14"/>
      <c r="B98" s="14"/>
      <c r="C98" s="14"/>
      <c r="D98" s="14"/>
      <c r="E98" s="14"/>
      <c r="F98" s="14"/>
      <c r="G98" s="14"/>
      <c r="H98" s="14"/>
      <c r="I98" s="14"/>
      <c r="J98" s="14"/>
      <c r="K98" s="14"/>
      <c r="L98" s="14"/>
      <c r="M98" s="14"/>
      <c r="N98" s="14"/>
      <c r="O98" s="13"/>
      <c r="P98" s="13"/>
      <c r="Q98" s="13"/>
      <c r="R98" s="13"/>
      <c r="S98" s="13"/>
      <c r="T98" s="13"/>
      <c r="U98" s="13"/>
      <c r="V98" s="13"/>
      <c r="W98" s="13"/>
      <c r="X98" s="13"/>
      <c r="Y98" s="13"/>
      <c r="Z98" s="13"/>
      <c r="AA98" s="13"/>
      <c r="AB98" s="13"/>
      <c r="AC98" s="14"/>
    </row>
    <row r="99" spans="1:29" s="74" customFormat="1" ht="15.75" hidden="1" thickBot="1">
      <c r="A99" s="14"/>
      <c r="B99" s="14"/>
      <c r="C99" s="14"/>
      <c r="D99" s="14"/>
      <c r="E99" s="14"/>
      <c r="F99" s="14"/>
      <c r="G99" s="14"/>
      <c r="H99" s="14"/>
      <c r="I99" s="14"/>
      <c r="J99" s="14"/>
      <c r="K99" s="14"/>
      <c r="L99" s="14"/>
      <c r="M99" s="14"/>
      <c r="N99" s="14"/>
      <c r="O99" s="13"/>
      <c r="P99" s="13"/>
      <c r="Q99" s="13"/>
      <c r="R99" s="13"/>
      <c r="S99" s="13"/>
      <c r="T99" s="13"/>
      <c r="U99" s="13"/>
      <c r="V99" s="13"/>
      <c r="W99" s="13"/>
      <c r="X99" s="13"/>
      <c r="Y99" s="13"/>
      <c r="Z99" s="13"/>
      <c r="AA99" s="13"/>
      <c r="AB99" s="13"/>
      <c r="AC99" s="14"/>
    </row>
    <row r="100" spans="1:29" s="74" customFormat="1" ht="15.75" hidden="1" thickBot="1">
      <c r="A100" s="14"/>
      <c r="B100" s="14"/>
      <c r="C100" s="14"/>
      <c r="D100" s="14"/>
      <c r="E100" s="14"/>
      <c r="F100" s="14"/>
      <c r="G100" s="14"/>
      <c r="H100" s="14"/>
      <c r="I100" s="14"/>
      <c r="J100" s="14"/>
      <c r="K100" s="14"/>
      <c r="L100" s="14"/>
      <c r="M100" s="14"/>
      <c r="N100" s="14"/>
      <c r="O100" s="13"/>
      <c r="P100" s="13"/>
      <c r="Q100" s="13"/>
      <c r="R100" s="13"/>
      <c r="S100" s="13"/>
      <c r="T100" s="13"/>
      <c r="U100" s="13"/>
      <c r="V100" s="13"/>
      <c r="W100" s="13"/>
      <c r="X100" s="13"/>
      <c r="Y100" s="13"/>
      <c r="Z100" s="13"/>
      <c r="AA100" s="13"/>
      <c r="AB100" s="13"/>
      <c r="AC100" s="14"/>
    </row>
    <row r="101" spans="1:29" s="72" customFormat="1" ht="13.5" customHeight="1" thickBot="1">
      <c r="A101" s="30"/>
      <c r="B101" s="223" t="s">
        <v>47</v>
      </c>
      <c r="C101" s="224"/>
      <c r="D101" s="224"/>
      <c r="E101" s="224"/>
      <c r="F101" s="224"/>
      <c r="G101" s="224"/>
      <c r="H101" s="224"/>
      <c r="I101" s="224"/>
      <c r="J101" s="224"/>
      <c r="K101" s="224"/>
      <c r="L101" s="224"/>
      <c r="M101" s="224"/>
      <c r="N101" s="225"/>
      <c r="O101" s="24"/>
      <c r="P101" s="24"/>
      <c r="Q101" s="24"/>
      <c r="R101" s="24"/>
      <c r="S101" s="24"/>
      <c r="T101" s="24"/>
      <c r="U101" s="24"/>
      <c r="V101" s="24"/>
      <c r="W101" s="24"/>
      <c r="X101" s="24"/>
      <c r="Y101" s="24"/>
      <c r="Z101" s="24"/>
      <c r="AA101" s="24"/>
      <c r="AB101" s="24"/>
      <c r="AC101" s="30"/>
    </row>
    <row r="102" spans="1:29" s="73" customFormat="1" ht="12" customHeight="1" thickBot="1">
      <c r="A102" s="35"/>
      <c r="B102" s="220" t="s">
        <v>75</v>
      </c>
      <c r="C102" s="221"/>
      <c r="D102" s="221"/>
      <c r="E102" s="221"/>
      <c r="F102" s="221"/>
      <c r="G102" s="221"/>
      <c r="H102" s="221"/>
      <c r="I102" s="221"/>
      <c r="J102" s="221"/>
      <c r="K102" s="221"/>
      <c r="L102" s="221"/>
      <c r="M102" s="221"/>
      <c r="N102" s="222"/>
      <c r="O102" s="36"/>
      <c r="P102" s="50"/>
      <c r="Q102" s="36"/>
      <c r="R102" s="36"/>
      <c r="S102" s="36"/>
      <c r="T102" s="36"/>
      <c r="U102" s="36"/>
      <c r="V102" s="36"/>
      <c r="W102" s="36"/>
      <c r="X102" s="36"/>
      <c r="Y102" s="34"/>
      <c r="Z102" s="34"/>
      <c r="AA102" s="34"/>
      <c r="AB102" s="34"/>
      <c r="AC102" s="35"/>
    </row>
    <row r="103" spans="1:29" s="72" customFormat="1" ht="3" customHeight="1">
      <c r="A103" s="30"/>
      <c r="B103" s="159"/>
      <c r="C103" s="118"/>
      <c r="D103" s="118"/>
      <c r="E103" s="119"/>
      <c r="F103" s="160"/>
      <c r="G103" s="121"/>
      <c r="H103" s="121"/>
      <c r="I103" s="121"/>
      <c r="J103" s="121"/>
      <c r="K103" s="121"/>
      <c r="L103" s="121"/>
      <c r="M103" s="121"/>
      <c r="N103" s="122"/>
      <c r="O103" s="24"/>
      <c r="P103" s="24"/>
      <c r="Q103" s="24"/>
      <c r="R103" s="24"/>
      <c r="S103" s="24"/>
      <c r="T103" s="24"/>
      <c r="U103" s="24"/>
      <c r="V103" s="24"/>
      <c r="W103" s="24"/>
      <c r="X103" s="24"/>
      <c r="Y103" s="24"/>
      <c r="Z103" s="24"/>
      <c r="AA103" s="24"/>
      <c r="AB103" s="24"/>
      <c r="AC103" s="30"/>
    </row>
    <row r="104" spans="1:29" s="73" customFormat="1" ht="11.25" customHeight="1">
      <c r="A104" s="35"/>
      <c r="B104" s="152" t="s">
        <v>91</v>
      </c>
      <c r="C104" s="153"/>
      <c r="D104" s="217"/>
      <c r="E104" s="263"/>
      <c r="F104" s="263"/>
      <c r="G104" s="263"/>
      <c r="H104" s="263"/>
      <c r="I104" s="263"/>
      <c r="J104" s="263"/>
      <c r="K104" s="263"/>
      <c r="L104" s="263"/>
      <c r="M104" s="264"/>
      <c r="N104" s="145"/>
      <c r="O104" s="34"/>
      <c r="P104" s="34"/>
      <c r="Q104" s="34"/>
      <c r="R104" s="34"/>
      <c r="S104" s="34"/>
      <c r="T104" s="34"/>
      <c r="U104" s="34"/>
      <c r="V104" s="34"/>
      <c r="W104" s="34"/>
      <c r="X104" s="34"/>
      <c r="Y104" s="34"/>
      <c r="Z104" s="34"/>
      <c r="AA104" s="34"/>
      <c r="AB104" s="34"/>
      <c r="AC104" s="35"/>
    </row>
    <row r="105" spans="1:29" s="73" customFormat="1" ht="15.75" customHeight="1">
      <c r="A105" s="35"/>
      <c r="B105" s="152" t="s">
        <v>90</v>
      </c>
      <c r="C105" s="153"/>
      <c r="D105" s="193"/>
      <c r="E105" s="193"/>
      <c r="F105" s="194"/>
      <c r="G105" s="195" t="s">
        <v>77</v>
      </c>
      <c r="H105" s="196"/>
      <c r="I105" s="196"/>
      <c r="J105" s="196"/>
      <c r="K105" s="196"/>
      <c r="L105" s="197"/>
      <c r="M105" s="139"/>
      <c r="N105" s="145"/>
      <c r="O105" s="34"/>
      <c r="P105" s="34"/>
      <c r="Q105" s="34"/>
      <c r="R105" s="34"/>
      <c r="S105" s="34"/>
      <c r="T105" s="34"/>
      <c r="U105" s="34"/>
      <c r="V105" s="34"/>
      <c r="W105" s="34"/>
      <c r="X105" s="34"/>
      <c r="Y105" s="34"/>
      <c r="Z105" s="34"/>
      <c r="AA105" s="34"/>
      <c r="AB105" s="34"/>
      <c r="AC105" s="35"/>
    </row>
    <row r="106" spans="1:29" s="73" customFormat="1" ht="5.25" customHeight="1" thickBot="1">
      <c r="A106" s="35"/>
      <c r="B106" s="161"/>
      <c r="C106" s="142"/>
      <c r="D106" s="142"/>
      <c r="E106" s="143"/>
      <c r="F106" s="144"/>
      <c r="G106" s="143"/>
      <c r="H106" s="143"/>
      <c r="I106" s="143"/>
      <c r="J106" s="143"/>
      <c r="K106" s="143"/>
      <c r="L106" s="143"/>
      <c r="M106" s="143"/>
      <c r="N106" s="145"/>
      <c r="O106" s="34"/>
      <c r="P106" s="34"/>
      <c r="Q106" s="34"/>
      <c r="R106" s="34"/>
      <c r="S106" s="34"/>
      <c r="T106" s="34"/>
      <c r="U106" s="34"/>
      <c r="V106" s="34"/>
      <c r="W106" s="34"/>
      <c r="X106" s="34"/>
      <c r="Y106" s="34"/>
      <c r="Z106" s="34"/>
      <c r="AA106" s="34"/>
      <c r="AB106" s="34"/>
      <c r="AC106" s="35"/>
    </row>
    <row r="107" spans="1:29" s="73" customFormat="1" ht="12" customHeight="1" thickBot="1">
      <c r="A107" s="35"/>
      <c r="B107" s="220" t="s">
        <v>76</v>
      </c>
      <c r="C107" s="221"/>
      <c r="D107" s="221"/>
      <c r="E107" s="221"/>
      <c r="F107" s="221"/>
      <c r="G107" s="221"/>
      <c r="H107" s="221"/>
      <c r="I107" s="221"/>
      <c r="J107" s="221"/>
      <c r="K107" s="221"/>
      <c r="L107" s="221"/>
      <c r="M107" s="221"/>
      <c r="N107" s="222"/>
      <c r="O107" s="36"/>
      <c r="P107" s="36"/>
      <c r="Q107" s="36"/>
      <c r="R107" s="36"/>
      <c r="S107" s="36"/>
      <c r="T107" s="36"/>
      <c r="U107" s="36"/>
      <c r="V107" s="36"/>
      <c r="W107" s="36"/>
      <c r="X107" s="36"/>
      <c r="Y107" s="34"/>
      <c r="Z107" s="34"/>
      <c r="AA107" s="34"/>
      <c r="AB107" s="34"/>
      <c r="AC107" s="35"/>
    </row>
    <row r="108" spans="1:29" s="73" customFormat="1" ht="3" customHeight="1">
      <c r="A108" s="35"/>
      <c r="B108" s="162"/>
      <c r="C108" s="142"/>
      <c r="D108" s="142"/>
      <c r="E108" s="147"/>
      <c r="F108" s="148"/>
      <c r="G108" s="143"/>
      <c r="H108" s="143"/>
      <c r="I108" s="143"/>
      <c r="J108" s="143"/>
      <c r="K108" s="143"/>
      <c r="L108" s="143"/>
      <c r="M108" s="80"/>
      <c r="N108" s="81"/>
      <c r="O108" s="34"/>
      <c r="P108" s="34"/>
      <c r="Q108" s="34"/>
      <c r="R108" s="34"/>
      <c r="S108" s="34"/>
      <c r="T108" s="34"/>
      <c r="U108" s="34"/>
      <c r="V108" s="34"/>
      <c r="W108" s="34"/>
      <c r="X108" s="34"/>
      <c r="Y108" s="34"/>
      <c r="Z108" s="34"/>
      <c r="AA108" s="34"/>
      <c r="AB108" s="34"/>
      <c r="AC108" s="35"/>
    </row>
    <row r="109" spans="1:29" s="73" customFormat="1" ht="11.25" customHeight="1">
      <c r="A109" s="35"/>
      <c r="B109" s="152" t="s">
        <v>92</v>
      </c>
      <c r="C109" s="153"/>
      <c r="D109" s="217"/>
      <c r="E109" s="218"/>
      <c r="F109" s="218"/>
      <c r="G109" s="218"/>
      <c r="H109" s="218"/>
      <c r="I109" s="218"/>
      <c r="J109" s="218"/>
      <c r="K109" s="219"/>
      <c r="L109" s="151"/>
      <c r="M109" s="203" t="s">
        <v>82</v>
      </c>
      <c r="N109" s="204"/>
      <c r="O109" s="34"/>
      <c r="P109" s="34"/>
      <c r="Q109" s="34"/>
      <c r="R109" s="34"/>
      <c r="S109" s="34"/>
      <c r="T109" s="34"/>
      <c r="U109" s="34"/>
      <c r="V109" s="34"/>
      <c r="W109" s="34"/>
      <c r="X109" s="34"/>
      <c r="Y109" s="34"/>
      <c r="Z109" s="34"/>
      <c r="AA109" s="34"/>
      <c r="AB109" s="34"/>
      <c r="AC109" s="35"/>
    </row>
    <row r="110" spans="1:29" s="73" customFormat="1" ht="11.25" customHeight="1">
      <c r="A110" s="35"/>
      <c r="B110" s="152" t="s">
        <v>93</v>
      </c>
      <c r="C110" s="153"/>
      <c r="D110" s="265"/>
      <c r="E110" s="266"/>
      <c r="F110" s="266"/>
      <c r="G110" s="266"/>
      <c r="H110" s="266"/>
      <c r="I110" s="266"/>
      <c r="J110" s="266"/>
      <c r="K110" s="267"/>
      <c r="L110" s="151"/>
      <c r="M110" s="205"/>
      <c r="N110" s="204"/>
      <c r="O110" s="34"/>
      <c r="P110" s="34"/>
      <c r="Q110" s="34"/>
      <c r="R110" s="34"/>
      <c r="S110" s="34"/>
      <c r="T110" s="34"/>
      <c r="U110" s="34"/>
      <c r="V110" s="34"/>
      <c r="W110" s="34"/>
      <c r="X110" s="34"/>
      <c r="Y110" s="34"/>
      <c r="Z110" s="34"/>
      <c r="AA110" s="34"/>
      <c r="AB110" s="34"/>
      <c r="AC110" s="35"/>
    </row>
    <row r="111" spans="1:29" s="73" customFormat="1" ht="11.25" customHeight="1">
      <c r="A111" s="35"/>
      <c r="B111" s="152" t="s">
        <v>94</v>
      </c>
      <c r="C111" s="153"/>
      <c r="D111" s="268"/>
      <c r="E111" s="269"/>
      <c r="F111" s="269"/>
      <c r="G111" s="269"/>
      <c r="H111" s="269"/>
      <c r="I111" s="269"/>
      <c r="J111" s="269"/>
      <c r="K111" s="270"/>
      <c r="L111" s="151"/>
      <c r="M111" s="205"/>
      <c r="N111" s="204"/>
      <c r="O111" s="34"/>
      <c r="P111" s="34"/>
      <c r="Q111" s="34"/>
      <c r="R111" s="34"/>
      <c r="S111" s="34"/>
      <c r="T111" s="34"/>
      <c r="U111" s="34"/>
      <c r="V111" s="34"/>
      <c r="W111" s="34"/>
      <c r="X111" s="34"/>
      <c r="Y111" s="34"/>
      <c r="Z111" s="34"/>
      <c r="AA111" s="34"/>
      <c r="AB111" s="34"/>
      <c r="AC111" s="35"/>
    </row>
    <row r="112" spans="1:29" s="73" customFormat="1" ht="11.25" customHeight="1">
      <c r="A112" s="35"/>
      <c r="B112" s="152" t="s">
        <v>95</v>
      </c>
      <c r="C112" s="153"/>
      <c r="D112" s="233"/>
      <c r="E112" s="234"/>
      <c r="F112" s="234"/>
      <c r="G112" s="234"/>
      <c r="H112" s="234"/>
      <c r="I112" s="234"/>
      <c r="J112" s="234"/>
      <c r="K112" s="235"/>
      <c r="L112" s="143"/>
      <c r="M112" s="205"/>
      <c r="N112" s="204"/>
      <c r="O112" s="34"/>
      <c r="P112" s="34"/>
      <c r="Q112" s="34"/>
      <c r="R112" s="34"/>
      <c r="S112" s="34"/>
      <c r="T112" s="34"/>
      <c r="U112" s="34"/>
      <c r="V112" s="34"/>
      <c r="W112" s="34"/>
      <c r="X112" s="34"/>
      <c r="Y112" s="34"/>
      <c r="Z112" s="34"/>
      <c r="AA112" s="34"/>
      <c r="AB112" s="34"/>
      <c r="AC112" s="35"/>
    </row>
    <row r="113" spans="1:29" s="72" customFormat="1" ht="6" customHeight="1" thickBot="1">
      <c r="A113" s="30"/>
      <c r="B113" s="155"/>
      <c r="C113" s="156"/>
      <c r="D113" s="157"/>
      <c r="E113" s="157"/>
      <c r="F113" s="157"/>
      <c r="G113" s="157"/>
      <c r="H113" s="157"/>
      <c r="I113" s="157"/>
      <c r="J113" s="157"/>
      <c r="K113" s="157"/>
      <c r="L113" s="158"/>
      <c r="M113" s="82"/>
      <c r="N113" s="83"/>
      <c r="O113" s="24"/>
      <c r="P113" s="24"/>
      <c r="Q113" s="24"/>
      <c r="R113" s="24"/>
      <c r="S113" s="24"/>
      <c r="T113" s="24"/>
      <c r="U113" s="24"/>
      <c r="V113" s="24"/>
      <c r="W113" s="24"/>
      <c r="X113" s="24"/>
      <c r="Y113" s="24"/>
      <c r="Z113" s="24"/>
      <c r="AA113" s="24"/>
      <c r="AB113" s="24"/>
      <c r="AC113" s="30"/>
    </row>
    <row r="114" spans="1:29" s="72" customFormat="1" ht="13.5" customHeight="1" thickBot="1">
      <c r="A114" s="30"/>
      <c r="B114" s="223" t="s">
        <v>48</v>
      </c>
      <c r="C114" s="224"/>
      <c r="D114" s="224"/>
      <c r="E114" s="224"/>
      <c r="F114" s="224"/>
      <c r="G114" s="224"/>
      <c r="H114" s="224"/>
      <c r="I114" s="224"/>
      <c r="J114" s="224"/>
      <c r="K114" s="224"/>
      <c r="L114" s="224"/>
      <c r="M114" s="224"/>
      <c r="N114" s="225"/>
      <c r="O114" s="24"/>
      <c r="P114" s="24"/>
      <c r="Q114" s="24"/>
      <c r="R114" s="24"/>
      <c r="S114" s="24"/>
      <c r="T114" s="24"/>
      <c r="U114" s="24"/>
      <c r="V114" s="24"/>
      <c r="W114" s="24"/>
      <c r="X114" s="24"/>
      <c r="Y114" s="24"/>
      <c r="Z114" s="24"/>
      <c r="AA114" s="24"/>
      <c r="AB114" s="24"/>
      <c r="AC114" s="30"/>
    </row>
    <row r="115" spans="1:29" s="74" customFormat="1" ht="5.25" customHeight="1">
      <c r="A115" s="14"/>
      <c r="B115" s="163"/>
      <c r="C115" s="164"/>
      <c r="D115" s="164"/>
      <c r="E115" s="164"/>
      <c r="F115" s="164"/>
      <c r="G115" s="164"/>
      <c r="H115" s="164"/>
      <c r="I115" s="164"/>
      <c r="J115" s="164"/>
      <c r="K115" s="164"/>
      <c r="L115" s="164"/>
      <c r="M115" s="164"/>
      <c r="N115" s="165"/>
      <c r="O115" s="1"/>
      <c r="P115" s="1"/>
      <c r="Q115" s="1"/>
      <c r="R115" s="1"/>
      <c r="S115" s="1"/>
      <c r="T115" s="1"/>
      <c r="U115" s="1"/>
      <c r="V115" s="1"/>
      <c r="W115" s="1"/>
      <c r="X115" s="1"/>
      <c r="Y115" s="13"/>
      <c r="Z115" s="13"/>
      <c r="AA115" s="13"/>
      <c r="AB115" s="13"/>
      <c r="AC115" s="14"/>
    </row>
    <row r="116" spans="1:29" s="74" customFormat="1" ht="9" customHeight="1">
      <c r="A116" s="14"/>
      <c r="B116" s="166"/>
      <c r="C116" s="261" t="s">
        <v>119</v>
      </c>
      <c r="D116" s="261"/>
      <c r="E116" s="238"/>
      <c r="F116" s="238"/>
      <c r="G116" s="238"/>
      <c r="H116" s="238"/>
      <c r="I116" s="238"/>
      <c r="J116" s="238"/>
      <c r="K116" s="238"/>
      <c r="L116" s="238"/>
      <c r="M116" s="238"/>
      <c r="N116" s="262"/>
      <c r="O116" s="37"/>
      <c r="P116" s="37"/>
      <c r="Q116" s="37"/>
      <c r="R116" s="37"/>
      <c r="S116" s="37"/>
      <c r="T116" s="37"/>
      <c r="U116" s="37"/>
      <c r="V116" s="37"/>
      <c r="W116" s="37"/>
      <c r="X116" s="37"/>
      <c r="Y116" s="38"/>
      <c r="Z116" s="38"/>
      <c r="AA116" s="38"/>
      <c r="AB116" s="38"/>
      <c r="AC116" s="39"/>
    </row>
    <row r="117" spans="1:29" s="74" customFormat="1" ht="2.25" customHeight="1">
      <c r="A117" s="14"/>
      <c r="B117" s="166"/>
      <c r="C117" s="167"/>
      <c r="D117" s="167"/>
      <c r="E117" s="168"/>
      <c r="F117" s="168"/>
      <c r="G117" s="168"/>
      <c r="H117" s="168"/>
      <c r="I117" s="168"/>
      <c r="J117" s="168"/>
      <c r="K117" s="168"/>
      <c r="L117" s="168"/>
      <c r="M117" s="168"/>
      <c r="N117" s="169"/>
      <c r="O117" s="37"/>
      <c r="P117" s="37"/>
      <c r="Q117" s="37"/>
      <c r="R117" s="37"/>
      <c r="S117" s="37"/>
      <c r="T117" s="37"/>
      <c r="U117" s="37"/>
      <c r="V117" s="37"/>
      <c r="W117" s="37"/>
      <c r="X117" s="37"/>
      <c r="Y117" s="38"/>
      <c r="Z117" s="38"/>
      <c r="AA117" s="38"/>
      <c r="AB117" s="38"/>
      <c r="AC117" s="39"/>
    </row>
    <row r="118" spans="1:29" s="74" customFormat="1" ht="9.75" customHeight="1">
      <c r="A118" s="14"/>
      <c r="B118" s="166"/>
      <c r="C118" s="236" t="s">
        <v>83</v>
      </c>
      <c r="D118" s="237"/>
      <c r="E118" s="238"/>
      <c r="F118" s="238"/>
      <c r="G118" s="238"/>
      <c r="H118" s="238"/>
      <c r="I118" s="238"/>
      <c r="J118" s="168"/>
      <c r="K118" s="170" t="s">
        <v>49</v>
      </c>
      <c r="L118" s="171"/>
      <c r="M118" s="168"/>
      <c r="N118" s="169"/>
      <c r="O118" s="37"/>
      <c r="P118" s="37"/>
      <c r="Q118" s="37"/>
      <c r="R118" s="37"/>
      <c r="S118" s="37"/>
      <c r="T118" s="37"/>
      <c r="U118" s="37"/>
      <c r="V118" s="37"/>
      <c r="W118" s="37"/>
      <c r="X118" s="37"/>
      <c r="Y118" s="38"/>
      <c r="Z118" s="38"/>
      <c r="AA118" s="38"/>
      <c r="AB118" s="38"/>
      <c r="AC118" s="39"/>
    </row>
    <row r="119" spans="1:29" s="74" customFormat="1" ht="9.75" customHeight="1">
      <c r="A119" s="14"/>
      <c r="B119" s="166"/>
      <c r="C119" s="277" t="s">
        <v>106</v>
      </c>
      <c r="D119" s="238"/>
      <c r="E119" s="238"/>
      <c r="F119" s="238"/>
      <c r="G119" s="238"/>
      <c r="H119" s="238"/>
      <c r="I119" s="238"/>
      <c r="J119" s="168"/>
      <c r="K119" s="168"/>
      <c r="L119" s="168"/>
      <c r="M119" s="168"/>
      <c r="N119" s="169"/>
      <c r="O119" s="37"/>
      <c r="P119" s="37"/>
      <c r="Q119" s="37"/>
      <c r="R119" s="37"/>
      <c r="S119" s="37"/>
      <c r="T119" s="37"/>
      <c r="U119" s="37"/>
      <c r="V119" s="37"/>
      <c r="W119" s="37"/>
      <c r="X119" s="37"/>
      <c r="Y119" s="38"/>
      <c r="Z119" s="38"/>
      <c r="AA119" s="38"/>
      <c r="AB119" s="38"/>
      <c r="AC119" s="39"/>
    </row>
    <row r="120" spans="1:29" s="74" customFormat="1" ht="9" customHeight="1">
      <c r="A120" s="14"/>
      <c r="B120" s="166"/>
      <c r="C120" s="277" t="s">
        <v>50</v>
      </c>
      <c r="D120" s="238"/>
      <c r="E120" s="238"/>
      <c r="F120" s="238"/>
      <c r="G120" s="238"/>
      <c r="H120" s="238"/>
      <c r="I120" s="238"/>
      <c r="J120" s="168"/>
      <c r="K120" s="172" t="s">
        <v>52</v>
      </c>
      <c r="L120" s="168"/>
      <c r="M120" s="168"/>
      <c r="N120" s="169"/>
      <c r="O120" s="37"/>
      <c r="P120" s="37"/>
      <c r="Q120" s="37"/>
      <c r="R120" s="37"/>
      <c r="S120" s="37"/>
      <c r="T120" s="37"/>
      <c r="U120" s="37"/>
      <c r="V120" s="37"/>
      <c r="W120" s="37"/>
      <c r="X120" s="37"/>
      <c r="Y120" s="38"/>
      <c r="Z120" s="38"/>
      <c r="AA120" s="38"/>
      <c r="AB120" s="38"/>
      <c r="AC120" s="39"/>
    </row>
    <row r="121" spans="1:29" s="74" customFormat="1" ht="9" customHeight="1">
      <c r="A121" s="14"/>
      <c r="B121" s="166"/>
      <c r="C121" s="236" t="s">
        <v>51</v>
      </c>
      <c r="D121" s="237"/>
      <c r="E121" s="238"/>
      <c r="F121" s="238"/>
      <c r="G121" s="238"/>
      <c r="H121" s="238"/>
      <c r="I121" s="238"/>
      <c r="J121" s="172"/>
      <c r="K121" s="172" t="s">
        <v>53</v>
      </c>
      <c r="L121" s="168"/>
      <c r="M121" s="168"/>
      <c r="N121" s="169"/>
      <c r="O121" s="37"/>
      <c r="P121" s="37"/>
      <c r="Q121" s="37"/>
      <c r="R121" s="37"/>
      <c r="S121" s="37"/>
      <c r="T121" s="37"/>
      <c r="U121" s="37"/>
      <c r="V121" s="37"/>
      <c r="W121" s="37"/>
      <c r="X121" s="37"/>
      <c r="Y121" s="38"/>
      <c r="Z121" s="38"/>
      <c r="AA121" s="38"/>
      <c r="AB121" s="38"/>
      <c r="AC121" s="39"/>
    </row>
    <row r="122" spans="1:29" s="74" customFormat="1" ht="9" customHeight="1">
      <c r="A122" s="14"/>
      <c r="B122" s="166"/>
      <c r="C122" s="168"/>
      <c r="D122" s="168"/>
      <c r="E122" s="168"/>
      <c r="F122" s="168"/>
      <c r="G122" s="168"/>
      <c r="H122" s="168"/>
      <c r="I122" s="168"/>
      <c r="J122" s="172"/>
      <c r="K122" s="172" t="s">
        <v>54</v>
      </c>
      <c r="L122" s="168"/>
      <c r="M122" s="168"/>
      <c r="N122" s="169"/>
      <c r="O122" s="37"/>
      <c r="P122" s="37"/>
      <c r="Q122" s="37"/>
      <c r="R122" s="37"/>
      <c r="S122" s="37"/>
      <c r="T122" s="37"/>
      <c r="U122" s="37"/>
      <c r="V122" s="37"/>
      <c r="W122" s="37"/>
      <c r="X122" s="37"/>
      <c r="Y122" s="38"/>
      <c r="Z122" s="38"/>
      <c r="AA122" s="38"/>
      <c r="AB122" s="38"/>
      <c r="AC122" s="39"/>
    </row>
    <row r="123" spans="1:29" ht="9" customHeight="1">
      <c r="A123" s="14"/>
      <c r="B123" s="166"/>
      <c r="C123" s="168"/>
      <c r="D123" s="168"/>
      <c r="E123" s="168"/>
      <c r="F123" s="168"/>
      <c r="G123" s="168"/>
      <c r="H123" s="168"/>
      <c r="I123" s="99"/>
      <c r="J123" s="172"/>
      <c r="K123" s="172" t="s">
        <v>55</v>
      </c>
      <c r="L123" s="168"/>
      <c r="M123" s="171"/>
      <c r="N123" s="169"/>
      <c r="O123" s="37"/>
      <c r="P123" s="37"/>
      <c r="Q123" s="37"/>
      <c r="R123" s="37"/>
      <c r="S123" s="37"/>
      <c r="T123" s="37"/>
      <c r="U123" s="37"/>
      <c r="V123" s="37"/>
      <c r="W123" s="37"/>
      <c r="X123" s="37"/>
      <c r="Y123" s="38"/>
      <c r="Z123" s="38"/>
      <c r="AA123" s="38"/>
      <c r="AB123" s="38"/>
      <c r="AC123" s="39"/>
    </row>
    <row r="124" spans="1:29" ht="9" customHeight="1">
      <c r="A124" s="14"/>
      <c r="B124" s="166"/>
      <c r="C124" s="258" t="s">
        <v>105</v>
      </c>
      <c r="D124" s="258"/>
      <c r="E124" s="259"/>
      <c r="F124" s="259"/>
      <c r="G124" s="259"/>
      <c r="H124" s="259"/>
      <c r="I124" s="259"/>
      <c r="J124" s="259"/>
      <c r="K124" s="259"/>
      <c r="L124" s="259"/>
      <c r="M124" s="259"/>
      <c r="N124" s="260"/>
      <c r="O124" s="37"/>
      <c r="P124" s="37"/>
      <c r="Q124" s="37"/>
      <c r="R124" s="37"/>
      <c r="S124" s="37"/>
      <c r="T124" s="37"/>
      <c r="U124" s="37"/>
      <c r="V124" s="37"/>
      <c r="W124" s="37"/>
      <c r="X124" s="37"/>
      <c r="Y124" s="38"/>
      <c r="Z124" s="38"/>
      <c r="AA124" s="38"/>
      <c r="AB124" s="38"/>
      <c r="AC124" s="39"/>
    </row>
    <row r="125" spans="1:29" ht="12.75" customHeight="1">
      <c r="A125" s="14"/>
      <c r="B125" s="166"/>
      <c r="C125" s="259"/>
      <c r="D125" s="259"/>
      <c r="E125" s="259"/>
      <c r="F125" s="259"/>
      <c r="G125" s="259"/>
      <c r="H125" s="259"/>
      <c r="I125" s="259"/>
      <c r="J125" s="259"/>
      <c r="K125" s="259"/>
      <c r="L125" s="259"/>
      <c r="M125" s="259"/>
      <c r="N125" s="260"/>
      <c r="O125" s="37"/>
      <c r="P125" s="37"/>
      <c r="Q125" s="37"/>
      <c r="R125" s="37"/>
      <c r="S125" s="37"/>
      <c r="T125" s="37"/>
      <c r="U125" s="37"/>
      <c r="V125" s="37"/>
      <c r="W125" s="37"/>
      <c r="X125" s="37"/>
      <c r="Y125" s="38"/>
      <c r="Z125" s="38"/>
      <c r="AA125" s="38"/>
      <c r="AB125" s="38"/>
      <c r="AC125" s="39"/>
    </row>
    <row r="126" spans="1:29" ht="3" customHeight="1" thickBot="1">
      <c r="A126" s="14"/>
      <c r="B126" s="173"/>
      <c r="C126" s="174"/>
      <c r="D126" s="174"/>
      <c r="E126" s="175"/>
      <c r="F126" s="176"/>
      <c r="G126" s="175"/>
      <c r="H126" s="175"/>
      <c r="I126" s="175"/>
      <c r="J126" s="175"/>
      <c r="K126" s="175"/>
      <c r="L126" s="175"/>
      <c r="M126" s="177"/>
      <c r="N126" s="178"/>
      <c r="O126" s="37"/>
      <c r="P126" s="37"/>
      <c r="Q126" s="37"/>
      <c r="R126" s="37"/>
      <c r="S126" s="37"/>
      <c r="T126" s="37"/>
      <c r="U126" s="37"/>
      <c r="V126" s="37"/>
      <c r="W126" s="37"/>
      <c r="X126" s="37"/>
      <c r="Y126" s="38"/>
      <c r="Z126" s="38"/>
      <c r="AA126" s="38"/>
      <c r="AB126" s="38"/>
      <c r="AC126" s="39"/>
    </row>
    <row r="127" spans="1:29" ht="5.25" customHeight="1">
      <c r="A127" s="14"/>
      <c r="B127" s="14"/>
      <c r="C127" s="14"/>
      <c r="D127" s="14"/>
      <c r="E127" s="14"/>
      <c r="F127" s="14"/>
      <c r="G127" s="14"/>
      <c r="H127" s="14"/>
      <c r="I127" s="14"/>
      <c r="J127" s="14"/>
      <c r="K127" s="14"/>
      <c r="L127" s="14"/>
      <c r="M127" s="14"/>
      <c r="N127" s="14"/>
      <c r="O127" s="13"/>
      <c r="P127" s="13"/>
      <c r="Q127" s="13"/>
      <c r="R127" s="13"/>
      <c r="S127" s="13"/>
      <c r="T127" s="13"/>
      <c r="U127" s="13"/>
      <c r="V127" s="13"/>
      <c r="W127" s="13"/>
      <c r="X127" s="13"/>
      <c r="AC127" s="14"/>
    </row>
  </sheetData>
  <sheetProtection password="CF2D" sheet="1" objects="1" scenarios="1" insertHyperlinks="0" selectLockedCells="1"/>
  <protectedRanges>
    <protectedRange sqref="C9:N33" name="Range1"/>
  </protectedRanges>
  <mergeCells count="67">
    <mergeCell ref="D40:E40"/>
    <mergeCell ref="C18:D18"/>
    <mergeCell ref="C29:D29"/>
    <mergeCell ref="C30:D30"/>
    <mergeCell ref="C24:D24"/>
    <mergeCell ref="B36:N36"/>
    <mergeCell ref="C31:D31"/>
    <mergeCell ref="C32:D32"/>
    <mergeCell ref="C26:D26"/>
    <mergeCell ref="C27:D27"/>
    <mergeCell ref="C120:I120"/>
    <mergeCell ref="M7:M8"/>
    <mergeCell ref="C119:I119"/>
    <mergeCell ref="B38:C38"/>
    <mergeCell ref="D38:M38"/>
    <mergeCell ref="B40:C40"/>
    <mergeCell ref="C16:D16"/>
    <mergeCell ref="C17:D17"/>
    <mergeCell ref="C22:D22"/>
    <mergeCell ref="C23:D23"/>
    <mergeCell ref="C28:D28"/>
    <mergeCell ref="C33:D33"/>
    <mergeCell ref="C7:D8"/>
    <mergeCell ref="C19:D19"/>
    <mergeCell ref="C20:D20"/>
    <mergeCell ref="C21:D21"/>
    <mergeCell ref="C10:D10"/>
    <mergeCell ref="C11:D11"/>
    <mergeCell ref="C12:D12"/>
    <mergeCell ref="C13:D13"/>
    <mergeCell ref="C14:D14"/>
    <mergeCell ref="C15:D15"/>
    <mergeCell ref="C124:N125"/>
    <mergeCell ref="C116:N116"/>
    <mergeCell ref="B114:N114"/>
    <mergeCell ref="D104:M104"/>
    <mergeCell ref="D110:K110"/>
    <mergeCell ref="D111:K111"/>
    <mergeCell ref="C121:I121"/>
    <mergeCell ref="M109:N112"/>
    <mergeCell ref="D112:K112"/>
    <mergeCell ref="C118:I118"/>
    <mergeCell ref="B2:N2"/>
    <mergeCell ref="B3:N3"/>
    <mergeCell ref="I7:L7"/>
    <mergeCell ref="B35:N35"/>
    <mergeCell ref="B5:N5"/>
    <mergeCell ref="B4:N4"/>
    <mergeCell ref="B6:N6"/>
    <mergeCell ref="B34:L34"/>
    <mergeCell ref="C9:D9"/>
    <mergeCell ref="C25:D25"/>
    <mergeCell ref="D49:K49"/>
    <mergeCell ref="D109:K109"/>
    <mergeCell ref="B107:N107"/>
    <mergeCell ref="B101:N101"/>
    <mergeCell ref="B102:N102"/>
    <mergeCell ref="B42:C42"/>
    <mergeCell ref="D42:E42"/>
    <mergeCell ref="G40:N40"/>
    <mergeCell ref="D105:F105"/>
    <mergeCell ref="G105:L105"/>
    <mergeCell ref="B44:N44"/>
    <mergeCell ref="D47:K47"/>
    <mergeCell ref="M46:N49"/>
    <mergeCell ref="D46:K46"/>
    <mergeCell ref="D48:K48"/>
  </mergeCells>
  <conditionalFormatting sqref="N9:N33">
    <cfRule type="expression" priority="1" dxfId="0" stopIfTrue="1">
      <formula>U9=6</formula>
    </cfRule>
  </conditionalFormatting>
  <conditionalFormatting sqref="N34">
    <cfRule type="expression" priority="1" dxfId="24" stopIfTrue="1">
      <formula>N34&gt;0</formula>
    </cfRule>
  </conditionalFormatting>
  <conditionalFormatting sqref="E9:E33">
    <cfRule type="expression" priority="3" dxfId="0" stopIfTrue="1">
      <formula>U9=6</formula>
    </cfRule>
    <cfRule type="expression" priority="4" dxfId="48" stopIfTrue="1">
      <formula>P9=1</formula>
    </cfRule>
  </conditionalFormatting>
  <conditionalFormatting sqref="F9:F33">
    <cfRule type="expression" priority="5" dxfId="0" stopIfTrue="1">
      <formula>U9=6</formula>
    </cfRule>
    <cfRule type="expression" priority="6" dxfId="48" stopIfTrue="1">
      <formula>P9=1</formula>
    </cfRule>
  </conditionalFormatting>
  <conditionalFormatting sqref="G9:G33">
    <cfRule type="expression" priority="7" dxfId="0" stopIfTrue="1">
      <formula>U9=6</formula>
    </cfRule>
    <cfRule type="expression" priority="8" dxfId="48" stopIfTrue="1">
      <formula>Q9=1</formula>
    </cfRule>
  </conditionalFormatting>
  <conditionalFormatting sqref="H9:H33">
    <cfRule type="expression" priority="9" dxfId="0" stopIfTrue="1">
      <formula>U9=6</formula>
    </cfRule>
    <cfRule type="expression" priority="10" dxfId="48" stopIfTrue="1">
      <formula>R9=1</formula>
    </cfRule>
  </conditionalFormatting>
  <conditionalFormatting sqref="I9:I33">
    <cfRule type="expression" priority="11" dxfId="0" stopIfTrue="1">
      <formula>U9=6</formula>
    </cfRule>
    <cfRule type="expression" priority="12" dxfId="48" stopIfTrue="1">
      <formula>S9=1</formula>
    </cfRule>
  </conditionalFormatting>
  <conditionalFormatting sqref="J9:J33">
    <cfRule type="expression" priority="13" dxfId="0" stopIfTrue="1">
      <formula>U9=6</formula>
    </cfRule>
    <cfRule type="expression" priority="14" dxfId="48" stopIfTrue="1">
      <formula>S9=1</formula>
    </cfRule>
  </conditionalFormatting>
  <conditionalFormatting sqref="K9:K33">
    <cfRule type="expression" priority="15" dxfId="0" stopIfTrue="1">
      <formula>U9=6</formula>
    </cfRule>
    <cfRule type="expression" priority="16" dxfId="48" stopIfTrue="1">
      <formula>S9=1</formula>
    </cfRule>
  </conditionalFormatting>
  <conditionalFormatting sqref="L9:L33">
    <cfRule type="expression" priority="17" dxfId="0" stopIfTrue="1">
      <formula>U9=6</formula>
    </cfRule>
    <cfRule type="expression" priority="18" dxfId="48" stopIfTrue="1">
      <formula>S9=1</formula>
    </cfRule>
  </conditionalFormatting>
  <conditionalFormatting sqref="M9:M33">
    <cfRule type="expression" priority="19" dxfId="0" stopIfTrue="1">
      <formula>U9=6</formula>
    </cfRule>
    <cfRule type="expression" priority="20" dxfId="48" stopIfTrue="1">
      <formula>T9=1</formula>
    </cfRule>
  </conditionalFormatting>
  <conditionalFormatting sqref="B9:B33">
    <cfRule type="expression" priority="21" dxfId="0" stopIfTrue="1">
      <formula>U9=6</formula>
    </cfRule>
    <cfRule type="expression" priority="22" dxfId="48" stopIfTrue="1">
      <formula>O9=1</formula>
    </cfRule>
  </conditionalFormatting>
  <conditionalFormatting sqref="C9:D33">
    <cfRule type="expression" priority="23" dxfId="0" stopIfTrue="1">
      <formula>U9=6</formula>
    </cfRule>
    <cfRule type="expression" priority="24" dxfId="48" stopIfTrue="1">
      <formula>O9=1</formula>
    </cfRule>
  </conditionalFormatting>
  <dataValidations count="44">
    <dataValidation type="custom" operator="greaterThan" showInputMessage="1" showErrorMessage="1" prompt="Enter the Student ID in this field." error="Student ID must not contain spaces or have been entered already on this claim form." sqref="C9:D9">
      <formula1>IF(OR(NOT(ISERROR(FIND(" ",C9))),C9=C10,C9=C11,C9=C12,C9=C13,C9=C14,C9=C15,C9=C16,C9=C17,C9=C18,C9=C19,C9=C20,C9=C21,C9=C22,C9=C23,C9=C24,C9=C25,C9=C26,C9=C27,C9=C28,C9=C29,C9=C30,C9=C31,C9=C32,C9=C33),FALSE,TRUE)</formula1>
    </dataValidation>
    <dataValidation type="custom" operator="greaterThan" showInputMessage="1" showErrorMessage="1" prompt="Enter the Student ID in this field." error="Student ID must not contain spaces or have been entered already on this claim form." sqref="C10:D10">
      <formula1>IF(OR(NOT(ISERROR(FIND(" ",C10))),C10=C9,C10=C11,C10=C12,C10=C13,C10=C14,C10=C15,C10=C16,C10=C17,C10=C18,C10=C19,C10=C20,C10=C21,C10=C22,C10=C23,C10=C24,C10=C25,C10=C26,C10=C27,C10=C28,C10=C29,C10=C30,C10=C31,C10=C32,C10=C33),FALSE,TRUE)</formula1>
    </dataValidation>
    <dataValidation type="custom" operator="greaterThan" showInputMessage="1" showErrorMessage="1" prompt="Enter the Student ID in this field." error="Student ID must not contain spaces or have been entered already on this claim form." sqref="C11:D11">
      <formula1>IF(OR(NOT(ISERROR(FIND(" ",C11))),C11=C9,C11=C10,C11=C12,C11=C13,C11=C14,C11=C15,C11=C16,C11=C17,C11=C18,C11=C19,C11=C20,C11=C21,C11=C22,C11=C23,C11=C24,C11=C25,C11=C26,C11=C27,C11=C28,C11=C29,C11=C30,C11=C31,C11=C32,C11=C33),FALSE,TRUE)</formula1>
    </dataValidation>
    <dataValidation type="custom" operator="greaterThan" showInputMessage="1" showErrorMessage="1" prompt="Enter the Student ID in this field." error="Student ID must not contain spaces or have been entered already on this claim form." sqref="C12:D12">
      <formula1>IF(OR(NOT(ISERROR(FIND(" ",C12))),C12=C9,C12=C10,C12=C11,C12=C13,C12=C14,C12=C15,C12=C16,C12=C17,C12=C18,C12=C19,C12=C20,C12=C21,C12=C22,C12=C23,C12=C24,C12=C25,C12=C26,C12=C27,C12=C28,C12=C29,C12=C30,C12=C31,C12=C32,C12=C33),FALSE,TRUE)</formula1>
    </dataValidation>
    <dataValidation type="custom" operator="greaterThan" showInputMessage="1" showErrorMessage="1" prompt="Enter the Student ID in this field." error="Student ID must not contain spaces or have been entered already on this claim form." sqref="C13:D13">
      <formula1>IF(OR(NOT(ISERROR(FIND(" ",C13))),C13=C9,C13=C10,C13=C11,C13=C12,C13=C14,C13=C15,C13=C16,C13=C17,C13=C18,C13=C19,C13=C20,C13=C21,C13=C22,C13=C23,C13=C24,C13=C25,C13=C26,C13=C27,C13=C28,C13=C29,C13=C30,C13=C31,C13=C32,C13=C33),FALSE,TRUE)</formula1>
    </dataValidation>
    <dataValidation type="custom" operator="greaterThan" showInputMessage="1" showErrorMessage="1" prompt="Enter the Student ID in this field." error="Student ID must not contain spaces or have been entered already on this claim form." sqref="C14:D14">
      <formula1>IF(OR(NOT(ISERROR(FIND(" ",C14))),C14=C9,C14=C10,C14=C11,C14=C12,C14=C13,C14=C15,C14=C16,C14=C17,C14=C18,C14=C19,C14=C20,C14=C21,C14=C22,C14=C23,C14=C24,C14=C25,C14=C26,C14=C27,C14=C28,C14=C29,C14=C30,C14=C31,C14=C32,C14=C33),FALSE,TRUE)</formula1>
    </dataValidation>
    <dataValidation type="custom" operator="greaterThan" showInputMessage="1" showErrorMessage="1" prompt="Enter the Student ID in this field." error="Student ID must not contain spaces or have been entered already on this claim form." sqref="C15:D15">
      <formula1>IF(OR(NOT(ISERROR(FIND(" ",C15))),C15=C9,C15=C10,C15=C11,C15=C12,C15=C13,C15=C14,C15=C16,C15=C17,C15=C18,C15=C19,C15=C20,C15=C21,C15=C22,C15=C23,C15=C24,C15=C25,C15=C26,C15=C27,C15=C28,C15=C29,C15=C30,C15=C31,C15=C32,C15=C33),FALSE,TRUE)</formula1>
    </dataValidation>
    <dataValidation type="custom" operator="greaterThan" showInputMessage="1" showErrorMessage="1" prompt="Enter the Student ID in this field." error="Student ID must not contain spaces or have been entered already on this claim form." sqref="C16:D16">
      <formula1>IF(OR(NOT(ISERROR(FIND(" ",C16))),C16=C9,C16=C10,C16=C11,C16=C12,C16=C13,C16=C14,C16=C15,C16=C17,C16=C18,C16=C19,C16=C20,C16=C21,C16=C22,C16=C23,C16=C24,C16=C25,C16=C26,C16=C27,C16=C28,C16=C29,C16=C30,C16=C31,C16=C32,C16=C33),FALSE,TRUE)</formula1>
    </dataValidation>
    <dataValidation type="custom" operator="greaterThan" showInputMessage="1" showErrorMessage="1" prompt="Enter the Student ID in this field." error="Student ID must not contain spaces or have been entered already on this claim form." sqref="C17:D17">
      <formula1>IF(OR(NOT(ISERROR(FIND(" ",C17))),C17=C9,C17=C10,C17=C11,C17=C12,C17=C13,C17=C14,C17=C15,C17=C16,C17=C18,C17=C19,C17=C20,C17=C21,C17=C22,C17=C23,C17=C24,C17=C25,C17=C26,C17=C27,C17=C28,C17=C29,C17=C30,C17=C31,C17=C32,C17=C33),FALSE,TRUE)</formula1>
    </dataValidation>
    <dataValidation type="custom" operator="greaterThan" showInputMessage="1" showErrorMessage="1" prompt="Enter the Student ID in this field." error="Student ID must not contain spaces or have been entered already on this claim form." sqref="C18:D18">
      <formula1>IF(OR(NOT(ISERROR(FIND(" ",C18))),C18=C9,C18=C10,C18=C11,C18=C12,C18=C13,C18=C14,C18=C15,C18=C16,C18=C17,C18=C19,C18=C20,C18=C21,C18=C22,C18=C23,C18=C24,C18=C25,C18=C26,C18=C27,C18=C28,C18=C29,C18=C30,C18=C31,C18=C32,C18=C33),FALSE,TRUE)</formula1>
    </dataValidation>
    <dataValidation type="custom" operator="greaterThan" showInputMessage="1" showErrorMessage="1" prompt="Enter the Student ID in this field." error="Student ID must not contain spaces or have been entered already on this claim form." sqref="C19:D19">
      <formula1>IF(OR(NOT(ISERROR(FIND(" ",C19))),C19=C9,C19=C10,C19=C11,C19=C12,C19=C13,C19=C14,C19=C15,C19=C16,C19=C17,C19=C18,C19=C20,C19=C21,C19=C22,C19=C23,C19=C24,C19=C25,C19=C26,C19=C27,C19=C28,C19=C29,C19=C30,C19=C31,C19=C32,C19=C33),FALSE,TRUE)</formula1>
    </dataValidation>
    <dataValidation type="custom" operator="greaterThan" showInputMessage="1" showErrorMessage="1" prompt="Enter the Student ID in this field." error="Student ID must not contain spaces or have been entered already on this claim form." sqref="C20:D20">
      <formula1>IF(OR(NOT(ISERROR(FIND(" ",C20))),C20=C9,C20=C10,C20=C11,C20=C12,C20=C13,C20=C14,C20=C15,C20=C16,C20=C17,C20=C18,C20=C19,C20=C21,C20=C22,C20=C23,C20=C24,C20=C25,C20=C26,C20=C27,C20=C28,C20=C29,C20=C30,C20=C31,C20=C32,C20=C33),FALSE,TRUE)</formula1>
    </dataValidation>
    <dataValidation type="custom" operator="greaterThan" showInputMessage="1" showErrorMessage="1" prompt="Enter the Student ID in this field." error="Student ID must not contain spaces or have been entered already on this claim form." sqref="C21:D21">
      <formula1>IF(OR(NOT(ISERROR(FIND(" ",C21))),C21=C9,C21=C10,C21=C11,C21=C12,C21=C13,C21=C14,C21=C15,C21=C16,C21=C17,C21=C18,C21=C19,C21=C20,C21=C22,C21=C23,C21=C24,C21=C25,C21=C26,C21=C27,C21=C28,C21=C29,C21=C30,C21=C31,C21=C32,C21=C33),FALSE,TRUE)</formula1>
    </dataValidation>
    <dataValidation type="custom" operator="greaterThan" showInputMessage="1" showErrorMessage="1" prompt="Enter the Student ID in this field." error="Student ID must not contain spaces or have been entered already on this claim form." sqref="C22:D22">
      <formula1>IF(OR(NOT(ISERROR(FIND(" ",C22))),C22=C9,C22=C10,C22=C11,C22=C12,C22=C13,C22=C14,C22=C15,C22=C16,C22=C17,C22=C18,C22=C19,C22=C20,C22=C21,C22=C23,C22=C24,C22=C25,C22=C26,C22=C27,C22=C28,C22=C29,C22=C30,C22=C31,C22=C32,C22=C33),FALSE,TRUE)</formula1>
    </dataValidation>
    <dataValidation type="custom" operator="greaterThan" showInputMessage="1" showErrorMessage="1" prompt="Enter the Student ID in this field." error="Student ID must not contain spaces or have been entered already on this claim form." sqref="C23:D23">
      <formula1>IF(OR(NOT(ISERROR(FIND(" ",C23))),C23=C9,C23=C10,C23=C11,C23=C12,C23=C13,C23=C14,C23=C15,C23=C16,C23=C17,C23=C18,C23=C19,C23=C20,C23=C21,C23=C22,C23=C24,C23=C25,C23=C26,C23=C27,C23=C28,C23=C29,C23=C30,C23=C31,C23=C32,C23=C33),FALSE,TRUE)</formula1>
    </dataValidation>
    <dataValidation type="custom" operator="greaterThan" showInputMessage="1" showErrorMessage="1" prompt="Enter the Student ID in this field." error="Student ID must not contain spaces or have been entered already on this claim form." sqref="C24:D24">
      <formula1>IF(OR(NOT(ISERROR(FIND(" ",C24))),C24=C9,C24=C10,C24=C11,C24=C12,C24=C13,C24=C14,C24=C15,C24=C16,C24=C17,C24=C18,C24=C19,C24=C20,C24=C21,C24=C22,C24=C23,C24=C25,C24=C26,C24=C27,C24=C28,C24=C29,C24=C30,C24=C31,C24=C32,C24=C33),FALSE,TRUE)</formula1>
    </dataValidation>
    <dataValidation type="custom" operator="greaterThan" showInputMessage="1" showErrorMessage="1" prompt="Enter the Student ID in this field." error="Student ID must not contain spaces or have been entered already on this claim form." sqref="C25:D25">
      <formula1>IF(OR(NOT(ISERROR(FIND(" ",C25))),C25=C9,C25=C10,C25=C11,C25=C12,C25=C13,C25=C14,C25=C15,C25=C16,C25=C17,C25=C18,C25=C19,C25=C20,C25=C21,C25=C22,C25=C23,C25=C24,C25=C26,C25=C27,C25=C28,C25=C29,C25=C30,C25=C31,C25=C32,C25=C33),FALSE,TRUE)</formula1>
    </dataValidation>
    <dataValidation type="custom" operator="greaterThan" showInputMessage="1" showErrorMessage="1" prompt="Enter the Student ID in this field." error="Student ID must not contain spaces or have been entered already on this claim form." sqref="C26:D26">
      <formula1>IF(OR(NOT(ISERROR(FIND(" ",C26))),C26=C9,C26=C10,C26=C11,C26=C12,C26=C13,C26=C14,C26=C15,C26=C16,C26=C17,C26=C18,C26=C19,C26=C20,C26=C21,C26=C22,C26=C23,C26=C24,C26=C25,C26=C27,C26=C28,C26=C29,C26=C30,C26=C31,C26=C32,C26=C33),FALSE,TRUE)</formula1>
    </dataValidation>
    <dataValidation type="custom" operator="greaterThan" showInputMessage="1" showErrorMessage="1" prompt="Enter the Student ID in this field." error="Student ID must not contain spaces or have been entered already on this claim form." sqref="C27:D27">
      <formula1>IF(OR(NOT(ISERROR(FIND(" ",C27))),C27=C9,C27=C10,C27=C11,C27=C12,C27=C13,C27=C14,C27=C15,C27=C16,C27=C17,C27=C18,C27=C19,C27=C20,C27=C21,C27=C22,C27=C23,C27=C24,C27=C25,C27=C26,C27=C28,C27=C29,C27=C30,C27=C31,C27=C32,C27=C33),FALSE,TRUE)</formula1>
    </dataValidation>
    <dataValidation type="custom" operator="greaterThan" showInputMessage="1" showErrorMessage="1" prompt="Enter the Student ID in this field." error="Student ID must not contain spaces or have been entered already on this claim form." sqref="C28:D28">
      <formula1>IF(OR(NOT(ISERROR(FIND(" ",C28))),C28=C9,C28=C10,C28=C11,C28=C12,C28=C13,C28=C14,C28=C15,C28=C16,C28=C17,C28=C18,C28=C19,C28=C20,C28=C21,C28=C22,C28=C23,C28=C24,C28=C25,C28=C26,C28=C27,C28=C29,C28=C30,C28=C31,C28=C32,C28=C33),FALSE,TRUE)</formula1>
    </dataValidation>
    <dataValidation type="custom" operator="greaterThan" showInputMessage="1" showErrorMessage="1" prompt="Enter the Student ID in this field." error="Student ID must not contain spaces or have been entered already on this claim form." sqref="C29:D29">
      <formula1>IF(OR(NOT(ISERROR(FIND(" ",C29))),C29=C9,C29=C10,C29=C11,C29=C12,C29=C13,C29=C14,C29=C15,C29=C16,C29=C17,C29=C18,C29=C19,C29=C20,C29=C21,C29=C22,C29=C23,C29=C24,C29=C25,C29=C26,C29=C27,C29=C28,C29=C30,C29=C31,C29=C32,C29=C33),FALSE,TRUE)</formula1>
    </dataValidation>
    <dataValidation type="custom" operator="greaterThan" showInputMessage="1" showErrorMessage="1" prompt="Enter the Student ID in this field." error="Student ID must not contain spaces or have been entered already on this claim form." sqref="C30:D30">
      <formula1>IF(OR(NOT(ISERROR(FIND(" ",C30))),C30=C9,C30=C10,C30=C11,C30=C12,C30=C13,C30=C14,C30=C15,C30=C16,C30=C17,C30=C18,C30=C19,C30=C20,C30=C21,C30=C22,C30=C23,C30=C24,C30=C25,C30=C26,C30=C27,C30=C28,C30=C29,C30=C31,C30=C32,C30=C33),FALSE,TRUE)</formula1>
    </dataValidation>
    <dataValidation type="custom" operator="greaterThan" showInputMessage="1" showErrorMessage="1" prompt="Enter the Student ID in this field." error="Student ID must not contain spaces or have been entered already on this claim form." sqref="C31:D31">
      <formula1>IF(OR(NOT(ISERROR(FIND(" ",C31))),C31=C9,C31=C10,C31=C11,C31=C12,C31=C13,C31=C14,C31=C15,C31=C16,C31=C17,C31=C18,C31=C19,C31=C20,C31=C21,C31=C22,C31=C23,C31=C24,C31=C25,C31=C26,C31=C27,C31=C28,C31=C29,C31=C30,C31=C32,C31=C33),FALSE,TRUE)</formula1>
    </dataValidation>
    <dataValidation type="custom" operator="greaterThan" showInputMessage="1" showErrorMessage="1" prompt="Enter the Student ID in this field." error="Student ID must not contain spaces or have been entered already on this claim form." sqref="C32:D32">
      <formula1>IF(OR(NOT(ISERROR(FIND(" ",C32))),C32=C9,C32=C10,C32=C11,C32=C12,C32=C13,C32=C14,C32=C15,C32=C16,C32=C17,C32=C18,C32=C19,C32=C20,C32=C21,C32=C22,C32=C23,C32=C24,C32=C25,C32=C26,C32=C27,C32=C28,C32=C29,C32=C30,C32=C31,C32=C33),FALSE,TRUE)</formula1>
    </dataValidation>
    <dataValidation type="custom" operator="greaterThan" showInputMessage="1" showErrorMessage="1" prompt="Enter the Student ID in this field." error="Student ID must not contain spaces or have been entered already on this claim form." sqref="C33:D33">
      <formula1>IF(OR(NOT(ISERROR(FIND(" ",C33))),C33=C9,C33=C10,C33=C11,C33=C12,C33=C13,C33=C14,C33=C15,C33=C16,C33=C17,C33=C18,C33=C19,C33=C20,C33=C21,C33=C22,C33=C23,C33=C24,C33=C25,C33=C26,C33=C27,C33=C28,C33=C29,C33=C30,C33=C31,C33=C32),FALSE,TRUE)</formula1>
    </dataValidation>
    <dataValidation type="custom" allowBlank="1" showInputMessage="1" showErrorMessage="1" prompt="Set to &quot;X&quot; if required" errorTitle="Invalid" error="You must enter “X” if required - but a student cannot be in receipt of IS or UC at the same time as receiving ESA &amp; DLA / PIP." sqref="K9:K33">
      <formula1>IF(AND(OR(K9="x",K9="X"),AB9=0),TRUE,FALSE)</formula1>
    </dataValidation>
    <dataValidation type="custom" allowBlank="1" showInputMessage="1" showErrorMessage="1" prompt="Set to &quot;X&quot; if required" errorTitle="Invalid" error="You must enter “X” if required - but a student cannot be in receipt of ESA &amp; DLA or ESA &amp; PIP at the same time as receiving IS or UC." sqref="L9:L33">
      <formula1>IF(AND(OR(L9="x",L9="X"),AA9=0),TRUE,FALSE)</formula1>
    </dataValidation>
    <dataValidation type="custom" showInputMessage="1" showErrorMessage="1" prompt="Select &quot;Y&quot; if Full Bursary required.&#10;&#10;You must only select &quot;Y&quot; for Full Bursary OR Pro-rata Bursary." errorTitle="Input Error" error="Please reconsider your input for this option.&#10;&#10;You must enter &quot;Y&quot; for Full OR Pro-rata Bursary (please ensure Course Length is at least 30 weeks if Full Bursary required)." sqref="E10:E33">
      <formula1>IF(AND(OR(E10="y",E10="Y"),X10&lt;4,IF(Q10=0,TRUE,AND(G10&gt;29,G10&lt;53))),TRUE,IF(AND(OR(E10="n",E10="N"),OR(F10&lt;&gt;"n",F10&lt;&gt;"N")),TRUE,FALSE))</formula1>
    </dataValidation>
    <dataValidation type="custom" showInputMessage="1" showErrorMessage="1" prompt="Select &quot;Y&quot; if Pro-rata Bursary required.&#10;&#10;You must only select &quot;Y&quot; for Full Bursary OR Pro-rata Bursary." errorTitle="Input Error" error="Please reconsider your input for this option.&#10;&#10;You must enter &quot;Y&quot; for Full OR Pro-rata Bursary (please ensure Course Length is under 30 weeks if Pro-rata Bursary required)." sqref="F10:F33">
      <formula1>IF(AND(OR(F10="y",F10="Y"),W10&lt;4,IF(Q10=0,TRUE,AND(G10&gt;0,G10&lt;30))),TRUE,IF(AND(OR(F10="n",F10="N"),OR(E10&lt;&gt;"n",E10&lt;&gt;"N")),TRUE,FALSE))</formula1>
    </dataValidation>
    <dataValidation type="custom" showInputMessage="1" showErrorMessage="1" prompt="Select &quot;Y&quot; if Full Bursary required.&#10;&#10;You must only select &quot;Y&quot; for Full Bursary OR Pro-rata Bursary." errorTitle="Input Error" error="Please reconsider your input for this option.&#10;&#10;You must enter &quot;Y&quot; for Full Bursary OR Pro-rata Bursary (please ensure Course Length is at least 30 weeks if Full Bursary required)." sqref="E9">
      <formula1>IF(AND(OR(E9="y",E9="Y"),X9&lt;4,IF(Q9=0,TRUE,AND(G9&gt;29,G9&lt;53))),TRUE,IF(AND(OR(E9="n",E9="N"),OR(F9&lt;&gt;"n",F9&lt;&gt;"N")),TRUE,FALSE))</formula1>
    </dataValidation>
    <dataValidation type="custom" showInputMessage="1" showErrorMessage="1" prompt="Select &quot;Y&quot; if Pro-rata Bursary required.&#10;&#10;You must only select &quot;Y&quot; for Full Bursary OR Pro-rata Bursary." errorTitle="Input Error" error="Please reconsider your input for this option.&#10;&#10;You must enter &quot;Y&quot; for Full Bursary OR Pro-rata Bursary (please ensure Course Length is under 30 weeks if Pro-rata Bursary required)." sqref="F9">
      <formula1>IF(AND(OR(F9="y",F9="Y"),W9&lt;4,IF(Q9=0,TRUE,AND(G9&gt;0,G9&lt;30))),TRUE,IF(AND(OR(F9="n",F9="N"),OR(E9&lt;&gt;"n",E9&lt;&gt;"N")),TRUE,FALSE))</formula1>
    </dataValidation>
    <dataValidation type="custom" allowBlank="1" showInputMessage="1" showErrorMessage="1" prompt="Set to &quot;X&quot; if required" errorTitle="Invalid" error="You must enter “X” if required - but a student cannot be in care and also be a care leaver." sqref="I9:I33">
      <formula1>IF(AND(OR(I9="x",I9="X"),Z9=0),TRUE,FALSE)</formula1>
    </dataValidation>
    <dataValidation type="custom" allowBlank="1" showInputMessage="1" showErrorMessage="1" prompt="Set to &quot;X&quot; if required" errorTitle="Invalid" error="You must enter “X” if required - but a student cannot be a care leaver and also be in care." sqref="J9:J33">
      <formula1>IF(AND(OR(J9="x",J9="X"),Y9=0),TRUE,FALSE)</formula1>
    </dataValidation>
    <dataValidation type="whole" showInputMessage="1" showErrorMessage="1" prompt="If you have funds that you are recycling from a previous vulnerable student enter them here. Please enter £0 if this does not apply." errorTitle="Invalid" error="Please enter any unspent funding from previous claims. Do not enter a figure that exceeds the total funding you wish to claim for this student. " sqref="M9:M33">
      <formula1>0</formula1>
      <formula2>IF(SUM(G9*H9)&gt;1200,1200,IF(OR(G9="",H9=""),1200,SUM(G9*H9)))</formula2>
    </dataValidation>
    <dataValidation type="custom" showInputMessage="1" showErrorMessage="1" prompt="Enter course length (in weeks)" errorTitle="Invalid" error="For Full Bursary:&#10;You must enter a figure between 30 - 52 weeks&#10;&#10;For Pro-Rata Bursary:&#10;You must enter a figure between 1 - 29 weeks&#10;&#10;If you have entered Recycled Funding, please ensure it doesn't exceed the funding required." sqref="G9:G33">
      <formula1>IF(W9=4,IF(AND(T9=1,R9=1),IF(AND(SUM(G9*H9)&gt;=M9,G9&gt;=30,G9&lt;=52),TRUE,FALSE),IF(AND(G9&gt;=30,G9&lt;=52),TRUE,FALSE)),IF(X9=4,IF(AND(T9=1,R9=1),IF(AND(SUM(G9*H9)&gt;=M9,G9&gt;=1,G9&lt;=29),TRUE,FALSE),IF(AND(G9&gt;=1,G9&lt;=29),TRUE,FALSE)),AND(G9&gt;=1,G9&lt;=52)))</formula1>
    </dataValidation>
    <dataValidation type="custom" showInputMessage="1" showErrorMessage="1" prompt="Enter weekly amount.&#10;System will limit each claim to a maximum of £1200" errorTitle="Invalid" error="You must enter a value between £0 and £40&#10;&#10;If you have entered Recycled Funding, please ensure it doesn't exceed this student's funding requirement." sqref="H9:H33">
      <formula1>IF(AND(SUM(G9*H9)&gt;=M9,H9&lt;=40,H9&gt;=0),TRUE,FALSE)</formula1>
    </dataValidation>
    <dataValidation type="custom" allowBlank="1" showErrorMessage="1" error="Invalid Email Address" sqref="D110:K110 D47:K47">
      <formula1>AND(FIND("@",D110),FIND(".",D110))</formula1>
    </dataValidation>
    <dataValidation type="whole" allowBlank="1" showInputMessage="1" showErrorMessage="1" error="UPIN must be 6 digits &#10;" sqref="D42:E42">
      <formula1>100000</formula1>
      <formula2>999999</formula2>
    </dataValidation>
    <dataValidation type="whole" allowBlank="1" showInputMessage="1" showErrorMessage="1" error="URN is not valid." sqref="K42">
      <formula1>10000</formula1>
      <formula2>999999</formula2>
    </dataValidation>
    <dataValidation type="whole" allowBlank="1" showInputMessage="1" showErrorMessage="1" error="UKPRN must be 8 digits " sqref="M42 M105">
      <formula1>10000000</formula1>
      <formula2>99999999</formula2>
    </dataValidation>
    <dataValidation allowBlank="1" showErrorMessage="1" sqref="B9:B33"/>
    <dataValidation type="whole" allowBlank="1" showInputMessage="1" showErrorMessage="1" error="UPIN must be six digits &#10;&#10;i.e. between 100000 and 999999" sqref="L39 F39">
      <formula1>100000</formula1>
      <formula2>999999</formula2>
    </dataValidation>
    <dataValidation allowBlank="1" showInputMessage="1" showErrorMessage="1" error="&#10;" sqref="D40:E40"/>
    <dataValidation type="whole" allowBlank="1" showErrorMessage="1" error="UPIN must be 6 digits " sqref="D105">
      <formula1>100000</formula1>
      <formula2>999999</formula2>
    </dataValidation>
  </dataValidations>
  <hyperlinks>
    <hyperlink ref="K118" r:id="rId1" display="enquiries@efalearnersupport.co.uk"/>
  </hyperlinks>
  <printOptions/>
  <pageMargins left="0.51" right="0.48" top="0.3" bottom="0.3" header="0.24" footer="0.25"/>
  <pageSetup orientation="portrait" paperSize="9" r:id="rId2"/>
</worksheet>
</file>

<file path=xl/worksheets/sheet2.xml><?xml version="1.0" encoding="utf-8"?>
<worksheet xmlns="http://schemas.openxmlformats.org/spreadsheetml/2006/main" xmlns:r="http://schemas.openxmlformats.org/officeDocument/2006/relationships">
  <sheetPr>
    <tabColor indexed="10"/>
  </sheetPr>
  <dimension ref="A1:CW370"/>
  <sheetViews>
    <sheetView showGridLines="0" showRowColHeaders="0" tabSelected="1" zoomScale="120" zoomScaleNormal="120" zoomScalePageLayoutView="0" workbookViewId="0" topLeftCell="A1">
      <selection activeCell="A74" sqref="A74"/>
    </sheetView>
  </sheetViews>
  <sheetFormatPr defaultColWidth="9.140625" defaultRowHeight="15"/>
  <cols>
    <col min="1" max="1" width="2.28125" style="0" customWidth="1"/>
    <col min="2" max="2" width="3.7109375" style="0" customWidth="1"/>
    <col min="3" max="3" width="8.421875" style="0" customWidth="1"/>
    <col min="4" max="4" width="7.140625" style="0" customWidth="1"/>
    <col min="5" max="5" width="7.421875" style="0" customWidth="1"/>
    <col min="6" max="6" width="7.00390625" style="0" customWidth="1"/>
    <col min="7" max="7" width="7.28125" style="0" customWidth="1"/>
    <col min="8" max="8" width="5.421875" style="0" customWidth="1"/>
    <col min="9" max="9" width="5.8515625" style="0" customWidth="1"/>
    <col min="10" max="10" width="7.28125" style="0" customWidth="1"/>
    <col min="11" max="11" width="6.57421875" style="0" customWidth="1"/>
    <col min="12" max="12" width="7.7109375" style="0" customWidth="1"/>
    <col min="13" max="13" width="10.421875" style="0" customWidth="1"/>
    <col min="14" max="20" width="0" style="0" hidden="1" customWidth="1"/>
    <col min="21" max="21" width="3.7109375" style="25" customWidth="1"/>
    <col min="22" max="26" width="0" style="25" hidden="1" customWidth="1"/>
    <col min="27" max="27" width="0.42578125" style="25" hidden="1" customWidth="1"/>
    <col min="28" max="86" width="9.140625" style="25" customWidth="1"/>
  </cols>
  <sheetData>
    <row r="1" spans="1:86" s="22" customFormat="1" ht="66.75" customHeight="1">
      <c r="A1" s="97"/>
      <c r="B1" s="293" t="s">
        <v>120</v>
      </c>
      <c r="C1" s="294"/>
      <c r="D1" s="294"/>
      <c r="E1" s="294"/>
      <c r="F1" s="294"/>
      <c r="G1" s="294"/>
      <c r="H1" s="294"/>
      <c r="I1" s="294"/>
      <c r="J1" s="294"/>
      <c r="K1" s="294"/>
      <c r="L1" s="294"/>
      <c r="M1" s="294"/>
      <c r="N1" s="116"/>
      <c r="O1" s="116"/>
      <c r="P1" s="116"/>
      <c r="Q1" s="116"/>
      <c r="R1" s="116"/>
      <c r="S1" s="116"/>
      <c r="T1" s="116"/>
      <c r="U1" s="97"/>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row>
    <row r="2" spans="1:21" ht="24" thickBot="1">
      <c r="A2" s="99"/>
      <c r="B2" s="100"/>
      <c r="C2" s="101"/>
      <c r="D2" s="101"/>
      <c r="E2" s="101"/>
      <c r="F2" s="101"/>
      <c r="G2" s="101"/>
      <c r="H2" s="101"/>
      <c r="I2" s="101"/>
      <c r="J2" s="101"/>
      <c r="K2" s="101"/>
      <c r="L2" s="101"/>
      <c r="M2" s="101"/>
      <c r="N2" s="99"/>
      <c r="O2" s="99"/>
      <c r="P2" s="99"/>
      <c r="Q2" s="99"/>
      <c r="R2" s="99"/>
      <c r="S2" s="99"/>
      <c r="T2" s="99"/>
      <c r="U2" s="99"/>
    </row>
    <row r="3" spans="1:21" ht="27.75" customHeight="1" thickBot="1" thickTop="1">
      <c r="A3" s="99"/>
      <c r="B3" s="295" t="s">
        <v>121</v>
      </c>
      <c r="C3" s="296"/>
      <c r="D3" s="296"/>
      <c r="E3" s="296"/>
      <c r="F3" s="296"/>
      <c r="G3" s="296"/>
      <c r="H3" s="296"/>
      <c r="I3" s="296"/>
      <c r="J3" s="296"/>
      <c r="K3" s="296"/>
      <c r="L3" s="296"/>
      <c r="M3" s="297"/>
      <c r="N3" s="99"/>
      <c r="O3" s="99"/>
      <c r="P3" s="99"/>
      <c r="Q3" s="99"/>
      <c r="R3" s="99"/>
      <c r="S3" s="99"/>
      <c r="T3" s="99"/>
      <c r="U3" s="99"/>
    </row>
    <row r="4" spans="1:21" ht="15.75" thickTop="1">
      <c r="A4" s="99"/>
      <c r="B4" s="99"/>
      <c r="C4" s="99"/>
      <c r="D4" s="99"/>
      <c r="E4" s="99"/>
      <c r="F4" s="99"/>
      <c r="G4" s="99"/>
      <c r="H4" s="99"/>
      <c r="I4" s="99"/>
      <c r="J4" s="99"/>
      <c r="K4" s="99"/>
      <c r="L4" s="99"/>
      <c r="M4" s="99"/>
      <c r="N4" s="99"/>
      <c r="O4" s="99"/>
      <c r="P4" s="99"/>
      <c r="Q4" s="99"/>
      <c r="R4" s="99"/>
      <c r="S4" s="99"/>
      <c r="T4" s="99"/>
      <c r="U4" s="99"/>
    </row>
    <row r="5" spans="1:21" ht="15">
      <c r="A5" s="99"/>
      <c r="B5" s="102" t="s">
        <v>63</v>
      </c>
      <c r="C5" s="99"/>
      <c r="D5" s="99"/>
      <c r="E5" s="99"/>
      <c r="F5" s="99"/>
      <c r="G5" s="99"/>
      <c r="H5" s="99"/>
      <c r="I5" s="99"/>
      <c r="J5" s="99"/>
      <c r="K5" s="99"/>
      <c r="L5" s="99"/>
      <c r="M5" s="99"/>
      <c r="N5" s="99"/>
      <c r="O5" s="99"/>
      <c r="P5" s="99"/>
      <c r="Q5" s="99"/>
      <c r="R5" s="99"/>
      <c r="S5" s="99"/>
      <c r="T5" s="99"/>
      <c r="U5" s="99"/>
    </row>
    <row r="6" spans="1:21" ht="5.25" customHeight="1">
      <c r="A6" s="99"/>
      <c r="B6" s="99"/>
      <c r="C6" s="103"/>
      <c r="D6" s="99"/>
      <c r="E6" s="99"/>
      <c r="F6" s="99"/>
      <c r="G6" s="99"/>
      <c r="H6" s="99"/>
      <c r="I6" s="99"/>
      <c r="J6" s="99"/>
      <c r="K6" s="99"/>
      <c r="L6" s="99"/>
      <c r="M6" s="99"/>
      <c r="N6" s="99"/>
      <c r="O6" s="99"/>
      <c r="P6" s="99"/>
      <c r="Q6" s="99"/>
      <c r="R6" s="99"/>
      <c r="S6" s="99"/>
      <c r="T6" s="99"/>
      <c r="U6" s="99"/>
    </row>
    <row r="7" spans="1:21" ht="51.75" customHeight="1">
      <c r="A7" s="99"/>
      <c r="B7" s="104" t="s">
        <v>64</v>
      </c>
      <c r="C7" s="298" t="s">
        <v>122</v>
      </c>
      <c r="D7" s="287"/>
      <c r="E7" s="287"/>
      <c r="F7" s="287"/>
      <c r="G7" s="287"/>
      <c r="H7" s="287"/>
      <c r="I7" s="287"/>
      <c r="J7" s="287"/>
      <c r="K7" s="287"/>
      <c r="L7" s="287"/>
      <c r="M7" s="287"/>
      <c r="N7" s="99"/>
      <c r="O7" s="99"/>
      <c r="P7" s="99"/>
      <c r="Q7" s="99"/>
      <c r="R7" s="99"/>
      <c r="S7" s="99"/>
      <c r="T7" s="99"/>
      <c r="U7" s="99"/>
    </row>
    <row r="8" spans="1:21" ht="5.25" customHeight="1">
      <c r="A8" s="99"/>
      <c r="B8" s="99"/>
      <c r="C8" s="103"/>
      <c r="D8" s="99"/>
      <c r="E8" s="99"/>
      <c r="F8" s="99"/>
      <c r="G8" s="99"/>
      <c r="H8" s="99"/>
      <c r="I8" s="99"/>
      <c r="J8" s="99"/>
      <c r="K8" s="99"/>
      <c r="L8" s="99"/>
      <c r="M8" s="99"/>
      <c r="N8" s="99"/>
      <c r="O8" s="99"/>
      <c r="P8" s="99"/>
      <c r="Q8" s="99"/>
      <c r="R8" s="99"/>
      <c r="S8" s="99"/>
      <c r="T8" s="99"/>
      <c r="U8" s="99"/>
    </row>
    <row r="9" spans="1:21" ht="51.75" customHeight="1">
      <c r="A9" s="99"/>
      <c r="B9" s="104" t="s">
        <v>64</v>
      </c>
      <c r="C9" s="298" t="s">
        <v>123</v>
      </c>
      <c r="D9" s="287"/>
      <c r="E9" s="287"/>
      <c r="F9" s="287"/>
      <c r="G9" s="287"/>
      <c r="H9" s="287"/>
      <c r="I9" s="287"/>
      <c r="J9" s="287"/>
      <c r="K9" s="287"/>
      <c r="L9" s="287"/>
      <c r="M9" s="287"/>
      <c r="N9" s="99"/>
      <c r="O9" s="99"/>
      <c r="P9" s="99"/>
      <c r="Q9" s="99"/>
      <c r="R9" s="99"/>
      <c r="S9" s="99"/>
      <c r="T9" s="99"/>
      <c r="U9" s="99"/>
    </row>
    <row r="10" spans="1:21" ht="5.25" customHeight="1">
      <c r="A10" s="99"/>
      <c r="B10" s="99"/>
      <c r="C10" s="103"/>
      <c r="D10" s="99"/>
      <c r="E10" s="99"/>
      <c r="F10" s="99"/>
      <c r="G10" s="99"/>
      <c r="H10" s="99"/>
      <c r="I10" s="99"/>
      <c r="J10" s="99"/>
      <c r="K10" s="99"/>
      <c r="L10" s="99"/>
      <c r="M10" s="99"/>
      <c r="N10" s="99"/>
      <c r="O10" s="99"/>
      <c r="P10" s="99"/>
      <c r="Q10" s="99"/>
      <c r="R10" s="99"/>
      <c r="S10" s="99"/>
      <c r="T10" s="99"/>
      <c r="U10" s="99"/>
    </row>
    <row r="11" spans="1:21" ht="51.75" customHeight="1">
      <c r="A11" s="99"/>
      <c r="B11" s="104" t="s">
        <v>64</v>
      </c>
      <c r="C11" s="298" t="s">
        <v>148</v>
      </c>
      <c r="D11" s="287"/>
      <c r="E11" s="287"/>
      <c r="F11" s="287"/>
      <c r="G11" s="287"/>
      <c r="H11" s="287"/>
      <c r="I11" s="287"/>
      <c r="J11" s="287"/>
      <c r="K11" s="287"/>
      <c r="L11" s="287"/>
      <c r="M11" s="287"/>
      <c r="N11" s="99"/>
      <c r="O11" s="99"/>
      <c r="P11" s="99"/>
      <c r="Q11" s="99"/>
      <c r="R11" s="99"/>
      <c r="S11" s="99"/>
      <c r="T11" s="99"/>
      <c r="U11" s="99"/>
    </row>
    <row r="12" spans="1:21" ht="5.25" customHeight="1">
      <c r="A12" s="99"/>
      <c r="B12" s="99"/>
      <c r="C12" s="103"/>
      <c r="D12" s="99"/>
      <c r="E12" s="99"/>
      <c r="F12" s="99"/>
      <c r="G12" s="99"/>
      <c r="H12" s="99"/>
      <c r="I12" s="99"/>
      <c r="J12" s="99"/>
      <c r="K12" s="99"/>
      <c r="L12" s="99"/>
      <c r="M12" s="99"/>
      <c r="N12" s="99"/>
      <c r="O12" s="99"/>
      <c r="P12" s="99"/>
      <c r="Q12" s="99"/>
      <c r="R12" s="99"/>
      <c r="S12" s="99"/>
      <c r="T12" s="99"/>
      <c r="U12" s="99"/>
    </row>
    <row r="13" spans="1:21" ht="65.25" customHeight="1">
      <c r="A13" s="99"/>
      <c r="B13" s="104" t="s">
        <v>64</v>
      </c>
      <c r="C13" s="298" t="s">
        <v>153</v>
      </c>
      <c r="D13" s="287"/>
      <c r="E13" s="287"/>
      <c r="F13" s="287"/>
      <c r="G13" s="287"/>
      <c r="H13" s="287"/>
      <c r="I13" s="287"/>
      <c r="J13" s="287"/>
      <c r="K13" s="287"/>
      <c r="L13" s="287"/>
      <c r="M13" s="287"/>
      <c r="N13" s="99"/>
      <c r="O13" s="99"/>
      <c r="P13" s="99"/>
      <c r="Q13" s="99"/>
      <c r="R13" s="99"/>
      <c r="S13" s="99"/>
      <c r="T13" s="99"/>
      <c r="U13" s="99"/>
    </row>
    <row r="14" spans="1:21" ht="5.25" customHeight="1">
      <c r="A14" s="99"/>
      <c r="B14" s="99"/>
      <c r="C14" s="103"/>
      <c r="D14" s="99"/>
      <c r="E14" s="99"/>
      <c r="F14" s="99"/>
      <c r="G14" s="99"/>
      <c r="H14" s="99"/>
      <c r="I14" s="99"/>
      <c r="J14" s="99"/>
      <c r="K14" s="99"/>
      <c r="L14" s="99"/>
      <c r="M14" s="99"/>
      <c r="N14" s="99"/>
      <c r="O14" s="99"/>
      <c r="P14" s="99"/>
      <c r="Q14" s="99"/>
      <c r="R14" s="99"/>
      <c r="S14" s="99"/>
      <c r="T14" s="99"/>
      <c r="U14" s="99"/>
    </row>
    <row r="15" spans="1:21" ht="27" customHeight="1">
      <c r="A15" s="99"/>
      <c r="B15" s="104" t="s">
        <v>64</v>
      </c>
      <c r="C15" s="298" t="s">
        <v>149</v>
      </c>
      <c r="D15" s="287"/>
      <c r="E15" s="287"/>
      <c r="F15" s="287"/>
      <c r="G15" s="287"/>
      <c r="H15" s="287"/>
      <c r="I15" s="287"/>
      <c r="J15" s="287"/>
      <c r="K15" s="287"/>
      <c r="L15" s="287"/>
      <c r="M15" s="287"/>
      <c r="N15" s="99"/>
      <c r="O15" s="99"/>
      <c r="P15" s="99"/>
      <c r="Q15" s="99"/>
      <c r="R15" s="99"/>
      <c r="S15" s="99"/>
      <c r="T15" s="99"/>
      <c r="U15" s="99"/>
    </row>
    <row r="16" spans="1:21" ht="5.25" customHeight="1">
      <c r="A16" s="99"/>
      <c r="B16" s="99"/>
      <c r="C16" s="103"/>
      <c r="D16" s="99"/>
      <c r="E16" s="99"/>
      <c r="F16" s="99"/>
      <c r="G16" s="99"/>
      <c r="H16" s="99"/>
      <c r="I16" s="99"/>
      <c r="J16" s="99"/>
      <c r="K16" s="99"/>
      <c r="L16" s="99"/>
      <c r="M16" s="99"/>
      <c r="N16" s="99"/>
      <c r="O16" s="99"/>
      <c r="P16" s="99"/>
      <c r="Q16" s="99"/>
      <c r="R16" s="99"/>
      <c r="S16" s="99"/>
      <c r="T16" s="99"/>
      <c r="U16" s="99"/>
    </row>
    <row r="17" spans="1:21" ht="26.25" customHeight="1">
      <c r="A17" s="99"/>
      <c r="B17" s="287" t="s">
        <v>124</v>
      </c>
      <c r="C17" s="287"/>
      <c r="D17" s="287"/>
      <c r="E17" s="287"/>
      <c r="F17" s="287"/>
      <c r="G17" s="287"/>
      <c r="H17" s="287"/>
      <c r="I17" s="287"/>
      <c r="J17" s="287"/>
      <c r="K17" s="287"/>
      <c r="L17" s="287"/>
      <c r="M17" s="287"/>
      <c r="N17" s="99"/>
      <c r="O17" s="99"/>
      <c r="P17" s="99"/>
      <c r="Q17" s="99"/>
      <c r="R17" s="99"/>
      <c r="S17" s="99"/>
      <c r="T17" s="99"/>
      <c r="U17" s="99"/>
    </row>
    <row r="18" spans="1:21" ht="5.25" customHeight="1">
      <c r="A18" s="99"/>
      <c r="B18" s="99"/>
      <c r="C18" s="103"/>
      <c r="D18" s="99"/>
      <c r="E18" s="99"/>
      <c r="F18" s="99"/>
      <c r="G18" s="99"/>
      <c r="H18" s="99"/>
      <c r="I18" s="99"/>
      <c r="J18" s="99"/>
      <c r="K18" s="99"/>
      <c r="L18" s="99"/>
      <c r="M18" s="99"/>
      <c r="N18" s="99"/>
      <c r="O18" s="99"/>
      <c r="P18" s="99"/>
      <c r="Q18" s="99"/>
      <c r="R18" s="99"/>
      <c r="S18" s="99"/>
      <c r="T18" s="99"/>
      <c r="U18" s="99"/>
    </row>
    <row r="19" spans="1:21" ht="14.25" customHeight="1">
      <c r="A19" s="99"/>
      <c r="B19" s="105" t="s">
        <v>64</v>
      </c>
      <c r="C19" s="287" t="s">
        <v>125</v>
      </c>
      <c r="D19" s="287"/>
      <c r="E19" s="287"/>
      <c r="F19" s="287"/>
      <c r="G19" s="287"/>
      <c r="H19" s="287"/>
      <c r="I19" s="287"/>
      <c r="J19" s="287"/>
      <c r="K19" s="287"/>
      <c r="L19" s="287"/>
      <c r="M19" s="287"/>
      <c r="N19" s="99"/>
      <c r="O19" s="99"/>
      <c r="P19" s="99"/>
      <c r="Q19" s="99"/>
      <c r="R19" s="99"/>
      <c r="S19" s="99"/>
      <c r="T19" s="99"/>
      <c r="U19" s="99"/>
    </row>
    <row r="20" spans="1:21" ht="14.25" customHeight="1">
      <c r="A20" s="99"/>
      <c r="B20" s="105" t="s">
        <v>64</v>
      </c>
      <c r="C20" s="287" t="s">
        <v>126</v>
      </c>
      <c r="D20" s="287"/>
      <c r="E20" s="287"/>
      <c r="F20" s="287"/>
      <c r="G20" s="287"/>
      <c r="H20" s="287"/>
      <c r="I20" s="287"/>
      <c r="J20" s="287"/>
      <c r="K20" s="287"/>
      <c r="L20" s="287"/>
      <c r="M20" s="287"/>
      <c r="N20" s="99"/>
      <c r="O20" s="99"/>
      <c r="P20" s="99"/>
      <c r="Q20" s="99"/>
      <c r="R20" s="99"/>
      <c r="S20" s="99"/>
      <c r="T20" s="99"/>
      <c r="U20" s="99"/>
    </row>
    <row r="21" spans="1:21" ht="15" customHeight="1">
      <c r="A21" s="99"/>
      <c r="B21" s="105" t="s">
        <v>64</v>
      </c>
      <c r="C21" s="287" t="s">
        <v>127</v>
      </c>
      <c r="D21" s="287"/>
      <c r="E21" s="287"/>
      <c r="F21" s="287"/>
      <c r="G21" s="287"/>
      <c r="H21" s="287"/>
      <c r="I21" s="287"/>
      <c r="J21" s="287"/>
      <c r="K21" s="287"/>
      <c r="L21" s="287"/>
      <c r="M21" s="287"/>
      <c r="N21" s="99"/>
      <c r="O21" s="99"/>
      <c r="P21" s="99"/>
      <c r="Q21" s="99"/>
      <c r="R21" s="99"/>
      <c r="S21" s="99"/>
      <c r="T21" s="99"/>
      <c r="U21" s="99"/>
    </row>
    <row r="22" spans="1:21" ht="15">
      <c r="A22" s="99"/>
      <c r="B22" s="105" t="s">
        <v>64</v>
      </c>
      <c r="C22" s="287" t="s">
        <v>128</v>
      </c>
      <c r="D22" s="287"/>
      <c r="E22" s="287"/>
      <c r="F22" s="287"/>
      <c r="G22" s="287"/>
      <c r="H22" s="287"/>
      <c r="I22" s="287"/>
      <c r="J22" s="287"/>
      <c r="K22" s="287"/>
      <c r="L22" s="287"/>
      <c r="M22" s="287"/>
      <c r="N22" s="99"/>
      <c r="O22" s="99"/>
      <c r="P22" s="99"/>
      <c r="Q22" s="99"/>
      <c r="R22" s="99"/>
      <c r="S22" s="99"/>
      <c r="T22" s="99"/>
      <c r="U22" s="99"/>
    </row>
    <row r="23" spans="1:21" ht="25.5" customHeight="1">
      <c r="A23" s="99"/>
      <c r="B23" s="105"/>
      <c r="C23" s="287"/>
      <c r="D23" s="287"/>
      <c r="E23" s="287"/>
      <c r="F23" s="287"/>
      <c r="G23" s="287"/>
      <c r="H23" s="287"/>
      <c r="I23" s="287"/>
      <c r="J23" s="287"/>
      <c r="K23" s="287"/>
      <c r="L23" s="287"/>
      <c r="M23" s="287"/>
      <c r="N23" s="99"/>
      <c r="O23" s="99"/>
      <c r="P23" s="99"/>
      <c r="Q23" s="99"/>
      <c r="R23" s="99"/>
      <c r="S23" s="99"/>
      <c r="T23" s="99"/>
      <c r="U23" s="99"/>
    </row>
    <row r="24" spans="1:21" ht="5.25" customHeight="1">
      <c r="A24" s="99"/>
      <c r="B24" s="99"/>
      <c r="C24" s="103"/>
      <c r="D24" s="99"/>
      <c r="E24" s="99"/>
      <c r="F24" s="99"/>
      <c r="G24" s="99"/>
      <c r="H24" s="99"/>
      <c r="I24" s="99"/>
      <c r="J24" s="99"/>
      <c r="K24" s="99"/>
      <c r="L24" s="99"/>
      <c r="M24" s="99"/>
      <c r="N24" s="99"/>
      <c r="O24" s="99"/>
      <c r="P24" s="99"/>
      <c r="Q24" s="99"/>
      <c r="R24" s="99"/>
      <c r="S24" s="99"/>
      <c r="T24" s="99"/>
      <c r="U24" s="99"/>
    </row>
    <row r="25" spans="1:21" ht="15">
      <c r="A25" s="99"/>
      <c r="B25" s="287" t="s">
        <v>65</v>
      </c>
      <c r="C25" s="287"/>
      <c r="D25" s="287"/>
      <c r="E25" s="287"/>
      <c r="F25" s="287"/>
      <c r="G25" s="287"/>
      <c r="H25" s="287"/>
      <c r="I25" s="287"/>
      <c r="J25" s="287"/>
      <c r="K25" s="287"/>
      <c r="L25" s="287"/>
      <c r="M25" s="287"/>
      <c r="N25" s="99"/>
      <c r="O25" s="99"/>
      <c r="P25" s="99"/>
      <c r="Q25" s="99"/>
      <c r="R25" s="99"/>
      <c r="S25" s="99"/>
      <c r="T25" s="99"/>
      <c r="U25" s="99"/>
    </row>
    <row r="26" spans="1:21" ht="5.25" customHeight="1">
      <c r="A26" s="99"/>
      <c r="B26" s="99"/>
      <c r="C26" s="103"/>
      <c r="D26" s="99"/>
      <c r="E26" s="99"/>
      <c r="F26" s="99"/>
      <c r="G26" s="99"/>
      <c r="H26" s="99"/>
      <c r="I26" s="99"/>
      <c r="J26" s="99"/>
      <c r="K26" s="99"/>
      <c r="L26" s="99"/>
      <c r="M26" s="99"/>
      <c r="N26" s="99"/>
      <c r="O26" s="99"/>
      <c r="P26" s="99"/>
      <c r="Q26" s="99"/>
      <c r="R26" s="99"/>
      <c r="S26" s="99"/>
      <c r="T26" s="99"/>
      <c r="U26" s="99"/>
    </row>
    <row r="27" spans="1:21" ht="51" customHeight="1">
      <c r="A27" s="99"/>
      <c r="B27" s="287" t="s">
        <v>129</v>
      </c>
      <c r="C27" s="287"/>
      <c r="D27" s="287"/>
      <c r="E27" s="287"/>
      <c r="F27" s="287"/>
      <c r="G27" s="287"/>
      <c r="H27" s="287"/>
      <c r="I27" s="287"/>
      <c r="J27" s="287"/>
      <c r="K27" s="287"/>
      <c r="L27" s="287"/>
      <c r="M27" s="287"/>
      <c r="N27" s="99"/>
      <c r="O27" s="99"/>
      <c r="P27" s="99"/>
      <c r="Q27" s="99"/>
      <c r="R27" s="99"/>
      <c r="S27" s="99"/>
      <c r="T27" s="99"/>
      <c r="U27" s="99"/>
    </row>
    <row r="28" spans="1:21" ht="5.25" customHeight="1">
      <c r="A28" s="99"/>
      <c r="B28" s="99"/>
      <c r="C28" s="103"/>
      <c r="D28" s="99"/>
      <c r="E28" s="99"/>
      <c r="F28" s="99"/>
      <c r="G28" s="99"/>
      <c r="H28" s="99"/>
      <c r="I28" s="99"/>
      <c r="J28" s="99"/>
      <c r="K28" s="99"/>
      <c r="L28" s="99"/>
      <c r="M28" s="99"/>
      <c r="N28" s="99"/>
      <c r="O28" s="99"/>
      <c r="P28" s="99"/>
      <c r="Q28" s="99"/>
      <c r="R28" s="99"/>
      <c r="S28" s="99"/>
      <c r="T28" s="99"/>
      <c r="U28" s="99"/>
    </row>
    <row r="29" spans="1:21" ht="15">
      <c r="A29" s="99"/>
      <c r="B29" s="287" t="s">
        <v>66</v>
      </c>
      <c r="C29" s="287"/>
      <c r="D29" s="287"/>
      <c r="E29" s="287"/>
      <c r="F29" s="287"/>
      <c r="G29" s="287"/>
      <c r="H29" s="287"/>
      <c r="I29" s="287"/>
      <c r="J29" s="287"/>
      <c r="K29" s="287"/>
      <c r="L29" s="287"/>
      <c r="M29" s="287"/>
      <c r="N29" s="99"/>
      <c r="O29" s="99"/>
      <c r="P29" s="99"/>
      <c r="Q29" s="99"/>
      <c r="R29" s="99"/>
      <c r="S29" s="99"/>
      <c r="T29" s="99"/>
      <c r="U29" s="99"/>
    </row>
    <row r="30" spans="1:21" ht="5.25" customHeight="1">
      <c r="A30" s="99"/>
      <c r="B30" s="99"/>
      <c r="C30" s="103"/>
      <c r="D30" s="99"/>
      <c r="E30" s="99"/>
      <c r="F30" s="99"/>
      <c r="G30" s="99"/>
      <c r="H30" s="99"/>
      <c r="I30" s="99"/>
      <c r="J30" s="99"/>
      <c r="K30" s="99"/>
      <c r="L30" s="99"/>
      <c r="M30" s="99"/>
      <c r="N30" s="99"/>
      <c r="O30" s="99"/>
      <c r="P30" s="99"/>
      <c r="Q30" s="99"/>
      <c r="R30" s="99"/>
      <c r="S30" s="99"/>
      <c r="T30" s="99"/>
      <c r="U30" s="99"/>
    </row>
    <row r="31" spans="1:21" ht="50.25" customHeight="1">
      <c r="A31" s="99"/>
      <c r="B31" s="287" t="s">
        <v>130</v>
      </c>
      <c r="C31" s="287"/>
      <c r="D31" s="287"/>
      <c r="E31" s="287"/>
      <c r="F31" s="287"/>
      <c r="G31" s="287"/>
      <c r="H31" s="287"/>
      <c r="I31" s="287"/>
      <c r="J31" s="287"/>
      <c r="K31" s="287"/>
      <c r="L31" s="287"/>
      <c r="M31" s="287"/>
      <c r="N31" s="99"/>
      <c r="O31" s="99"/>
      <c r="P31" s="99"/>
      <c r="Q31" s="99"/>
      <c r="R31" s="99"/>
      <c r="S31" s="99"/>
      <c r="T31" s="99"/>
      <c r="U31" s="99"/>
    </row>
    <row r="32" spans="1:21" ht="5.25" customHeight="1">
      <c r="A32" s="99"/>
      <c r="B32" s="99"/>
      <c r="C32" s="103"/>
      <c r="D32" s="99"/>
      <c r="E32" s="99"/>
      <c r="F32" s="99"/>
      <c r="G32" s="99"/>
      <c r="H32" s="99"/>
      <c r="I32" s="99"/>
      <c r="J32" s="99"/>
      <c r="K32" s="99"/>
      <c r="L32" s="99"/>
      <c r="M32" s="99"/>
      <c r="N32" s="99"/>
      <c r="O32" s="99"/>
      <c r="P32" s="99"/>
      <c r="Q32" s="99"/>
      <c r="R32" s="99"/>
      <c r="S32" s="99"/>
      <c r="T32" s="99"/>
      <c r="U32" s="99"/>
    </row>
    <row r="33" spans="1:21" ht="39.75" customHeight="1">
      <c r="A33" s="99"/>
      <c r="B33" s="299" t="s">
        <v>131</v>
      </c>
      <c r="C33" s="299"/>
      <c r="D33" s="299"/>
      <c r="E33" s="299"/>
      <c r="F33" s="299"/>
      <c r="G33" s="299"/>
      <c r="H33" s="299"/>
      <c r="I33" s="299"/>
      <c r="J33" s="299"/>
      <c r="K33" s="299"/>
      <c r="L33" s="299"/>
      <c r="M33" s="299"/>
      <c r="N33" s="99"/>
      <c r="O33" s="99"/>
      <c r="P33" s="99"/>
      <c r="Q33" s="99"/>
      <c r="R33" s="99"/>
      <c r="S33" s="99"/>
      <c r="T33" s="99"/>
      <c r="U33" s="99"/>
    </row>
    <row r="34" spans="1:21" ht="27" customHeight="1">
      <c r="A34" s="99"/>
      <c r="B34" s="179"/>
      <c r="C34" s="179"/>
      <c r="D34" s="179"/>
      <c r="E34" s="179"/>
      <c r="F34" s="179"/>
      <c r="G34" s="179"/>
      <c r="H34" s="179"/>
      <c r="I34" s="179"/>
      <c r="J34" s="179"/>
      <c r="K34" s="179"/>
      <c r="L34" s="179"/>
      <c r="M34" s="179"/>
      <c r="N34" s="99"/>
      <c r="O34" s="99"/>
      <c r="P34" s="99"/>
      <c r="Q34" s="99"/>
      <c r="R34" s="99"/>
      <c r="S34" s="99"/>
      <c r="T34" s="99"/>
      <c r="U34" s="99"/>
    </row>
    <row r="35" spans="1:21" ht="15">
      <c r="A35" s="99"/>
      <c r="B35" s="99"/>
      <c r="C35" s="99"/>
      <c r="D35" s="99"/>
      <c r="E35" s="99"/>
      <c r="F35" s="99"/>
      <c r="G35" s="99"/>
      <c r="H35" s="99"/>
      <c r="I35" s="99"/>
      <c r="J35" s="99"/>
      <c r="K35" s="99"/>
      <c r="L35" s="99"/>
      <c r="M35" s="99"/>
      <c r="N35" s="99"/>
      <c r="O35" s="99"/>
      <c r="P35" s="99"/>
      <c r="Q35" s="99"/>
      <c r="R35" s="99"/>
      <c r="S35" s="99"/>
      <c r="T35" s="99"/>
      <c r="U35" s="99"/>
    </row>
    <row r="36" spans="1:21" ht="15">
      <c r="A36" s="99"/>
      <c r="B36" s="106" t="s">
        <v>132</v>
      </c>
      <c r="C36" s="99"/>
      <c r="D36" s="99"/>
      <c r="E36" s="99"/>
      <c r="F36" s="99"/>
      <c r="G36" s="99"/>
      <c r="H36" s="99"/>
      <c r="I36" s="99"/>
      <c r="J36" s="99"/>
      <c r="K36" s="99"/>
      <c r="L36" s="99"/>
      <c r="M36" s="99"/>
      <c r="N36" s="99"/>
      <c r="O36" s="99"/>
      <c r="P36" s="99"/>
      <c r="Q36" s="99"/>
      <c r="R36" s="99"/>
      <c r="S36" s="99"/>
      <c r="T36" s="99"/>
      <c r="U36" s="99"/>
    </row>
    <row r="37" spans="1:21" ht="5.25" customHeight="1">
      <c r="A37" s="99"/>
      <c r="B37" s="99"/>
      <c r="C37" s="103"/>
      <c r="D37" s="99"/>
      <c r="E37" s="99"/>
      <c r="F37" s="99"/>
      <c r="G37" s="99"/>
      <c r="H37" s="99"/>
      <c r="I37" s="99"/>
      <c r="J37" s="99"/>
      <c r="K37" s="99"/>
      <c r="L37" s="99"/>
      <c r="M37" s="99"/>
      <c r="N37" s="99"/>
      <c r="O37" s="99"/>
      <c r="P37" s="99"/>
      <c r="Q37" s="99"/>
      <c r="R37" s="99"/>
      <c r="S37" s="99"/>
      <c r="T37" s="99"/>
      <c r="U37" s="99"/>
    </row>
    <row r="38" spans="1:21" ht="28.5" customHeight="1">
      <c r="A38" s="99"/>
      <c r="B38" s="283" t="s">
        <v>104</v>
      </c>
      <c r="C38" s="283"/>
      <c r="D38" s="283"/>
      <c r="E38" s="283"/>
      <c r="F38" s="283"/>
      <c r="G38" s="283"/>
      <c r="H38" s="283"/>
      <c r="I38" s="283"/>
      <c r="J38" s="283"/>
      <c r="K38" s="283"/>
      <c r="L38" s="283"/>
      <c r="M38" s="283"/>
      <c r="N38" s="99"/>
      <c r="O38" s="99"/>
      <c r="P38" s="99"/>
      <c r="Q38" s="99"/>
      <c r="R38" s="99"/>
      <c r="S38" s="99"/>
      <c r="T38" s="99"/>
      <c r="U38" s="99"/>
    </row>
    <row r="39" spans="1:21" ht="5.25" customHeight="1">
      <c r="A39" s="99"/>
      <c r="B39" s="99"/>
      <c r="C39" s="103"/>
      <c r="D39" s="99"/>
      <c r="E39" s="99"/>
      <c r="F39" s="99"/>
      <c r="G39" s="99"/>
      <c r="H39" s="99"/>
      <c r="I39" s="99"/>
      <c r="J39" s="99"/>
      <c r="K39" s="99"/>
      <c r="L39" s="99"/>
      <c r="M39" s="99"/>
      <c r="N39" s="99"/>
      <c r="O39" s="99"/>
      <c r="P39" s="99"/>
      <c r="Q39" s="99"/>
      <c r="R39" s="99"/>
      <c r="S39" s="99"/>
      <c r="T39" s="99"/>
      <c r="U39" s="99"/>
    </row>
    <row r="40" spans="1:21" ht="15">
      <c r="A40" s="99"/>
      <c r="B40" s="289" t="s">
        <v>133</v>
      </c>
      <c r="C40" s="289"/>
      <c r="D40" s="289"/>
      <c r="E40" s="289"/>
      <c r="F40" s="289"/>
      <c r="G40" s="289"/>
      <c r="H40" s="289"/>
      <c r="I40" s="289"/>
      <c r="J40" s="289"/>
      <c r="K40" s="289"/>
      <c r="L40" s="289"/>
      <c r="M40" s="289"/>
      <c r="N40" s="99"/>
      <c r="O40" s="99"/>
      <c r="P40" s="99"/>
      <c r="Q40" s="99"/>
      <c r="R40" s="99"/>
      <c r="S40" s="99"/>
      <c r="T40" s="99"/>
      <c r="U40" s="99"/>
    </row>
    <row r="41" spans="1:21" ht="5.25" customHeight="1">
      <c r="A41" s="99"/>
      <c r="B41" s="99"/>
      <c r="C41" s="103"/>
      <c r="D41" s="99"/>
      <c r="E41" s="99"/>
      <c r="F41" s="99"/>
      <c r="G41" s="99"/>
      <c r="H41" s="99"/>
      <c r="I41" s="99"/>
      <c r="J41" s="99"/>
      <c r="K41" s="99"/>
      <c r="L41" s="99"/>
      <c r="M41" s="99"/>
      <c r="N41" s="99"/>
      <c r="O41" s="99"/>
      <c r="P41" s="99"/>
      <c r="Q41" s="99"/>
      <c r="R41" s="99"/>
      <c r="S41" s="99"/>
      <c r="T41" s="99"/>
      <c r="U41" s="99"/>
    </row>
    <row r="42" spans="1:21" ht="107.25" customHeight="1">
      <c r="A42" s="99"/>
      <c r="B42" s="285" t="s">
        <v>134</v>
      </c>
      <c r="C42" s="284"/>
      <c r="D42" s="284"/>
      <c r="E42" s="284"/>
      <c r="F42" s="284"/>
      <c r="G42" s="284"/>
      <c r="H42" s="284"/>
      <c r="I42" s="284"/>
      <c r="J42" s="284"/>
      <c r="K42" s="284"/>
      <c r="L42" s="284"/>
      <c r="M42" s="284"/>
      <c r="N42" s="99"/>
      <c r="O42" s="99"/>
      <c r="P42" s="99"/>
      <c r="Q42" s="99"/>
      <c r="R42" s="99"/>
      <c r="S42" s="99"/>
      <c r="T42" s="99"/>
      <c r="U42" s="99"/>
    </row>
    <row r="43" spans="1:21" ht="5.25" customHeight="1">
      <c r="A43" s="99"/>
      <c r="B43" s="99"/>
      <c r="C43" s="103"/>
      <c r="D43" s="99"/>
      <c r="E43" s="99"/>
      <c r="F43" s="99"/>
      <c r="G43" s="99"/>
      <c r="H43" s="99"/>
      <c r="I43" s="99"/>
      <c r="J43" s="99"/>
      <c r="K43" s="99"/>
      <c r="L43" s="99"/>
      <c r="M43" s="99"/>
      <c r="N43" s="99"/>
      <c r="O43" s="99"/>
      <c r="P43" s="99"/>
      <c r="Q43" s="99"/>
      <c r="R43" s="99"/>
      <c r="S43" s="99"/>
      <c r="T43" s="99"/>
      <c r="U43" s="99"/>
    </row>
    <row r="44" spans="1:21" ht="53.25" customHeight="1">
      <c r="A44" s="99"/>
      <c r="B44" s="285" t="s">
        <v>135</v>
      </c>
      <c r="C44" s="285"/>
      <c r="D44" s="285"/>
      <c r="E44" s="285"/>
      <c r="F44" s="285"/>
      <c r="G44" s="285"/>
      <c r="H44" s="285"/>
      <c r="I44" s="285"/>
      <c r="J44" s="285"/>
      <c r="K44" s="285"/>
      <c r="L44" s="285"/>
      <c r="M44" s="285"/>
      <c r="N44" s="99"/>
      <c r="O44" s="99"/>
      <c r="P44" s="99"/>
      <c r="Q44" s="99"/>
      <c r="R44" s="99"/>
      <c r="S44" s="99"/>
      <c r="T44" s="99"/>
      <c r="U44" s="99"/>
    </row>
    <row r="45" spans="1:21" ht="5.25" customHeight="1">
      <c r="A45" s="99"/>
      <c r="B45" s="99"/>
      <c r="C45" s="103"/>
      <c r="D45" s="99"/>
      <c r="E45" s="99"/>
      <c r="F45" s="99"/>
      <c r="G45" s="99"/>
      <c r="H45" s="99"/>
      <c r="I45" s="99"/>
      <c r="J45" s="99"/>
      <c r="K45" s="99"/>
      <c r="L45" s="99"/>
      <c r="M45" s="99"/>
      <c r="N45" s="99"/>
      <c r="O45" s="99"/>
      <c r="P45" s="99"/>
      <c r="Q45" s="99"/>
      <c r="R45" s="99"/>
      <c r="S45" s="99"/>
      <c r="T45" s="99"/>
      <c r="U45" s="99"/>
    </row>
    <row r="46" spans="1:21" ht="79.5" customHeight="1">
      <c r="A46" s="99"/>
      <c r="B46" s="285" t="s">
        <v>136</v>
      </c>
      <c r="C46" s="285"/>
      <c r="D46" s="285"/>
      <c r="E46" s="285"/>
      <c r="F46" s="285"/>
      <c r="G46" s="285"/>
      <c r="H46" s="285"/>
      <c r="I46" s="285"/>
      <c r="J46" s="285"/>
      <c r="K46" s="285"/>
      <c r="L46" s="285"/>
      <c r="M46" s="285"/>
      <c r="N46" s="99"/>
      <c r="O46" s="99"/>
      <c r="P46" s="99"/>
      <c r="Q46" s="99"/>
      <c r="R46" s="99"/>
      <c r="S46" s="99"/>
      <c r="T46" s="99"/>
      <c r="U46" s="99"/>
    </row>
    <row r="47" spans="1:21" ht="5.25" customHeight="1">
      <c r="A47" s="99"/>
      <c r="B47" s="99"/>
      <c r="C47" s="103"/>
      <c r="D47" s="99"/>
      <c r="E47" s="99"/>
      <c r="F47" s="99"/>
      <c r="G47" s="99"/>
      <c r="H47" s="99"/>
      <c r="I47" s="99"/>
      <c r="J47" s="99"/>
      <c r="K47" s="99"/>
      <c r="L47" s="99"/>
      <c r="M47" s="99"/>
      <c r="N47" s="99"/>
      <c r="O47" s="99"/>
      <c r="P47" s="99"/>
      <c r="Q47" s="99"/>
      <c r="R47" s="99"/>
      <c r="S47" s="99"/>
      <c r="T47" s="99"/>
      <c r="U47" s="99"/>
    </row>
    <row r="48" spans="1:101" s="25" customFormat="1" ht="51.75" customHeight="1">
      <c r="A48" s="99"/>
      <c r="B48" s="285" t="s">
        <v>137</v>
      </c>
      <c r="C48" s="285"/>
      <c r="D48" s="285"/>
      <c r="E48" s="285"/>
      <c r="F48" s="285"/>
      <c r="G48" s="285"/>
      <c r="H48" s="285"/>
      <c r="I48" s="285"/>
      <c r="J48" s="285"/>
      <c r="K48" s="285"/>
      <c r="L48" s="285"/>
      <c r="M48" s="285"/>
      <c r="N48" s="99"/>
      <c r="O48" s="99"/>
      <c r="P48" s="99"/>
      <c r="Q48" s="99"/>
      <c r="R48" s="99"/>
      <c r="S48" s="99"/>
      <c r="T48" s="99"/>
      <c r="U48" s="99"/>
      <c r="CI48"/>
      <c r="CJ48"/>
      <c r="CK48"/>
      <c r="CL48"/>
      <c r="CM48"/>
      <c r="CN48"/>
      <c r="CO48"/>
      <c r="CP48"/>
      <c r="CQ48"/>
      <c r="CR48"/>
      <c r="CS48"/>
      <c r="CT48"/>
      <c r="CU48"/>
      <c r="CV48"/>
      <c r="CW48"/>
    </row>
    <row r="49" spans="1:21" ht="5.25" customHeight="1">
      <c r="A49" s="99"/>
      <c r="B49" s="99"/>
      <c r="C49" s="103"/>
      <c r="D49" s="99"/>
      <c r="E49" s="99"/>
      <c r="F49" s="99"/>
      <c r="G49" s="99"/>
      <c r="H49" s="99"/>
      <c r="I49" s="99"/>
      <c r="J49" s="99"/>
      <c r="K49" s="99"/>
      <c r="L49" s="99"/>
      <c r="M49" s="99"/>
      <c r="N49" s="99"/>
      <c r="O49" s="99"/>
      <c r="P49" s="99"/>
      <c r="Q49" s="99"/>
      <c r="R49" s="99"/>
      <c r="S49" s="99"/>
      <c r="T49" s="99"/>
      <c r="U49" s="99"/>
    </row>
    <row r="50" spans="1:101" s="25" customFormat="1" ht="39.75" customHeight="1">
      <c r="A50" s="99"/>
      <c r="B50" s="285" t="s">
        <v>138</v>
      </c>
      <c r="C50" s="285"/>
      <c r="D50" s="285"/>
      <c r="E50" s="285"/>
      <c r="F50" s="285"/>
      <c r="G50" s="285"/>
      <c r="H50" s="285"/>
      <c r="I50" s="285"/>
      <c r="J50" s="285"/>
      <c r="K50" s="285"/>
      <c r="L50" s="285"/>
      <c r="M50" s="285"/>
      <c r="N50" s="99"/>
      <c r="O50" s="99"/>
      <c r="P50" s="99"/>
      <c r="Q50" s="99"/>
      <c r="R50" s="99"/>
      <c r="S50" s="99"/>
      <c r="T50" s="99"/>
      <c r="U50" s="99"/>
      <c r="CI50"/>
      <c r="CJ50"/>
      <c r="CK50"/>
      <c r="CL50"/>
      <c r="CM50"/>
      <c r="CN50"/>
      <c r="CO50"/>
      <c r="CP50"/>
      <c r="CQ50"/>
      <c r="CR50"/>
      <c r="CS50"/>
      <c r="CT50"/>
      <c r="CU50"/>
      <c r="CV50"/>
      <c r="CW50"/>
    </row>
    <row r="51" spans="1:21" ht="5.25" customHeight="1">
      <c r="A51" s="99"/>
      <c r="B51" s="99"/>
      <c r="C51" s="103"/>
      <c r="D51" s="99"/>
      <c r="E51" s="99"/>
      <c r="F51" s="99"/>
      <c r="G51" s="99"/>
      <c r="H51" s="99"/>
      <c r="I51" s="99"/>
      <c r="J51" s="99"/>
      <c r="K51" s="99"/>
      <c r="L51" s="99"/>
      <c r="M51" s="99"/>
      <c r="N51" s="99"/>
      <c r="O51" s="99"/>
      <c r="P51" s="99"/>
      <c r="Q51" s="99"/>
      <c r="R51" s="99"/>
      <c r="S51" s="99"/>
      <c r="T51" s="99"/>
      <c r="U51" s="99"/>
    </row>
    <row r="52" spans="1:101" s="25" customFormat="1" ht="39.75" customHeight="1">
      <c r="A52" s="99"/>
      <c r="B52" s="285" t="s">
        <v>139</v>
      </c>
      <c r="C52" s="285"/>
      <c r="D52" s="285"/>
      <c r="E52" s="285"/>
      <c r="F52" s="285"/>
      <c r="G52" s="285"/>
      <c r="H52" s="285"/>
      <c r="I52" s="285"/>
      <c r="J52" s="285"/>
      <c r="K52" s="285"/>
      <c r="L52" s="285"/>
      <c r="M52" s="285"/>
      <c r="N52" s="99"/>
      <c r="O52" s="99"/>
      <c r="P52" s="99"/>
      <c r="Q52" s="99"/>
      <c r="R52" s="99"/>
      <c r="S52" s="99"/>
      <c r="T52" s="99"/>
      <c r="U52" s="99"/>
      <c r="CI52"/>
      <c r="CJ52"/>
      <c r="CK52"/>
      <c r="CL52"/>
      <c r="CM52"/>
      <c r="CN52"/>
      <c r="CO52"/>
      <c r="CP52"/>
      <c r="CQ52"/>
      <c r="CR52"/>
      <c r="CS52"/>
      <c r="CT52"/>
      <c r="CU52"/>
      <c r="CV52"/>
      <c r="CW52"/>
    </row>
    <row r="53" spans="1:21" ht="5.25" customHeight="1">
      <c r="A53" s="99"/>
      <c r="B53" s="99"/>
      <c r="C53" s="103"/>
      <c r="D53" s="99"/>
      <c r="E53" s="99"/>
      <c r="F53" s="99"/>
      <c r="G53" s="99"/>
      <c r="H53" s="99"/>
      <c r="I53" s="99"/>
      <c r="J53" s="99"/>
      <c r="K53" s="99"/>
      <c r="L53" s="99"/>
      <c r="M53" s="99"/>
      <c r="N53" s="99"/>
      <c r="O53" s="99"/>
      <c r="P53" s="99"/>
      <c r="Q53" s="99"/>
      <c r="R53" s="99"/>
      <c r="S53" s="99"/>
      <c r="T53" s="99"/>
      <c r="U53" s="99"/>
    </row>
    <row r="54" spans="1:101" s="25" customFormat="1" ht="15">
      <c r="A54" s="99"/>
      <c r="B54" s="108" t="s">
        <v>140</v>
      </c>
      <c r="C54" s="99"/>
      <c r="D54" s="99"/>
      <c r="E54" s="99"/>
      <c r="F54" s="99"/>
      <c r="G54" s="99"/>
      <c r="H54" s="99"/>
      <c r="I54" s="99"/>
      <c r="J54" s="99"/>
      <c r="K54" s="99"/>
      <c r="L54" s="99"/>
      <c r="M54" s="99"/>
      <c r="N54" s="99"/>
      <c r="O54" s="99"/>
      <c r="P54" s="99"/>
      <c r="Q54" s="99"/>
      <c r="R54" s="99"/>
      <c r="S54" s="99"/>
      <c r="T54" s="99"/>
      <c r="U54" s="99"/>
      <c r="CI54"/>
      <c r="CJ54"/>
      <c r="CK54"/>
      <c r="CL54"/>
      <c r="CM54"/>
      <c r="CN54"/>
      <c r="CO54"/>
      <c r="CP54"/>
      <c r="CQ54"/>
      <c r="CR54"/>
      <c r="CS54"/>
      <c r="CT54"/>
      <c r="CU54"/>
      <c r="CV54"/>
      <c r="CW54"/>
    </row>
    <row r="55" spans="1:21" s="25" customFormat="1" ht="15">
      <c r="A55" s="99"/>
      <c r="B55" s="109" t="s">
        <v>68</v>
      </c>
      <c r="C55" s="99"/>
      <c r="D55" s="99"/>
      <c r="E55" s="99"/>
      <c r="F55" s="99"/>
      <c r="G55" s="99"/>
      <c r="H55" s="99"/>
      <c r="I55" s="99"/>
      <c r="J55" s="99"/>
      <c r="K55" s="99"/>
      <c r="L55" s="99"/>
      <c r="M55" s="99"/>
      <c r="N55" s="99"/>
      <c r="O55" s="99"/>
      <c r="P55" s="99"/>
      <c r="Q55" s="99"/>
      <c r="R55" s="99"/>
      <c r="S55" s="99"/>
      <c r="T55" s="99"/>
      <c r="U55" s="99"/>
    </row>
    <row r="56" spans="1:21" s="59" customFormat="1" ht="54" customHeight="1">
      <c r="A56" s="110"/>
      <c r="B56" s="111" t="s">
        <v>69</v>
      </c>
      <c r="C56" s="300" t="s">
        <v>150</v>
      </c>
      <c r="D56" s="300"/>
      <c r="E56" s="300"/>
      <c r="F56" s="300"/>
      <c r="G56" s="300"/>
      <c r="H56" s="300"/>
      <c r="I56" s="300"/>
      <c r="J56" s="300"/>
      <c r="K56" s="300"/>
      <c r="L56" s="300"/>
      <c r="M56" s="110"/>
      <c r="N56" s="110"/>
      <c r="O56" s="110"/>
      <c r="P56" s="110"/>
      <c r="Q56" s="110"/>
      <c r="R56" s="110"/>
      <c r="S56" s="110"/>
      <c r="T56" s="110"/>
      <c r="U56" s="110"/>
    </row>
    <row r="57" spans="1:101" s="59" customFormat="1" ht="15">
      <c r="A57" s="110"/>
      <c r="B57" s="112" t="s">
        <v>70</v>
      </c>
      <c r="C57" s="110"/>
      <c r="D57" s="110"/>
      <c r="E57" s="110"/>
      <c r="F57" s="110"/>
      <c r="G57" s="110"/>
      <c r="H57" s="110"/>
      <c r="I57" s="110"/>
      <c r="J57" s="110"/>
      <c r="K57" s="110"/>
      <c r="L57" s="110"/>
      <c r="M57" s="110"/>
      <c r="N57" s="110"/>
      <c r="O57" s="110"/>
      <c r="P57" s="110"/>
      <c r="Q57" s="110"/>
      <c r="R57" s="110"/>
      <c r="S57" s="110"/>
      <c r="T57" s="110"/>
      <c r="U57" s="110"/>
      <c r="CI57" s="60"/>
      <c r="CJ57" s="60"/>
      <c r="CK57" s="60"/>
      <c r="CL57" s="60"/>
      <c r="CM57" s="60"/>
      <c r="CN57" s="60"/>
      <c r="CO57" s="60"/>
      <c r="CP57" s="60"/>
      <c r="CQ57" s="60"/>
      <c r="CR57" s="60"/>
      <c r="CS57" s="60"/>
      <c r="CT57" s="60"/>
      <c r="CU57" s="60"/>
      <c r="CV57" s="60"/>
      <c r="CW57" s="60"/>
    </row>
    <row r="58" spans="1:100" s="59" customFormat="1" ht="51" customHeight="1">
      <c r="A58" s="110"/>
      <c r="B58" s="111" t="s">
        <v>69</v>
      </c>
      <c r="C58" s="300" t="s">
        <v>154</v>
      </c>
      <c r="D58" s="300"/>
      <c r="E58" s="300"/>
      <c r="F58" s="300"/>
      <c r="G58" s="300"/>
      <c r="H58" s="300"/>
      <c r="I58" s="300"/>
      <c r="J58" s="300"/>
      <c r="K58" s="300"/>
      <c r="L58" s="300"/>
      <c r="M58" s="110"/>
      <c r="N58" s="110"/>
      <c r="O58" s="110"/>
      <c r="P58" s="110"/>
      <c r="Q58" s="110"/>
      <c r="R58" s="110"/>
      <c r="S58" s="110"/>
      <c r="T58" s="110"/>
      <c r="U58" s="110"/>
      <c r="CH58" s="60"/>
      <c r="CI58" s="60"/>
      <c r="CJ58" s="60"/>
      <c r="CK58" s="60"/>
      <c r="CL58" s="60"/>
      <c r="CM58" s="60"/>
      <c r="CN58" s="60"/>
      <c r="CO58" s="60"/>
      <c r="CP58" s="60"/>
      <c r="CQ58" s="60"/>
      <c r="CR58" s="60"/>
      <c r="CS58" s="60"/>
      <c r="CT58" s="60"/>
      <c r="CU58" s="60"/>
      <c r="CV58" s="60"/>
    </row>
    <row r="59" spans="1:21" ht="5.25" customHeight="1">
      <c r="A59" s="99"/>
      <c r="B59" s="99"/>
      <c r="C59" s="103"/>
      <c r="D59" s="99"/>
      <c r="E59" s="99"/>
      <c r="F59" s="99"/>
      <c r="G59" s="99"/>
      <c r="H59" s="99"/>
      <c r="I59" s="99"/>
      <c r="J59" s="99"/>
      <c r="K59" s="99"/>
      <c r="L59" s="99"/>
      <c r="M59" s="99"/>
      <c r="N59" s="99"/>
      <c r="O59" s="99"/>
      <c r="P59" s="99"/>
      <c r="Q59" s="99"/>
      <c r="R59" s="99"/>
      <c r="S59" s="99"/>
      <c r="T59" s="99"/>
      <c r="U59" s="99"/>
    </row>
    <row r="60" spans="1:86" s="60" customFormat="1" ht="25.5" customHeight="1">
      <c r="A60" s="110"/>
      <c r="B60" s="292" t="s">
        <v>141</v>
      </c>
      <c r="C60" s="301"/>
      <c r="D60" s="301"/>
      <c r="E60" s="301"/>
      <c r="F60" s="301"/>
      <c r="G60" s="301"/>
      <c r="H60" s="301"/>
      <c r="I60" s="301"/>
      <c r="J60" s="301"/>
      <c r="K60" s="301"/>
      <c r="L60" s="301"/>
      <c r="M60" s="301"/>
      <c r="N60" s="110"/>
      <c r="O60" s="110"/>
      <c r="P60" s="110"/>
      <c r="Q60" s="110"/>
      <c r="R60" s="110"/>
      <c r="S60" s="110"/>
      <c r="T60" s="110"/>
      <c r="U60" s="110"/>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row>
    <row r="61" spans="1:21" ht="5.25" customHeight="1">
      <c r="A61" s="99"/>
      <c r="B61" s="99"/>
      <c r="C61" s="103"/>
      <c r="D61" s="99"/>
      <c r="E61" s="99"/>
      <c r="F61" s="99"/>
      <c r="G61" s="99"/>
      <c r="H61" s="99"/>
      <c r="I61" s="99"/>
      <c r="J61" s="99"/>
      <c r="K61" s="99"/>
      <c r="L61" s="99"/>
      <c r="M61" s="99"/>
      <c r="N61" s="99"/>
      <c r="O61" s="99"/>
      <c r="P61" s="99"/>
      <c r="Q61" s="99"/>
      <c r="R61" s="99"/>
      <c r="S61" s="99"/>
      <c r="T61" s="99"/>
      <c r="U61" s="99"/>
    </row>
    <row r="62" spans="1:86" s="60" customFormat="1" ht="51" customHeight="1">
      <c r="A62" s="110"/>
      <c r="B62" s="285" t="s">
        <v>155</v>
      </c>
      <c r="C62" s="285"/>
      <c r="D62" s="285"/>
      <c r="E62" s="285"/>
      <c r="F62" s="285"/>
      <c r="G62" s="285"/>
      <c r="H62" s="285"/>
      <c r="I62" s="285"/>
      <c r="J62" s="285"/>
      <c r="K62" s="285"/>
      <c r="L62" s="285"/>
      <c r="M62" s="285"/>
      <c r="N62" s="110"/>
      <c r="O62" s="110"/>
      <c r="P62" s="110"/>
      <c r="Q62" s="110"/>
      <c r="R62" s="110"/>
      <c r="S62" s="110"/>
      <c r="T62" s="110"/>
      <c r="U62" s="110"/>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row>
    <row r="63" spans="1:21" ht="5.25" customHeight="1">
      <c r="A63" s="99"/>
      <c r="B63" s="99"/>
      <c r="C63" s="103"/>
      <c r="D63" s="99"/>
      <c r="E63" s="99"/>
      <c r="F63" s="99"/>
      <c r="G63" s="99"/>
      <c r="H63" s="99"/>
      <c r="I63" s="99"/>
      <c r="J63" s="99"/>
      <c r="K63" s="99"/>
      <c r="L63" s="99"/>
      <c r="M63" s="99"/>
      <c r="N63" s="99"/>
      <c r="O63" s="99"/>
      <c r="P63" s="99"/>
      <c r="Q63" s="99"/>
      <c r="R63" s="99"/>
      <c r="S63" s="99"/>
      <c r="T63" s="99"/>
      <c r="U63" s="99"/>
    </row>
    <row r="64" spans="1:86" s="60" customFormat="1" ht="37.5" customHeight="1">
      <c r="A64" s="110"/>
      <c r="B64" s="285" t="s">
        <v>143</v>
      </c>
      <c r="C64" s="285"/>
      <c r="D64" s="285"/>
      <c r="E64" s="285"/>
      <c r="F64" s="285"/>
      <c r="G64" s="285"/>
      <c r="H64" s="285"/>
      <c r="I64" s="285"/>
      <c r="J64" s="285"/>
      <c r="K64" s="285"/>
      <c r="L64" s="285"/>
      <c r="M64" s="285"/>
      <c r="N64" s="110"/>
      <c r="O64" s="110"/>
      <c r="P64" s="110"/>
      <c r="Q64" s="110"/>
      <c r="R64" s="110"/>
      <c r="S64" s="110"/>
      <c r="T64" s="110"/>
      <c r="U64" s="110"/>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row>
    <row r="65" spans="1:21" ht="5.25" customHeight="1">
      <c r="A65" s="99"/>
      <c r="B65" s="99"/>
      <c r="C65" s="103"/>
      <c r="D65" s="99"/>
      <c r="E65" s="99"/>
      <c r="F65" s="99"/>
      <c r="G65" s="99"/>
      <c r="H65" s="99"/>
      <c r="I65" s="99"/>
      <c r="J65" s="99"/>
      <c r="K65" s="99"/>
      <c r="L65" s="99"/>
      <c r="M65" s="99"/>
      <c r="N65" s="99"/>
      <c r="O65" s="99"/>
      <c r="P65" s="99"/>
      <c r="Q65" s="99"/>
      <c r="R65" s="99"/>
      <c r="S65" s="99"/>
      <c r="T65" s="99"/>
      <c r="U65" s="99"/>
    </row>
    <row r="66" spans="1:86" s="60" customFormat="1" ht="30" customHeight="1">
      <c r="A66" s="110"/>
      <c r="B66" s="284" t="s">
        <v>23</v>
      </c>
      <c r="C66" s="285"/>
      <c r="D66" s="285"/>
      <c r="E66" s="285"/>
      <c r="F66" s="285"/>
      <c r="G66" s="285"/>
      <c r="H66" s="285"/>
      <c r="I66" s="285"/>
      <c r="J66" s="285"/>
      <c r="K66" s="285"/>
      <c r="L66" s="285"/>
      <c r="M66" s="285"/>
      <c r="N66" s="110"/>
      <c r="O66" s="110"/>
      <c r="P66" s="110"/>
      <c r="Q66" s="110"/>
      <c r="R66" s="110"/>
      <c r="S66" s="110"/>
      <c r="T66" s="110"/>
      <c r="U66" s="110"/>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row>
    <row r="67" spans="1:21" ht="7.5" customHeight="1">
      <c r="A67" s="99"/>
      <c r="B67" s="99"/>
      <c r="C67" s="103"/>
      <c r="D67" s="99"/>
      <c r="E67" s="99"/>
      <c r="F67" s="99"/>
      <c r="G67" s="99"/>
      <c r="H67" s="99"/>
      <c r="I67" s="99"/>
      <c r="J67" s="99"/>
      <c r="K67" s="99"/>
      <c r="L67" s="99"/>
      <c r="M67" s="99"/>
      <c r="N67" s="99"/>
      <c r="O67" s="99"/>
      <c r="P67" s="99"/>
      <c r="Q67" s="99"/>
      <c r="R67" s="99"/>
      <c r="S67" s="99"/>
      <c r="T67" s="99"/>
      <c r="U67" s="99"/>
    </row>
    <row r="68" spans="1:21" ht="38.25" customHeight="1">
      <c r="A68" s="99"/>
      <c r="B68" s="284" t="s">
        <v>158</v>
      </c>
      <c r="C68" s="285"/>
      <c r="D68" s="285"/>
      <c r="E68" s="285"/>
      <c r="F68" s="285"/>
      <c r="G68" s="285"/>
      <c r="H68" s="285"/>
      <c r="I68" s="285"/>
      <c r="J68" s="285"/>
      <c r="K68" s="285"/>
      <c r="L68" s="285"/>
      <c r="M68" s="285"/>
      <c r="N68" s="99"/>
      <c r="O68" s="99"/>
      <c r="P68" s="99"/>
      <c r="Q68" s="99"/>
      <c r="R68" s="99"/>
      <c r="S68" s="99"/>
      <c r="T68" s="99"/>
      <c r="U68" s="99"/>
    </row>
    <row r="69" spans="1:86" s="60" customFormat="1" ht="5.25" customHeight="1">
      <c r="A69" s="110"/>
      <c r="B69" s="113"/>
      <c r="C69" s="107"/>
      <c r="D69" s="107"/>
      <c r="E69" s="107"/>
      <c r="F69" s="107"/>
      <c r="G69" s="107"/>
      <c r="H69" s="107"/>
      <c r="I69" s="107"/>
      <c r="J69" s="107"/>
      <c r="K69" s="107"/>
      <c r="L69" s="107"/>
      <c r="M69" s="107"/>
      <c r="N69" s="110"/>
      <c r="O69" s="110"/>
      <c r="P69" s="110"/>
      <c r="Q69" s="110"/>
      <c r="R69" s="110"/>
      <c r="S69" s="110"/>
      <c r="T69" s="110"/>
      <c r="U69" s="110"/>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row>
    <row r="70" spans="1:21" ht="50.25" customHeight="1">
      <c r="A70" s="99"/>
      <c r="B70" s="284" t="s">
        <v>159</v>
      </c>
      <c r="C70" s="285"/>
      <c r="D70" s="285"/>
      <c r="E70" s="285"/>
      <c r="F70" s="285"/>
      <c r="G70" s="285"/>
      <c r="H70" s="285"/>
      <c r="I70" s="285"/>
      <c r="J70" s="285"/>
      <c r="K70" s="285"/>
      <c r="L70" s="285"/>
      <c r="M70" s="285"/>
      <c r="N70" s="99"/>
      <c r="O70" s="99"/>
      <c r="P70" s="99"/>
      <c r="Q70" s="99"/>
      <c r="R70" s="99"/>
      <c r="S70" s="99"/>
      <c r="T70" s="99"/>
      <c r="U70" s="99"/>
    </row>
    <row r="71" spans="1:86" s="60" customFormat="1" ht="5.25" customHeight="1">
      <c r="A71" s="110"/>
      <c r="B71" s="113"/>
      <c r="C71" s="107"/>
      <c r="D71" s="107"/>
      <c r="E71" s="107"/>
      <c r="F71" s="107"/>
      <c r="G71" s="107"/>
      <c r="H71" s="107"/>
      <c r="I71" s="107"/>
      <c r="J71" s="107"/>
      <c r="K71" s="107"/>
      <c r="L71" s="107"/>
      <c r="M71" s="107"/>
      <c r="N71" s="110"/>
      <c r="O71" s="110"/>
      <c r="P71" s="110"/>
      <c r="Q71" s="110"/>
      <c r="R71" s="110"/>
      <c r="S71" s="110"/>
      <c r="T71" s="110"/>
      <c r="U71" s="110"/>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row>
    <row r="72" spans="1:86" s="60" customFormat="1" ht="26.25" customHeight="1">
      <c r="A72" s="110"/>
      <c r="B72" s="284" t="s">
        <v>160</v>
      </c>
      <c r="C72" s="285"/>
      <c r="D72" s="285"/>
      <c r="E72" s="285"/>
      <c r="F72" s="285"/>
      <c r="G72" s="285"/>
      <c r="H72" s="285"/>
      <c r="I72" s="285"/>
      <c r="J72" s="285"/>
      <c r="K72" s="285"/>
      <c r="L72" s="285"/>
      <c r="M72" s="285"/>
      <c r="N72" s="110"/>
      <c r="O72" s="110"/>
      <c r="P72" s="110"/>
      <c r="Q72" s="110"/>
      <c r="R72" s="110"/>
      <c r="S72" s="110"/>
      <c r="T72" s="110"/>
      <c r="U72" s="110"/>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row>
    <row r="73" spans="1:86" s="60" customFormat="1" ht="5.25" customHeight="1">
      <c r="A73" s="110"/>
      <c r="B73" s="113"/>
      <c r="C73" s="107"/>
      <c r="D73" s="107"/>
      <c r="E73" s="107"/>
      <c r="F73" s="107"/>
      <c r="G73" s="107"/>
      <c r="H73" s="107"/>
      <c r="I73" s="107"/>
      <c r="J73" s="107"/>
      <c r="K73" s="107"/>
      <c r="L73" s="107"/>
      <c r="M73" s="107"/>
      <c r="N73" s="110"/>
      <c r="O73" s="110"/>
      <c r="P73" s="110"/>
      <c r="Q73" s="110"/>
      <c r="R73" s="110"/>
      <c r="S73" s="110"/>
      <c r="T73" s="110"/>
      <c r="U73" s="110"/>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row>
    <row r="74" spans="1:86" s="60" customFormat="1" ht="87" customHeight="1">
      <c r="A74" s="110"/>
      <c r="B74" s="284" t="s">
        <v>144</v>
      </c>
      <c r="C74" s="285"/>
      <c r="D74" s="285"/>
      <c r="E74" s="285"/>
      <c r="F74" s="285"/>
      <c r="G74" s="285"/>
      <c r="H74" s="285"/>
      <c r="I74" s="285"/>
      <c r="J74" s="285"/>
      <c r="K74" s="285"/>
      <c r="L74" s="285"/>
      <c r="M74" s="285"/>
      <c r="N74" s="110"/>
      <c r="O74" s="110"/>
      <c r="P74" s="110"/>
      <c r="Q74" s="110"/>
      <c r="R74" s="110"/>
      <c r="S74" s="110"/>
      <c r="T74" s="110"/>
      <c r="U74" s="110"/>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row>
    <row r="75" spans="1:86" s="60" customFormat="1" ht="5.25" customHeight="1">
      <c r="A75" s="110"/>
      <c r="B75" s="113"/>
      <c r="C75" s="107"/>
      <c r="D75" s="107"/>
      <c r="E75" s="107"/>
      <c r="F75" s="107"/>
      <c r="G75" s="107"/>
      <c r="H75" s="107"/>
      <c r="I75" s="107"/>
      <c r="J75" s="107"/>
      <c r="K75" s="107"/>
      <c r="L75" s="107"/>
      <c r="M75" s="107"/>
      <c r="N75" s="110"/>
      <c r="O75" s="110"/>
      <c r="P75" s="110"/>
      <c r="Q75" s="110"/>
      <c r="R75" s="110"/>
      <c r="S75" s="110"/>
      <c r="T75" s="110"/>
      <c r="U75" s="110"/>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row>
    <row r="76" spans="1:86" s="60" customFormat="1" ht="76.5" customHeight="1">
      <c r="A76" s="110"/>
      <c r="B76" s="284" t="s">
        <v>142</v>
      </c>
      <c r="C76" s="285"/>
      <c r="D76" s="285"/>
      <c r="E76" s="285"/>
      <c r="F76" s="285"/>
      <c r="G76" s="285"/>
      <c r="H76" s="285"/>
      <c r="I76" s="285"/>
      <c r="J76" s="285"/>
      <c r="K76" s="285"/>
      <c r="L76" s="285"/>
      <c r="M76" s="285"/>
      <c r="N76" s="110"/>
      <c r="O76" s="110"/>
      <c r="P76" s="110"/>
      <c r="Q76" s="110"/>
      <c r="R76" s="110"/>
      <c r="S76" s="110"/>
      <c r="T76" s="110"/>
      <c r="U76" s="110"/>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row>
    <row r="77" spans="1:86" s="60" customFormat="1" ht="5.25" customHeight="1">
      <c r="A77" s="110"/>
      <c r="B77" s="113"/>
      <c r="C77" s="107"/>
      <c r="D77" s="107"/>
      <c r="E77" s="107"/>
      <c r="F77" s="107"/>
      <c r="G77" s="107"/>
      <c r="H77" s="107"/>
      <c r="I77" s="107"/>
      <c r="J77" s="107"/>
      <c r="K77" s="107"/>
      <c r="L77" s="107"/>
      <c r="M77" s="107"/>
      <c r="N77" s="110"/>
      <c r="O77" s="110"/>
      <c r="P77" s="110"/>
      <c r="Q77" s="110"/>
      <c r="R77" s="110"/>
      <c r="S77" s="110"/>
      <c r="T77" s="110"/>
      <c r="U77" s="110"/>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row>
    <row r="78" spans="1:86" s="60" customFormat="1" ht="24" customHeight="1">
      <c r="A78" s="110"/>
      <c r="B78" s="284" t="s">
        <v>145</v>
      </c>
      <c r="C78" s="290"/>
      <c r="D78" s="290"/>
      <c r="E78" s="290"/>
      <c r="F78" s="290"/>
      <c r="G78" s="290"/>
      <c r="H78" s="290"/>
      <c r="I78" s="290"/>
      <c r="J78" s="290"/>
      <c r="K78" s="290"/>
      <c r="L78" s="290"/>
      <c r="M78" s="290"/>
      <c r="N78" s="110"/>
      <c r="O78" s="110"/>
      <c r="P78" s="110"/>
      <c r="Q78" s="110"/>
      <c r="R78" s="110"/>
      <c r="S78" s="110"/>
      <c r="T78" s="110"/>
      <c r="U78" s="110"/>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row>
    <row r="79" spans="1:21" ht="5.25" customHeight="1">
      <c r="A79" s="99"/>
      <c r="B79" s="99"/>
      <c r="C79" s="103"/>
      <c r="D79" s="99"/>
      <c r="E79" s="99"/>
      <c r="F79" s="99"/>
      <c r="G79" s="99"/>
      <c r="H79" s="99"/>
      <c r="I79" s="99"/>
      <c r="J79" s="99"/>
      <c r="K79" s="99"/>
      <c r="L79" s="99"/>
      <c r="M79" s="99"/>
      <c r="N79" s="99"/>
      <c r="O79" s="99"/>
      <c r="P79" s="99"/>
      <c r="Q79" s="99"/>
      <c r="R79" s="99"/>
      <c r="S79" s="99"/>
      <c r="T79" s="99"/>
      <c r="U79" s="99"/>
    </row>
    <row r="80" spans="1:86" s="60" customFormat="1" ht="24.75" customHeight="1">
      <c r="A80" s="110"/>
      <c r="B80" s="284" t="s">
        <v>156</v>
      </c>
      <c r="C80" s="290"/>
      <c r="D80" s="290"/>
      <c r="E80" s="290"/>
      <c r="F80" s="290"/>
      <c r="G80" s="290"/>
      <c r="H80" s="290"/>
      <c r="I80" s="290"/>
      <c r="J80" s="290"/>
      <c r="K80" s="290"/>
      <c r="L80" s="290"/>
      <c r="M80" s="290"/>
      <c r="N80" s="110"/>
      <c r="O80" s="110"/>
      <c r="P80" s="110"/>
      <c r="Q80" s="110"/>
      <c r="R80" s="110"/>
      <c r="S80" s="110"/>
      <c r="T80" s="110"/>
      <c r="U80" s="110"/>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row>
    <row r="81" spans="1:21" ht="5.25" customHeight="1">
      <c r="A81" s="99"/>
      <c r="B81" s="99"/>
      <c r="C81" s="103"/>
      <c r="D81" s="99"/>
      <c r="E81" s="99"/>
      <c r="F81" s="99"/>
      <c r="G81" s="99"/>
      <c r="H81" s="99"/>
      <c r="I81" s="99"/>
      <c r="J81" s="99"/>
      <c r="K81" s="99"/>
      <c r="L81" s="99"/>
      <c r="M81" s="99"/>
      <c r="N81" s="99"/>
      <c r="O81" s="99"/>
      <c r="P81" s="99"/>
      <c r="Q81" s="99"/>
      <c r="R81" s="99"/>
      <c r="S81" s="99"/>
      <c r="T81" s="99"/>
      <c r="U81" s="99"/>
    </row>
    <row r="82" spans="1:86" s="60" customFormat="1" ht="15">
      <c r="A82" s="110"/>
      <c r="B82" s="302" t="s">
        <v>24</v>
      </c>
      <c r="C82" s="302"/>
      <c r="D82" s="302"/>
      <c r="E82" s="302"/>
      <c r="F82" s="302"/>
      <c r="G82" s="302"/>
      <c r="H82" s="302"/>
      <c r="I82" s="302"/>
      <c r="J82" s="302"/>
      <c r="K82" s="302"/>
      <c r="L82" s="302"/>
      <c r="M82" s="302"/>
      <c r="N82" s="110"/>
      <c r="O82" s="110"/>
      <c r="P82" s="110"/>
      <c r="Q82" s="110"/>
      <c r="R82" s="110"/>
      <c r="S82" s="110"/>
      <c r="T82" s="110"/>
      <c r="U82" s="110"/>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row>
    <row r="83" spans="1:21" ht="5.25" customHeight="1">
      <c r="A83" s="99"/>
      <c r="B83" s="99"/>
      <c r="C83" s="103"/>
      <c r="D83" s="99"/>
      <c r="E83" s="99"/>
      <c r="F83" s="99"/>
      <c r="G83" s="99"/>
      <c r="H83" s="99"/>
      <c r="I83" s="99"/>
      <c r="J83" s="99"/>
      <c r="K83" s="99"/>
      <c r="L83" s="99"/>
      <c r="M83" s="99"/>
      <c r="N83" s="99"/>
      <c r="O83" s="99"/>
      <c r="P83" s="99"/>
      <c r="Q83" s="99"/>
      <c r="R83" s="99"/>
      <c r="S83" s="99"/>
      <c r="T83" s="99"/>
      <c r="U83" s="99"/>
    </row>
    <row r="84" spans="1:86" s="60" customFormat="1" ht="39" customHeight="1">
      <c r="A84" s="110"/>
      <c r="B84" s="284" t="s">
        <v>0</v>
      </c>
      <c r="C84" s="285"/>
      <c r="D84" s="285"/>
      <c r="E84" s="285"/>
      <c r="F84" s="285"/>
      <c r="G84" s="285"/>
      <c r="H84" s="285"/>
      <c r="I84" s="285"/>
      <c r="J84" s="285"/>
      <c r="K84" s="285"/>
      <c r="L84" s="285"/>
      <c r="M84" s="285"/>
      <c r="N84" s="110"/>
      <c r="O84" s="110"/>
      <c r="P84" s="110"/>
      <c r="Q84" s="110"/>
      <c r="R84" s="110"/>
      <c r="S84" s="110"/>
      <c r="T84" s="110"/>
      <c r="U84" s="110"/>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row>
    <row r="85" spans="1:21" ht="5.25" customHeight="1">
      <c r="A85" s="99"/>
      <c r="B85" s="99"/>
      <c r="C85" s="103"/>
      <c r="D85" s="99"/>
      <c r="E85" s="99"/>
      <c r="F85" s="99"/>
      <c r="G85" s="99"/>
      <c r="H85" s="99"/>
      <c r="I85" s="99"/>
      <c r="J85" s="99"/>
      <c r="K85" s="99"/>
      <c r="L85" s="99"/>
      <c r="M85" s="99"/>
      <c r="N85" s="99"/>
      <c r="O85" s="99"/>
      <c r="P85" s="99"/>
      <c r="Q85" s="99"/>
      <c r="R85" s="99"/>
      <c r="S85" s="99"/>
      <c r="T85" s="99"/>
      <c r="U85" s="99"/>
    </row>
    <row r="86" spans="1:21" ht="51.75" customHeight="1">
      <c r="A86" s="99"/>
      <c r="B86" s="283" t="s">
        <v>1</v>
      </c>
      <c r="C86" s="283"/>
      <c r="D86" s="283"/>
      <c r="E86" s="283"/>
      <c r="F86" s="283"/>
      <c r="G86" s="283"/>
      <c r="H86" s="283"/>
      <c r="I86" s="283"/>
      <c r="J86" s="283"/>
      <c r="K86" s="283"/>
      <c r="L86" s="283"/>
      <c r="M86" s="283"/>
      <c r="N86" s="99"/>
      <c r="O86" s="99"/>
      <c r="P86" s="99"/>
      <c r="Q86" s="99"/>
      <c r="R86" s="99"/>
      <c r="S86" s="99"/>
      <c r="T86" s="99"/>
      <c r="U86" s="99"/>
    </row>
    <row r="87" spans="1:21" ht="5.25" customHeight="1">
      <c r="A87" s="99"/>
      <c r="B87" s="99"/>
      <c r="C87" s="103"/>
      <c r="D87" s="99"/>
      <c r="E87" s="99"/>
      <c r="F87" s="99"/>
      <c r="G87" s="99"/>
      <c r="H87" s="99"/>
      <c r="I87" s="99"/>
      <c r="J87" s="99"/>
      <c r="K87" s="99"/>
      <c r="L87" s="99"/>
      <c r="M87" s="99"/>
      <c r="N87" s="99"/>
      <c r="O87" s="99"/>
      <c r="P87" s="99"/>
      <c r="Q87" s="99"/>
      <c r="R87" s="99"/>
      <c r="S87" s="99"/>
      <c r="T87" s="99"/>
      <c r="U87" s="99"/>
    </row>
    <row r="88" spans="1:21" ht="55.5" customHeight="1">
      <c r="A88" s="99"/>
      <c r="B88" s="283" t="s">
        <v>25</v>
      </c>
      <c r="C88" s="283"/>
      <c r="D88" s="283"/>
      <c r="E88" s="283"/>
      <c r="F88" s="283"/>
      <c r="G88" s="283"/>
      <c r="H88" s="283"/>
      <c r="I88" s="283"/>
      <c r="J88" s="283"/>
      <c r="K88" s="283"/>
      <c r="L88" s="283"/>
      <c r="M88" s="283"/>
      <c r="N88" s="99"/>
      <c r="O88" s="99"/>
      <c r="P88" s="99"/>
      <c r="Q88" s="99"/>
      <c r="R88" s="99"/>
      <c r="S88" s="99"/>
      <c r="T88" s="99"/>
      <c r="U88" s="99"/>
    </row>
    <row r="89" spans="1:21" ht="5.25" customHeight="1">
      <c r="A89" s="99"/>
      <c r="B89" s="99"/>
      <c r="C89" s="103"/>
      <c r="D89" s="99"/>
      <c r="E89" s="99"/>
      <c r="F89" s="99"/>
      <c r="G89" s="99"/>
      <c r="H89" s="99"/>
      <c r="I89" s="99"/>
      <c r="J89" s="99"/>
      <c r="K89" s="99"/>
      <c r="L89" s="99"/>
      <c r="M89" s="99"/>
      <c r="N89" s="99"/>
      <c r="O89" s="99"/>
      <c r="P89" s="99"/>
      <c r="Q89" s="99"/>
      <c r="R89" s="99"/>
      <c r="S89" s="99"/>
      <c r="T89" s="99"/>
      <c r="U89" s="99"/>
    </row>
    <row r="90" spans="1:21" ht="38.25" customHeight="1">
      <c r="A90" s="99"/>
      <c r="B90" s="283" t="s">
        <v>2</v>
      </c>
      <c r="C90" s="283"/>
      <c r="D90" s="283"/>
      <c r="E90" s="283"/>
      <c r="F90" s="283"/>
      <c r="G90" s="283"/>
      <c r="H90" s="283"/>
      <c r="I90" s="283"/>
      <c r="J90" s="283"/>
      <c r="K90" s="283"/>
      <c r="L90" s="283"/>
      <c r="M90" s="283"/>
      <c r="N90" s="99"/>
      <c r="O90" s="99"/>
      <c r="P90" s="99"/>
      <c r="Q90" s="99"/>
      <c r="R90" s="99"/>
      <c r="S90" s="99"/>
      <c r="T90" s="99"/>
      <c r="U90" s="99"/>
    </row>
    <row r="91" spans="1:21" ht="5.25" customHeight="1">
      <c r="A91" s="99"/>
      <c r="B91" s="99"/>
      <c r="C91" s="103"/>
      <c r="D91" s="99"/>
      <c r="E91" s="99"/>
      <c r="F91" s="99"/>
      <c r="G91" s="99"/>
      <c r="H91" s="99"/>
      <c r="I91" s="99"/>
      <c r="J91" s="99"/>
      <c r="K91" s="99"/>
      <c r="L91" s="99"/>
      <c r="M91" s="99"/>
      <c r="N91" s="99"/>
      <c r="O91" s="99"/>
      <c r="P91" s="99"/>
      <c r="Q91" s="99"/>
      <c r="R91" s="99"/>
      <c r="S91" s="99"/>
      <c r="T91" s="99"/>
      <c r="U91" s="99"/>
    </row>
    <row r="92" spans="1:21" ht="26.25" customHeight="1">
      <c r="A92" s="99"/>
      <c r="B92" s="283" t="s">
        <v>3</v>
      </c>
      <c r="C92" s="283"/>
      <c r="D92" s="283"/>
      <c r="E92" s="283"/>
      <c r="F92" s="283"/>
      <c r="G92" s="283"/>
      <c r="H92" s="283"/>
      <c r="I92" s="283"/>
      <c r="J92" s="283"/>
      <c r="K92" s="283"/>
      <c r="L92" s="283"/>
      <c r="M92" s="283"/>
      <c r="N92" s="99"/>
      <c r="O92" s="99"/>
      <c r="P92" s="99"/>
      <c r="Q92" s="99"/>
      <c r="R92" s="99"/>
      <c r="S92" s="99"/>
      <c r="T92" s="99"/>
      <c r="U92" s="99"/>
    </row>
    <row r="93" spans="1:21" ht="5.25" customHeight="1">
      <c r="A93" s="99"/>
      <c r="B93" s="99"/>
      <c r="C93" s="103"/>
      <c r="D93" s="99"/>
      <c r="E93" s="99"/>
      <c r="F93" s="99"/>
      <c r="G93" s="99"/>
      <c r="H93" s="99"/>
      <c r="I93" s="99"/>
      <c r="J93" s="99"/>
      <c r="K93" s="99"/>
      <c r="L93" s="99"/>
      <c r="M93" s="99"/>
      <c r="N93" s="99"/>
      <c r="O93" s="99"/>
      <c r="P93" s="99"/>
      <c r="Q93" s="99"/>
      <c r="R93" s="99"/>
      <c r="S93" s="99"/>
      <c r="T93" s="99"/>
      <c r="U93" s="99"/>
    </row>
    <row r="94" spans="1:86" s="60" customFormat="1" ht="75.75" customHeight="1">
      <c r="A94" s="110"/>
      <c r="B94" s="292" t="s">
        <v>78</v>
      </c>
      <c r="C94" s="292"/>
      <c r="D94" s="292"/>
      <c r="E94" s="292"/>
      <c r="F94" s="292"/>
      <c r="G94" s="292"/>
      <c r="H94" s="292"/>
      <c r="I94" s="292"/>
      <c r="J94" s="292"/>
      <c r="K94" s="292"/>
      <c r="L94" s="292"/>
      <c r="M94" s="292"/>
      <c r="N94" s="110"/>
      <c r="O94" s="110"/>
      <c r="P94" s="110"/>
      <c r="Q94" s="110"/>
      <c r="R94" s="110"/>
      <c r="S94" s="110"/>
      <c r="T94" s="110"/>
      <c r="U94" s="110"/>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row>
    <row r="95" spans="1:21" ht="5.25" customHeight="1">
      <c r="A95" s="99"/>
      <c r="B95" s="99"/>
      <c r="C95" s="103"/>
      <c r="D95" s="99"/>
      <c r="E95" s="99"/>
      <c r="F95" s="99"/>
      <c r="G95" s="99"/>
      <c r="H95" s="99"/>
      <c r="I95" s="99"/>
      <c r="J95" s="99"/>
      <c r="K95" s="99"/>
      <c r="L95" s="99"/>
      <c r="M95" s="99"/>
      <c r="N95" s="99"/>
      <c r="O95" s="99"/>
      <c r="P95" s="99"/>
      <c r="Q95" s="99"/>
      <c r="R95" s="99"/>
      <c r="S95" s="99"/>
      <c r="T95" s="99"/>
      <c r="U95" s="99"/>
    </row>
    <row r="96" spans="1:86" s="60" customFormat="1" ht="25.5" customHeight="1">
      <c r="A96" s="110"/>
      <c r="B96" s="284" t="s">
        <v>4</v>
      </c>
      <c r="C96" s="286"/>
      <c r="D96" s="286"/>
      <c r="E96" s="286"/>
      <c r="F96" s="286"/>
      <c r="G96" s="286"/>
      <c r="H96" s="286"/>
      <c r="I96" s="286"/>
      <c r="J96" s="286"/>
      <c r="K96" s="286"/>
      <c r="L96" s="286"/>
      <c r="M96" s="286"/>
      <c r="N96" s="110"/>
      <c r="O96" s="110"/>
      <c r="P96" s="110"/>
      <c r="Q96" s="110"/>
      <c r="R96" s="110"/>
      <c r="S96" s="110"/>
      <c r="T96" s="110"/>
      <c r="U96" s="110"/>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row>
    <row r="97" spans="1:21" ht="5.25" customHeight="1">
      <c r="A97" s="99"/>
      <c r="B97" s="99"/>
      <c r="C97" s="103"/>
      <c r="D97" s="99"/>
      <c r="E97" s="99"/>
      <c r="F97" s="99"/>
      <c r="G97" s="99"/>
      <c r="H97" s="99"/>
      <c r="I97" s="99"/>
      <c r="J97" s="99"/>
      <c r="K97" s="99"/>
      <c r="L97" s="99"/>
      <c r="M97" s="99"/>
      <c r="N97" s="99"/>
      <c r="O97" s="99"/>
      <c r="P97" s="99"/>
      <c r="Q97" s="99"/>
      <c r="R97" s="99"/>
      <c r="S97" s="99"/>
      <c r="T97" s="99"/>
      <c r="U97" s="99"/>
    </row>
    <row r="98" spans="1:86" s="60" customFormat="1" ht="60.75" customHeight="1">
      <c r="A98" s="110"/>
      <c r="B98" s="113"/>
      <c r="C98" s="291" t="s">
        <v>26</v>
      </c>
      <c r="D98" s="284"/>
      <c r="E98" s="284"/>
      <c r="F98" s="284"/>
      <c r="G98" s="284"/>
      <c r="H98" s="284"/>
      <c r="I98" s="284"/>
      <c r="J98" s="284"/>
      <c r="K98" s="284"/>
      <c r="L98" s="284"/>
      <c r="M98" s="284"/>
      <c r="N98" s="110"/>
      <c r="O98" s="110"/>
      <c r="P98" s="110"/>
      <c r="Q98" s="110"/>
      <c r="R98" s="110"/>
      <c r="S98" s="110"/>
      <c r="T98" s="110"/>
      <c r="U98" s="110"/>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row>
    <row r="99" spans="1:21" ht="5.25" customHeight="1">
      <c r="A99" s="99"/>
      <c r="B99" s="99"/>
      <c r="C99" s="103"/>
      <c r="D99" s="99"/>
      <c r="E99" s="99"/>
      <c r="F99" s="99"/>
      <c r="G99" s="99"/>
      <c r="H99" s="99"/>
      <c r="I99" s="99"/>
      <c r="J99" s="99"/>
      <c r="K99" s="99"/>
      <c r="L99" s="99"/>
      <c r="M99" s="99"/>
      <c r="N99" s="99"/>
      <c r="O99" s="99"/>
      <c r="P99" s="99"/>
      <c r="Q99" s="99"/>
      <c r="R99" s="99"/>
      <c r="S99" s="99"/>
      <c r="T99" s="99"/>
      <c r="U99" s="99"/>
    </row>
    <row r="100" spans="1:86" s="60" customFormat="1" ht="24.75" customHeight="1">
      <c r="A100" s="110"/>
      <c r="B100" s="284" t="s">
        <v>5</v>
      </c>
      <c r="C100" s="286"/>
      <c r="D100" s="286"/>
      <c r="E100" s="286"/>
      <c r="F100" s="286"/>
      <c r="G100" s="286"/>
      <c r="H100" s="286"/>
      <c r="I100" s="286"/>
      <c r="J100" s="286"/>
      <c r="K100" s="286"/>
      <c r="L100" s="286"/>
      <c r="M100" s="286"/>
      <c r="N100" s="110"/>
      <c r="O100" s="110"/>
      <c r="P100" s="110"/>
      <c r="Q100" s="110"/>
      <c r="R100" s="110"/>
      <c r="S100" s="110"/>
      <c r="T100" s="110"/>
      <c r="U100" s="110"/>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row>
    <row r="101" spans="1:21" ht="5.25" customHeight="1">
      <c r="A101" s="99"/>
      <c r="B101" s="99"/>
      <c r="C101" s="103"/>
      <c r="D101" s="99"/>
      <c r="E101" s="99"/>
      <c r="F101" s="99"/>
      <c r="G101" s="99"/>
      <c r="H101" s="99"/>
      <c r="I101" s="99"/>
      <c r="J101" s="99"/>
      <c r="K101" s="99"/>
      <c r="L101" s="99"/>
      <c r="M101" s="99"/>
      <c r="N101" s="99"/>
      <c r="O101" s="99"/>
      <c r="P101" s="99"/>
      <c r="Q101" s="99"/>
      <c r="R101" s="99"/>
      <c r="S101" s="99"/>
      <c r="T101" s="99"/>
      <c r="U101" s="99"/>
    </row>
    <row r="102" spans="1:86" s="60" customFormat="1" ht="12.75" customHeight="1">
      <c r="A102" s="110"/>
      <c r="B102" s="284" t="s">
        <v>6</v>
      </c>
      <c r="C102" s="286"/>
      <c r="D102" s="286"/>
      <c r="E102" s="286"/>
      <c r="F102" s="286"/>
      <c r="G102" s="286"/>
      <c r="H102" s="286"/>
      <c r="I102" s="286"/>
      <c r="J102" s="286"/>
      <c r="K102" s="286"/>
      <c r="L102" s="286"/>
      <c r="M102" s="286"/>
      <c r="N102" s="110"/>
      <c r="O102" s="110"/>
      <c r="P102" s="110"/>
      <c r="Q102" s="110"/>
      <c r="R102" s="110"/>
      <c r="S102" s="110"/>
      <c r="T102" s="110"/>
      <c r="U102" s="110"/>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row>
    <row r="103" spans="1:21" ht="5.25" customHeight="1">
      <c r="A103" s="99"/>
      <c r="B103" s="99"/>
      <c r="C103" s="103"/>
      <c r="D103" s="99"/>
      <c r="E103" s="99"/>
      <c r="F103" s="99"/>
      <c r="G103" s="99"/>
      <c r="H103" s="99"/>
      <c r="I103" s="99"/>
      <c r="J103" s="99"/>
      <c r="K103" s="99"/>
      <c r="L103" s="99"/>
      <c r="M103" s="99"/>
      <c r="N103" s="99"/>
      <c r="O103" s="99"/>
      <c r="P103" s="99"/>
      <c r="Q103" s="99"/>
      <c r="R103" s="99"/>
      <c r="S103" s="99"/>
      <c r="T103" s="99"/>
      <c r="U103" s="99"/>
    </row>
    <row r="104" spans="1:86" s="60" customFormat="1" ht="70.5" customHeight="1">
      <c r="A104" s="110"/>
      <c r="B104" s="284" t="s">
        <v>27</v>
      </c>
      <c r="C104" s="286"/>
      <c r="D104" s="286"/>
      <c r="E104" s="286"/>
      <c r="F104" s="286"/>
      <c r="G104" s="286"/>
      <c r="H104" s="286"/>
      <c r="I104" s="286"/>
      <c r="J104" s="286"/>
      <c r="K104" s="286"/>
      <c r="L104" s="286"/>
      <c r="M104" s="286"/>
      <c r="N104" s="110"/>
      <c r="O104" s="110"/>
      <c r="P104" s="110"/>
      <c r="Q104" s="110"/>
      <c r="R104" s="110"/>
      <c r="S104" s="110"/>
      <c r="T104" s="110"/>
      <c r="U104" s="110"/>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row>
    <row r="105" spans="1:21" ht="5.25" customHeight="1">
      <c r="A105" s="99"/>
      <c r="B105" s="99"/>
      <c r="C105" s="103"/>
      <c r="D105" s="99"/>
      <c r="E105" s="99"/>
      <c r="F105" s="99"/>
      <c r="G105" s="99"/>
      <c r="H105" s="99"/>
      <c r="I105" s="99"/>
      <c r="J105" s="99"/>
      <c r="K105" s="99"/>
      <c r="L105" s="99"/>
      <c r="M105" s="99"/>
      <c r="N105" s="99"/>
      <c r="O105" s="99"/>
      <c r="P105" s="99"/>
      <c r="Q105" s="99"/>
      <c r="R105" s="99"/>
      <c r="S105" s="99"/>
      <c r="T105" s="99"/>
      <c r="U105" s="99"/>
    </row>
    <row r="106" spans="1:86" s="60" customFormat="1" ht="51.75" customHeight="1">
      <c r="A106" s="110"/>
      <c r="B106" s="284" t="s">
        <v>100</v>
      </c>
      <c r="C106" s="285"/>
      <c r="D106" s="285"/>
      <c r="E106" s="285"/>
      <c r="F106" s="285"/>
      <c r="G106" s="285"/>
      <c r="H106" s="285"/>
      <c r="I106" s="285"/>
      <c r="J106" s="285"/>
      <c r="K106" s="285"/>
      <c r="L106" s="285"/>
      <c r="M106" s="285"/>
      <c r="N106" s="110"/>
      <c r="O106" s="110"/>
      <c r="P106" s="110"/>
      <c r="Q106" s="110"/>
      <c r="R106" s="110"/>
      <c r="S106" s="110"/>
      <c r="T106" s="110"/>
      <c r="U106" s="110"/>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row>
    <row r="107" spans="1:21" ht="5.25" customHeight="1">
      <c r="A107" s="99"/>
      <c r="B107" s="99"/>
      <c r="C107" s="103"/>
      <c r="D107" s="99"/>
      <c r="E107" s="99"/>
      <c r="F107" s="99"/>
      <c r="G107" s="99"/>
      <c r="H107" s="99"/>
      <c r="I107" s="99"/>
      <c r="J107" s="99"/>
      <c r="K107" s="99"/>
      <c r="L107" s="99"/>
      <c r="M107" s="99"/>
      <c r="N107" s="99"/>
      <c r="O107" s="99"/>
      <c r="P107" s="99"/>
      <c r="Q107" s="99"/>
      <c r="R107" s="99"/>
      <c r="S107" s="99"/>
      <c r="T107" s="99"/>
      <c r="U107" s="99"/>
    </row>
    <row r="108" spans="1:86" s="60" customFormat="1" ht="39" customHeight="1">
      <c r="A108" s="110"/>
      <c r="B108" s="285" t="s">
        <v>7</v>
      </c>
      <c r="C108" s="285"/>
      <c r="D108" s="285"/>
      <c r="E108" s="285"/>
      <c r="F108" s="285"/>
      <c r="G108" s="285"/>
      <c r="H108" s="285"/>
      <c r="I108" s="285"/>
      <c r="J108" s="285"/>
      <c r="K108" s="285"/>
      <c r="L108" s="285"/>
      <c r="M108" s="285"/>
      <c r="N108" s="110"/>
      <c r="O108" s="110"/>
      <c r="P108" s="110"/>
      <c r="Q108" s="110"/>
      <c r="R108" s="110"/>
      <c r="S108" s="110"/>
      <c r="T108" s="110"/>
      <c r="U108" s="110"/>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row>
    <row r="109" spans="1:86" s="60" customFormat="1" ht="5.2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row>
    <row r="110" spans="1:86" s="60" customFormat="1" ht="24.75" customHeight="1">
      <c r="A110" s="110"/>
      <c r="B110" s="284" t="s">
        <v>8</v>
      </c>
      <c r="C110" s="285"/>
      <c r="D110" s="285"/>
      <c r="E110" s="285"/>
      <c r="F110" s="285"/>
      <c r="G110" s="285"/>
      <c r="H110" s="285"/>
      <c r="I110" s="285"/>
      <c r="J110" s="285"/>
      <c r="K110" s="285"/>
      <c r="L110" s="285"/>
      <c r="M110" s="285"/>
      <c r="N110" s="110"/>
      <c r="O110" s="110"/>
      <c r="P110" s="110"/>
      <c r="Q110" s="110"/>
      <c r="R110" s="110"/>
      <c r="S110" s="110"/>
      <c r="T110" s="110"/>
      <c r="U110" s="110"/>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row>
    <row r="111" spans="1:86" s="60" customFormat="1" ht="17.2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row>
    <row r="112" spans="1:86" s="60" customFormat="1" ht="15">
      <c r="A112" s="110"/>
      <c r="B112" s="102" t="s">
        <v>9</v>
      </c>
      <c r="C112" s="110"/>
      <c r="D112" s="110"/>
      <c r="E112" s="110"/>
      <c r="F112" s="110"/>
      <c r="G112" s="110"/>
      <c r="H112" s="110"/>
      <c r="I112" s="110"/>
      <c r="J112" s="110"/>
      <c r="K112" s="110"/>
      <c r="L112" s="110"/>
      <c r="M112" s="110"/>
      <c r="N112" s="110"/>
      <c r="O112" s="110"/>
      <c r="P112" s="110"/>
      <c r="Q112" s="110"/>
      <c r="R112" s="110"/>
      <c r="S112" s="110"/>
      <c r="T112" s="110"/>
      <c r="U112" s="110"/>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row>
    <row r="113" spans="1:21" ht="5.25" customHeight="1">
      <c r="A113" s="99"/>
      <c r="B113" s="99"/>
      <c r="C113" s="103"/>
      <c r="D113" s="99"/>
      <c r="E113" s="99"/>
      <c r="F113" s="99"/>
      <c r="G113" s="99"/>
      <c r="H113" s="99"/>
      <c r="I113" s="99"/>
      <c r="J113" s="99"/>
      <c r="K113" s="99"/>
      <c r="L113" s="99"/>
      <c r="M113" s="99"/>
      <c r="N113" s="99"/>
      <c r="O113" s="99"/>
      <c r="P113" s="99"/>
      <c r="Q113" s="99"/>
      <c r="R113" s="99"/>
      <c r="S113" s="99"/>
      <c r="T113" s="99"/>
      <c r="U113" s="99"/>
    </row>
    <row r="114" spans="1:21" ht="25.5" customHeight="1">
      <c r="A114" s="99"/>
      <c r="B114" s="284" t="s">
        <v>10</v>
      </c>
      <c r="C114" s="285"/>
      <c r="D114" s="285"/>
      <c r="E114" s="285"/>
      <c r="F114" s="285"/>
      <c r="G114" s="285"/>
      <c r="H114" s="285"/>
      <c r="I114" s="285"/>
      <c r="J114" s="285"/>
      <c r="K114" s="285"/>
      <c r="L114" s="285"/>
      <c r="M114" s="285"/>
      <c r="N114" s="99"/>
      <c r="O114" s="99"/>
      <c r="P114" s="99"/>
      <c r="Q114" s="99"/>
      <c r="R114" s="99"/>
      <c r="S114" s="99"/>
      <c r="T114" s="99"/>
      <c r="U114" s="99"/>
    </row>
    <row r="115" spans="1:21" ht="5.25" customHeight="1">
      <c r="A115" s="99"/>
      <c r="B115" s="99"/>
      <c r="C115" s="103"/>
      <c r="D115" s="99"/>
      <c r="E115" s="99"/>
      <c r="F115" s="99"/>
      <c r="G115" s="99"/>
      <c r="H115" s="99"/>
      <c r="I115" s="99"/>
      <c r="J115" s="99"/>
      <c r="K115" s="99"/>
      <c r="L115" s="99"/>
      <c r="M115" s="99"/>
      <c r="N115" s="99"/>
      <c r="O115" s="99"/>
      <c r="P115" s="99"/>
      <c r="Q115" s="99"/>
      <c r="R115" s="99"/>
      <c r="S115" s="99"/>
      <c r="T115" s="99"/>
      <c r="U115" s="99"/>
    </row>
    <row r="116" spans="1:86" s="60" customFormat="1" ht="51.75" customHeight="1">
      <c r="A116" s="110"/>
      <c r="B116" s="285" t="s">
        <v>157</v>
      </c>
      <c r="C116" s="285"/>
      <c r="D116" s="285"/>
      <c r="E116" s="285"/>
      <c r="F116" s="285"/>
      <c r="G116" s="285"/>
      <c r="H116" s="285"/>
      <c r="I116" s="285"/>
      <c r="J116" s="285"/>
      <c r="K116" s="285"/>
      <c r="L116" s="285"/>
      <c r="M116" s="285"/>
      <c r="N116" s="110"/>
      <c r="O116" s="110"/>
      <c r="P116" s="110"/>
      <c r="Q116" s="110"/>
      <c r="R116" s="110"/>
      <c r="S116" s="110"/>
      <c r="T116" s="110"/>
      <c r="U116" s="110"/>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row>
    <row r="117" spans="1:21" ht="5.25" customHeight="1">
      <c r="A117" s="99"/>
      <c r="B117" s="99"/>
      <c r="C117" s="103"/>
      <c r="D117" s="99"/>
      <c r="E117" s="99"/>
      <c r="F117" s="99"/>
      <c r="G117" s="99"/>
      <c r="H117" s="99"/>
      <c r="I117" s="99"/>
      <c r="J117" s="99"/>
      <c r="K117" s="99"/>
      <c r="L117" s="99"/>
      <c r="M117" s="99"/>
      <c r="N117" s="99"/>
      <c r="O117" s="99"/>
      <c r="P117" s="99"/>
      <c r="Q117" s="99"/>
      <c r="R117" s="99"/>
      <c r="S117" s="99"/>
      <c r="T117" s="99"/>
      <c r="U117" s="99"/>
    </row>
    <row r="118" spans="1:86" s="60" customFormat="1" ht="27.75" customHeight="1">
      <c r="A118" s="110"/>
      <c r="B118" s="284" t="s">
        <v>101</v>
      </c>
      <c r="C118" s="285"/>
      <c r="D118" s="285"/>
      <c r="E118" s="285"/>
      <c r="F118" s="285"/>
      <c r="G118" s="285"/>
      <c r="H118" s="285"/>
      <c r="I118" s="285"/>
      <c r="J118" s="285"/>
      <c r="K118" s="285"/>
      <c r="L118" s="285"/>
      <c r="M118" s="285"/>
      <c r="N118" s="110"/>
      <c r="O118" s="110"/>
      <c r="P118" s="110"/>
      <c r="Q118" s="110"/>
      <c r="R118" s="110"/>
      <c r="S118" s="110"/>
      <c r="T118" s="110"/>
      <c r="U118" s="110"/>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row>
    <row r="119" spans="1:21" ht="5.25" customHeight="1">
      <c r="A119" s="99"/>
      <c r="B119" s="99"/>
      <c r="C119" s="103"/>
      <c r="D119" s="99"/>
      <c r="E119" s="99"/>
      <c r="F119" s="99"/>
      <c r="G119" s="99"/>
      <c r="H119" s="99"/>
      <c r="I119" s="99"/>
      <c r="J119" s="99"/>
      <c r="K119" s="99"/>
      <c r="L119" s="99"/>
      <c r="M119" s="99"/>
      <c r="N119" s="99"/>
      <c r="O119" s="99"/>
      <c r="P119" s="99"/>
      <c r="Q119" s="99"/>
      <c r="R119" s="99"/>
      <c r="S119" s="99"/>
      <c r="T119" s="99"/>
      <c r="U119" s="99"/>
    </row>
    <row r="120" spans="1:86" s="60" customFormat="1" ht="41.25" customHeight="1">
      <c r="A120" s="110"/>
      <c r="B120" s="285" t="s">
        <v>11</v>
      </c>
      <c r="C120" s="285"/>
      <c r="D120" s="285"/>
      <c r="E120" s="285"/>
      <c r="F120" s="285"/>
      <c r="G120" s="285"/>
      <c r="H120" s="285"/>
      <c r="I120" s="285"/>
      <c r="J120" s="285"/>
      <c r="K120" s="285"/>
      <c r="L120" s="285"/>
      <c r="M120" s="285"/>
      <c r="N120" s="110"/>
      <c r="O120" s="110"/>
      <c r="P120" s="110"/>
      <c r="Q120" s="110"/>
      <c r="R120" s="110"/>
      <c r="S120" s="110"/>
      <c r="T120" s="110"/>
      <c r="U120" s="110"/>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row>
    <row r="121" spans="1:86" s="60" customFormat="1" ht="4.5" customHeight="1">
      <c r="A121" s="110"/>
      <c r="B121" s="107"/>
      <c r="C121" s="107"/>
      <c r="D121" s="107"/>
      <c r="E121" s="107"/>
      <c r="F121" s="107"/>
      <c r="G121" s="107"/>
      <c r="H121" s="107"/>
      <c r="I121" s="107"/>
      <c r="J121" s="107"/>
      <c r="K121" s="107"/>
      <c r="L121" s="107"/>
      <c r="M121" s="107"/>
      <c r="N121" s="110"/>
      <c r="O121" s="110"/>
      <c r="P121" s="110"/>
      <c r="Q121" s="110"/>
      <c r="R121" s="110"/>
      <c r="S121" s="110"/>
      <c r="T121" s="110"/>
      <c r="U121" s="110"/>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row>
    <row r="122" spans="1:86" s="60" customFormat="1" ht="39.75" customHeight="1">
      <c r="A122" s="110"/>
      <c r="B122" s="285" t="s">
        <v>12</v>
      </c>
      <c r="C122" s="285"/>
      <c r="D122" s="285"/>
      <c r="E122" s="285"/>
      <c r="F122" s="285"/>
      <c r="G122" s="285"/>
      <c r="H122" s="285"/>
      <c r="I122" s="285"/>
      <c r="J122" s="285"/>
      <c r="K122" s="285"/>
      <c r="L122" s="285"/>
      <c r="M122" s="285"/>
      <c r="N122" s="110"/>
      <c r="O122" s="110"/>
      <c r="P122" s="110"/>
      <c r="Q122" s="110"/>
      <c r="R122" s="110"/>
      <c r="S122" s="110"/>
      <c r="T122" s="110"/>
      <c r="U122" s="110"/>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row>
    <row r="123" spans="1:21" ht="5.25" customHeight="1">
      <c r="A123" s="99"/>
      <c r="B123" s="99"/>
      <c r="C123" s="103"/>
      <c r="D123" s="99"/>
      <c r="E123" s="99"/>
      <c r="F123" s="99"/>
      <c r="G123" s="99"/>
      <c r="H123" s="99"/>
      <c r="I123" s="99"/>
      <c r="J123" s="99"/>
      <c r="K123" s="99"/>
      <c r="L123" s="99"/>
      <c r="M123" s="99"/>
      <c r="N123" s="99"/>
      <c r="O123" s="99"/>
      <c r="P123" s="99"/>
      <c r="Q123" s="99"/>
      <c r="R123" s="99"/>
      <c r="S123" s="99"/>
      <c r="T123" s="99"/>
      <c r="U123" s="99"/>
    </row>
    <row r="124" spans="1:86" s="60" customFormat="1" ht="51" customHeight="1">
      <c r="A124" s="110"/>
      <c r="B124" s="285" t="s">
        <v>13</v>
      </c>
      <c r="C124" s="285"/>
      <c r="D124" s="285"/>
      <c r="E124" s="285"/>
      <c r="F124" s="285"/>
      <c r="G124" s="285"/>
      <c r="H124" s="285"/>
      <c r="I124" s="285"/>
      <c r="J124" s="285"/>
      <c r="K124" s="285"/>
      <c r="L124" s="285"/>
      <c r="M124" s="285"/>
      <c r="N124" s="110"/>
      <c r="O124" s="110"/>
      <c r="P124" s="110"/>
      <c r="Q124" s="110"/>
      <c r="R124" s="110"/>
      <c r="S124" s="110"/>
      <c r="T124" s="110"/>
      <c r="U124" s="110"/>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row>
    <row r="125" spans="1:21" ht="5.25" customHeight="1">
      <c r="A125" s="99"/>
      <c r="B125" s="99"/>
      <c r="C125" s="103"/>
      <c r="D125" s="99"/>
      <c r="E125" s="99"/>
      <c r="F125" s="99"/>
      <c r="G125" s="99"/>
      <c r="H125" s="99"/>
      <c r="I125" s="99"/>
      <c r="J125" s="99"/>
      <c r="K125" s="99"/>
      <c r="L125" s="99"/>
      <c r="M125" s="99"/>
      <c r="N125" s="99"/>
      <c r="O125" s="99"/>
      <c r="P125" s="99"/>
      <c r="Q125" s="99"/>
      <c r="R125" s="99"/>
      <c r="S125" s="99"/>
      <c r="T125" s="99"/>
      <c r="U125" s="99"/>
    </row>
    <row r="126" spans="1:86" s="60" customFormat="1" ht="51.75" customHeight="1">
      <c r="A126" s="110"/>
      <c r="B126" s="285" t="s">
        <v>14</v>
      </c>
      <c r="C126" s="285"/>
      <c r="D126" s="285"/>
      <c r="E126" s="285"/>
      <c r="F126" s="285"/>
      <c r="G126" s="285"/>
      <c r="H126" s="285"/>
      <c r="I126" s="285"/>
      <c r="J126" s="285"/>
      <c r="K126" s="285"/>
      <c r="L126" s="285"/>
      <c r="M126" s="285"/>
      <c r="N126" s="110"/>
      <c r="O126" s="110"/>
      <c r="P126" s="110"/>
      <c r="Q126" s="110"/>
      <c r="R126" s="110"/>
      <c r="S126" s="110"/>
      <c r="T126" s="110"/>
      <c r="U126" s="110"/>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row>
    <row r="127" spans="1:86" s="60" customFormat="1" ht="15">
      <c r="A127" s="110"/>
      <c r="B127" s="107"/>
      <c r="C127" s="107"/>
      <c r="D127" s="107"/>
      <c r="E127" s="107"/>
      <c r="F127" s="107"/>
      <c r="G127" s="107"/>
      <c r="H127" s="107"/>
      <c r="I127" s="107"/>
      <c r="J127" s="107"/>
      <c r="K127" s="107"/>
      <c r="L127" s="107"/>
      <c r="M127" s="107"/>
      <c r="N127" s="110"/>
      <c r="O127" s="110"/>
      <c r="P127" s="110"/>
      <c r="Q127" s="110"/>
      <c r="R127" s="110"/>
      <c r="S127" s="110"/>
      <c r="T127" s="110"/>
      <c r="U127" s="110"/>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row>
    <row r="128" spans="1:86" s="60" customFormat="1" ht="15">
      <c r="A128" s="110"/>
      <c r="B128" s="102" t="s">
        <v>15</v>
      </c>
      <c r="C128" s="110"/>
      <c r="D128" s="110"/>
      <c r="E128" s="110"/>
      <c r="F128" s="110"/>
      <c r="G128" s="110"/>
      <c r="H128" s="110"/>
      <c r="I128" s="110"/>
      <c r="J128" s="110"/>
      <c r="K128" s="110"/>
      <c r="L128" s="110"/>
      <c r="M128" s="110"/>
      <c r="N128" s="110"/>
      <c r="O128" s="110"/>
      <c r="P128" s="110"/>
      <c r="Q128" s="110"/>
      <c r="R128" s="110"/>
      <c r="S128" s="110"/>
      <c r="T128" s="110"/>
      <c r="U128" s="110"/>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row>
    <row r="129" spans="1:21" ht="5.25" customHeight="1">
      <c r="A129" s="99"/>
      <c r="B129" s="99"/>
      <c r="C129" s="103"/>
      <c r="D129" s="99"/>
      <c r="E129" s="99"/>
      <c r="F129" s="99"/>
      <c r="G129" s="99"/>
      <c r="H129" s="99"/>
      <c r="I129" s="99"/>
      <c r="J129" s="99"/>
      <c r="K129" s="99"/>
      <c r="L129" s="99"/>
      <c r="M129" s="99"/>
      <c r="N129" s="99"/>
      <c r="O129" s="99"/>
      <c r="P129" s="99"/>
      <c r="Q129" s="99"/>
      <c r="R129" s="99"/>
      <c r="S129" s="99"/>
      <c r="T129" s="99"/>
      <c r="U129" s="99"/>
    </row>
    <row r="130" spans="1:86" s="60" customFormat="1" ht="90.75" customHeight="1">
      <c r="A130" s="110"/>
      <c r="B130" s="284" t="s">
        <v>151</v>
      </c>
      <c r="C130" s="285"/>
      <c r="D130" s="285"/>
      <c r="E130" s="285"/>
      <c r="F130" s="285"/>
      <c r="G130" s="285"/>
      <c r="H130" s="285"/>
      <c r="I130" s="285"/>
      <c r="J130" s="285"/>
      <c r="K130" s="285"/>
      <c r="L130" s="285"/>
      <c r="M130" s="285"/>
      <c r="N130" s="110"/>
      <c r="O130" s="110"/>
      <c r="P130" s="110"/>
      <c r="Q130" s="110"/>
      <c r="R130" s="110"/>
      <c r="S130" s="110"/>
      <c r="T130" s="110"/>
      <c r="U130" s="110"/>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row>
    <row r="131" spans="1:21" ht="5.25" customHeight="1">
      <c r="A131" s="99"/>
      <c r="B131" s="99"/>
      <c r="C131" s="103"/>
      <c r="D131" s="99"/>
      <c r="E131" s="99"/>
      <c r="F131" s="99"/>
      <c r="G131" s="99"/>
      <c r="H131" s="99"/>
      <c r="I131" s="99"/>
      <c r="J131" s="99"/>
      <c r="K131" s="99"/>
      <c r="L131" s="99"/>
      <c r="M131" s="99"/>
      <c r="N131" s="99"/>
      <c r="O131" s="99"/>
      <c r="P131" s="99"/>
      <c r="Q131" s="99"/>
      <c r="R131" s="99"/>
      <c r="S131" s="99"/>
      <c r="T131" s="99"/>
      <c r="U131" s="99"/>
    </row>
    <row r="132" spans="1:86" s="60" customFormat="1" ht="26.25" customHeight="1">
      <c r="A132" s="110"/>
      <c r="B132" s="285" t="s">
        <v>16</v>
      </c>
      <c r="C132" s="285"/>
      <c r="D132" s="285"/>
      <c r="E132" s="285"/>
      <c r="F132" s="285"/>
      <c r="G132" s="285"/>
      <c r="H132" s="285"/>
      <c r="I132" s="285"/>
      <c r="J132" s="285"/>
      <c r="K132" s="285"/>
      <c r="L132" s="285"/>
      <c r="M132" s="285"/>
      <c r="N132" s="110"/>
      <c r="O132" s="110"/>
      <c r="P132" s="110"/>
      <c r="Q132" s="110"/>
      <c r="R132" s="110"/>
      <c r="S132" s="110"/>
      <c r="T132" s="110"/>
      <c r="U132" s="110"/>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row>
    <row r="133" spans="1:21" ht="5.25" customHeight="1">
      <c r="A133" s="99"/>
      <c r="B133" s="99"/>
      <c r="C133" s="103"/>
      <c r="D133" s="99"/>
      <c r="E133" s="99"/>
      <c r="F133" s="99"/>
      <c r="G133" s="99"/>
      <c r="H133" s="99"/>
      <c r="I133" s="99"/>
      <c r="J133" s="99"/>
      <c r="K133" s="99"/>
      <c r="L133" s="99"/>
      <c r="M133" s="99"/>
      <c r="N133" s="99"/>
      <c r="O133" s="99"/>
      <c r="P133" s="99"/>
      <c r="Q133" s="99"/>
      <c r="R133" s="99"/>
      <c r="S133" s="99"/>
      <c r="T133" s="99"/>
      <c r="U133" s="99"/>
    </row>
    <row r="134" spans="1:86" s="60" customFormat="1" ht="27.75" customHeight="1">
      <c r="A134" s="110"/>
      <c r="B134" s="285" t="s">
        <v>17</v>
      </c>
      <c r="C134" s="285"/>
      <c r="D134" s="285"/>
      <c r="E134" s="285"/>
      <c r="F134" s="285"/>
      <c r="G134" s="285"/>
      <c r="H134" s="285"/>
      <c r="I134" s="285"/>
      <c r="J134" s="285"/>
      <c r="K134" s="285"/>
      <c r="L134" s="285"/>
      <c r="M134" s="285"/>
      <c r="N134" s="110"/>
      <c r="O134" s="110"/>
      <c r="P134" s="110"/>
      <c r="Q134" s="110"/>
      <c r="R134" s="110"/>
      <c r="S134" s="110"/>
      <c r="T134" s="110"/>
      <c r="U134" s="110"/>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row>
    <row r="135" spans="1:21" ht="5.25" customHeight="1">
      <c r="A135" s="99"/>
      <c r="B135" s="99"/>
      <c r="C135" s="103"/>
      <c r="D135" s="99"/>
      <c r="E135" s="99"/>
      <c r="F135" s="99"/>
      <c r="G135" s="99"/>
      <c r="H135" s="99"/>
      <c r="I135" s="99"/>
      <c r="J135" s="99"/>
      <c r="K135" s="99"/>
      <c r="L135" s="99"/>
      <c r="M135" s="99"/>
      <c r="N135" s="99"/>
      <c r="O135" s="99"/>
      <c r="P135" s="99"/>
      <c r="Q135" s="99"/>
      <c r="R135" s="99"/>
      <c r="S135" s="99"/>
      <c r="T135" s="99"/>
      <c r="U135" s="99"/>
    </row>
    <row r="136" spans="1:86" s="60" customFormat="1" ht="39" customHeight="1">
      <c r="A136" s="110"/>
      <c r="B136" s="285" t="s">
        <v>18</v>
      </c>
      <c r="C136" s="285"/>
      <c r="D136" s="285"/>
      <c r="E136" s="285"/>
      <c r="F136" s="285"/>
      <c r="G136" s="285"/>
      <c r="H136" s="285"/>
      <c r="I136" s="285"/>
      <c r="J136" s="285"/>
      <c r="K136" s="285"/>
      <c r="L136" s="285"/>
      <c r="M136" s="285"/>
      <c r="N136" s="110"/>
      <c r="O136" s="110"/>
      <c r="P136" s="110"/>
      <c r="Q136" s="110"/>
      <c r="R136" s="110"/>
      <c r="S136" s="110"/>
      <c r="T136" s="110"/>
      <c r="U136" s="110"/>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row>
    <row r="137" spans="1:21" ht="5.25" customHeight="1">
      <c r="A137" s="99"/>
      <c r="B137" s="99"/>
      <c r="C137" s="103"/>
      <c r="D137" s="99"/>
      <c r="E137" s="99"/>
      <c r="F137" s="99"/>
      <c r="G137" s="99"/>
      <c r="H137" s="99"/>
      <c r="I137" s="99"/>
      <c r="J137" s="99"/>
      <c r="K137" s="99"/>
      <c r="L137" s="99"/>
      <c r="M137" s="99"/>
      <c r="N137" s="99"/>
      <c r="O137" s="99"/>
      <c r="P137" s="99"/>
      <c r="Q137" s="99"/>
      <c r="R137" s="99"/>
      <c r="S137" s="99"/>
      <c r="T137" s="99"/>
      <c r="U137" s="99"/>
    </row>
    <row r="138" spans="1:86" s="60" customFormat="1" ht="26.25" customHeight="1">
      <c r="A138" s="110"/>
      <c r="B138" s="284" t="s">
        <v>73</v>
      </c>
      <c r="C138" s="285"/>
      <c r="D138" s="285"/>
      <c r="E138" s="285"/>
      <c r="F138" s="285"/>
      <c r="G138" s="285"/>
      <c r="H138" s="285"/>
      <c r="I138" s="285"/>
      <c r="J138" s="285"/>
      <c r="K138" s="285"/>
      <c r="L138" s="285"/>
      <c r="M138" s="285"/>
      <c r="N138" s="110"/>
      <c r="O138" s="110"/>
      <c r="P138" s="110"/>
      <c r="Q138" s="110"/>
      <c r="R138" s="110"/>
      <c r="S138" s="110"/>
      <c r="T138" s="110"/>
      <c r="U138" s="110"/>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row>
    <row r="139" spans="1:21" ht="5.25" customHeight="1">
      <c r="A139" s="99"/>
      <c r="B139" s="99"/>
      <c r="C139" s="103"/>
      <c r="D139" s="99"/>
      <c r="E139" s="99"/>
      <c r="F139" s="99"/>
      <c r="G139" s="99"/>
      <c r="H139" s="99"/>
      <c r="I139" s="99"/>
      <c r="J139" s="99"/>
      <c r="K139" s="99"/>
      <c r="L139" s="99"/>
      <c r="M139" s="99"/>
      <c r="N139" s="99"/>
      <c r="O139" s="99"/>
      <c r="P139" s="99"/>
      <c r="Q139" s="99"/>
      <c r="R139" s="99"/>
      <c r="S139" s="99"/>
      <c r="T139" s="99"/>
      <c r="U139" s="99"/>
    </row>
    <row r="140" spans="1:86" s="60" customFormat="1" ht="52.5" customHeight="1">
      <c r="A140" s="110"/>
      <c r="B140" s="285" t="s">
        <v>19</v>
      </c>
      <c r="C140" s="285"/>
      <c r="D140" s="285"/>
      <c r="E140" s="285"/>
      <c r="F140" s="285"/>
      <c r="G140" s="285"/>
      <c r="H140" s="285"/>
      <c r="I140" s="285"/>
      <c r="J140" s="285"/>
      <c r="K140" s="285"/>
      <c r="L140" s="285"/>
      <c r="M140" s="285"/>
      <c r="N140" s="110"/>
      <c r="O140" s="110"/>
      <c r="P140" s="110"/>
      <c r="Q140" s="110"/>
      <c r="R140" s="110"/>
      <c r="S140" s="110"/>
      <c r="T140" s="110"/>
      <c r="U140" s="110"/>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row>
    <row r="141" spans="1:21" ht="5.25" customHeight="1">
      <c r="A141" s="99"/>
      <c r="B141" s="99"/>
      <c r="C141" s="103"/>
      <c r="D141" s="99"/>
      <c r="E141" s="99"/>
      <c r="F141" s="99"/>
      <c r="G141" s="99"/>
      <c r="H141" s="99"/>
      <c r="I141" s="99"/>
      <c r="J141" s="99"/>
      <c r="K141" s="99"/>
      <c r="L141" s="99"/>
      <c r="M141" s="99"/>
      <c r="N141" s="99"/>
      <c r="O141" s="99"/>
      <c r="P141" s="99"/>
      <c r="Q141" s="99"/>
      <c r="R141" s="99"/>
      <c r="S141" s="99"/>
      <c r="T141" s="99"/>
      <c r="U141" s="99"/>
    </row>
    <row r="142" spans="1:86" s="60" customFormat="1" ht="27.75" customHeight="1">
      <c r="A142" s="110"/>
      <c r="B142" s="285" t="s">
        <v>20</v>
      </c>
      <c r="C142" s="285"/>
      <c r="D142" s="285"/>
      <c r="E142" s="285"/>
      <c r="F142" s="285"/>
      <c r="G142" s="285"/>
      <c r="H142" s="285"/>
      <c r="I142" s="285"/>
      <c r="J142" s="285"/>
      <c r="K142" s="285"/>
      <c r="L142" s="285"/>
      <c r="M142" s="285"/>
      <c r="N142" s="110"/>
      <c r="O142" s="110"/>
      <c r="P142" s="110"/>
      <c r="Q142" s="110"/>
      <c r="R142" s="110"/>
      <c r="S142" s="110"/>
      <c r="T142" s="110"/>
      <c r="U142" s="110"/>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row>
    <row r="143" spans="1:21" ht="5.25" customHeight="1">
      <c r="A143" s="99"/>
      <c r="B143" s="99"/>
      <c r="C143" s="103"/>
      <c r="D143" s="99"/>
      <c r="E143" s="99"/>
      <c r="F143" s="99"/>
      <c r="G143" s="99"/>
      <c r="H143" s="99"/>
      <c r="I143" s="99"/>
      <c r="J143" s="99"/>
      <c r="K143" s="99"/>
      <c r="L143" s="99"/>
      <c r="M143" s="99"/>
      <c r="N143" s="99"/>
      <c r="O143" s="99"/>
      <c r="P143" s="99"/>
      <c r="Q143" s="99"/>
      <c r="R143" s="99"/>
      <c r="S143" s="99"/>
      <c r="T143" s="99"/>
      <c r="U143" s="99"/>
    </row>
    <row r="144" spans="1:86" s="60" customFormat="1" ht="15.75">
      <c r="A144" s="110"/>
      <c r="B144" s="114"/>
      <c r="C144" s="304" t="s">
        <v>84</v>
      </c>
      <c r="D144" s="304"/>
      <c r="E144" s="304"/>
      <c r="F144" s="304"/>
      <c r="G144" s="304"/>
      <c r="H144" s="304"/>
      <c r="I144" s="304"/>
      <c r="J144" s="304"/>
      <c r="K144" s="304"/>
      <c r="L144" s="304"/>
      <c r="M144" s="304"/>
      <c r="N144" s="110"/>
      <c r="O144" s="110"/>
      <c r="P144" s="110"/>
      <c r="Q144" s="110"/>
      <c r="R144" s="110"/>
      <c r="S144" s="110"/>
      <c r="T144" s="110"/>
      <c r="U144" s="110"/>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row>
    <row r="145" spans="1:86" s="60" customFormat="1" ht="5.25" customHeight="1">
      <c r="A145" s="110"/>
      <c r="B145" s="114"/>
      <c r="C145" s="109"/>
      <c r="D145" s="109"/>
      <c r="E145" s="109"/>
      <c r="F145" s="109"/>
      <c r="G145" s="109"/>
      <c r="H145" s="109"/>
      <c r="I145" s="109"/>
      <c r="J145" s="109"/>
      <c r="K145" s="109"/>
      <c r="L145" s="109"/>
      <c r="M145" s="109"/>
      <c r="N145" s="110"/>
      <c r="O145" s="110"/>
      <c r="P145" s="110"/>
      <c r="Q145" s="110"/>
      <c r="R145" s="110"/>
      <c r="S145" s="110"/>
      <c r="T145" s="110"/>
      <c r="U145" s="110"/>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row>
    <row r="146" spans="1:86" s="60" customFormat="1" ht="39" customHeight="1">
      <c r="A146" s="110"/>
      <c r="B146" s="287" t="s">
        <v>21</v>
      </c>
      <c r="C146" s="288"/>
      <c r="D146" s="288"/>
      <c r="E146" s="288"/>
      <c r="F146" s="288"/>
      <c r="G146" s="288"/>
      <c r="H146" s="288"/>
      <c r="I146" s="288"/>
      <c r="J146" s="288"/>
      <c r="K146" s="288"/>
      <c r="L146" s="288"/>
      <c r="M146" s="288"/>
      <c r="N146" s="110"/>
      <c r="O146" s="110"/>
      <c r="P146" s="110"/>
      <c r="Q146" s="110"/>
      <c r="R146" s="110"/>
      <c r="S146" s="110"/>
      <c r="T146" s="110"/>
      <c r="U146" s="110"/>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row>
    <row r="147" spans="1:21" ht="5.25" customHeight="1">
      <c r="A147" s="99"/>
      <c r="B147" s="99"/>
      <c r="C147" s="103"/>
      <c r="D147" s="99"/>
      <c r="E147" s="99"/>
      <c r="F147" s="99"/>
      <c r="G147" s="99"/>
      <c r="H147" s="99"/>
      <c r="I147" s="99"/>
      <c r="J147" s="99"/>
      <c r="K147" s="99"/>
      <c r="L147" s="99"/>
      <c r="M147" s="99"/>
      <c r="N147" s="99"/>
      <c r="O147" s="99"/>
      <c r="P147" s="99"/>
      <c r="Q147" s="99"/>
      <c r="R147" s="99"/>
      <c r="S147" s="99"/>
      <c r="T147" s="99"/>
      <c r="U147" s="99"/>
    </row>
    <row r="148" spans="1:86" s="60" customFormat="1" ht="15">
      <c r="A148" s="110"/>
      <c r="B148" s="284" t="s">
        <v>102</v>
      </c>
      <c r="C148" s="285"/>
      <c r="D148" s="285"/>
      <c r="E148" s="285"/>
      <c r="F148" s="285"/>
      <c r="G148" s="285"/>
      <c r="H148" s="285"/>
      <c r="I148" s="285"/>
      <c r="J148" s="285"/>
      <c r="K148" s="285"/>
      <c r="L148" s="285"/>
      <c r="M148" s="285"/>
      <c r="N148" s="110"/>
      <c r="O148" s="110"/>
      <c r="P148" s="110"/>
      <c r="Q148" s="110"/>
      <c r="R148" s="110"/>
      <c r="S148" s="110"/>
      <c r="T148" s="110"/>
      <c r="U148" s="110"/>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row>
    <row r="149" spans="1:21" ht="5.25" customHeight="1">
      <c r="A149" s="99"/>
      <c r="B149" s="99"/>
      <c r="C149" s="103"/>
      <c r="D149" s="99"/>
      <c r="E149" s="99"/>
      <c r="F149" s="99"/>
      <c r="G149" s="99"/>
      <c r="H149" s="99"/>
      <c r="I149" s="99"/>
      <c r="J149" s="99"/>
      <c r="K149" s="99"/>
      <c r="L149" s="99"/>
      <c r="M149" s="99"/>
      <c r="N149" s="99"/>
      <c r="O149" s="99"/>
      <c r="P149" s="99"/>
      <c r="Q149" s="99"/>
      <c r="R149" s="99"/>
      <c r="S149" s="99"/>
      <c r="T149" s="99"/>
      <c r="U149" s="99"/>
    </row>
    <row r="150" spans="1:86" s="60" customFormat="1" ht="51" customHeight="1">
      <c r="A150" s="110"/>
      <c r="B150" s="113"/>
      <c r="C150" s="283" t="s">
        <v>85</v>
      </c>
      <c r="D150" s="303"/>
      <c r="E150" s="303"/>
      <c r="F150" s="303"/>
      <c r="G150" s="303"/>
      <c r="H150" s="303"/>
      <c r="I150" s="303"/>
      <c r="J150" s="303"/>
      <c r="K150" s="303"/>
      <c r="L150" s="303"/>
      <c r="M150" s="303"/>
      <c r="N150" s="110"/>
      <c r="O150" s="110"/>
      <c r="P150" s="110"/>
      <c r="Q150" s="110"/>
      <c r="R150" s="110"/>
      <c r="S150" s="110"/>
      <c r="T150" s="110"/>
      <c r="U150" s="110"/>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row>
    <row r="151" spans="1:21" ht="5.25" customHeight="1">
      <c r="A151" s="99"/>
      <c r="B151" s="99"/>
      <c r="C151" s="103"/>
      <c r="D151" s="99"/>
      <c r="E151" s="99"/>
      <c r="F151" s="99"/>
      <c r="G151" s="99"/>
      <c r="H151" s="99"/>
      <c r="I151" s="99"/>
      <c r="J151" s="99"/>
      <c r="K151" s="99"/>
      <c r="L151" s="99"/>
      <c r="M151" s="99"/>
      <c r="N151" s="99"/>
      <c r="O151" s="99"/>
      <c r="P151" s="99"/>
      <c r="Q151" s="99"/>
      <c r="R151" s="99"/>
      <c r="S151" s="99"/>
      <c r="T151" s="99"/>
      <c r="U151" s="99"/>
    </row>
    <row r="152" spans="1:98" s="60" customFormat="1" ht="37.5" customHeight="1">
      <c r="A152" s="115"/>
      <c r="B152" s="284" t="s">
        <v>22</v>
      </c>
      <c r="C152" s="290"/>
      <c r="D152" s="290"/>
      <c r="E152" s="290"/>
      <c r="F152" s="290"/>
      <c r="G152" s="290"/>
      <c r="H152" s="290"/>
      <c r="I152" s="290"/>
      <c r="J152" s="290"/>
      <c r="K152" s="290"/>
      <c r="L152" s="290"/>
      <c r="M152" s="290"/>
      <c r="N152" s="110"/>
      <c r="O152" s="110"/>
      <c r="P152" s="110"/>
      <c r="Q152" s="110"/>
      <c r="R152" s="110"/>
      <c r="S152" s="110"/>
      <c r="T152" s="110"/>
      <c r="U152" s="110"/>
      <c r="Y152" s="61"/>
      <c r="Z152" s="61"/>
      <c r="AA152" s="61"/>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row>
    <row r="153" spans="1:21" ht="15.75" customHeight="1">
      <c r="A153" s="99"/>
      <c r="B153" s="99"/>
      <c r="C153" s="103"/>
      <c r="D153" s="99"/>
      <c r="E153" s="99"/>
      <c r="F153" s="99"/>
      <c r="G153" s="99"/>
      <c r="H153" s="99"/>
      <c r="I153" s="99"/>
      <c r="J153" s="99"/>
      <c r="K153" s="99"/>
      <c r="L153" s="99"/>
      <c r="M153" s="99"/>
      <c r="N153" s="99"/>
      <c r="O153" s="99"/>
      <c r="P153" s="99"/>
      <c r="Q153" s="99"/>
      <c r="R153" s="99"/>
      <c r="S153" s="99"/>
      <c r="T153" s="99"/>
      <c r="U153" s="99"/>
    </row>
    <row r="154" s="59" customFormat="1" ht="15"/>
    <row r="155" s="59" customFormat="1" ht="15"/>
    <row r="156" s="59" customFormat="1" ht="15"/>
    <row r="157" s="59" customFormat="1" ht="15"/>
    <row r="158" s="59" customFormat="1" ht="15"/>
    <row r="159" s="59" customFormat="1" ht="15"/>
    <row r="160" s="59" customFormat="1" ht="15"/>
    <row r="161" s="59" customFormat="1" ht="15"/>
    <row r="162" s="59" customFormat="1" ht="15"/>
    <row r="163" spans="21:86" s="60" customFormat="1" ht="15">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row>
    <row r="164" spans="21:86" s="60" customFormat="1" ht="15">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row>
    <row r="165" spans="21:86" s="60" customFormat="1" ht="15">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row>
    <row r="166" spans="21:86" s="60" customFormat="1" ht="15">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row>
    <row r="167" spans="21:86" s="60" customFormat="1" ht="15">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row>
    <row r="168" spans="21:86" s="60" customFormat="1" ht="15">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row>
    <row r="169" spans="21:86" s="60" customFormat="1" ht="15">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row>
    <row r="170" spans="21:86" s="60" customFormat="1" ht="15">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row>
    <row r="171" spans="21:86" s="60" customFormat="1" ht="15">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row>
    <row r="172" spans="21:86" s="60" customFormat="1" ht="15">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row>
    <row r="173" spans="21:86" s="60" customFormat="1" ht="15">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row>
    <row r="174" spans="21:86" s="60" customFormat="1" ht="15">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row>
    <row r="175" spans="21:86" s="60" customFormat="1" ht="15">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row>
    <row r="176" spans="21:86" s="60" customFormat="1" ht="15">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row>
    <row r="177" spans="21:86" s="60" customFormat="1" ht="15">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row>
    <row r="178" spans="21:86" s="60" customFormat="1" ht="15">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row>
    <row r="179" spans="21:86" s="60" customFormat="1" ht="15">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row>
    <row r="180" spans="21:86" s="60" customFormat="1" ht="15">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row>
    <row r="181" spans="21:86" s="60" customFormat="1" ht="15">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row>
    <row r="182" spans="21:86" s="60" customFormat="1" ht="15">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row>
    <row r="183" spans="21:86" s="60" customFormat="1" ht="15">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row>
    <row r="184" spans="21:86" s="60" customFormat="1" ht="15">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row>
    <row r="185" spans="21:86" s="60" customFormat="1" ht="15">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row>
    <row r="186" spans="21:86" s="60" customFormat="1" ht="15">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row>
    <row r="187" spans="21:86" s="60" customFormat="1" ht="15">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row>
    <row r="188" spans="21:86" s="60" customFormat="1" ht="15">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row>
    <row r="189" spans="21:86" s="60" customFormat="1" ht="15">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row>
    <row r="190" spans="21:86" s="60" customFormat="1" ht="15">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row>
    <row r="191" spans="21:86" s="60" customFormat="1" ht="15">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row>
    <row r="192" spans="21:86" s="60" customFormat="1" ht="15">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row>
    <row r="193" spans="21:86" s="60" customFormat="1" ht="15">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row>
    <row r="194" spans="21:86" s="60" customFormat="1" ht="15">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row>
    <row r="195" spans="21:86" s="60" customFormat="1" ht="15">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row>
    <row r="196" spans="21:86" s="60" customFormat="1" ht="15">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row>
    <row r="197" spans="21:86" s="60" customFormat="1" ht="15">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row>
    <row r="198" spans="21:86" s="60" customFormat="1" ht="15">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row>
    <row r="199" spans="21:86" s="60" customFormat="1" ht="15">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row>
    <row r="200" spans="21:86" s="60" customFormat="1" ht="15">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row>
    <row r="201" spans="21:86" s="60" customFormat="1" ht="15">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row>
    <row r="202" spans="21:86" s="60" customFormat="1" ht="15">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row>
    <row r="203" spans="21:86" s="60" customFormat="1" ht="15">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row>
    <row r="204" spans="21:86" s="60" customFormat="1" ht="15">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row>
    <row r="205" spans="21:86" s="60" customFormat="1" ht="15">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row>
    <row r="206" spans="21:86" s="60" customFormat="1" ht="15">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row>
    <row r="207" spans="21:86" s="60" customFormat="1" ht="15">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row>
    <row r="208" spans="21:86" s="60" customFormat="1" ht="15">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row>
    <row r="209" spans="21:86" s="60" customFormat="1" ht="15">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row>
    <row r="210" spans="21:86" s="60" customFormat="1" ht="15">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row>
    <row r="211" spans="21:86" s="60" customFormat="1" ht="15">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row>
    <row r="212" spans="21:86" s="60" customFormat="1" ht="15">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row>
    <row r="213" spans="21:86" s="60" customFormat="1" ht="15">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row>
    <row r="214" spans="21:86" s="60" customFormat="1" ht="15">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row>
    <row r="215" spans="21:86" s="60" customFormat="1" ht="15">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row>
    <row r="216" spans="21:86" s="60" customFormat="1" ht="15">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row>
    <row r="217" spans="21:86" s="60" customFormat="1" ht="15">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row>
    <row r="218" spans="21:86" s="60" customFormat="1" ht="15">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row>
    <row r="219" spans="21:86" s="60" customFormat="1" ht="15">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row>
    <row r="220" spans="21:86" s="60" customFormat="1" ht="15">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row>
    <row r="221" spans="21:86" s="60" customFormat="1" ht="15">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row>
    <row r="222" spans="21:86" s="60" customFormat="1" ht="15">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row>
    <row r="223" spans="21:86" s="60" customFormat="1" ht="15">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row>
    <row r="224" spans="21:86" s="60" customFormat="1" ht="15">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row>
    <row r="225" spans="21:86" s="60" customFormat="1" ht="15">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row>
    <row r="226" spans="21:86" s="60" customFormat="1" ht="15">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row>
    <row r="227" spans="21:86" s="60" customFormat="1" ht="15">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row>
    <row r="228" spans="21:86" s="60" customFormat="1" ht="15">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row>
    <row r="229" spans="21:86" s="60" customFormat="1" ht="15">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row>
    <row r="230" spans="21:86" s="60" customFormat="1" ht="15">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row>
    <row r="231" spans="21:86" s="60" customFormat="1" ht="15">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row>
    <row r="232" spans="21:86" s="60" customFormat="1" ht="15">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row>
    <row r="233" spans="21:86" s="60" customFormat="1" ht="15">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row>
    <row r="234" spans="21:86" s="60" customFormat="1" ht="15">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row>
    <row r="235" spans="21:86" s="60" customFormat="1" ht="15">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row>
    <row r="236" spans="21:86" s="60" customFormat="1" ht="15">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row>
    <row r="237" spans="21:86" s="60" customFormat="1" ht="15">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row>
    <row r="238" spans="21:86" s="60" customFormat="1" ht="15">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row>
    <row r="239" spans="21:86" s="60" customFormat="1" ht="15">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row>
    <row r="240" spans="21:86" s="60" customFormat="1" ht="15">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row>
    <row r="241" spans="21:86" s="60" customFormat="1" ht="15">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row>
    <row r="242" spans="21:86" s="60" customFormat="1" ht="15">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row>
    <row r="243" spans="21:86" s="60" customFormat="1" ht="15">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row>
    <row r="244" spans="21:86" s="60" customFormat="1" ht="15">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row>
    <row r="245" spans="21:86" s="60" customFormat="1" ht="15">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row>
    <row r="246" spans="21:86" s="60" customFormat="1" ht="15">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row>
    <row r="247" spans="21:86" s="60" customFormat="1" ht="15">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row>
    <row r="248" spans="21:86" s="60" customFormat="1" ht="15">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row>
    <row r="249" spans="21:86" s="60" customFormat="1" ht="15">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row>
    <row r="250" spans="21:86" s="60" customFormat="1" ht="15">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row>
    <row r="251" spans="21:86" s="60" customFormat="1" ht="15">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row>
    <row r="252" spans="21:86" s="60" customFormat="1" ht="15">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row>
    <row r="253" spans="21:86" s="60" customFormat="1" ht="15">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row>
    <row r="254" spans="21:86" s="60" customFormat="1" ht="15">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row>
    <row r="255" spans="21:86" s="60" customFormat="1" ht="15">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row>
    <row r="256" spans="21:86" s="60" customFormat="1" ht="15">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row>
    <row r="257" spans="21:86" s="60" customFormat="1" ht="15">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row>
    <row r="258" spans="21:86" s="60" customFormat="1" ht="15">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row>
    <row r="259" spans="21:86" s="60" customFormat="1" ht="15">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row>
    <row r="260" spans="21:86" s="60" customFormat="1" ht="15">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row>
    <row r="261" spans="21:86" s="60" customFormat="1" ht="15">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row>
    <row r="262" spans="21:86" s="60" customFormat="1" ht="15">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row>
    <row r="263" spans="21:86" s="60" customFormat="1" ht="15">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row>
    <row r="264" spans="21:86" s="60" customFormat="1" ht="15">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row>
    <row r="265" spans="21:86" s="60" customFormat="1" ht="15">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row>
    <row r="266" spans="21:86" s="60" customFormat="1" ht="15">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row>
    <row r="267" spans="21:86" s="60" customFormat="1" ht="15">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row>
    <row r="268" spans="21:86" s="60" customFormat="1" ht="15">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row>
    <row r="269" spans="21:86" s="60" customFormat="1" ht="15">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row>
    <row r="270" spans="21:86" s="60" customFormat="1" ht="15">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row>
    <row r="271" spans="21:86" s="60" customFormat="1" ht="15">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row>
    <row r="272" spans="21:86" s="60" customFormat="1" ht="15">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row>
    <row r="273" spans="21:86" s="60" customFormat="1" ht="15">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row>
    <row r="274" spans="21:86" s="60" customFormat="1" ht="15">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row>
    <row r="275" spans="21:86" s="60" customFormat="1" ht="15">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row>
    <row r="276" spans="21:86" s="60" customFormat="1" ht="15">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row>
    <row r="277" spans="21:86" s="60" customFormat="1" ht="15">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row>
    <row r="278" spans="21:86" s="60" customFormat="1" ht="15">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row>
    <row r="279" spans="21:86" s="60" customFormat="1" ht="15">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row>
    <row r="280" spans="21:86" s="60" customFormat="1" ht="15">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row>
    <row r="281" spans="21:86" s="60" customFormat="1" ht="15">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row>
    <row r="282" spans="21:86" s="60" customFormat="1" ht="15">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row>
    <row r="283" spans="21:86" s="60" customFormat="1" ht="15">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row>
    <row r="284" spans="21:86" s="60" customFormat="1" ht="15">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row>
    <row r="285" spans="21:86" s="60" customFormat="1" ht="15">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row>
    <row r="286" spans="21:86" s="60" customFormat="1" ht="15">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row>
    <row r="287" spans="21:86" s="60" customFormat="1" ht="15">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row>
    <row r="288" spans="21:86" s="60" customFormat="1" ht="15">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row>
    <row r="289" spans="21:86" s="60" customFormat="1" ht="15">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row>
    <row r="290" spans="21:86" s="60" customFormat="1" ht="15">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row>
    <row r="291" spans="21:86" s="60" customFormat="1" ht="15">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row>
    <row r="292" spans="21:86" s="60" customFormat="1" ht="15">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row>
    <row r="293" spans="21:86" s="60" customFormat="1" ht="15">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row>
    <row r="294" spans="21:86" s="60" customFormat="1" ht="15">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row>
    <row r="295" spans="21:86" s="60" customFormat="1" ht="15">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row>
    <row r="296" spans="21:86" s="60" customFormat="1" ht="15">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row>
    <row r="297" spans="21:86" s="60" customFormat="1" ht="15">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row>
    <row r="298" spans="21:86" s="60" customFormat="1" ht="15">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row>
    <row r="299" spans="21:86" s="60" customFormat="1" ht="15">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row>
    <row r="300" spans="21:86" s="60" customFormat="1" ht="15">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row>
    <row r="301" spans="21:86" s="60" customFormat="1" ht="15">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row>
    <row r="302" spans="21:86" s="60" customFormat="1" ht="15">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row>
    <row r="303" spans="21:86" s="60" customFormat="1" ht="15">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row>
    <row r="304" spans="21:86" s="60" customFormat="1" ht="15">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row>
    <row r="305" spans="21:86" s="60" customFormat="1" ht="15">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row>
    <row r="306" spans="21:86" s="60" customFormat="1" ht="15">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row>
    <row r="307" spans="21:86" s="60" customFormat="1" ht="15">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row>
    <row r="308" spans="21:86" s="60" customFormat="1" ht="15">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row>
    <row r="309" spans="21:86" s="60" customFormat="1" ht="15">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row>
    <row r="310" spans="21:86" s="60" customFormat="1" ht="15">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row>
    <row r="311" spans="21:86" s="60" customFormat="1" ht="15">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row>
    <row r="312" spans="21:86" s="60" customFormat="1" ht="15">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row>
    <row r="313" spans="21:86" s="60" customFormat="1" ht="15">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row>
    <row r="314" spans="21:86" s="60" customFormat="1" ht="15">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row>
    <row r="315" spans="21:86" s="60" customFormat="1" ht="15">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row>
    <row r="316" spans="21:86" s="60" customFormat="1" ht="15">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row>
    <row r="317" spans="21:86" s="60" customFormat="1" ht="15">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row>
    <row r="318" spans="21:86" s="60" customFormat="1" ht="15">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row>
    <row r="319" spans="21:86" s="60" customFormat="1" ht="15">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row>
    <row r="320" spans="21:86" s="60" customFormat="1" ht="15">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row>
    <row r="321" spans="21:86" s="60" customFormat="1" ht="15">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row>
    <row r="322" spans="21:86" s="60" customFormat="1" ht="15">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row>
    <row r="323" spans="21:86" s="60" customFormat="1" ht="15">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row>
    <row r="324" spans="21:86" s="60" customFormat="1" ht="15">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row>
    <row r="325" spans="21:86" s="60" customFormat="1" ht="15">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row>
    <row r="326" spans="21:86" s="60" customFormat="1" ht="15">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row>
    <row r="327" spans="21:86" s="60" customFormat="1" ht="15">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row>
    <row r="328" spans="21:86" s="60" customFormat="1" ht="15">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row>
    <row r="329" spans="21:86" s="60" customFormat="1" ht="15">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row>
    <row r="330" spans="21:86" s="60" customFormat="1" ht="15">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row>
    <row r="331" spans="21:86" s="60" customFormat="1" ht="15">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row>
    <row r="332" spans="21:86" s="60" customFormat="1" ht="15">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row>
    <row r="333" spans="21:86" s="60" customFormat="1" ht="15">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row>
    <row r="334" spans="21:86" s="60" customFormat="1" ht="15">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row>
    <row r="335" spans="21:86" s="60" customFormat="1" ht="15">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row>
    <row r="336" spans="21:86" s="60" customFormat="1" ht="15">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row>
    <row r="337" spans="21:86" s="60" customFormat="1" ht="15">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row>
    <row r="338" spans="21:86" s="60" customFormat="1" ht="15">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row>
    <row r="339" spans="21:86" s="60" customFormat="1" ht="15">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row>
    <row r="340" spans="21:86" s="60" customFormat="1" ht="15">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row>
    <row r="341" spans="21:86" s="60" customFormat="1" ht="15">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row>
    <row r="342" spans="21:86" s="60" customFormat="1" ht="15">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row>
    <row r="343" spans="21:86" s="60" customFormat="1" ht="15">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row>
    <row r="344" spans="21:86" s="60" customFormat="1" ht="15">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row>
    <row r="345" spans="21:86" s="60" customFormat="1" ht="15">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row>
    <row r="346" spans="21:86" s="60" customFormat="1" ht="15">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row>
    <row r="347" spans="21:86" s="60" customFormat="1" ht="15">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row>
    <row r="348" spans="21:86" s="60" customFormat="1" ht="15">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row>
    <row r="349" spans="21:86" s="60" customFormat="1" ht="15">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row>
    <row r="350" spans="21:86" s="60" customFormat="1" ht="15">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row>
    <row r="351" spans="21:86" s="60" customFormat="1" ht="15">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row>
    <row r="352" spans="21:86" s="60" customFormat="1" ht="15">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row>
    <row r="353" spans="21:86" s="60" customFormat="1" ht="15">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row>
    <row r="354" spans="21:86" s="60" customFormat="1" ht="15">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row>
    <row r="355" spans="21:86" s="60" customFormat="1" ht="15">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row>
    <row r="356" spans="21:86" s="60" customFormat="1" ht="15">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row>
    <row r="357" spans="21:86" s="60" customFormat="1" ht="15">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row>
    <row r="358" spans="21:86" s="60" customFormat="1" ht="15">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row>
    <row r="359" spans="21:86" s="60" customFormat="1" ht="15">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row>
    <row r="360" spans="21:86" s="60" customFormat="1" ht="15">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row>
    <row r="361" spans="21:86" s="60" customFormat="1" ht="15">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row>
    <row r="362" spans="21:86" s="60" customFormat="1" ht="15">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row>
    <row r="363" spans="21:86" s="60" customFormat="1" ht="15">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row>
    <row r="364" spans="21:86" s="60" customFormat="1" ht="15">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row>
    <row r="365" spans="21:86" s="60" customFormat="1" ht="15">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row>
    <row r="366" spans="21:86" s="60" customFormat="1" ht="15">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row>
    <row r="367" spans="21:86" s="60" customFormat="1" ht="15">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row>
    <row r="368" spans="21:86" s="60" customFormat="1" ht="15">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row>
    <row r="369" spans="21:86" s="60" customFormat="1" ht="15">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row>
    <row r="370" spans="21:86" s="60" customFormat="1" ht="15">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row>
  </sheetData>
  <sheetProtection password="CF2D" sheet="1" objects="1" scenarios="1" selectLockedCells="1" selectUnlockedCells="1"/>
  <mergeCells count="72">
    <mergeCell ref="B130:M130"/>
    <mergeCell ref="B132:M132"/>
    <mergeCell ref="B140:M140"/>
    <mergeCell ref="B152:M152"/>
    <mergeCell ref="B148:M148"/>
    <mergeCell ref="B142:M142"/>
    <mergeCell ref="C150:M150"/>
    <mergeCell ref="C144:M144"/>
    <mergeCell ref="B138:M138"/>
    <mergeCell ref="B136:M136"/>
    <mergeCell ref="C58:L58"/>
    <mergeCell ref="B60:M60"/>
    <mergeCell ref="B62:M62"/>
    <mergeCell ref="B116:M116"/>
    <mergeCell ref="B106:M106"/>
    <mergeCell ref="B108:M108"/>
    <mergeCell ref="B84:M84"/>
    <mergeCell ref="B82:M82"/>
    <mergeCell ref="B64:M64"/>
    <mergeCell ref="B76:M76"/>
    <mergeCell ref="B44:M44"/>
    <mergeCell ref="B50:M50"/>
    <mergeCell ref="B52:M52"/>
    <mergeCell ref="C56:L56"/>
    <mergeCell ref="C21:M21"/>
    <mergeCell ref="B29:M29"/>
    <mergeCell ref="B31:M31"/>
    <mergeCell ref="B33:M33"/>
    <mergeCell ref="B25:M25"/>
    <mergeCell ref="B27:M27"/>
    <mergeCell ref="C22:M23"/>
    <mergeCell ref="C19:M19"/>
    <mergeCell ref="C20:M20"/>
    <mergeCell ref="B1:M1"/>
    <mergeCell ref="B3:M3"/>
    <mergeCell ref="C7:M7"/>
    <mergeCell ref="C9:M9"/>
    <mergeCell ref="C11:M11"/>
    <mergeCell ref="C15:M15"/>
    <mergeCell ref="B17:M17"/>
    <mergeCell ref="C13:M13"/>
    <mergeCell ref="B120:M120"/>
    <mergeCell ref="B124:M124"/>
    <mergeCell ref="B94:M94"/>
    <mergeCell ref="B114:M114"/>
    <mergeCell ref="B134:M134"/>
    <mergeCell ref="B126:M126"/>
    <mergeCell ref="B118:M118"/>
    <mergeCell ref="B38:M38"/>
    <mergeCell ref="B68:M68"/>
    <mergeCell ref="B78:M78"/>
    <mergeCell ref="C98:M98"/>
    <mergeCell ref="B96:M96"/>
    <mergeCell ref="B86:M86"/>
    <mergeCell ref="B80:M80"/>
    <mergeCell ref="B146:M146"/>
    <mergeCell ref="B122:M122"/>
    <mergeCell ref="B42:M42"/>
    <mergeCell ref="B40:M40"/>
    <mergeCell ref="B46:M46"/>
    <mergeCell ref="B48:M48"/>
    <mergeCell ref="B66:M66"/>
    <mergeCell ref="B70:M70"/>
    <mergeCell ref="B72:M72"/>
    <mergeCell ref="B74:M74"/>
    <mergeCell ref="B88:M88"/>
    <mergeCell ref="B90:M90"/>
    <mergeCell ref="B92:M92"/>
    <mergeCell ref="B110:M110"/>
    <mergeCell ref="B100:M100"/>
    <mergeCell ref="B104:M104"/>
    <mergeCell ref="B102:M102"/>
  </mergeCells>
  <printOptions/>
  <pageMargins left="0.57" right="0.51" top="0.49" bottom="0.5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U29"/>
  <sheetViews>
    <sheetView showGridLines="0" showRowColHeaders="0" zoomScale="120" zoomScaleNormal="120" zoomScalePageLayoutView="0" workbookViewId="0" topLeftCell="A1">
      <selection activeCell="B4" sqref="B4"/>
    </sheetView>
  </sheetViews>
  <sheetFormatPr defaultColWidth="9.140625" defaultRowHeight="15"/>
  <cols>
    <col min="1" max="1" width="2.140625" style="0" customWidth="1"/>
    <col min="2" max="2" width="3.00390625" style="0" bestFit="1" customWidth="1"/>
    <col min="3" max="3" width="10.28125" style="0" customWidth="1"/>
    <col min="4" max="4" width="7.421875" style="0" customWidth="1"/>
    <col min="5" max="5" width="7.7109375" style="0" customWidth="1"/>
    <col min="6" max="6" width="7.421875" style="0" customWidth="1"/>
    <col min="7" max="7" width="6.7109375" style="0" customWidth="1"/>
    <col min="8" max="8" width="6.421875" style="0" customWidth="1"/>
    <col min="9" max="9" width="6.57421875" style="0" customWidth="1"/>
    <col min="10" max="10" width="7.140625" style="0" customWidth="1"/>
    <col min="11" max="11" width="7.00390625" style="0" customWidth="1"/>
    <col min="12" max="12" width="8.140625" style="0" customWidth="1"/>
    <col min="13" max="13" width="7.57421875" style="0" customWidth="1"/>
    <col min="14" max="20" width="0" style="0" hidden="1" customWidth="1"/>
    <col min="21" max="21" width="2.00390625" style="0" customWidth="1"/>
  </cols>
  <sheetData>
    <row r="1" spans="1:21" ht="15.75" thickBot="1">
      <c r="A1" s="14"/>
      <c r="B1" s="14"/>
      <c r="C1" s="14"/>
      <c r="D1" s="14"/>
      <c r="E1" s="14"/>
      <c r="F1" s="14"/>
      <c r="G1" s="14"/>
      <c r="H1" s="14"/>
      <c r="I1" s="14"/>
      <c r="J1" s="14"/>
      <c r="K1" s="14"/>
      <c r="L1" s="14"/>
      <c r="M1" s="14"/>
      <c r="N1" s="14"/>
      <c r="O1" s="14"/>
      <c r="P1" s="14"/>
      <c r="Q1" s="14"/>
      <c r="R1" s="14"/>
      <c r="S1" s="14"/>
      <c r="T1" s="14"/>
      <c r="U1" s="14"/>
    </row>
    <row r="2" spans="1:21" ht="15">
      <c r="A2" s="13"/>
      <c r="B2" s="305" t="s">
        <v>72</v>
      </c>
      <c r="C2" s="306"/>
      <c r="D2" s="306"/>
      <c r="E2" s="306"/>
      <c r="F2" s="306"/>
      <c r="G2" s="306"/>
      <c r="H2" s="306"/>
      <c r="I2" s="306"/>
      <c r="J2" s="306"/>
      <c r="K2" s="306"/>
      <c r="L2" s="306"/>
      <c r="M2" s="307"/>
      <c r="N2" s="48"/>
      <c r="O2" s="48"/>
      <c r="P2" s="48"/>
      <c r="Q2" s="48"/>
      <c r="R2" s="48"/>
      <c r="S2" s="48"/>
      <c r="T2" s="48"/>
      <c r="U2" s="13"/>
    </row>
    <row r="3" spans="1:21" ht="15.75" thickBot="1">
      <c r="A3" s="13"/>
      <c r="B3" s="308" t="s">
        <v>152</v>
      </c>
      <c r="C3" s="309"/>
      <c r="D3" s="309"/>
      <c r="E3" s="309"/>
      <c r="F3" s="309"/>
      <c r="G3" s="309"/>
      <c r="H3" s="309"/>
      <c r="I3" s="309"/>
      <c r="J3" s="309"/>
      <c r="K3" s="309"/>
      <c r="L3" s="309"/>
      <c r="M3" s="310"/>
      <c r="N3" s="48"/>
      <c r="O3" s="48"/>
      <c r="P3" s="48"/>
      <c r="Q3" s="48"/>
      <c r="R3" s="48"/>
      <c r="S3" s="48"/>
      <c r="T3" s="48"/>
      <c r="U3" s="13"/>
    </row>
    <row r="4" spans="1:21" ht="15">
      <c r="A4" s="14"/>
      <c r="B4" s="14"/>
      <c r="C4" s="14"/>
      <c r="D4" s="14"/>
      <c r="E4" s="14"/>
      <c r="F4" s="14"/>
      <c r="G4" s="14"/>
      <c r="H4" s="14"/>
      <c r="I4" s="14"/>
      <c r="J4" s="14"/>
      <c r="K4" s="14"/>
      <c r="L4" s="14"/>
      <c r="M4" s="14"/>
      <c r="N4" s="14"/>
      <c r="O4" s="14"/>
      <c r="P4" s="14"/>
      <c r="Q4" s="14"/>
      <c r="R4" s="14"/>
      <c r="S4" s="14"/>
      <c r="T4" s="14"/>
      <c r="U4" s="14"/>
    </row>
    <row r="5" spans="1:21" ht="18.75" thickBot="1">
      <c r="A5" s="89"/>
      <c r="B5" s="313" t="s">
        <v>56</v>
      </c>
      <c r="C5" s="313"/>
      <c r="D5" s="313"/>
      <c r="E5" s="313"/>
      <c r="F5" s="313"/>
      <c r="G5" s="313"/>
      <c r="H5" s="313"/>
      <c r="I5" s="313"/>
      <c r="J5" s="313"/>
      <c r="K5" s="313"/>
      <c r="L5" s="313"/>
      <c r="M5" s="313"/>
      <c r="U5" s="90"/>
    </row>
    <row r="6" spans="1:21" ht="15" customHeight="1">
      <c r="A6" s="89"/>
      <c r="B6" s="2"/>
      <c r="C6" s="7"/>
      <c r="D6" s="8"/>
      <c r="E6" s="9"/>
      <c r="F6" s="8"/>
      <c r="G6" s="10"/>
      <c r="H6" s="314" t="s">
        <v>29</v>
      </c>
      <c r="I6" s="315"/>
      <c r="J6" s="315"/>
      <c r="K6" s="316"/>
      <c r="L6" s="8"/>
      <c r="M6" s="11"/>
      <c r="U6" s="90"/>
    </row>
    <row r="7" spans="1:21" ht="68.25">
      <c r="A7" s="89"/>
      <c r="B7" s="17"/>
      <c r="C7" s="180" t="s">
        <v>30</v>
      </c>
      <c r="D7" s="181" t="s">
        <v>61</v>
      </c>
      <c r="E7" s="180" t="s">
        <v>62</v>
      </c>
      <c r="F7" s="181" t="s">
        <v>79</v>
      </c>
      <c r="G7" s="181" t="s">
        <v>80</v>
      </c>
      <c r="H7" s="182" t="s">
        <v>113</v>
      </c>
      <c r="I7" s="182" t="s">
        <v>112</v>
      </c>
      <c r="J7" s="183" t="s">
        <v>111</v>
      </c>
      <c r="K7" s="182" t="s">
        <v>110</v>
      </c>
      <c r="L7" s="181" t="s">
        <v>147</v>
      </c>
      <c r="M7" s="184" t="s">
        <v>58</v>
      </c>
      <c r="U7" s="90"/>
    </row>
    <row r="8" spans="1:21" ht="15">
      <c r="A8" s="89"/>
      <c r="B8" s="71">
        <v>1</v>
      </c>
      <c r="C8" s="68">
        <v>123456789</v>
      </c>
      <c r="D8" s="69" t="s">
        <v>28</v>
      </c>
      <c r="E8" s="69"/>
      <c r="F8" s="69">
        <v>30</v>
      </c>
      <c r="G8" s="70">
        <v>40</v>
      </c>
      <c r="H8" s="69" t="s">
        <v>67</v>
      </c>
      <c r="I8" s="69"/>
      <c r="J8" s="69"/>
      <c r="K8" s="69"/>
      <c r="L8" s="70">
        <v>0</v>
      </c>
      <c r="M8" s="70">
        <v>1200</v>
      </c>
      <c r="U8" s="90"/>
    </row>
    <row r="9" spans="1:21" ht="15">
      <c r="A9" s="89"/>
      <c r="B9" s="71">
        <v>2</v>
      </c>
      <c r="C9" s="68">
        <v>234567890</v>
      </c>
      <c r="D9" s="69"/>
      <c r="E9" s="69" t="s">
        <v>28</v>
      </c>
      <c r="F9" s="69">
        <v>20</v>
      </c>
      <c r="G9" s="70">
        <v>40</v>
      </c>
      <c r="H9" s="69"/>
      <c r="I9" s="69"/>
      <c r="J9" s="69" t="s">
        <v>67</v>
      </c>
      <c r="K9" s="69"/>
      <c r="L9" s="70">
        <v>0</v>
      </c>
      <c r="M9" s="70">
        <v>800</v>
      </c>
      <c r="U9" s="90"/>
    </row>
    <row r="10" spans="1:21" ht="15">
      <c r="A10" s="89"/>
      <c r="B10" s="90"/>
      <c r="C10" s="93"/>
      <c r="D10" s="94"/>
      <c r="E10" s="94"/>
      <c r="F10" s="94"/>
      <c r="G10" s="94"/>
      <c r="H10" s="95"/>
      <c r="I10" s="95"/>
      <c r="J10" s="95"/>
      <c r="K10" s="95"/>
      <c r="L10" s="94"/>
      <c r="M10" s="94"/>
      <c r="U10" s="90"/>
    </row>
    <row r="11" spans="1:21" ht="15">
      <c r="A11" s="89"/>
      <c r="B11" s="90"/>
      <c r="C11" s="93"/>
      <c r="D11" s="94"/>
      <c r="E11" s="94"/>
      <c r="F11" s="94"/>
      <c r="G11" s="94"/>
      <c r="H11" s="95"/>
      <c r="I11" s="95"/>
      <c r="J11" s="95"/>
      <c r="K11" s="95"/>
      <c r="L11" s="94"/>
      <c r="M11" s="94"/>
      <c r="U11" s="90"/>
    </row>
    <row r="12" spans="1:21" ht="15">
      <c r="A12" s="89"/>
      <c r="B12" s="90"/>
      <c r="C12" s="93"/>
      <c r="D12" s="94"/>
      <c r="E12" s="94"/>
      <c r="F12" s="94"/>
      <c r="G12" s="94"/>
      <c r="H12" s="95"/>
      <c r="I12" s="95"/>
      <c r="J12" s="95"/>
      <c r="K12" s="95"/>
      <c r="L12" s="94"/>
      <c r="M12" s="94"/>
      <c r="N12" s="15"/>
      <c r="O12" s="15"/>
      <c r="P12" s="15"/>
      <c r="Q12" s="15"/>
      <c r="R12" s="15"/>
      <c r="S12" s="15"/>
      <c r="T12" s="15"/>
      <c r="U12" s="91"/>
    </row>
    <row r="13" spans="1:21" ht="15">
      <c r="A13" s="89"/>
      <c r="B13" s="89"/>
      <c r="C13" s="96"/>
      <c r="D13" s="96"/>
      <c r="E13" s="96"/>
      <c r="F13" s="96"/>
      <c r="G13" s="96"/>
      <c r="H13" s="96"/>
      <c r="I13" s="96"/>
      <c r="J13" s="96"/>
      <c r="K13" s="96"/>
      <c r="L13" s="96"/>
      <c r="M13" s="96"/>
      <c r="N13" s="16"/>
      <c r="O13" s="3"/>
      <c r="P13" s="3"/>
      <c r="Q13" s="3"/>
      <c r="R13" s="3"/>
      <c r="S13" s="1"/>
      <c r="T13" s="1"/>
      <c r="U13" s="92"/>
    </row>
    <row r="14" spans="1:21" ht="15">
      <c r="A14" s="14"/>
      <c r="B14" s="14"/>
      <c r="C14" s="47"/>
      <c r="D14" s="47"/>
      <c r="E14" s="47"/>
      <c r="F14" s="47"/>
      <c r="G14" s="47"/>
      <c r="H14" s="47"/>
      <c r="I14" s="47"/>
      <c r="J14" s="47"/>
      <c r="K14" s="47"/>
      <c r="L14" s="47"/>
      <c r="M14" s="47"/>
      <c r="N14" s="58"/>
      <c r="O14" s="58"/>
      <c r="P14" s="58"/>
      <c r="Q14" s="58"/>
      <c r="R14" s="58"/>
      <c r="S14" s="13"/>
      <c r="T14" s="13"/>
      <c r="U14" s="13"/>
    </row>
    <row r="15" spans="1:21" ht="18.75" thickBot="1">
      <c r="A15" s="97"/>
      <c r="B15" s="313" t="s">
        <v>57</v>
      </c>
      <c r="C15" s="313"/>
      <c r="D15" s="313"/>
      <c r="E15" s="313"/>
      <c r="F15" s="313"/>
      <c r="G15" s="313"/>
      <c r="H15" s="313"/>
      <c r="I15" s="313"/>
      <c r="J15" s="313"/>
      <c r="K15" s="313"/>
      <c r="L15" s="313"/>
      <c r="M15" s="313"/>
      <c r="N15" s="98"/>
      <c r="O15" s="98"/>
      <c r="P15" s="98"/>
      <c r="Q15" s="98"/>
      <c r="R15" s="98"/>
      <c r="S15" s="97"/>
      <c r="T15" s="97"/>
      <c r="U15" s="97"/>
    </row>
    <row r="16" spans="1:21" ht="15" customHeight="1">
      <c r="A16" s="89"/>
      <c r="B16" s="2"/>
      <c r="C16" s="185"/>
      <c r="D16" s="186"/>
      <c r="E16" s="187"/>
      <c r="F16" s="186"/>
      <c r="G16" s="188"/>
      <c r="H16" s="314" t="s">
        <v>29</v>
      </c>
      <c r="I16" s="315"/>
      <c r="J16" s="315"/>
      <c r="K16" s="316"/>
      <c r="L16" s="278" t="s">
        <v>147</v>
      </c>
      <c r="M16" s="189"/>
      <c r="N16" s="3"/>
      <c r="O16" s="5"/>
      <c r="P16" s="3"/>
      <c r="Q16" s="3"/>
      <c r="R16" s="3"/>
      <c r="S16" s="1"/>
      <c r="T16" s="1"/>
      <c r="U16" s="92"/>
    </row>
    <row r="17" spans="1:21" ht="74.25" customHeight="1" thickBot="1">
      <c r="A17" s="89"/>
      <c r="B17" s="17"/>
      <c r="C17" s="180" t="s">
        <v>30</v>
      </c>
      <c r="D17" s="181" t="s">
        <v>42</v>
      </c>
      <c r="E17" s="180" t="s">
        <v>43</v>
      </c>
      <c r="F17" s="181" t="s">
        <v>79</v>
      </c>
      <c r="G17" s="181" t="s">
        <v>80</v>
      </c>
      <c r="H17" s="182" t="s">
        <v>113</v>
      </c>
      <c r="I17" s="182" t="s">
        <v>112</v>
      </c>
      <c r="J17" s="183" t="s">
        <v>111</v>
      </c>
      <c r="K17" s="182" t="s">
        <v>110</v>
      </c>
      <c r="L17" s="317"/>
      <c r="M17" s="184" t="s">
        <v>58</v>
      </c>
      <c r="N17" s="3" t="s">
        <v>33</v>
      </c>
      <c r="O17" s="3" t="s">
        <v>34</v>
      </c>
      <c r="P17" s="3" t="s">
        <v>35</v>
      </c>
      <c r="Q17" s="3" t="s">
        <v>36</v>
      </c>
      <c r="R17" s="3" t="s">
        <v>37</v>
      </c>
      <c r="S17" s="1" t="s">
        <v>38</v>
      </c>
      <c r="T17" s="3" t="s">
        <v>39</v>
      </c>
      <c r="U17" s="92"/>
    </row>
    <row r="18" spans="1:21" ht="15.75" thickBot="1">
      <c r="A18" s="89"/>
      <c r="B18" s="41">
        <v>1</v>
      </c>
      <c r="C18" s="42">
        <v>887766554</v>
      </c>
      <c r="D18" s="43" t="s">
        <v>28</v>
      </c>
      <c r="E18" s="43"/>
      <c r="F18" s="44">
        <v>30</v>
      </c>
      <c r="G18" s="45">
        <v>40</v>
      </c>
      <c r="H18" s="44" t="s">
        <v>67</v>
      </c>
      <c r="I18" s="44"/>
      <c r="J18" s="44" t="s">
        <v>67</v>
      </c>
      <c r="K18" s="44"/>
      <c r="L18" s="44">
        <v>1200</v>
      </c>
      <c r="M18" s="46">
        <v>0</v>
      </c>
      <c r="N18" s="1">
        <f>IF(C23&lt;&gt;"",1,0)</f>
        <v>1</v>
      </c>
      <c r="O18" s="1">
        <f aca="true" t="shared" si="0" ref="O18:O27">IF(OR(SUM(V18,W18)=4,SUM(V18,W18)=5),1,0)</f>
        <v>0</v>
      </c>
      <c r="P18" s="1">
        <f aca="true" t="shared" si="1" ref="P18:Q22">IF(F23&lt;&gt;"",1,0)</f>
        <v>1</v>
      </c>
      <c r="Q18" s="1">
        <f t="shared" si="1"/>
        <v>1</v>
      </c>
      <c r="R18" s="1">
        <f>IF(OR(H23="y",I23="y",J23="y",K23="y"),1,0)</f>
        <v>0</v>
      </c>
      <c r="S18" s="1">
        <f>IF(L23="y",1,0)</f>
        <v>0</v>
      </c>
      <c r="T18" s="1">
        <f aca="true" t="shared" si="2" ref="T18:T27">SUM(N18:S18)</f>
        <v>3</v>
      </c>
      <c r="U18" s="92"/>
    </row>
    <row r="19" spans="1:21" ht="15.75" thickBot="1">
      <c r="A19" s="89"/>
      <c r="B19" s="41">
        <v>2</v>
      </c>
      <c r="C19" s="42">
        <v>991166445</v>
      </c>
      <c r="D19" s="43" t="s">
        <v>28</v>
      </c>
      <c r="E19" s="43"/>
      <c r="F19" s="44">
        <v>30</v>
      </c>
      <c r="G19" s="45">
        <v>40</v>
      </c>
      <c r="H19" s="44" t="s">
        <v>67</v>
      </c>
      <c r="I19" s="44"/>
      <c r="J19" s="44"/>
      <c r="K19" s="44" t="s">
        <v>67</v>
      </c>
      <c r="L19" s="44">
        <v>300</v>
      </c>
      <c r="M19" s="46">
        <v>900</v>
      </c>
      <c r="N19" s="1">
        <f>IF(C24&lt;&gt;"",1,0)</f>
        <v>1</v>
      </c>
      <c r="O19" s="1">
        <f t="shared" si="0"/>
        <v>0</v>
      </c>
      <c r="P19" s="1">
        <f t="shared" si="1"/>
        <v>1</v>
      </c>
      <c r="Q19" s="1">
        <f t="shared" si="1"/>
        <v>1</v>
      </c>
      <c r="R19" s="1">
        <f>IF(OR(H24="y",I24="y",J24="y",K24="y"),1,0)</f>
        <v>0</v>
      </c>
      <c r="S19" s="1">
        <f>IF(L24="y",1,0)</f>
        <v>0</v>
      </c>
      <c r="T19" s="1">
        <f t="shared" si="2"/>
        <v>3</v>
      </c>
      <c r="U19" s="92"/>
    </row>
    <row r="20" spans="1:21" ht="15.75" thickBot="1">
      <c r="A20" s="89"/>
      <c r="B20" s="41">
        <v>3</v>
      </c>
      <c r="C20" s="42">
        <v>337799115</v>
      </c>
      <c r="D20" s="43" t="s">
        <v>28</v>
      </c>
      <c r="E20" s="43"/>
      <c r="F20" s="44">
        <v>30</v>
      </c>
      <c r="G20" s="45">
        <v>40</v>
      </c>
      <c r="H20" s="44"/>
      <c r="I20" s="44" t="s">
        <v>67</v>
      </c>
      <c r="J20" s="44"/>
      <c r="K20" s="44"/>
      <c r="L20" s="66">
        <v>0</v>
      </c>
      <c r="M20" s="46">
        <v>1200</v>
      </c>
      <c r="N20" s="1">
        <f>IF(C25&lt;&gt;"",1,0)</f>
        <v>0</v>
      </c>
      <c r="O20" s="1">
        <f t="shared" si="0"/>
        <v>0</v>
      </c>
      <c r="P20" s="1">
        <f t="shared" si="1"/>
        <v>0</v>
      </c>
      <c r="Q20" s="1">
        <f t="shared" si="1"/>
        <v>0</v>
      </c>
      <c r="R20" s="1">
        <f>IF(OR(H25="y",I25="y",J25="y",K25="y"),1,0)</f>
        <v>0</v>
      </c>
      <c r="S20" s="1">
        <f>IF(L25="y",1,0)</f>
        <v>0</v>
      </c>
      <c r="T20" s="1">
        <f t="shared" si="2"/>
        <v>0</v>
      </c>
      <c r="U20" s="92"/>
    </row>
    <row r="21" spans="1:21" ht="15.75" thickBot="1">
      <c r="A21" s="89"/>
      <c r="B21" s="41">
        <v>4</v>
      </c>
      <c r="C21" s="42">
        <v>664488225</v>
      </c>
      <c r="D21" s="43"/>
      <c r="E21" s="43" t="s">
        <v>28</v>
      </c>
      <c r="F21" s="44">
        <v>20</v>
      </c>
      <c r="G21" s="45">
        <v>40</v>
      </c>
      <c r="H21" s="44"/>
      <c r="I21" s="44" t="s">
        <v>67</v>
      </c>
      <c r="J21" s="44"/>
      <c r="K21" s="44" t="s">
        <v>67</v>
      </c>
      <c r="L21" s="66">
        <v>0</v>
      </c>
      <c r="M21" s="46">
        <v>800</v>
      </c>
      <c r="N21" s="1">
        <f>IF(C26&lt;&gt;"",1,0)</f>
        <v>0</v>
      </c>
      <c r="O21" s="1">
        <f t="shared" si="0"/>
        <v>0</v>
      </c>
      <c r="P21" s="1">
        <f t="shared" si="1"/>
        <v>0</v>
      </c>
      <c r="Q21" s="1">
        <f t="shared" si="1"/>
        <v>0</v>
      </c>
      <c r="R21" s="1">
        <f>IF(OR(H26="y",I26="y",J26="y",K26="y"),1,0)</f>
        <v>0</v>
      </c>
      <c r="S21" s="1">
        <f>IF(L26="y",1,0)</f>
        <v>0</v>
      </c>
      <c r="T21" s="1">
        <f t="shared" si="2"/>
        <v>0</v>
      </c>
      <c r="U21" s="92"/>
    </row>
    <row r="22" spans="1:21" ht="15.75" thickBot="1">
      <c r="A22" s="89"/>
      <c r="B22" s="41">
        <v>5</v>
      </c>
      <c r="C22" s="42">
        <v>648231568</v>
      </c>
      <c r="D22" s="43"/>
      <c r="E22" s="43" t="s">
        <v>28</v>
      </c>
      <c r="F22" s="44">
        <v>20</v>
      </c>
      <c r="G22" s="45">
        <v>20</v>
      </c>
      <c r="H22" s="44" t="s">
        <v>67</v>
      </c>
      <c r="I22" s="44"/>
      <c r="J22" s="44" t="s">
        <v>67</v>
      </c>
      <c r="K22" s="44"/>
      <c r="L22" s="66">
        <v>0</v>
      </c>
      <c r="M22" s="46">
        <v>400</v>
      </c>
      <c r="N22" s="1">
        <f>IF(C27&lt;&gt;"",1,0)</f>
        <v>0</v>
      </c>
      <c r="O22" s="1">
        <f t="shared" si="0"/>
        <v>0</v>
      </c>
      <c r="P22" s="1">
        <f t="shared" si="1"/>
        <v>0</v>
      </c>
      <c r="Q22" s="1">
        <f t="shared" si="1"/>
        <v>0</v>
      </c>
      <c r="R22" s="1">
        <f>IF(OR(H27="y",I27="y",J27="y",K27="y"),1,0)</f>
        <v>0</v>
      </c>
      <c r="S22" s="1">
        <f>IF(L27="y",1,0)</f>
        <v>0</v>
      </c>
      <c r="T22" s="1">
        <f t="shared" si="2"/>
        <v>0</v>
      </c>
      <c r="U22" s="92"/>
    </row>
    <row r="23" spans="1:21" ht="15.75" thickBot="1">
      <c r="A23" s="89"/>
      <c r="B23" s="41">
        <v>6</v>
      </c>
      <c r="C23" s="42">
        <v>963258746</v>
      </c>
      <c r="D23" s="43" t="s">
        <v>28</v>
      </c>
      <c r="E23" s="43"/>
      <c r="F23" s="44">
        <v>45</v>
      </c>
      <c r="G23" s="45">
        <v>40</v>
      </c>
      <c r="H23" s="44" t="s">
        <v>67</v>
      </c>
      <c r="I23" s="44"/>
      <c r="J23" s="44"/>
      <c r="K23" s="44"/>
      <c r="L23" s="66">
        <v>0</v>
      </c>
      <c r="M23" s="46">
        <v>1200</v>
      </c>
      <c r="N23" s="1" t="e">
        <f>IF(#REF!&lt;&gt;"",1,0)</f>
        <v>#REF!</v>
      </c>
      <c r="O23" s="1">
        <f t="shared" si="0"/>
        <v>0</v>
      </c>
      <c r="P23" s="1" t="e">
        <f>IF(#REF!&lt;&gt;"",1,0)</f>
        <v>#REF!</v>
      </c>
      <c r="Q23" s="1" t="e">
        <f>IF(#REF!&lt;&gt;"",1,0)</f>
        <v>#REF!</v>
      </c>
      <c r="R23" s="1" t="e">
        <f>IF(OR(#REF!="y",#REF!="y",#REF!="y",#REF!="y"),1,0)</f>
        <v>#REF!</v>
      </c>
      <c r="S23" s="1" t="e">
        <f>IF(#REF!="y",1,0)</f>
        <v>#REF!</v>
      </c>
      <c r="T23" s="1" t="e">
        <f t="shared" si="2"/>
        <v>#REF!</v>
      </c>
      <c r="U23" s="92"/>
    </row>
    <row r="24" spans="1:21" ht="15.75" thickBot="1">
      <c r="A24" s="89"/>
      <c r="B24" s="41">
        <v>7</v>
      </c>
      <c r="C24" s="42">
        <v>321654987</v>
      </c>
      <c r="D24" s="43" t="s">
        <v>28</v>
      </c>
      <c r="E24" s="43"/>
      <c r="F24" s="44">
        <v>35</v>
      </c>
      <c r="G24" s="45">
        <v>0</v>
      </c>
      <c r="H24" s="44" t="s">
        <v>67</v>
      </c>
      <c r="I24" s="44"/>
      <c r="J24" s="44"/>
      <c r="K24" s="44"/>
      <c r="L24" s="66">
        <v>0</v>
      </c>
      <c r="M24" s="46">
        <v>0</v>
      </c>
      <c r="N24" s="1" t="e">
        <f>IF(#REF!&lt;&gt;"",1,0)</f>
        <v>#REF!</v>
      </c>
      <c r="O24" s="1">
        <f t="shared" si="0"/>
        <v>0</v>
      </c>
      <c r="P24" s="1" t="e">
        <f>IF(#REF!&lt;&gt;"",1,0)</f>
        <v>#REF!</v>
      </c>
      <c r="Q24" s="1" t="e">
        <f>IF(#REF!&lt;&gt;"",1,0)</f>
        <v>#REF!</v>
      </c>
      <c r="R24" s="1" t="e">
        <f>IF(OR(#REF!="y",#REF!="y",#REF!="y",#REF!="y"),1,0)</f>
        <v>#REF!</v>
      </c>
      <c r="S24" s="1" t="e">
        <f>IF(#REF!="y",1,0)</f>
        <v>#REF!</v>
      </c>
      <c r="T24" s="1" t="e">
        <f t="shared" si="2"/>
        <v>#REF!</v>
      </c>
      <c r="U24" s="92"/>
    </row>
    <row r="25" spans="1:21" ht="15.75" thickBot="1">
      <c r="A25" s="89"/>
      <c r="B25" s="6">
        <v>8</v>
      </c>
      <c r="C25" s="84"/>
      <c r="D25" s="85"/>
      <c r="E25" s="85"/>
      <c r="F25" s="86"/>
      <c r="G25" s="87"/>
      <c r="H25" s="86"/>
      <c r="I25" s="86"/>
      <c r="J25" s="86"/>
      <c r="K25" s="86"/>
      <c r="L25" s="86"/>
      <c r="M25" s="88">
        <f>IF(T20=6,IF(SUM(F25*G25)&gt;1200,1200,SUM(F25*G25)),IF(AND(SUM(N20:R20)=5,L25="N"),0,""))</f>
      </c>
      <c r="N25" s="1" t="e">
        <f>IF(#REF!&lt;&gt;"",1,0)</f>
        <v>#REF!</v>
      </c>
      <c r="O25" s="1">
        <f t="shared" si="0"/>
        <v>0</v>
      </c>
      <c r="P25" s="1" t="e">
        <f>IF(#REF!&lt;&gt;"",1,0)</f>
        <v>#REF!</v>
      </c>
      <c r="Q25" s="1" t="e">
        <f>IF(#REF!&lt;&gt;"",1,0)</f>
        <v>#REF!</v>
      </c>
      <c r="R25" s="1" t="e">
        <f>IF(OR(#REF!="y",#REF!="y",#REF!="y",#REF!="y"),1,0)</f>
        <v>#REF!</v>
      </c>
      <c r="S25" s="1" t="e">
        <f>IF(#REF!="y",1,0)</f>
        <v>#REF!</v>
      </c>
      <c r="T25" s="1" t="e">
        <f t="shared" si="2"/>
        <v>#REF!</v>
      </c>
      <c r="U25" s="92"/>
    </row>
    <row r="26" spans="1:21" ht="15.75" thickBot="1">
      <c r="A26" s="89"/>
      <c r="B26" s="6">
        <v>9</v>
      </c>
      <c r="C26" s="84"/>
      <c r="D26" s="85"/>
      <c r="E26" s="85"/>
      <c r="F26" s="86"/>
      <c r="G26" s="87"/>
      <c r="H26" s="86"/>
      <c r="I26" s="86"/>
      <c r="J26" s="86"/>
      <c r="K26" s="86"/>
      <c r="L26" s="86"/>
      <c r="M26" s="88">
        <f>IF(T21=6,IF(SUM(F26*G26)&gt;1200,1200,SUM(F26*G26)),IF(AND(SUM(N21:R21)=5,L26="N"),0,""))</f>
      </c>
      <c r="N26" s="1" t="e">
        <f>IF(#REF!&lt;&gt;"",1,0)</f>
        <v>#REF!</v>
      </c>
      <c r="O26" s="1">
        <f t="shared" si="0"/>
        <v>0</v>
      </c>
      <c r="P26" s="1" t="e">
        <f>IF(#REF!&lt;&gt;"",1,0)</f>
        <v>#REF!</v>
      </c>
      <c r="Q26" s="1" t="e">
        <f>IF(#REF!&lt;&gt;"",1,0)</f>
        <v>#REF!</v>
      </c>
      <c r="R26" s="1" t="e">
        <f>IF(OR(#REF!="y",#REF!="y",#REF!="y",#REF!="y"),1,0)</f>
        <v>#REF!</v>
      </c>
      <c r="S26" s="1" t="e">
        <f>IF(#REF!="y",1,0)</f>
        <v>#REF!</v>
      </c>
      <c r="T26" s="1" t="e">
        <f t="shared" si="2"/>
        <v>#REF!</v>
      </c>
      <c r="U26" s="92"/>
    </row>
    <row r="27" spans="1:21" ht="15.75" thickBot="1">
      <c r="A27" s="89"/>
      <c r="B27" s="6">
        <v>10</v>
      </c>
      <c r="C27" s="84"/>
      <c r="D27" s="85"/>
      <c r="E27" s="85"/>
      <c r="F27" s="86"/>
      <c r="G27" s="87"/>
      <c r="H27" s="86"/>
      <c r="I27" s="86"/>
      <c r="J27" s="86"/>
      <c r="K27" s="86"/>
      <c r="L27" s="86"/>
      <c r="M27" s="88">
        <f>IF(T22=6,IF(SUM(F27*G27)&gt;1200,1200,SUM(F27*G27)),IF(AND(SUM(N22:R22)=5,L27="N"),0,""))</f>
      </c>
      <c r="N27" s="1" t="e">
        <f>IF(#REF!&lt;&gt;"",1,0)</f>
        <v>#REF!</v>
      </c>
      <c r="O27" s="1">
        <f t="shared" si="0"/>
        <v>0</v>
      </c>
      <c r="P27" s="1" t="e">
        <f>IF(#REF!&lt;&gt;"",1,0)</f>
        <v>#REF!</v>
      </c>
      <c r="Q27" s="1" t="e">
        <f>IF(#REF!&lt;&gt;"",1,0)</f>
        <v>#REF!</v>
      </c>
      <c r="R27" s="1" t="e">
        <f>IF(OR(#REF!="y",#REF!="y",#REF!="y",#REF!="y"),1,0)</f>
        <v>#REF!</v>
      </c>
      <c r="S27" s="1" t="e">
        <f>IF(#REF!="y",1,0)</f>
        <v>#REF!</v>
      </c>
      <c r="T27" s="1" t="e">
        <f t="shared" si="2"/>
        <v>#REF!</v>
      </c>
      <c r="U27" s="92"/>
    </row>
    <row r="28" spans="1:21" ht="15.75" thickBot="1">
      <c r="A28" s="89"/>
      <c r="B28" s="311" t="s">
        <v>40</v>
      </c>
      <c r="C28" s="312"/>
      <c r="D28" s="312"/>
      <c r="E28" s="312"/>
      <c r="F28" s="312"/>
      <c r="G28" s="312"/>
      <c r="H28" s="312"/>
      <c r="I28" s="312"/>
      <c r="J28" s="312"/>
      <c r="K28" s="312"/>
      <c r="L28" s="4"/>
      <c r="M28" s="12">
        <f>SUM(M18:M27)</f>
        <v>4500</v>
      </c>
      <c r="N28" s="14"/>
      <c r="O28" s="14"/>
      <c r="P28" s="14"/>
      <c r="Q28" s="14"/>
      <c r="R28" s="14"/>
      <c r="S28" s="14"/>
      <c r="T28" s="14"/>
      <c r="U28" s="89"/>
    </row>
    <row r="29" spans="1:21" ht="15">
      <c r="A29" s="89"/>
      <c r="B29" s="89"/>
      <c r="C29" s="89"/>
      <c r="D29" s="89"/>
      <c r="E29" s="89"/>
      <c r="F29" s="89"/>
      <c r="G29" s="89"/>
      <c r="H29" s="89"/>
      <c r="I29" s="89"/>
      <c r="J29" s="89"/>
      <c r="K29" s="89"/>
      <c r="L29" s="89"/>
      <c r="M29" s="89"/>
      <c r="N29" s="89"/>
      <c r="O29" s="89"/>
      <c r="P29" s="89"/>
      <c r="Q29" s="89"/>
      <c r="R29" s="89"/>
      <c r="S29" s="89"/>
      <c r="T29" s="89"/>
      <c r="U29" s="89"/>
    </row>
  </sheetData>
  <sheetProtection password="CF2D" sheet="1" objects="1" scenarios="1" selectLockedCells="1" selectUnlockedCells="1"/>
  <protectedRanges>
    <protectedRange sqref="O16 M18:M27 L23 C18:L22 C25:C27 D24:F27 G25:G27 H24:L27" name="Range1"/>
    <protectedRange sqref="C23:K23 C24 G24" name="Range1_1"/>
  </protectedRanges>
  <mergeCells count="8">
    <mergeCell ref="B2:M2"/>
    <mergeCell ref="B3:M3"/>
    <mergeCell ref="B28:K28"/>
    <mergeCell ref="B5:M5"/>
    <mergeCell ref="H6:K6"/>
    <mergeCell ref="B15:M15"/>
    <mergeCell ref="H16:K16"/>
    <mergeCell ref="L16:L17"/>
  </mergeCells>
  <conditionalFormatting sqref="L25:L27">
    <cfRule type="expression" priority="1" dxfId="0" stopIfTrue="1">
      <formula>OR(T20=6,AND(SUM(N20:R20)=5,L25="N"))</formula>
    </cfRule>
    <cfRule type="expression" priority="2" dxfId="2" stopIfTrue="1">
      <formula>S20=1</formula>
    </cfRule>
  </conditionalFormatting>
  <conditionalFormatting sqref="B25:B27">
    <cfRule type="expression" priority="3" dxfId="0" stopIfTrue="1">
      <formula>OR(T20=6,AND(SUM(N20:R20)=5,L25="N"))</formula>
    </cfRule>
    <cfRule type="expression" priority="4" dxfId="2" stopIfTrue="1">
      <formula>N20=1</formula>
    </cfRule>
  </conditionalFormatting>
  <conditionalFormatting sqref="C25:C27">
    <cfRule type="expression" priority="5" dxfId="0" stopIfTrue="1">
      <formula>OR(T20=6,AND(SUM(N20:R20)=5,L25="N"))</formula>
    </cfRule>
    <cfRule type="expression" priority="6" dxfId="2" stopIfTrue="1">
      <formula>N20=1</formula>
    </cfRule>
  </conditionalFormatting>
  <conditionalFormatting sqref="D24:D27">
    <cfRule type="expression" priority="7" dxfId="0" stopIfTrue="1">
      <formula>OR(T19=6,AND(SUM(N19:R19)=5,L24="N"))</formula>
    </cfRule>
    <cfRule type="expression" priority="8" dxfId="2" stopIfTrue="1">
      <formula>O19=1</formula>
    </cfRule>
  </conditionalFormatting>
  <conditionalFormatting sqref="E24:E27">
    <cfRule type="expression" priority="9" dxfId="0" stopIfTrue="1">
      <formula>OR(T19=6,AND(SUM(N19:R19)=5,L24="N"))</formula>
    </cfRule>
    <cfRule type="expression" priority="10" dxfId="2" stopIfTrue="1">
      <formula>O19=1</formula>
    </cfRule>
  </conditionalFormatting>
  <conditionalFormatting sqref="F25:F27">
    <cfRule type="expression" priority="11" dxfId="0" stopIfTrue="1">
      <formula>OR(T20=6,AND(SUM(N20:R20)=5,L25="N"))</formula>
    </cfRule>
    <cfRule type="expression" priority="12" dxfId="2" stopIfTrue="1">
      <formula>P20=1</formula>
    </cfRule>
  </conditionalFormatting>
  <conditionalFormatting sqref="G25:G27">
    <cfRule type="expression" priority="13" dxfId="0" stopIfTrue="1">
      <formula>OR(T20=6,AND(SUM(N20:R20)=5,L25="N"))</formula>
    </cfRule>
    <cfRule type="expression" priority="14" dxfId="2" stopIfTrue="1">
      <formula>Q20=1</formula>
    </cfRule>
  </conditionalFormatting>
  <conditionalFormatting sqref="H24:H27">
    <cfRule type="expression" priority="15" dxfId="0" stopIfTrue="1">
      <formula>OR(T19=6,AND(SUM(N19:R19)=5,L24="N"))</formula>
    </cfRule>
    <cfRule type="expression" priority="16" dxfId="2" stopIfTrue="1">
      <formula>R19=1</formula>
    </cfRule>
  </conditionalFormatting>
  <conditionalFormatting sqref="I24:I27">
    <cfRule type="expression" priority="17" dxfId="0" stopIfTrue="1">
      <formula>OR(T19=6,AND(SUM(N19:R19)=5,L24="N"))</formula>
    </cfRule>
    <cfRule type="expression" priority="18" dxfId="2" stopIfTrue="1">
      <formula>R19=1</formula>
    </cfRule>
  </conditionalFormatting>
  <conditionalFormatting sqref="J24:J27">
    <cfRule type="expression" priority="19" dxfId="0" stopIfTrue="1">
      <formula>OR(T19=6,AND(SUM(N19:R19)=5,L24="N"))</formula>
    </cfRule>
    <cfRule type="expression" priority="20" dxfId="2" stopIfTrue="1">
      <formula>R19=1</formula>
    </cfRule>
  </conditionalFormatting>
  <conditionalFormatting sqref="K24:K27">
    <cfRule type="expression" priority="21" dxfId="0" stopIfTrue="1">
      <formula>OR(T19=6,AND(SUM(N19:R19)=5,L24="N"))</formula>
    </cfRule>
    <cfRule type="expression" priority="22" dxfId="2" stopIfTrue="1">
      <formula>R19=1</formula>
    </cfRule>
  </conditionalFormatting>
  <conditionalFormatting sqref="M23:M27">
    <cfRule type="expression" priority="23" dxfId="0" stopIfTrue="1">
      <formula>OR(T18=6,AND(SUM(N18:R18)=5,L23="N"))</formula>
    </cfRule>
  </conditionalFormatting>
  <conditionalFormatting sqref="M28">
    <cfRule type="expression" priority="24" dxfId="0" stopIfTrue="1">
      <formula>M28&gt;0</formula>
    </cfRule>
  </conditionalFormatting>
  <dataValidations count="15">
    <dataValidation type="custom" allowBlank="1" showInputMessage="1" showErrorMessage="1" prompt="If Funding is required you must set this to &quot;Y&quot;" errorTitle="Invalid" error="ALL fields must contain valid data before you set this option to &quot;Y&quot; or &quot;N&quot;." sqref="L25:L27">
      <formula1>IF(AND(OR(L25="y",L25="Y",L25="n",L25="N"),SUM(N20:R20)=5),TRUE,FALSE)</formula1>
    </dataValidation>
    <dataValidation type="custom" allowBlank="1" showInputMessage="1" showErrorMessage="1" prompt="Select &quot;Y&quot; for Full Bursary or Pro-rata Bursary.&#10;&#10;You must only select &quot;Y&quot; for ONE option." errorTitle="Input Error" error="One option must be &quot;Y&quot; for either:&#10;Full Bursary or Pro-rata Bursary." sqref="D23:D27">
      <formula1>IF(AND(OR(V18+W18=4,V18+W18=5,V18+W18=1),OR(D23="y",D23="Y",D23="n",D23="N")),TRUE,FALSE)</formula1>
    </dataValidation>
    <dataValidation type="custom" allowBlank="1" showInputMessage="1" showErrorMessage="1" prompt="Select &quot;Y&quot; for Full Bursary or Pro-rata Bursary.&#10;&#10;You must only select &quot;Y&quot; for ONE option." errorTitle="Input Error" error="One option must be &quot;Y&quot; for either:&#10;Full Bursary or Pro-rata Bursary." sqref="E23:E27">
      <formula1>IF(AND(OR(V18+W18=4,V18+W18=5,V18+W18=1),OR(E23="y",E23="Y",E23="n",E23="N")),TRUE,FALSE)</formula1>
    </dataValidation>
    <dataValidation type="custom" allowBlank="1" showInputMessage="1" showErrorMessage="1" prompt="Set to &quot;Y&quot; if required" errorTitle="Invalid" error="You must enter Y if required - but not if student is a Care Leaver." sqref="H23:H27">
      <formula1>IF(AND(OR(H23="y",H23="Y"),Y18=0),TRUE,IF(OR(H23="n",H23="N"),TRUE,FALSE))</formula1>
    </dataValidation>
    <dataValidation type="custom" allowBlank="1" showInputMessage="1" showErrorMessage="1" prompt="Set to &quot;Y&quot; if required" errorTitle="Invalid" error="You must enter Y if required - but not if student is in care." sqref="I23:I27">
      <formula1>IF(AND(OR(I23="y",I23="Y"),X18=0),TRUE,IF(OR(I23="n",I23="N"),TRUE,FALSE))</formula1>
    </dataValidation>
    <dataValidation type="custom" allowBlank="1" showInputMessage="1" showErrorMessage="1" prompt="Set to &quot;Y&quot; if required" errorTitle="Invalid" error="You must enter Y if required - but not if student is on ESA &amp; DLA." sqref="J23:J27">
      <formula1>IF(AND(OR(J23="y",J23="Y"),AA18=0),TRUE,IF(OR(J23="n",J23="N"),TRUE,FALSE))</formula1>
    </dataValidation>
    <dataValidation type="custom" allowBlank="1" showInputMessage="1" showErrorMessage="1" prompt="Set to &quot;Y&quot; if required" errorTitle="Invalid" error="You must enter Y if required - but not if student is on Income Support." sqref="K23:K27">
      <formula1>IF(AND(OR(K23="y",K23="Y"),Z18=0),TRUE,IF(OR(K23="n",K23="N"),TRUE,FALSE))</formula1>
    </dataValidation>
    <dataValidation type="custom" operator="greaterThan" showInputMessage="1" showErrorMessage="1" prompt="Enter the Student ID in this field." error="You have already entered details for this student!" sqref="C25">
      <formula1>IF(OR(C25=C18,C25=C19,C25=C20,C25=C21,C25=C22,C25=C23,C25=C24,C25=C26,C25=C27,C25=#REF!,C25=#REF!,C25=#REF!,C25=#REF!,C25=#REF!,C25=#REF!,C25=#REF!,C25=#REF!,C25=#REF!,C25=#REF!,C25=#REF!,C25=#REF!,C25=#REF!,C25=#REF!,C25=#REF!),FALSE,TRUE)</formula1>
    </dataValidation>
    <dataValidation type="custom" operator="greaterThan" showInputMessage="1" showErrorMessage="1" prompt="Enter the Student ID in this field." error="You have already entered details for this student!" sqref="C26">
      <formula1>IF(OR(C26=C18,C26=C19,C26=C20,C26=C21,C26=C22,C26=C23,C26=C24,C26=C25,C26=C27,C26=#REF!,C26=#REF!,C26=#REF!,C26=#REF!,C26=#REF!,C26=#REF!,C26=#REF!,C26=#REF!,C26=#REF!,C26=#REF!,C26=#REF!,C26=#REF!,C26=#REF!,C26=#REF!,C26=#REF!),FALSE,TRUE)</formula1>
    </dataValidation>
    <dataValidation type="custom" operator="greaterThan" showInputMessage="1" showErrorMessage="1" prompt="Enter the Student ID in this field." error="You have already entered details for this student!" sqref="C27">
      <formula1>IF(OR(C27=C18,C27=C19,C27=C20,C27=C21,C27=C22,C27=C23,C27=C24,C27=C25,C27=C26,C27=#REF!,C27=#REF!,C27=#REF!,C27=#REF!,C27=#REF!,C27=#REF!,C27=#REF!,C27=#REF!,C27=#REF!,C27=#REF!,C27=#REF!,C27=#REF!,C27=#REF!,C27=#REF!,C27=#REF!),FALSE,TRUE)</formula1>
    </dataValidation>
    <dataValidation allowBlank="1" showErrorMessage="1" sqref="B18:B27 C18:M22 L23:L24"/>
    <dataValidation type="whole" allowBlank="1" showInputMessage="1" showErrorMessage="1" prompt="Enter course length (in weeks)" errorTitle="Invalid" error="You must enter a value between 0 and 52" sqref="F23:F27">
      <formula1>0</formula1>
      <formula2>52</formula2>
    </dataValidation>
    <dataValidation type="whole" allowBlank="1" showInputMessage="1" showErrorMessage="1" prompt="Enter weekly amount.&#10;System will limit each claim to a maximum of £1200" errorTitle="Invalid" error="You must enter a value between £1 and £40" sqref="G23 G25:G27">
      <formula1>1</formula1>
      <formula2>40</formula2>
    </dataValidation>
    <dataValidation operator="greaterThan" showInputMessage="1" showErrorMessage="1" prompt="Enter the Student ID in this field." error="You have already entered details for this student!" sqref="C23:C24"/>
    <dataValidation type="whole" allowBlank="1" showInputMessage="1" showErrorMessage="1" prompt="Enter weekly amount.&#10;System will limit each claim to a maximum of £1200" errorTitle="Invalid" error="You must enter a value between £1 and £40" sqref="G24">
      <formula1>0</formula1>
      <formula2>40</formula2>
    </dataValidation>
  </dataValidations>
  <printOptions/>
  <pageMargins left="0.68" right="0.44"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macaulj</cp:lastModifiedBy>
  <cp:lastPrinted>2014-07-18T12:56:32Z</cp:lastPrinted>
  <dcterms:created xsi:type="dcterms:W3CDTF">2013-02-03T14:23:19Z</dcterms:created>
  <dcterms:modified xsi:type="dcterms:W3CDTF">2014-08-05T08:39:53Z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