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325" windowHeight="11640" activeTab="1"/>
  </bookViews>
  <sheets>
    <sheet name="NOTES" sheetId="1" r:id="rId1"/>
    <sheet name="Self Sufficiency merged series" sheetId="2" r:id="rId2"/>
    <sheet name="Merged series methodology" sheetId="3" r:id="rId3"/>
    <sheet name="Discontinued series" sheetId="4" r:id="rId4"/>
  </sheets>
  <definedNames/>
  <calcPr fullCalcOnLoad="1"/>
</workbook>
</file>

<file path=xl/comments3.xml><?xml version="1.0" encoding="utf-8"?>
<comments xmlns="http://schemas.openxmlformats.org/spreadsheetml/2006/main">
  <authors>
    <author>Alison Bromley</author>
  </authors>
  <commentList>
    <comment ref="B24" authorId="0">
      <text>
        <r>
          <rPr>
            <b/>
            <sz val="8"/>
            <rFont val="Tahoma"/>
            <family val="2"/>
          </rPr>
          <t>Alison Bromley:</t>
        </r>
        <r>
          <rPr>
            <sz val="8"/>
            <rFont val="Tahoma"/>
            <family val="2"/>
          </rPr>
          <t xml:space="preserve">
From 1973 Annual Abstract</t>
        </r>
      </text>
    </comment>
    <comment ref="I24" authorId="0">
      <text>
        <r>
          <rPr>
            <b/>
            <sz val="8"/>
            <rFont val="Tahoma"/>
            <family val="2"/>
          </rPr>
          <t>Alison Bromley:</t>
        </r>
        <r>
          <rPr>
            <sz val="8"/>
            <rFont val="Tahoma"/>
            <family val="2"/>
          </rPr>
          <t xml:space="preserve">
From 1973 Annual Abstract</t>
        </r>
      </text>
    </comment>
  </commentList>
</comments>
</file>

<file path=xl/sharedStrings.xml><?xml version="1.0" encoding="utf-8"?>
<sst xmlns="http://schemas.openxmlformats.org/spreadsheetml/2006/main" count="100" uniqueCount="55">
  <si>
    <t>Updated on:</t>
  </si>
  <si>
    <t>Contact:</t>
  </si>
  <si>
    <t>Next update:</t>
  </si>
  <si>
    <t>Source:</t>
  </si>
  <si>
    <t>'Agriculture in the United Kingdom', Department for Environment, Food and Rural Affairs</t>
  </si>
  <si>
    <t>all food</t>
  </si>
  <si>
    <t>indigenous type food</t>
  </si>
  <si>
    <t>Notes:</t>
  </si>
  <si>
    <t>average of 1955/6 to 1957/8</t>
  </si>
  <si>
    <t>average of 1966/7 to 1968/9</t>
  </si>
  <si>
    <t>New series using 1998 methodology</t>
  </si>
  <si>
    <t>Methodology discontinued</t>
  </si>
  <si>
    <t>Footnotes:</t>
  </si>
  <si>
    <t>Data from 1955/56 - 1976 are published in Economic Trends No. 312, October 1979, pp151-155.</t>
  </si>
  <si>
    <t xml:space="preserve">Data for 1970, 1975, 1980, 1985 and 1990 are published in the Journal of Agricultural Economics Vol. 46, </t>
  </si>
  <si>
    <t xml:space="preserve">     No. 2, May 1995, pp 252-260.</t>
  </si>
  <si>
    <t>1998 methodology:  The significant revision upwards is due to changes introduced to improve the estimation</t>
  </si>
  <si>
    <t xml:space="preserve">     by seeking a higher level of internal consistency and recognising the higher proportion of processed</t>
  </si>
  <si>
    <t xml:space="preserve">     products as opposed to unprocessed commodities imported in recent years.  The biggest effect has been</t>
  </si>
  <si>
    <t xml:space="preserve">     the introduction of factors to devalue processed imports to the value of their unprocessed food content.</t>
  </si>
  <si>
    <t xml:space="preserve">     This has significantly reduced the estimated value of food consumption.</t>
  </si>
  <si>
    <t>©   Crown copyright</t>
  </si>
  <si>
    <t>i)</t>
  </si>
  <si>
    <t>ii)</t>
  </si>
  <si>
    <t>iii)</t>
  </si>
  <si>
    <t>Year</t>
  </si>
  <si>
    <t>UK self sufficiency in food (%) for:</t>
  </si>
  <si>
    <t>New series using 1998 methodology commences</t>
  </si>
  <si>
    <t>Self-Sufficiency in Food - Discontinued series</t>
  </si>
  <si>
    <t>New series using 1998 methodology shown for comparison</t>
  </si>
  <si>
    <t>n/a</t>
  </si>
  <si>
    <t>Merged series using 1998 methodology providing figures from 1962 to 1987</t>
  </si>
  <si>
    <t>Figures for 1962 to 1971 are taken from Annual Abstract, 1973 edition.</t>
  </si>
  <si>
    <t>1988 difference between old series and new series</t>
  </si>
  <si>
    <t>Indigenous Type Food</t>
  </si>
  <si>
    <t>All Food</t>
  </si>
  <si>
    <t>Self-Sufficiency in Food - Merged series methodology</t>
  </si>
  <si>
    <t>Discontinued series</t>
  </si>
  <si>
    <t>Merged series</t>
  </si>
  <si>
    <t>Increments in adjustment</t>
  </si>
  <si>
    <t>Years to be adjusted</t>
  </si>
  <si>
    <t>Adjustment each year</t>
  </si>
  <si>
    <t xml:space="preserve">This method applied revaluation factors to both imports and exports, prior to this only exports were revalued.  </t>
  </si>
  <si>
    <t>The whole series is adjusted such that it meets the new series in 1988.</t>
  </si>
  <si>
    <t>This assumes the increase in processed imports is linear over the period 1956 to 1988.</t>
  </si>
  <si>
    <t xml:space="preserve">In 1998 an improved self sufficiency methodology was introduced and applied to data from 1988 onwards.  </t>
  </si>
  <si>
    <t xml:space="preserve">This position became increasingly out of date as the level of processed imports increased.  </t>
  </si>
  <si>
    <t xml:space="preserve">From 1962 onwards the trend estimate is retained whilst a incremental adjustment is applied to reflect the increasing level of processed imports.  </t>
  </si>
  <si>
    <t xml:space="preserve">Here a merged series is presented which assumes 1956 is an accurate estimate of self sufficiency and at is not affected by significant levels of processed imports.  </t>
  </si>
  <si>
    <t>Joanne Gardiner, DEFRA, Tel ++44 (0)1904 455681, e-mail joanne.gardiner@defra.gsi.gov.uk</t>
  </si>
  <si>
    <t>UK food production to supply ratio (%) for:</t>
  </si>
  <si>
    <t xml:space="preserve">UK food production to supply ratio (commonly referred to as the “self-sufficiency” ratio) </t>
  </si>
  <si>
    <t xml:space="preserve"> </t>
  </si>
  <si>
    <t>2013 (provisional)</t>
  </si>
  <si>
    <t>June 2015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</si>
</sst>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[$-809]dd\ mmmm\ yyyy"/>
    <numFmt numFmtId="170" formatCode="#,##0.000"/>
    <numFmt numFmtId="171" formatCode="0.00000000000000"/>
    <numFmt numFmtId="172" formatCode="0.000000000000000"/>
    <numFmt numFmtId="173" formatCode="0.0000000"/>
    <numFmt numFmtId="174" formatCode="0.000000"/>
    <numFmt numFmtId="175" formatCode="#\ ###\ ##0.0"/>
    <numFmt numFmtId="176" formatCode="##\ ###\ ##0.0"/>
  </numFmts>
  <fonts count="47">
    <font>
      <sz val="10"/>
      <name val="Arial"/>
      <family val="0"/>
    </font>
    <font>
      <sz val="9"/>
      <name val="Arial"/>
      <family val="2"/>
    </font>
    <font>
      <b/>
      <sz val="14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9" applyFont="1" applyAlignment="1">
      <alignment horizontal="right"/>
      <protection/>
    </xf>
    <xf numFmtId="0" fontId="0" fillId="0" borderId="0" xfId="59">
      <alignment/>
      <protection/>
    </xf>
    <xf numFmtId="0" fontId="0" fillId="0" borderId="0" xfId="59" applyAlignment="1">
      <alignment horizontal="right"/>
      <protection/>
    </xf>
    <xf numFmtId="0" fontId="1" fillId="0" borderId="0" xfId="59" applyNumberFormat="1" applyFont="1" quotePrefix="1">
      <alignment/>
      <protection/>
    </xf>
    <xf numFmtId="0" fontId="2" fillId="0" borderId="0" xfId="55" applyFont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4" fillId="0" borderId="0" xfId="59" applyFont="1" applyFill="1" applyAlignment="1">
      <alignment horizontal="left"/>
      <protection/>
    </xf>
    <xf numFmtId="0" fontId="0" fillId="0" borderId="0" xfId="59" applyAlignment="1">
      <alignment horizontal="left"/>
      <protection/>
    </xf>
    <xf numFmtId="0" fontId="0" fillId="0" borderId="0" xfId="55" applyFont="1" applyProtection="1">
      <alignment/>
      <protection/>
    </xf>
    <xf numFmtId="0" fontId="0" fillId="0" borderId="0" xfId="59" applyAlignment="1">
      <alignment horizontal="centerContinuous" wrapText="1"/>
      <protection/>
    </xf>
    <xf numFmtId="0" fontId="4" fillId="0" borderId="0" xfId="55" applyFont="1" applyAlignment="1" applyProtection="1" quotePrefix="1">
      <alignment horizontal="center" vertical="center" wrapText="1"/>
      <protection/>
    </xf>
    <xf numFmtId="0" fontId="4" fillId="0" borderId="0" xfId="55" applyFont="1" applyAlignment="1" applyProtection="1">
      <alignment horizontal="center" wrapText="1"/>
      <protection/>
    </xf>
    <xf numFmtId="0" fontId="5" fillId="0" borderId="0" xfId="55" applyFont="1" applyBorder="1" applyProtection="1">
      <alignment/>
      <protection/>
    </xf>
    <xf numFmtId="0" fontId="0" fillId="0" borderId="0" xfId="0" applyFont="1" applyAlignment="1">
      <alignment/>
    </xf>
    <xf numFmtId="0" fontId="6" fillId="0" borderId="0" xfId="55" applyFont="1" applyAlignment="1" applyProtection="1">
      <alignment horizontal="left"/>
      <protection/>
    </xf>
    <xf numFmtId="164" fontId="0" fillId="0" borderId="0" xfId="59" applyNumberFormat="1">
      <alignment/>
      <protection/>
    </xf>
    <xf numFmtId="0" fontId="5" fillId="0" borderId="0" xfId="55" applyNumberFormat="1" applyFont="1" applyBorder="1" applyAlignment="1" applyProtection="1">
      <alignment horizontal="right"/>
      <protection/>
    </xf>
    <xf numFmtId="0" fontId="7" fillId="0" borderId="0" xfId="59" applyFont="1">
      <alignment/>
      <protection/>
    </xf>
    <xf numFmtId="0" fontId="6" fillId="0" borderId="0" xfId="59" applyFont="1" applyAlignment="1">
      <alignment horizontal="left"/>
      <protection/>
    </xf>
    <xf numFmtId="0" fontId="0" fillId="0" borderId="0" xfId="55" applyFont="1" applyBorder="1" applyProtection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49" fontId="0" fillId="0" borderId="0" xfId="59" applyNumberFormat="1" applyFont="1" applyAlignment="1">
      <alignment horizontal="left"/>
      <protection/>
    </xf>
    <xf numFmtId="0" fontId="5" fillId="0" borderId="0" xfId="59" applyFont="1">
      <alignment/>
      <protection/>
    </xf>
    <xf numFmtId="1" fontId="0" fillId="0" borderId="0" xfId="55" applyNumberFormat="1" applyFont="1" applyAlignment="1" applyProtection="1">
      <alignment horizontal="center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59" applyNumberFormat="1">
      <alignment/>
      <protection/>
    </xf>
    <xf numFmtId="1" fontId="0" fillId="0" borderId="0" xfId="0" applyNumberFormat="1" applyAlignment="1">
      <alignment horizontal="center"/>
    </xf>
    <xf numFmtId="170" fontId="0" fillId="0" borderId="0" xfId="59" applyNumberFormat="1">
      <alignment/>
      <protection/>
    </xf>
    <xf numFmtId="0" fontId="4" fillId="0" borderId="0" xfId="55" applyFont="1" applyAlignment="1" applyProtection="1" quotePrefix="1">
      <alignment horizontal="center" vertical="center" wrapText="1"/>
      <protection/>
    </xf>
    <xf numFmtId="0" fontId="4" fillId="0" borderId="0" xfId="55" applyFont="1" applyAlignment="1" applyProtection="1">
      <alignment horizontal="center" wrapText="1"/>
      <protection/>
    </xf>
    <xf numFmtId="0" fontId="0" fillId="0" borderId="0" xfId="55" applyFont="1" applyProtection="1">
      <alignment/>
      <protection/>
    </xf>
    <xf numFmtId="0" fontId="0" fillId="0" borderId="0" xfId="59" applyFont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55" applyFont="1" applyBorder="1" applyAlignment="1" applyProtection="1">
      <alignment horizontal="left"/>
      <protection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55" applyFont="1" applyFill="1" applyAlignment="1" applyProtection="1">
      <alignment horizontal="center" wrapText="1"/>
      <protection/>
    </xf>
    <xf numFmtId="164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wrapText="1"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59" applyFont="1" applyFill="1">
      <alignment/>
      <protection/>
    </xf>
    <xf numFmtId="0" fontId="0" fillId="0" borderId="0" xfId="0" applyNumberFormat="1" applyFont="1" applyAlignment="1">
      <alignment/>
    </xf>
    <xf numFmtId="15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4" fontId="0" fillId="0" borderId="0" xfId="59" applyNumberFormat="1" applyFont="1" applyAlignment="1">
      <alignment horizontal="left"/>
      <protection/>
    </xf>
    <xf numFmtId="0" fontId="2" fillId="0" borderId="0" xfId="55" applyFont="1" applyAlignment="1" applyProtection="1">
      <alignment horizontal="left"/>
      <protection/>
    </xf>
    <xf numFmtId="1" fontId="0" fillId="0" borderId="0" xfId="59" applyNumberFormat="1">
      <alignment/>
      <protection/>
    </xf>
    <xf numFmtId="0" fontId="4" fillId="0" borderId="0" xfId="55" applyFont="1" applyAlignment="1" applyProtection="1">
      <alignment horizontal="center" vertical="center" wrapText="1"/>
      <protection/>
    </xf>
    <xf numFmtId="0" fontId="4" fillId="0" borderId="0" xfId="55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nd Use - UK" xfId="55"/>
    <cellStyle name="Note" xfId="56"/>
    <cellStyle name="Output" xfId="57"/>
    <cellStyle name="Percent" xfId="58"/>
    <cellStyle name="Refdb standard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14</xdr:col>
      <xdr:colOff>428625</xdr:colOff>
      <xdr:row>30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95250"/>
          <a:ext cx="8858250" cy="478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Food Production to Supply Ratio (commonly referred to as the “Self Sufficiency Ratio”) is calculated as the farm-gate value of raw food production divided by the value of raw food for human consumption.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Distinction between competitiveness and food security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food production to supply ratio provides a very broad indicator of the ability of United Kingdom agriculture to meet consumer demand - also described as competitiveness. The ratio is not an appropriate measure of “food security” since it fails to account for many dimensions of this complex issue.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detailed analysis is given in the Defra publication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‘UK Food Security Assessment’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available at: http://archive.defra.gov.uk/foodfarm/food/security/index.htm.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key points on food production to supply ratio and food security from this paper are: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Diversity enhances security. The United Kingdom sources foods from diverse stable countries, mainly European countries, and imports can make up for domestic supply shortages.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high food production to supply ratio fails to insulate a country against many possible disruptions to its supply chain.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Production potential is more relevant at European Union level than United Kingdom level, and the European Union as a whole has a food production to supply ratio of around 90 per cent.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Further trade liberalisation is unlikely to affect food security within the European Union.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7"/>
  <sheetViews>
    <sheetView zoomScalePageLayoutView="0" workbookViewId="0" topLeftCell="A1">
      <selection activeCell="E36" sqref="E36"/>
    </sheetView>
  </sheetViews>
  <sheetFormatPr defaultColWidth="9.140625" defaultRowHeight="12.75"/>
  <sheetData>
    <row r="7" ht="12.75">
      <c r="A7" t="s">
        <v>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1" max="1" width="2.8515625" style="2" customWidth="1"/>
    <col min="2" max="2" width="12.421875" style="2" customWidth="1"/>
    <col min="3" max="3" width="10.28125" style="2" customWidth="1"/>
    <col min="4" max="7" width="12.7109375" style="2" customWidth="1"/>
    <col min="8" max="10" width="10.28125" style="2" customWidth="1"/>
    <col min="11" max="16384" width="9.140625" style="2" customWidth="1"/>
  </cols>
  <sheetData>
    <row r="1" spans="1:6" ht="12.75">
      <c r="A1" s="26" t="s">
        <v>0</v>
      </c>
      <c r="C1" s="68">
        <v>41792</v>
      </c>
      <c r="D1"/>
      <c r="E1" s="1" t="s">
        <v>1</v>
      </c>
      <c r="F1" s="66" t="s">
        <v>49</v>
      </c>
    </row>
    <row r="2" spans="1:6" ht="12.75">
      <c r="A2" s="8" t="s">
        <v>2</v>
      </c>
      <c r="C2" s="28" t="s">
        <v>54</v>
      </c>
      <c r="D2"/>
      <c r="E2" s="1" t="s">
        <v>3</v>
      </c>
      <c r="F2" s="4" t="s">
        <v>4</v>
      </c>
    </row>
    <row r="3" s="6" customFormat="1" ht="18">
      <c r="A3" s="69" t="s">
        <v>51</v>
      </c>
    </row>
    <row r="4" spans="5:10" ht="15.75" customHeight="1">
      <c r="E4" s="3"/>
      <c r="F4" s="7"/>
      <c r="G4" s="7"/>
      <c r="I4" s="3"/>
      <c r="J4" s="8"/>
    </row>
    <row r="5" spans="2:7" ht="30.75" customHeight="1">
      <c r="B5"/>
      <c r="C5" s="11" t="s">
        <v>25</v>
      </c>
      <c r="D5" s="71" t="s">
        <v>50</v>
      </c>
      <c r="E5" s="72"/>
      <c r="F5" s="11" t="s">
        <v>7</v>
      </c>
      <c r="G5" s="10"/>
    </row>
    <row r="6" spans="2:5" ht="25.5">
      <c r="B6" s="9"/>
      <c r="D6" s="11" t="s">
        <v>5</v>
      </c>
      <c r="E6" s="12" t="s">
        <v>6</v>
      </c>
    </row>
    <row r="7" spans="2:5" ht="12.75">
      <c r="B7" s="9"/>
      <c r="E7" s="12"/>
    </row>
    <row r="8" spans="2:6" ht="12.75">
      <c r="B8" s="9"/>
      <c r="C8" s="40">
        <v>1956</v>
      </c>
      <c r="D8" s="34">
        <v>46.7</v>
      </c>
      <c r="E8" s="34">
        <v>61.1</v>
      </c>
      <c r="F8" s="14" t="s">
        <v>8</v>
      </c>
    </row>
    <row r="9" spans="2:5" ht="12.75">
      <c r="B9" s="9"/>
      <c r="C9" s="40">
        <v>1957</v>
      </c>
      <c r="D9" s="42" t="s">
        <v>30</v>
      </c>
      <c r="E9" s="42" t="s">
        <v>30</v>
      </c>
    </row>
    <row r="10" spans="2:6" ht="12.75">
      <c r="B10" s="9"/>
      <c r="C10" s="40">
        <v>1958</v>
      </c>
      <c r="D10" s="42" t="s">
        <v>30</v>
      </c>
      <c r="E10" s="42" t="s">
        <v>30</v>
      </c>
      <c r="F10" s="9"/>
    </row>
    <row r="11" spans="2:6" ht="12.75">
      <c r="B11" s="9"/>
      <c r="C11" s="40">
        <v>1959</v>
      </c>
      <c r="D11" s="42" t="s">
        <v>30</v>
      </c>
      <c r="E11" s="42" t="s">
        <v>30</v>
      </c>
      <c r="F11" s="9"/>
    </row>
    <row r="12" spans="2:6" ht="12.75">
      <c r="B12" s="9"/>
      <c r="C12" s="40">
        <v>1960</v>
      </c>
      <c r="D12" s="42" t="s">
        <v>30</v>
      </c>
      <c r="E12" s="42" t="s">
        <v>30</v>
      </c>
      <c r="F12" s="9"/>
    </row>
    <row r="13" spans="2:6" ht="12.75">
      <c r="B13" s="9"/>
      <c r="C13" s="40">
        <v>1961</v>
      </c>
      <c r="D13" s="42" t="s">
        <v>30</v>
      </c>
      <c r="E13" s="42" t="s">
        <v>30</v>
      </c>
      <c r="F13" s="9"/>
    </row>
    <row r="14" spans="2:6" ht="12.75">
      <c r="B14" s="9"/>
      <c r="C14" s="40">
        <v>1962</v>
      </c>
      <c r="D14" s="34">
        <v>54.244133442370924</v>
      </c>
      <c r="E14" s="34">
        <v>67.49660770488313</v>
      </c>
      <c r="F14" s="19" t="s">
        <v>31</v>
      </c>
    </row>
    <row r="15" spans="2:6" ht="12.75">
      <c r="B15" s="9"/>
      <c r="C15" s="40">
        <v>1963</v>
      </c>
      <c r="D15" s="34">
        <v>54.491606352585805</v>
      </c>
      <c r="E15" s="34">
        <v>67.27937565569698</v>
      </c>
      <c r="F15" s="9"/>
    </row>
    <row r="16" spans="2:6" ht="12.75">
      <c r="B16" s="9"/>
      <c r="C16" s="40">
        <v>1964</v>
      </c>
      <c r="D16" s="34">
        <v>55.0112711905067</v>
      </c>
      <c r="E16" s="34">
        <v>67.31214360651083</v>
      </c>
      <c r="F16" s="9"/>
    </row>
    <row r="17" spans="2:6" ht="12.75">
      <c r="B17" s="9"/>
      <c r="C17" s="40">
        <v>1965</v>
      </c>
      <c r="D17" s="34">
        <v>56.088490784011135</v>
      </c>
      <c r="E17" s="34">
        <v>68.3949115573247</v>
      </c>
      <c r="F17" s="9"/>
    </row>
    <row r="18" spans="2:6" ht="12.75">
      <c r="B18" s="9"/>
      <c r="C18" s="40">
        <v>1966</v>
      </c>
      <c r="D18" s="34">
        <v>57.05743217495795</v>
      </c>
      <c r="E18" s="34">
        <v>69.27767950813856</v>
      </c>
      <c r="F18" s="9"/>
    </row>
    <row r="19" spans="2:6" ht="12.75">
      <c r="B19" s="9"/>
      <c r="C19" s="40">
        <v>1967</v>
      </c>
      <c r="D19" s="34">
        <v>58.06393210901682</v>
      </c>
      <c r="E19" s="34">
        <v>70.36044745895241</v>
      </c>
      <c r="F19" s="9"/>
    </row>
    <row r="20" spans="2:6" ht="12.75">
      <c r="B20" s="9"/>
      <c r="C20" s="40">
        <v>1968</v>
      </c>
      <c r="D20" s="34">
        <v>58.774853874166844</v>
      </c>
      <c r="E20" s="34">
        <v>70.99321540976628</v>
      </c>
      <c r="F20" s="9"/>
    </row>
    <row r="21" spans="2:6" ht="12.75">
      <c r="B21" s="9"/>
      <c r="C21" s="40">
        <v>1969</v>
      </c>
      <c r="D21" s="34">
        <v>59.61375539516908</v>
      </c>
      <c r="E21" s="34">
        <v>71.62598336058012</v>
      </c>
      <c r="F21" s="9"/>
    </row>
    <row r="22" spans="2:6" ht="12.75">
      <c r="B22" s="9"/>
      <c r="C22" s="40">
        <v>1970</v>
      </c>
      <c r="D22" s="34">
        <v>56.823989802797385</v>
      </c>
      <c r="E22" s="34">
        <v>67.85875131139397</v>
      </c>
      <c r="F22" s="9"/>
    </row>
    <row r="23" spans="2:6" ht="12.75">
      <c r="B23" s="9"/>
      <c r="C23" s="40">
        <v>1971</v>
      </c>
      <c r="D23" s="34">
        <v>58.168560502997195</v>
      </c>
      <c r="E23" s="34">
        <v>68.79151926220783</v>
      </c>
      <c r="F23" s="9"/>
    </row>
    <row r="24" spans="2:6" ht="12.75">
      <c r="B24" s="9"/>
      <c r="C24" s="40">
        <v>1972</v>
      </c>
      <c r="D24" s="34">
        <v>61.613131203197014</v>
      </c>
      <c r="E24" s="34">
        <v>72.22428721302168</v>
      </c>
      <c r="F24" s="9"/>
    </row>
    <row r="25" spans="2:6" ht="12.75">
      <c r="B25" s="9"/>
      <c r="C25" s="40">
        <v>1973</v>
      </c>
      <c r="D25" s="34">
        <v>62.15770190339683</v>
      </c>
      <c r="E25" s="34">
        <v>73.25705516383555</v>
      </c>
      <c r="F25" s="9"/>
    </row>
    <row r="26" spans="2:6" ht="12.75">
      <c r="B26" s="9"/>
      <c r="C26" s="40">
        <v>1974</v>
      </c>
      <c r="D26" s="34">
        <v>61.00227260359664</v>
      </c>
      <c r="E26" s="34">
        <v>70.9898231146494</v>
      </c>
      <c r="F26" s="9"/>
    </row>
    <row r="27" spans="2:10" ht="12.75">
      <c r="B27" s="9"/>
      <c r="C27" s="40">
        <v>1975</v>
      </c>
      <c r="D27" s="34">
        <v>66.34684330379645</v>
      </c>
      <c r="E27" s="34">
        <v>76.52259106546325</v>
      </c>
      <c r="J27" s="9"/>
    </row>
    <row r="28" spans="2:14" ht="12.75">
      <c r="B28" s="9"/>
      <c r="C28" s="40">
        <v>1976</v>
      </c>
      <c r="D28" s="34">
        <v>66.39141400399626</v>
      </c>
      <c r="E28" s="34">
        <v>77.05535901627711</v>
      </c>
      <c r="G28" s="30"/>
      <c r="H28" s="31"/>
      <c r="I28" s="31"/>
      <c r="J28" s="9"/>
      <c r="K28" s="35"/>
      <c r="L28" s="35"/>
      <c r="M28" s="23"/>
      <c r="N28" s="16"/>
    </row>
    <row r="29" spans="2:14" ht="12.75">
      <c r="B29" s="9"/>
      <c r="C29" s="40">
        <v>1977</v>
      </c>
      <c r="D29" s="34">
        <v>61.03598470419608</v>
      </c>
      <c r="E29" s="34">
        <v>72.88812696709095</v>
      </c>
      <c r="F29" s="30"/>
      <c r="G29" s="30"/>
      <c r="H29" s="31"/>
      <c r="I29" s="31"/>
      <c r="J29" s="9"/>
      <c r="K29" s="35"/>
      <c r="L29" s="35"/>
      <c r="M29" s="23"/>
      <c r="N29" s="16"/>
    </row>
    <row r="30" spans="2:14" ht="12.75">
      <c r="B30" s="9"/>
      <c r="C30" s="40">
        <v>1978</v>
      </c>
      <c r="D30" s="34">
        <v>65.0805554043959</v>
      </c>
      <c r="E30" s="34">
        <v>76.52089491790481</v>
      </c>
      <c r="F30" s="30"/>
      <c r="G30" s="30"/>
      <c r="H30" s="31"/>
      <c r="I30" s="31"/>
      <c r="J30" s="9"/>
      <c r="K30" s="35"/>
      <c r="L30" s="35"/>
      <c r="M30" s="23"/>
      <c r="N30" s="16"/>
    </row>
    <row r="31" spans="2:14" ht="12.75">
      <c r="B31" s="9"/>
      <c r="C31" s="40">
        <v>1979</v>
      </c>
      <c r="D31" s="34">
        <v>65.62512610459571</v>
      </c>
      <c r="E31" s="34">
        <v>77.65366286871867</v>
      </c>
      <c r="F31" s="30"/>
      <c r="G31" s="30"/>
      <c r="H31" s="32"/>
      <c r="I31" s="32"/>
      <c r="J31" s="9"/>
      <c r="K31" s="35"/>
      <c r="L31" s="35"/>
      <c r="M31" s="24"/>
      <c r="N31" s="16"/>
    </row>
    <row r="32" spans="2:14" ht="12.75">
      <c r="B32" s="9"/>
      <c r="C32" s="40">
        <v>1980</v>
      </c>
      <c r="D32" s="34">
        <v>72.36969680479551</v>
      </c>
      <c r="E32" s="34">
        <v>84.28643081953254</v>
      </c>
      <c r="F32" s="30"/>
      <c r="G32" s="30"/>
      <c r="H32" s="32"/>
      <c r="I32" s="32"/>
      <c r="J32" s="9"/>
      <c r="K32" s="35"/>
      <c r="L32" s="35"/>
      <c r="M32" s="24"/>
      <c r="N32" s="16"/>
    </row>
    <row r="33" spans="2:14" ht="12.75">
      <c r="B33" s="9"/>
      <c r="C33" s="40">
        <v>1981</v>
      </c>
      <c r="D33" s="34">
        <v>75.61426750499533</v>
      </c>
      <c r="E33" s="34">
        <v>87.7191987703464</v>
      </c>
      <c r="F33" s="30"/>
      <c r="G33" s="30"/>
      <c r="H33" s="32"/>
      <c r="I33" s="32"/>
      <c r="J33" s="9"/>
      <c r="K33" s="35"/>
      <c r="L33" s="35"/>
      <c r="M33" s="24"/>
      <c r="N33" s="16"/>
    </row>
    <row r="34" spans="2:14" ht="12.75">
      <c r="B34" s="9"/>
      <c r="C34" s="40">
        <v>1982</v>
      </c>
      <c r="D34" s="34">
        <v>76.65883820519514</v>
      </c>
      <c r="E34" s="34">
        <v>88.65196672116025</v>
      </c>
      <c r="F34" s="30"/>
      <c r="G34" s="30"/>
      <c r="H34" s="32"/>
      <c r="I34" s="32"/>
      <c r="J34" s="9"/>
      <c r="K34" s="35"/>
      <c r="L34" s="35"/>
      <c r="M34" s="24"/>
      <c r="N34" s="16"/>
    </row>
    <row r="35" spans="2:16" ht="12.75">
      <c r="B35" s="9"/>
      <c r="C35" s="40">
        <v>1983</v>
      </c>
      <c r="D35" s="34">
        <v>75.90340890539495</v>
      </c>
      <c r="E35" s="34">
        <v>89.3847346719741</v>
      </c>
      <c r="F35" s="30"/>
      <c r="G35" s="30"/>
      <c r="H35" s="32"/>
      <c r="I35" s="32"/>
      <c r="J35" s="9"/>
      <c r="K35" s="35"/>
      <c r="L35" s="35"/>
      <c r="M35" s="24"/>
      <c r="N35" s="16"/>
      <c r="O35" s="16"/>
      <c r="P35" s="16"/>
    </row>
    <row r="36" spans="2:16" ht="12.75">
      <c r="B36" s="9"/>
      <c r="C36" s="40">
        <v>1984</v>
      </c>
      <c r="D36" s="34">
        <v>78.14797960559477</v>
      </c>
      <c r="E36" s="34">
        <v>94.71750262278795</v>
      </c>
      <c r="F36" s="30"/>
      <c r="G36" s="30"/>
      <c r="H36" s="32"/>
      <c r="I36" s="32"/>
      <c r="J36" s="9"/>
      <c r="K36" s="35"/>
      <c r="L36" s="35"/>
      <c r="M36" s="24"/>
      <c r="N36" s="16"/>
      <c r="O36" s="16"/>
      <c r="P36" s="16"/>
    </row>
    <row r="37" spans="2:16" ht="12.75">
      <c r="B37" s="9"/>
      <c r="C37" s="40">
        <v>1985</v>
      </c>
      <c r="D37" s="34">
        <v>73.4925503057946</v>
      </c>
      <c r="E37" s="34">
        <v>89.05027057360181</v>
      </c>
      <c r="F37" s="30"/>
      <c r="G37" s="30"/>
      <c r="H37" s="32"/>
      <c r="I37" s="32"/>
      <c r="K37" s="35"/>
      <c r="L37" s="35"/>
      <c r="M37" s="24"/>
      <c r="N37" s="16"/>
      <c r="O37" s="16"/>
      <c r="P37" s="16"/>
    </row>
    <row r="38" spans="2:13" ht="12.75">
      <c r="B38" s="18"/>
      <c r="C38" s="40">
        <v>1986</v>
      </c>
      <c r="D38" s="34">
        <v>72.83712100599439</v>
      </c>
      <c r="E38" s="34">
        <v>87.48303852441566</v>
      </c>
      <c r="F38" s="19"/>
      <c r="H38" s="32"/>
      <c r="I38" s="32"/>
      <c r="J38" s="24"/>
      <c r="K38" s="16"/>
      <c r="L38" s="16"/>
      <c r="M38" s="16"/>
    </row>
    <row r="39" spans="2:13" ht="12.75">
      <c r="B39" s="18"/>
      <c r="C39" s="40">
        <v>1987</v>
      </c>
      <c r="D39" s="34">
        <v>73.68169170619421</v>
      </c>
      <c r="E39" s="34">
        <v>85.71580647522951</v>
      </c>
      <c r="F39" s="19"/>
      <c r="H39" s="32"/>
      <c r="I39" s="32"/>
      <c r="J39" s="24"/>
      <c r="K39" s="16"/>
      <c r="L39" s="16"/>
      <c r="M39" s="16"/>
    </row>
    <row r="40" spans="2:13" ht="12.75">
      <c r="B40" s="18"/>
      <c r="C40" s="40">
        <v>1988</v>
      </c>
      <c r="D40" s="34">
        <v>71</v>
      </c>
      <c r="E40" s="34">
        <v>83</v>
      </c>
      <c r="F40" s="15" t="s">
        <v>27</v>
      </c>
      <c r="H40" s="32"/>
      <c r="I40" s="32"/>
      <c r="J40" s="24"/>
      <c r="K40" s="16"/>
      <c r="L40" s="16"/>
      <c r="M40" s="16"/>
    </row>
    <row r="41" spans="2:13" ht="12.75">
      <c r="B41" s="18"/>
      <c r="C41" s="40">
        <v>1989</v>
      </c>
      <c r="D41" s="34">
        <v>75</v>
      </c>
      <c r="E41" s="34">
        <v>87</v>
      </c>
      <c r="H41" s="32"/>
      <c r="I41" s="32"/>
      <c r="J41" s="24"/>
      <c r="K41" s="16"/>
      <c r="L41" s="16"/>
      <c r="M41" s="16"/>
    </row>
    <row r="42" spans="2:13" ht="12.75">
      <c r="B42" s="18"/>
      <c r="C42" s="40">
        <v>1990</v>
      </c>
      <c r="D42" s="34">
        <v>74</v>
      </c>
      <c r="E42" s="34">
        <v>85</v>
      </c>
      <c r="H42" s="32"/>
      <c r="I42" s="32"/>
      <c r="J42" s="24"/>
      <c r="L42" s="16"/>
      <c r="M42" s="16"/>
    </row>
    <row r="43" spans="2:10" ht="12.75">
      <c r="B43" s="18"/>
      <c r="C43" s="40">
        <v>1991</v>
      </c>
      <c r="D43" s="34">
        <v>75</v>
      </c>
      <c r="E43" s="34">
        <v>87</v>
      </c>
      <c r="H43" s="33"/>
      <c r="I43" s="33"/>
      <c r="J43" s="24"/>
    </row>
    <row r="44" spans="3:10" ht="12.75">
      <c r="C44" s="40">
        <v>1992</v>
      </c>
      <c r="D44" s="34">
        <v>74</v>
      </c>
      <c r="E44" s="34">
        <v>85</v>
      </c>
      <c r="H44" s="33"/>
      <c r="I44" s="33"/>
      <c r="J44" s="24"/>
    </row>
    <row r="45" spans="3:10" ht="12.75">
      <c r="C45" s="40">
        <v>1993</v>
      </c>
      <c r="D45" s="34">
        <v>74</v>
      </c>
      <c r="E45" s="34">
        <v>85</v>
      </c>
      <c r="H45" s="33"/>
      <c r="I45" s="33"/>
      <c r="J45" s="24"/>
    </row>
    <row r="46" spans="3:10" ht="12.75">
      <c r="C46" s="40">
        <v>1994</v>
      </c>
      <c r="D46" s="34">
        <v>73</v>
      </c>
      <c r="E46" s="34">
        <v>86</v>
      </c>
      <c r="H46" s="33"/>
      <c r="I46" s="33"/>
      <c r="J46" s="24"/>
    </row>
    <row r="47" spans="3:10" ht="12.75">
      <c r="C47" s="40">
        <v>1995</v>
      </c>
      <c r="D47" s="34">
        <v>74</v>
      </c>
      <c r="E47" s="34">
        <v>87</v>
      </c>
      <c r="H47" s="33"/>
      <c r="I47" s="33"/>
      <c r="J47" s="24"/>
    </row>
    <row r="48" spans="3:10" ht="12.75">
      <c r="C48" s="40">
        <v>1996</v>
      </c>
      <c r="D48" s="34">
        <v>70</v>
      </c>
      <c r="E48" s="34">
        <v>83</v>
      </c>
      <c r="H48" s="33"/>
      <c r="I48" s="33"/>
      <c r="J48" s="24"/>
    </row>
    <row r="49" spans="3:10" ht="12.75">
      <c r="C49" s="40">
        <v>1997</v>
      </c>
      <c r="D49" s="34">
        <v>68</v>
      </c>
      <c r="E49" s="34">
        <v>82</v>
      </c>
      <c r="H49" s="33"/>
      <c r="I49" s="33"/>
      <c r="J49" s="24"/>
    </row>
    <row r="50" spans="3:5" ht="12.75">
      <c r="C50" s="40">
        <v>1998</v>
      </c>
      <c r="D50" s="34">
        <v>67</v>
      </c>
      <c r="E50" s="34">
        <v>82</v>
      </c>
    </row>
    <row r="51" spans="3:5" ht="12.75">
      <c r="C51" s="40">
        <v>1999</v>
      </c>
      <c r="D51" s="34">
        <v>68</v>
      </c>
      <c r="E51" s="34">
        <v>82</v>
      </c>
    </row>
    <row r="52" spans="3:5" ht="12.75">
      <c r="C52" s="40">
        <v>2000</v>
      </c>
      <c r="D52" s="34">
        <v>67</v>
      </c>
      <c r="E52" s="34">
        <v>80</v>
      </c>
    </row>
    <row r="53" spans="3:5" ht="12.75">
      <c r="C53" s="40">
        <v>2001</v>
      </c>
      <c r="D53" s="34">
        <v>63</v>
      </c>
      <c r="E53" s="34">
        <v>75</v>
      </c>
    </row>
    <row r="54" spans="3:5" ht="12.75">
      <c r="C54" s="40">
        <v>2002</v>
      </c>
      <c r="D54" s="34">
        <v>63</v>
      </c>
      <c r="E54" s="34">
        <v>76</v>
      </c>
    </row>
    <row r="55" spans="3:5" ht="12.75">
      <c r="C55" s="40">
        <v>2003</v>
      </c>
      <c r="D55" s="34">
        <v>64</v>
      </c>
      <c r="E55" s="34">
        <v>77</v>
      </c>
    </row>
    <row r="56" spans="3:5" ht="12.75">
      <c r="C56" s="40">
        <v>2004</v>
      </c>
      <c r="D56" s="34">
        <v>62</v>
      </c>
      <c r="E56" s="34">
        <v>75</v>
      </c>
    </row>
    <row r="57" spans="3:5" ht="12.75">
      <c r="C57" s="40">
        <v>2005</v>
      </c>
      <c r="D57" s="34">
        <v>60</v>
      </c>
      <c r="E57" s="34">
        <v>73</v>
      </c>
    </row>
    <row r="58" spans="3:5" ht="12.75">
      <c r="C58" s="40">
        <v>2006</v>
      </c>
      <c r="D58" s="34">
        <v>59</v>
      </c>
      <c r="E58" s="34">
        <v>72</v>
      </c>
    </row>
    <row r="59" spans="3:5" ht="12.75">
      <c r="C59" s="40">
        <v>2007</v>
      </c>
      <c r="D59" s="67">
        <v>60</v>
      </c>
      <c r="E59" s="67">
        <v>73</v>
      </c>
    </row>
    <row r="60" spans="3:7" ht="12.75">
      <c r="C60" s="41">
        <v>2008</v>
      </c>
      <c r="D60" s="67">
        <v>60</v>
      </c>
      <c r="E60" s="67">
        <v>73</v>
      </c>
      <c r="F60" s="70"/>
      <c r="G60" s="70"/>
    </row>
    <row r="61" spans="2:7" ht="12.75">
      <c r="B61" s="29"/>
      <c r="C61" s="40">
        <v>2009</v>
      </c>
      <c r="D61" s="67">
        <v>59</v>
      </c>
      <c r="E61" s="67">
        <v>72</v>
      </c>
      <c r="F61" s="70"/>
      <c r="G61" s="70"/>
    </row>
    <row r="62" spans="2:7" ht="12.75">
      <c r="B62" s="29"/>
      <c r="C62" s="41">
        <v>2010</v>
      </c>
      <c r="D62" s="67">
        <v>61</v>
      </c>
      <c r="E62" s="67">
        <v>76</v>
      </c>
      <c r="F62" s="70"/>
      <c r="G62" s="70"/>
    </row>
    <row r="63" spans="2:7" ht="12.75">
      <c r="B63" s="29"/>
      <c r="C63" s="41">
        <v>2011</v>
      </c>
      <c r="D63" s="67">
        <v>63</v>
      </c>
      <c r="E63" s="67">
        <v>78</v>
      </c>
      <c r="F63" s="70"/>
      <c r="G63" s="70"/>
    </row>
    <row r="64" spans="3:5" ht="12.75">
      <c r="C64" s="41">
        <v>2012</v>
      </c>
      <c r="D64" s="67">
        <v>62</v>
      </c>
      <c r="E64" s="67">
        <v>77</v>
      </c>
    </row>
    <row r="65" spans="1:5" ht="12.75" hidden="1">
      <c r="A65" s="2" t="s">
        <v>12</v>
      </c>
      <c r="C65" s="41">
        <v>2013</v>
      </c>
      <c r="D65" s="67">
        <v>60</v>
      </c>
      <c r="E65" s="67">
        <v>73</v>
      </c>
    </row>
    <row r="66" spans="1:5" ht="12.75">
      <c r="A66" s="25"/>
      <c r="B66" s="25"/>
      <c r="C66" s="41" t="s">
        <v>53</v>
      </c>
      <c r="D66" s="67">
        <v>60</v>
      </c>
      <c r="E66" s="67">
        <v>73</v>
      </c>
    </row>
    <row r="68" ht="12.75">
      <c r="A68" s="22" t="s">
        <v>21</v>
      </c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P24" sqref="P24"/>
    </sheetView>
  </sheetViews>
  <sheetFormatPr defaultColWidth="9.140625" defaultRowHeight="12.75"/>
  <cols>
    <col min="2" max="13" width="10.7109375" style="0" customWidth="1"/>
    <col min="19" max="20" width="17.8515625" style="0" bestFit="1" customWidth="1"/>
  </cols>
  <sheetData>
    <row r="1" ht="18">
      <c r="A1" s="5" t="s">
        <v>36</v>
      </c>
    </row>
    <row r="2" ht="12.75" customHeight="1">
      <c r="A2" s="5"/>
    </row>
    <row r="3" spans="1:2" ht="12.75" customHeight="1">
      <c r="A3" s="5"/>
      <c r="B3" s="64" t="s">
        <v>45</v>
      </c>
    </row>
    <row r="4" spans="1:2" ht="12.75" customHeight="1">
      <c r="A4" s="5"/>
      <c r="B4" s="65" t="s">
        <v>42</v>
      </c>
    </row>
    <row r="5" spans="1:2" ht="12.75" customHeight="1">
      <c r="A5" s="5"/>
      <c r="B5" s="65" t="s">
        <v>46</v>
      </c>
    </row>
    <row r="6" ht="12.75" customHeight="1">
      <c r="B6" s="14" t="s">
        <v>48</v>
      </c>
    </row>
    <row r="7" ht="12.75" customHeight="1">
      <c r="B7" s="14" t="s">
        <v>47</v>
      </c>
    </row>
    <row r="8" spans="2:8" ht="12.75">
      <c r="B8" s="14" t="s">
        <v>44</v>
      </c>
      <c r="G8" s="46"/>
      <c r="H8" s="46"/>
    </row>
    <row r="9" spans="2:8" ht="12.75" customHeight="1">
      <c r="B9" s="14" t="s">
        <v>43</v>
      </c>
      <c r="G9" s="46"/>
      <c r="H9" s="46"/>
    </row>
    <row r="10" spans="2:8" ht="12.75" customHeight="1">
      <c r="B10" s="14"/>
      <c r="G10" s="46"/>
      <c r="H10" s="46"/>
    </row>
    <row r="11" spans="7:13" ht="38.25">
      <c r="G11" s="46"/>
      <c r="H11" s="57"/>
      <c r="I11" s="58"/>
      <c r="J11" s="58"/>
      <c r="K11" s="58"/>
      <c r="L11" s="59" t="s">
        <v>35</v>
      </c>
      <c r="M11" s="59" t="s">
        <v>34</v>
      </c>
    </row>
    <row r="12" spans="7:13" ht="12.75">
      <c r="G12" s="46"/>
      <c r="H12" s="62" t="s">
        <v>33</v>
      </c>
      <c r="I12" s="58"/>
      <c r="J12" s="58"/>
      <c r="L12" s="60">
        <f>E50-C50</f>
        <v>17.426262406394024</v>
      </c>
      <c r="M12" s="60">
        <f>F50-D50</f>
        <v>13.84857442604337</v>
      </c>
    </row>
    <row r="13" spans="7:13" ht="12.75">
      <c r="G13" s="46"/>
      <c r="H13" s="63" t="s">
        <v>40</v>
      </c>
      <c r="K13" s="58">
        <v>32</v>
      </c>
      <c r="L13" s="57"/>
      <c r="M13" s="57"/>
    </row>
    <row r="14" spans="7:13" ht="12.75">
      <c r="G14" s="46"/>
      <c r="H14" s="63" t="s">
        <v>41</v>
      </c>
      <c r="I14" s="58"/>
      <c r="J14" s="58"/>
      <c r="K14" s="58"/>
      <c r="L14" s="61">
        <f>L12/K13</f>
        <v>0.5445707001998132</v>
      </c>
      <c r="M14" s="61">
        <f>M12/K13</f>
        <v>0.43276795081385533</v>
      </c>
    </row>
    <row r="15" spans="3:13" ht="12.75">
      <c r="C15" s="53"/>
      <c r="D15" s="54"/>
      <c r="G15" s="46"/>
      <c r="H15" s="46"/>
      <c r="K15" s="43"/>
      <c r="L15" s="45"/>
      <c r="M15" s="45"/>
    </row>
    <row r="16" spans="3:13" ht="12.75">
      <c r="C16" s="51" t="s">
        <v>37</v>
      </c>
      <c r="D16" s="52"/>
      <c r="G16" s="46"/>
      <c r="H16" s="46"/>
      <c r="J16" s="51" t="s">
        <v>38</v>
      </c>
      <c r="K16" s="55"/>
      <c r="L16" s="45"/>
      <c r="M16" s="45"/>
    </row>
    <row r="17" spans="3:12" ht="51">
      <c r="C17" s="36" t="s">
        <v>5</v>
      </c>
      <c r="D17" s="37" t="s">
        <v>6</v>
      </c>
      <c r="E17" s="36" t="s">
        <v>5</v>
      </c>
      <c r="F17" s="37" t="s">
        <v>6</v>
      </c>
      <c r="G17" s="47"/>
      <c r="H17" s="47"/>
      <c r="J17" s="36" t="s">
        <v>5</v>
      </c>
      <c r="K17" s="37" t="s">
        <v>6</v>
      </c>
      <c r="L17" s="56" t="s">
        <v>39</v>
      </c>
    </row>
    <row r="18" spans="2:11" ht="12.75">
      <c r="B18">
        <v>1956</v>
      </c>
      <c r="C18" s="44">
        <v>46.7</v>
      </c>
      <c r="D18" s="44">
        <v>61.1</v>
      </c>
      <c r="E18" s="46"/>
      <c r="F18" s="46"/>
      <c r="G18" s="46"/>
      <c r="H18" s="46"/>
      <c r="I18">
        <v>1956</v>
      </c>
      <c r="J18" s="50">
        <f>C18</f>
        <v>46.7</v>
      </c>
      <c r="K18" s="50">
        <f>D18</f>
        <v>61.1</v>
      </c>
    </row>
    <row r="19" spans="2:12" ht="12.75">
      <c r="B19">
        <v>1957</v>
      </c>
      <c r="C19" s="42" t="s">
        <v>30</v>
      </c>
      <c r="D19" s="42" t="s">
        <v>30</v>
      </c>
      <c r="E19" s="46"/>
      <c r="F19" s="46"/>
      <c r="G19" s="48"/>
      <c r="H19" s="46"/>
      <c r="I19">
        <v>1957</v>
      </c>
      <c r="J19" s="42" t="s">
        <v>30</v>
      </c>
      <c r="K19" s="42" t="s">
        <v>30</v>
      </c>
      <c r="L19">
        <v>1</v>
      </c>
    </row>
    <row r="20" spans="2:12" ht="12.75">
      <c r="B20">
        <v>1958</v>
      </c>
      <c r="C20" s="42" t="s">
        <v>30</v>
      </c>
      <c r="D20" s="42" t="s">
        <v>30</v>
      </c>
      <c r="E20" s="46"/>
      <c r="F20" s="46"/>
      <c r="G20" s="48"/>
      <c r="H20" s="46"/>
      <c r="I20">
        <v>1958</v>
      </c>
      <c r="J20" s="42" t="s">
        <v>30</v>
      </c>
      <c r="K20" s="42" t="s">
        <v>30</v>
      </c>
      <c r="L20">
        <v>2</v>
      </c>
    </row>
    <row r="21" spans="2:12" ht="12.75">
      <c r="B21">
        <v>1959</v>
      </c>
      <c r="C21" s="42" t="s">
        <v>30</v>
      </c>
      <c r="D21" s="42" t="s">
        <v>30</v>
      </c>
      <c r="E21" s="46"/>
      <c r="F21" s="46"/>
      <c r="G21" s="48"/>
      <c r="H21" s="46"/>
      <c r="I21">
        <v>1959</v>
      </c>
      <c r="J21" s="42" t="s">
        <v>30</v>
      </c>
      <c r="K21" s="42" t="s">
        <v>30</v>
      </c>
      <c r="L21">
        <v>3</v>
      </c>
    </row>
    <row r="22" spans="2:12" ht="12.75">
      <c r="B22">
        <v>1960</v>
      </c>
      <c r="C22" s="42" t="s">
        <v>30</v>
      </c>
      <c r="D22" s="42" t="s">
        <v>30</v>
      </c>
      <c r="E22" s="46"/>
      <c r="F22" s="46"/>
      <c r="G22" s="48"/>
      <c r="H22" s="46"/>
      <c r="I22">
        <v>1960</v>
      </c>
      <c r="J22" s="42" t="s">
        <v>30</v>
      </c>
      <c r="K22" s="42" t="s">
        <v>30</v>
      </c>
      <c r="L22">
        <v>4</v>
      </c>
    </row>
    <row r="23" spans="2:12" ht="12.75">
      <c r="B23">
        <v>1961</v>
      </c>
      <c r="C23" s="42" t="s">
        <v>30</v>
      </c>
      <c r="D23" s="42" t="s">
        <v>30</v>
      </c>
      <c r="E23" s="46"/>
      <c r="F23" s="46"/>
      <c r="G23" s="48"/>
      <c r="H23" s="46"/>
      <c r="I23">
        <v>1961</v>
      </c>
      <c r="J23" s="42" t="s">
        <v>30</v>
      </c>
      <c r="K23" s="42" t="s">
        <v>30</v>
      </c>
      <c r="L23">
        <v>5</v>
      </c>
    </row>
    <row r="24" spans="2:15" ht="12.75">
      <c r="B24" s="14">
        <v>1962</v>
      </c>
      <c r="C24" s="50">
        <v>50.976709241172045</v>
      </c>
      <c r="D24" s="50">
        <v>64.9</v>
      </c>
      <c r="E24" s="46"/>
      <c r="F24" s="46"/>
      <c r="G24" s="48"/>
      <c r="H24" s="46"/>
      <c r="I24" s="14">
        <v>1962</v>
      </c>
      <c r="J24" s="50">
        <f>C24+$L$14*L24</f>
        <v>54.244133442370924</v>
      </c>
      <c r="K24" s="50">
        <f>D24+$M$14*L24</f>
        <v>67.49660770488313</v>
      </c>
      <c r="L24">
        <v>6</v>
      </c>
      <c r="N24" s="49"/>
      <c r="O24" s="49"/>
    </row>
    <row r="25" spans="2:15" ht="12.75">
      <c r="B25" s="14">
        <v>1963</v>
      </c>
      <c r="C25" s="50">
        <v>50.679611451187114</v>
      </c>
      <c r="D25" s="50">
        <v>64.25</v>
      </c>
      <c r="E25" s="46"/>
      <c r="F25" s="46"/>
      <c r="G25" s="46"/>
      <c r="H25" s="46"/>
      <c r="I25" s="14">
        <v>1963</v>
      </c>
      <c r="J25" s="50">
        <f aca="true" t="shared" si="0" ref="J25:J49">C25+$L$14*L25</f>
        <v>54.491606352585805</v>
      </c>
      <c r="K25" s="50">
        <f aca="true" t="shared" si="1" ref="K25:K49">D25+$M$14*L25</f>
        <v>67.27937565569698</v>
      </c>
      <c r="L25">
        <v>7</v>
      </c>
      <c r="N25" s="49"/>
      <c r="O25" s="49"/>
    </row>
    <row r="26" spans="2:15" ht="12.75">
      <c r="B26" s="14">
        <v>1964</v>
      </c>
      <c r="C26" s="50">
        <v>50.65470558890819</v>
      </c>
      <c r="D26" s="50">
        <v>63.849999999999994</v>
      </c>
      <c r="E26" s="46"/>
      <c r="F26" s="46"/>
      <c r="G26" s="46"/>
      <c r="H26" s="46"/>
      <c r="I26" s="14">
        <v>1964</v>
      </c>
      <c r="J26" s="50">
        <f t="shared" si="0"/>
        <v>55.0112711905067</v>
      </c>
      <c r="K26" s="50">
        <f t="shared" si="1"/>
        <v>67.31214360651083</v>
      </c>
      <c r="L26">
        <v>8</v>
      </c>
      <c r="N26" s="49"/>
      <c r="O26" s="49"/>
    </row>
    <row r="27" spans="2:15" ht="12.75">
      <c r="B27" s="14">
        <v>1965</v>
      </c>
      <c r="C27" s="50">
        <v>51.18735448221282</v>
      </c>
      <c r="D27" s="50">
        <v>64.5</v>
      </c>
      <c r="E27" s="46"/>
      <c r="F27" s="46"/>
      <c r="G27" s="46"/>
      <c r="H27" s="46"/>
      <c r="I27" s="14">
        <v>1965</v>
      </c>
      <c r="J27" s="50">
        <f t="shared" si="0"/>
        <v>56.088490784011135</v>
      </c>
      <c r="K27" s="50">
        <f t="shared" si="1"/>
        <v>68.3949115573247</v>
      </c>
      <c r="L27">
        <v>9</v>
      </c>
      <c r="N27" s="49"/>
      <c r="O27" s="49"/>
    </row>
    <row r="28" spans="2:15" ht="12.75">
      <c r="B28" s="14">
        <v>1966</v>
      </c>
      <c r="C28" s="50">
        <v>51.61172517295982</v>
      </c>
      <c r="D28" s="50">
        <v>64.95</v>
      </c>
      <c r="E28" s="46"/>
      <c r="F28" s="46"/>
      <c r="G28" s="46"/>
      <c r="H28" s="46"/>
      <c r="I28" s="14">
        <v>1966</v>
      </c>
      <c r="J28" s="50">
        <f t="shared" si="0"/>
        <v>57.05743217495795</v>
      </c>
      <c r="K28" s="50">
        <f t="shared" si="1"/>
        <v>69.27767950813856</v>
      </c>
      <c r="L28">
        <v>10</v>
      </c>
      <c r="N28" s="49"/>
      <c r="O28" s="49"/>
    </row>
    <row r="29" spans="2:15" ht="12.75">
      <c r="B29" s="14">
        <v>1967</v>
      </c>
      <c r="C29" s="50">
        <v>52.073654406818875</v>
      </c>
      <c r="D29" s="50">
        <v>65.6</v>
      </c>
      <c r="E29" s="46"/>
      <c r="F29" s="46"/>
      <c r="G29" s="46"/>
      <c r="H29" s="46"/>
      <c r="I29" s="14">
        <v>1967</v>
      </c>
      <c r="J29" s="50">
        <f t="shared" si="0"/>
        <v>58.06393210901682</v>
      </c>
      <c r="K29" s="50">
        <f t="shared" si="1"/>
        <v>70.36044745895241</v>
      </c>
      <c r="L29">
        <v>11</v>
      </c>
      <c r="N29" s="49"/>
      <c r="O29" s="49"/>
    </row>
    <row r="30" spans="2:15" ht="12.75">
      <c r="B30" s="14">
        <v>1968</v>
      </c>
      <c r="C30" s="50">
        <v>52.24000547176909</v>
      </c>
      <c r="D30" s="50">
        <v>65.80000000000001</v>
      </c>
      <c r="E30" s="46"/>
      <c r="F30" s="46"/>
      <c r="G30" s="46"/>
      <c r="H30" s="46"/>
      <c r="I30" s="14">
        <v>1968</v>
      </c>
      <c r="J30" s="50">
        <f t="shared" si="0"/>
        <v>58.774853874166844</v>
      </c>
      <c r="K30" s="50">
        <f t="shared" si="1"/>
        <v>70.99321540976628</v>
      </c>
      <c r="L30">
        <v>12</v>
      </c>
      <c r="N30" s="49"/>
      <c r="O30" s="49"/>
    </row>
    <row r="31" spans="2:15" ht="12.75">
      <c r="B31" s="14">
        <v>1969</v>
      </c>
      <c r="C31" s="50">
        <v>52.53433629257151</v>
      </c>
      <c r="D31" s="50">
        <v>66</v>
      </c>
      <c r="E31" s="46"/>
      <c r="F31" s="46"/>
      <c r="G31" s="46"/>
      <c r="H31" s="46"/>
      <c r="I31" s="14">
        <v>1969</v>
      </c>
      <c r="J31" s="50">
        <f t="shared" si="0"/>
        <v>59.61375539516908</v>
      </c>
      <c r="K31" s="50">
        <f t="shared" si="1"/>
        <v>71.62598336058012</v>
      </c>
      <c r="L31">
        <v>13</v>
      </c>
      <c r="N31" s="49"/>
      <c r="O31" s="49"/>
    </row>
    <row r="32" spans="2:15" ht="12.75">
      <c r="B32">
        <v>1970</v>
      </c>
      <c r="C32" s="44">
        <v>49.2</v>
      </c>
      <c r="D32" s="44">
        <v>61.8</v>
      </c>
      <c r="E32" s="46"/>
      <c r="F32" s="46"/>
      <c r="G32" s="46"/>
      <c r="H32" s="46"/>
      <c r="I32">
        <v>1970</v>
      </c>
      <c r="J32" s="50">
        <f t="shared" si="0"/>
        <v>56.823989802797385</v>
      </c>
      <c r="K32" s="50">
        <f t="shared" si="1"/>
        <v>67.85875131139397</v>
      </c>
      <c r="L32">
        <v>14</v>
      </c>
      <c r="N32" s="49"/>
      <c r="O32" s="49"/>
    </row>
    <row r="33" spans="2:15" ht="12.75">
      <c r="B33">
        <v>1971</v>
      </c>
      <c r="C33" s="44">
        <v>50</v>
      </c>
      <c r="D33" s="44">
        <v>62.3</v>
      </c>
      <c r="E33" s="46"/>
      <c r="F33" s="46"/>
      <c r="G33" s="46"/>
      <c r="H33" s="46"/>
      <c r="I33">
        <v>1971</v>
      </c>
      <c r="J33" s="50">
        <f t="shared" si="0"/>
        <v>58.168560502997195</v>
      </c>
      <c r="K33" s="50">
        <f t="shared" si="1"/>
        <v>68.79151926220783</v>
      </c>
      <c r="L33">
        <v>15</v>
      </c>
      <c r="N33" s="49"/>
      <c r="O33" s="49"/>
    </row>
    <row r="34" spans="2:15" ht="12.75">
      <c r="B34">
        <v>1972</v>
      </c>
      <c r="C34" s="44">
        <v>52.9</v>
      </c>
      <c r="D34" s="44">
        <v>65.3</v>
      </c>
      <c r="E34" s="46"/>
      <c r="F34" s="46"/>
      <c r="G34" s="46"/>
      <c r="H34" s="46"/>
      <c r="I34">
        <v>1972</v>
      </c>
      <c r="J34" s="50">
        <f t="shared" si="0"/>
        <v>61.613131203197014</v>
      </c>
      <c r="K34" s="50">
        <f t="shared" si="1"/>
        <v>72.22428721302168</v>
      </c>
      <c r="L34">
        <v>16</v>
      </c>
      <c r="N34" s="49"/>
      <c r="O34" s="49"/>
    </row>
    <row r="35" spans="2:15" ht="12.75">
      <c r="B35">
        <v>1973</v>
      </c>
      <c r="C35" s="44">
        <v>52.9</v>
      </c>
      <c r="D35" s="44">
        <v>65.9</v>
      </c>
      <c r="E35" s="46"/>
      <c r="F35" s="46"/>
      <c r="G35" s="46"/>
      <c r="H35" s="46"/>
      <c r="I35">
        <v>1973</v>
      </c>
      <c r="J35" s="50">
        <f t="shared" si="0"/>
        <v>62.15770190339683</v>
      </c>
      <c r="K35" s="50">
        <f t="shared" si="1"/>
        <v>73.25705516383555</v>
      </c>
      <c r="L35">
        <v>17</v>
      </c>
      <c r="N35" s="49"/>
      <c r="O35" s="49"/>
    </row>
    <row r="36" spans="2:15" ht="12.75">
      <c r="B36">
        <v>1974</v>
      </c>
      <c r="C36" s="44">
        <v>51.2</v>
      </c>
      <c r="D36" s="44">
        <v>63.2</v>
      </c>
      <c r="E36" s="46"/>
      <c r="F36" s="46"/>
      <c r="G36" s="46"/>
      <c r="H36" s="46"/>
      <c r="I36">
        <v>1974</v>
      </c>
      <c r="J36" s="50">
        <f t="shared" si="0"/>
        <v>61.00227260359664</v>
      </c>
      <c r="K36" s="50">
        <f t="shared" si="1"/>
        <v>70.9898231146494</v>
      </c>
      <c r="L36">
        <v>18</v>
      </c>
      <c r="N36" s="49"/>
      <c r="O36" s="49"/>
    </row>
    <row r="37" spans="2:15" ht="12.75">
      <c r="B37">
        <v>1975</v>
      </c>
      <c r="C37" s="44">
        <v>56</v>
      </c>
      <c r="D37" s="44">
        <v>68.3</v>
      </c>
      <c r="E37" s="46"/>
      <c r="F37" s="46"/>
      <c r="G37" s="46"/>
      <c r="H37" s="46"/>
      <c r="I37">
        <v>1975</v>
      </c>
      <c r="J37" s="50">
        <f t="shared" si="0"/>
        <v>66.34684330379645</v>
      </c>
      <c r="K37" s="50">
        <f t="shared" si="1"/>
        <v>76.52259106546325</v>
      </c>
      <c r="L37">
        <v>19</v>
      </c>
      <c r="N37" s="49"/>
      <c r="O37" s="49"/>
    </row>
    <row r="38" spans="2:15" ht="12.75">
      <c r="B38">
        <v>1976</v>
      </c>
      <c r="C38" s="44">
        <v>55.5</v>
      </c>
      <c r="D38" s="44">
        <v>68.4</v>
      </c>
      <c r="E38" s="46"/>
      <c r="F38" s="46"/>
      <c r="G38" s="46"/>
      <c r="H38" s="46"/>
      <c r="I38">
        <v>1976</v>
      </c>
      <c r="J38" s="50">
        <f t="shared" si="0"/>
        <v>66.39141400399626</v>
      </c>
      <c r="K38" s="50">
        <f t="shared" si="1"/>
        <v>77.05535901627711</v>
      </c>
      <c r="L38">
        <v>20</v>
      </c>
      <c r="N38" s="49"/>
      <c r="O38" s="49"/>
    </row>
    <row r="39" spans="2:15" ht="12.75">
      <c r="B39">
        <v>1977</v>
      </c>
      <c r="C39" s="44">
        <v>49.6</v>
      </c>
      <c r="D39" s="44">
        <v>63.8</v>
      </c>
      <c r="E39" s="46"/>
      <c r="F39" s="46"/>
      <c r="G39" s="46"/>
      <c r="H39" s="46"/>
      <c r="I39">
        <v>1977</v>
      </c>
      <c r="J39" s="50">
        <f t="shared" si="0"/>
        <v>61.03598470419608</v>
      </c>
      <c r="K39" s="50">
        <f t="shared" si="1"/>
        <v>72.88812696709095</v>
      </c>
      <c r="L39">
        <v>21</v>
      </c>
      <c r="N39" s="49"/>
      <c r="O39" s="49"/>
    </row>
    <row r="40" spans="2:15" ht="12.75">
      <c r="B40">
        <v>1978</v>
      </c>
      <c r="C40" s="44">
        <v>53.1</v>
      </c>
      <c r="D40" s="44">
        <v>67</v>
      </c>
      <c r="E40" s="46"/>
      <c r="F40" s="46"/>
      <c r="G40" s="46"/>
      <c r="H40" s="46"/>
      <c r="I40">
        <v>1978</v>
      </c>
      <c r="J40" s="50">
        <f t="shared" si="0"/>
        <v>65.0805554043959</v>
      </c>
      <c r="K40" s="50">
        <f t="shared" si="1"/>
        <v>76.52089491790481</v>
      </c>
      <c r="L40">
        <v>22</v>
      </c>
      <c r="N40" s="49"/>
      <c r="O40" s="49"/>
    </row>
    <row r="41" spans="2:15" ht="12.75">
      <c r="B41">
        <v>1979</v>
      </c>
      <c r="C41" s="44">
        <v>53.1</v>
      </c>
      <c r="D41" s="44">
        <v>67.7</v>
      </c>
      <c r="E41" s="46"/>
      <c r="F41" s="46"/>
      <c r="G41" s="46"/>
      <c r="H41" s="46"/>
      <c r="I41">
        <v>1979</v>
      </c>
      <c r="J41" s="50">
        <f t="shared" si="0"/>
        <v>65.62512610459571</v>
      </c>
      <c r="K41" s="50">
        <f t="shared" si="1"/>
        <v>77.65366286871867</v>
      </c>
      <c r="L41">
        <v>23</v>
      </c>
      <c r="N41" s="49"/>
      <c r="O41" s="49"/>
    </row>
    <row r="42" spans="2:15" ht="12.75">
      <c r="B42">
        <v>1980</v>
      </c>
      <c r="C42" s="44">
        <v>59.3</v>
      </c>
      <c r="D42" s="44">
        <v>73.9</v>
      </c>
      <c r="E42" s="46"/>
      <c r="F42" s="46"/>
      <c r="G42" s="46"/>
      <c r="H42" s="46"/>
      <c r="I42">
        <v>1980</v>
      </c>
      <c r="J42" s="50">
        <f t="shared" si="0"/>
        <v>72.36969680479551</v>
      </c>
      <c r="K42" s="50">
        <f t="shared" si="1"/>
        <v>84.28643081953254</v>
      </c>
      <c r="L42">
        <v>24</v>
      </c>
      <c r="N42" s="49"/>
      <c r="O42" s="49"/>
    </row>
    <row r="43" spans="2:15" ht="12.75">
      <c r="B43">
        <v>1981</v>
      </c>
      <c r="C43" s="44">
        <v>62</v>
      </c>
      <c r="D43" s="44">
        <v>76.9</v>
      </c>
      <c r="E43" s="46"/>
      <c r="F43" s="46"/>
      <c r="G43" s="46"/>
      <c r="H43" s="46"/>
      <c r="I43">
        <v>1981</v>
      </c>
      <c r="J43" s="50">
        <f t="shared" si="0"/>
        <v>75.61426750499533</v>
      </c>
      <c r="K43" s="50">
        <f t="shared" si="1"/>
        <v>87.7191987703464</v>
      </c>
      <c r="L43">
        <v>25</v>
      </c>
      <c r="N43" s="49"/>
      <c r="O43" s="49"/>
    </row>
    <row r="44" spans="2:15" ht="12.75">
      <c r="B44">
        <v>1982</v>
      </c>
      <c r="C44" s="44">
        <v>62.5</v>
      </c>
      <c r="D44" s="44">
        <v>77.4</v>
      </c>
      <c r="E44" s="46"/>
      <c r="F44" s="46"/>
      <c r="G44" s="46"/>
      <c r="H44" s="46"/>
      <c r="I44">
        <v>1982</v>
      </c>
      <c r="J44" s="50">
        <f t="shared" si="0"/>
        <v>76.65883820519514</v>
      </c>
      <c r="K44" s="50">
        <f t="shared" si="1"/>
        <v>88.65196672116025</v>
      </c>
      <c r="L44">
        <v>26</v>
      </c>
      <c r="N44" s="49"/>
      <c r="O44" s="49"/>
    </row>
    <row r="45" spans="2:15" ht="12.75">
      <c r="B45">
        <v>1983</v>
      </c>
      <c r="C45" s="44">
        <v>61.2</v>
      </c>
      <c r="D45" s="44">
        <v>77.7</v>
      </c>
      <c r="E45" s="46"/>
      <c r="F45" s="46"/>
      <c r="G45" s="46"/>
      <c r="H45" s="46"/>
      <c r="I45">
        <v>1983</v>
      </c>
      <c r="J45" s="50">
        <f t="shared" si="0"/>
        <v>75.90340890539495</v>
      </c>
      <c r="K45" s="50">
        <f t="shared" si="1"/>
        <v>89.3847346719741</v>
      </c>
      <c r="L45">
        <v>27</v>
      </c>
      <c r="N45" s="49"/>
      <c r="O45" s="49"/>
    </row>
    <row r="46" spans="2:15" ht="12.75">
      <c r="B46">
        <v>1984</v>
      </c>
      <c r="C46" s="44">
        <v>62.9</v>
      </c>
      <c r="D46" s="44">
        <v>82.6</v>
      </c>
      <c r="E46" s="46"/>
      <c r="F46" s="46"/>
      <c r="G46" s="46"/>
      <c r="H46" s="46"/>
      <c r="I46">
        <v>1984</v>
      </c>
      <c r="J46" s="50">
        <f t="shared" si="0"/>
        <v>78.14797960559477</v>
      </c>
      <c r="K46" s="50">
        <f t="shared" si="1"/>
        <v>94.71750262278795</v>
      </c>
      <c r="L46">
        <v>28</v>
      </c>
      <c r="N46" s="49"/>
      <c r="O46" s="49"/>
    </row>
    <row r="47" spans="2:15" ht="12.75">
      <c r="B47">
        <v>1985</v>
      </c>
      <c r="C47" s="44">
        <v>57.7</v>
      </c>
      <c r="D47" s="44">
        <v>76.5</v>
      </c>
      <c r="E47" s="46"/>
      <c r="F47" s="46"/>
      <c r="G47" s="46"/>
      <c r="H47" s="46"/>
      <c r="I47">
        <v>1985</v>
      </c>
      <c r="J47" s="50">
        <f t="shared" si="0"/>
        <v>73.4925503057946</v>
      </c>
      <c r="K47" s="50">
        <f t="shared" si="1"/>
        <v>89.05027057360181</v>
      </c>
      <c r="L47">
        <v>29</v>
      </c>
      <c r="N47" s="49"/>
      <c r="O47" s="49"/>
    </row>
    <row r="48" spans="2:15" ht="12.75">
      <c r="B48">
        <v>1986</v>
      </c>
      <c r="C48" s="44">
        <v>56.5</v>
      </c>
      <c r="D48" s="44">
        <v>74.5</v>
      </c>
      <c r="E48" s="46"/>
      <c r="F48" s="46"/>
      <c r="G48" s="46"/>
      <c r="H48" s="46"/>
      <c r="I48">
        <v>1986</v>
      </c>
      <c r="J48" s="50">
        <f t="shared" si="0"/>
        <v>72.83712100599439</v>
      </c>
      <c r="K48" s="50">
        <f t="shared" si="1"/>
        <v>87.48303852441566</v>
      </c>
      <c r="L48">
        <v>30</v>
      </c>
      <c r="N48" s="49"/>
      <c r="O48" s="49"/>
    </row>
    <row r="49" spans="2:15" ht="12.75">
      <c r="B49">
        <v>1987</v>
      </c>
      <c r="C49" s="44">
        <v>56.8</v>
      </c>
      <c r="D49" s="44">
        <v>72.3</v>
      </c>
      <c r="E49" s="15" t="s">
        <v>10</v>
      </c>
      <c r="F49" s="46"/>
      <c r="G49" s="46"/>
      <c r="H49" s="46"/>
      <c r="I49">
        <v>1987</v>
      </c>
      <c r="J49" s="50">
        <f t="shared" si="0"/>
        <v>73.68169170619421</v>
      </c>
      <c r="K49" s="50">
        <f t="shared" si="1"/>
        <v>85.71580647522951</v>
      </c>
      <c r="L49">
        <v>31</v>
      </c>
      <c r="N49" s="49"/>
      <c r="O49" s="49"/>
    </row>
    <row r="50" spans="2:15" ht="12.75">
      <c r="B50">
        <v>1988</v>
      </c>
      <c r="C50" s="44">
        <v>53.9</v>
      </c>
      <c r="D50" s="44">
        <v>68.9</v>
      </c>
      <c r="E50" s="44">
        <v>71.32626240639402</v>
      </c>
      <c r="F50" s="44">
        <v>82.74857442604338</v>
      </c>
      <c r="G50" s="48"/>
      <c r="H50" s="48"/>
      <c r="I50">
        <v>1988</v>
      </c>
      <c r="J50" s="50">
        <f>C50+$L$14*L50</f>
        <v>71.32626240639402</v>
      </c>
      <c r="K50" s="50">
        <f>D50+$M$14*L50</f>
        <v>82.74857442604338</v>
      </c>
      <c r="L50">
        <v>32</v>
      </c>
      <c r="N50" s="49"/>
      <c r="O50" s="49"/>
    </row>
    <row r="52" ht="12.75">
      <c r="B52" s="25" t="s">
        <v>32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2.8515625" style="2" customWidth="1"/>
    <col min="2" max="2" width="12.421875" style="2" customWidth="1"/>
    <col min="3" max="3" width="10.28125" style="2" customWidth="1"/>
    <col min="4" max="7" width="12.7109375" style="2" customWidth="1"/>
    <col min="8" max="10" width="10.28125" style="2" customWidth="1"/>
    <col min="11" max="16384" width="9.140625" style="2" customWidth="1"/>
  </cols>
  <sheetData>
    <row r="1" s="6" customFormat="1" ht="18">
      <c r="A1" s="5" t="s">
        <v>28</v>
      </c>
    </row>
    <row r="2" spans="5:10" ht="15.75" customHeight="1">
      <c r="E2" s="3"/>
      <c r="F2" s="7"/>
      <c r="G2" s="7"/>
      <c r="I2" s="3"/>
      <c r="J2" s="8"/>
    </row>
    <row r="3" spans="2:9" ht="30.75" customHeight="1">
      <c r="B3"/>
      <c r="C3" s="11" t="s">
        <v>25</v>
      </c>
      <c r="D3" s="71" t="s">
        <v>26</v>
      </c>
      <c r="E3" s="72"/>
      <c r="F3" s="71" t="s">
        <v>26</v>
      </c>
      <c r="G3" s="71"/>
      <c r="H3" s="11" t="s">
        <v>7</v>
      </c>
      <c r="I3" s="10"/>
    </row>
    <row r="4" spans="2:7" ht="25.5">
      <c r="B4" s="9"/>
      <c r="D4" s="11" t="s">
        <v>5</v>
      </c>
      <c r="E4" s="12" t="s">
        <v>6</v>
      </c>
      <c r="F4" s="36" t="s">
        <v>5</v>
      </c>
      <c r="G4" s="37" t="s">
        <v>6</v>
      </c>
    </row>
    <row r="5" spans="2:7" ht="12.75">
      <c r="B5" s="9"/>
      <c r="D5" s="11"/>
      <c r="E5" s="12"/>
      <c r="F5" s="38"/>
      <c r="G5" s="39"/>
    </row>
    <row r="6" spans="2:8" ht="12.75">
      <c r="B6" s="9"/>
      <c r="C6" s="13">
        <v>1956</v>
      </c>
      <c r="D6" s="30">
        <v>46.7</v>
      </c>
      <c r="E6" s="30">
        <v>61.1</v>
      </c>
      <c r="F6" s="38"/>
      <c r="G6" s="39"/>
      <c r="H6" s="14" t="s">
        <v>8</v>
      </c>
    </row>
    <row r="7" spans="2:8" ht="12.75">
      <c r="B7" s="9"/>
      <c r="C7" s="13">
        <v>1967</v>
      </c>
      <c r="D7" s="30">
        <v>46.2</v>
      </c>
      <c r="E7" s="30">
        <v>58.1</v>
      </c>
      <c r="F7" s="38"/>
      <c r="G7" s="38"/>
      <c r="H7" s="14" t="s">
        <v>9</v>
      </c>
    </row>
    <row r="8" spans="2:8" ht="12.75">
      <c r="B8" s="9"/>
      <c r="C8" s="13">
        <v>1970</v>
      </c>
      <c r="D8" s="30">
        <v>49.2</v>
      </c>
      <c r="E8" s="30">
        <v>61.8</v>
      </c>
      <c r="F8" s="38"/>
      <c r="G8" s="38"/>
      <c r="H8" s="9"/>
    </row>
    <row r="9" spans="2:8" ht="12.75">
      <c r="B9" s="9"/>
      <c r="C9" s="13">
        <v>1971</v>
      </c>
      <c r="D9" s="30">
        <v>50</v>
      </c>
      <c r="E9" s="30">
        <v>62.3</v>
      </c>
      <c r="F9" s="38"/>
      <c r="G9" s="38"/>
      <c r="H9" s="9"/>
    </row>
    <row r="10" spans="2:8" ht="12.75">
      <c r="B10" s="9"/>
      <c r="C10" s="13">
        <v>1972</v>
      </c>
      <c r="D10" s="30">
        <v>52.9</v>
      </c>
      <c r="E10" s="30">
        <v>65.3</v>
      </c>
      <c r="F10" s="38"/>
      <c r="G10" s="38"/>
      <c r="H10" s="9"/>
    </row>
    <row r="11" spans="2:8" ht="12.75">
      <c r="B11" s="9"/>
      <c r="C11" s="13">
        <v>1973</v>
      </c>
      <c r="D11" s="30">
        <v>52.9</v>
      </c>
      <c r="E11" s="30">
        <v>65.9</v>
      </c>
      <c r="F11" s="38"/>
      <c r="G11" s="38"/>
      <c r="H11" s="9"/>
    </row>
    <row r="12" spans="2:8" ht="12.75">
      <c r="B12" s="9"/>
      <c r="C12" s="13">
        <v>1974</v>
      </c>
      <c r="D12" s="30">
        <v>51.2</v>
      </c>
      <c r="E12" s="30">
        <v>63.2</v>
      </c>
      <c r="F12" s="38"/>
      <c r="G12" s="38"/>
      <c r="H12" s="9"/>
    </row>
    <row r="13" spans="2:8" ht="12.75">
      <c r="B13" s="9"/>
      <c r="C13" s="13">
        <v>1975</v>
      </c>
      <c r="D13" s="30">
        <v>56</v>
      </c>
      <c r="E13" s="30">
        <v>68.3</v>
      </c>
      <c r="F13" s="38"/>
      <c r="G13" s="38"/>
      <c r="H13" s="9"/>
    </row>
    <row r="14" spans="2:8" ht="12.75">
      <c r="B14" s="9"/>
      <c r="C14" s="13">
        <v>1976</v>
      </c>
      <c r="D14" s="30">
        <v>55.5</v>
      </c>
      <c r="E14" s="30">
        <v>68.4</v>
      </c>
      <c r="F14" s="38"/>
      <c r="G14" s="38"/>
      <c r="H14" s="9"/>
    </row>
    <row r="15" spans="2:8" ht="12.75">
      <c r="B15" s="9"/>
      <c r="C15" s="13">
        <v>1977</v>
      </c>
      <c r="D15" s="30">
        <v>49.6</v>
      </c>
      <c r="E15" s="30">
        <v>63.8</v>
      </c>
      <c r="F15" s="38"/>
      <c r="G15" s="38"/>
      <c r="H15" s="9"/>
    </row>
    <row r="16" spans="2:8" ht="12.75">
      <c r="B16" s="9"/>
      <c r="C16" s="13">
        <v>1978</v>
      </c>
      <c r="D16" s="30">
        <v>53.1</v>
      </c>
      <c r="E16" s="30">
        <v>67</v>
      </c>
      <c r="F16" s="38"/>
      <c r="G16" s="38"/>
      <c r="H16" s="9"/>
    </row>
    <row r="17" spans="2:8" ht="12.75">
      <c r="B17" s="9"/>
      <c r="C17" s="13">
        <v>1979</v>
      </c>
      <c r="D17" s="30">
        <v>53.1</v>
      </c>
      <c r="E17" s="30">
        <v>67.7</v>
      </c>
      <c r="F17" s="38"/>
      <c r="G17" s="38"/>
      <c r="H17" s="9"/>
    </row>
    <row r="18" spans="2:8" ht="12.75">
      <c r="B18" s="9"/>
      <c r="C18" s="13">
        <v>1980</v>
      </c>
      <c r="D18" s="30">
        <v>59.3</v>
      </c>
      <c r="E18" s="30">
        <v>73.9</v>
      </c>
      <c r="F18" s="38"/>
      <c r="G18" s="38"/>
      <c r="H18" s="9"/>
    </row>
    <row r="19" spans="2:8" ht="12.75">
      <c r="B19" s="9"/>
      <c r="C19" s="13">
        <v>1981</v>
      </c>
      <c r="D19" s="30">
        <v>62</v>
      </c>
      <c r="E19" s="30">
        <v>76.9</v>
      </c>
      <c r="F19" s="38"/>
      <c r="G19" s="38"/>
      <c r="H19" s="9"/>
    </row>
    <row r="20" spans="2:8" ht="12.75">
      <c r="B20" s="9"/>
      <c r="C20" s="13">
        <v>1982</v>
      </c>
      <c r="D20" s="30">
        <v>62.5</v>
      </c>
      <c r="E20" s="30">
        <v>77.4</v>
      </c>
      <c r="F20" s="38"/>
      <c r="G20" s="38"/>
      <c r="H20" s="9"/>
    </row>
    <row r="21" spans="2:8" ht="12.75">
      <c r="B21" s="9"/>
      <c r="C21" s="13">
        <v>1983</v>
      </c>
      <c r="D21" s="30">
        <v>61.2</v>
      </c>
      <c r="E21" s="30">
        <v>77.7</v>
      </c>
      <c r="F21" s="38"/>
      <c r="G21" s="38"/>
      <c r="H21" s="9"/>
    </row>
    <row r="22" spans="2:8" ht="12.75">
      <c r="B22" s="9"/>
      <c r="C22" s="13">
        <v>1984</v>
      </c>
      <c r="D22" s="30">
        <v>62.9</v>
      </c>
      <c r="E22" s="30">
        <v>82.6</v>
      </c>
      <c r="F22" s="38"/>
      <c r="G22" s="38"/>
      <c r="H22" s="9"/>
    </row>
    <row r="23" spans="2:8" ht="12.75">
      <c r="B23" s="9"/>
      <c r="C23" s="13">
        <v>1985</v>
      </c>
      <c r="D23" s="30">
        <v>57.7</v>
      </c>
      <c r="E23" s="30">
        <v>76.5</v>
      </c>
      <c r="F23" s="38"/>
      <c r="G23" s="38"/>
      <c r="H23" s="9"/>
    </row>
    <row r="24" spans="2:8" ht="12.75">
      <c r="B24" s="9"/>
      <c r="C24" s="13">
        <v>1986</v>
      </c>
      <c r="D24" s="30">
        <v>56.5</v>
      </c>
      <c r="E24" s="30">
        <v>74.5</v>
      </c>
      <c r="H24" s="9"/>
    </row>
    <row r="25" spans="2:8" ht="12.75">
      <c r="B25" s="9"/>
      <c r="C25" s="13">
        <v>1987</v>
      </c>
      <c r="D25" s="30">
        <v>56.8</v>
      </c>
      <c r="E25" s="30">
        <v>72.3</v>
      </c>
      <c r="F25" s="15" t="s">
        <v>29</v>
      </c>
      <c r="G25" s="39"/>
      <c r="H25" s="9"/>
    </row>
    <row r="26" spans="2:12" ht="12.75">
      <c r="B26" s="9"/>
      <c r="C26" s="13">
        <v>1988</v>
      </c>
      <c r="D26" s="30">
        <v>53.9</v>
      </c>
      <c r="E26" s="30">
        <v>68.9</v>
      </c>
      <c r="F26" s="31">
        <v>71.14916143039478</v>
      </c>
      <c r="G26" s="31">
        <v>82.62483660479009</v>
      </c>
      <c r="H26" s="9"/>
      <c r="I26" s="35"/>
      <c r="J26" s="35"/>
      <c r="K26" s="23"/>
      <c r="L26" s="16"/>
    </row>
    <row r="27" spans="2:12" ht="12.75">
      <c r="B27" s="9"/>
      <c r="C27" s="13">
        <v>1989</v>
      </c>
      <c r="D27" s="30">
        <v>58.7</v>
      </c>
      <c r="E27" s="30">
        <v>75.8</v>
      </c>
      <c r="F27" s="31">
        <v>74.76988187428323</v>
      </c>
      <c r="G27" s="31">
        <v>86.91517224976441</v>
      </c>
      <c r="H27" s="9"/>
      <c r="I27" s="35"/>
      <c r="J27" s="35"/>
      <c r="K27" s="23"/>
      <c r="L27" s="16"/>
    </row>
    <row r="28" spans="2:12" ht="12.75">
      <c r="B28" s="9"/>
      <c r="C28" s="13">
        <v>1990</v>
      </c>
      <c r="D28" s="30">
        <v>56.6</v>
      </c>
      <c r="E28" s="30">
        <v>72.2</v>
      </c>
      <c r="F28" s="31">
        <v>73.63342525621378</v>
      </c>
      <c r="G28" s="31">
        <v>85.02653996742822</v>
      </c>
      <c r="H28" s="9"/>
      <c r="I28" s="35"/>
      <c r="J28" s="35"/>
      <c r="K28" s="23"/>
      <c r="L28" s="16"/>
    </row>
    <row r="29" spans="2:12" ht="12.75">
      <c r="B29" s="9"/>
      <c r="C29" s="13">
        <v>1991</v>
      </c>
      <c r="D29" s="30">
        <v>58.1</v>
      </c>
      <c r="E29" s="30">
        <v>73.9</v>
      </c>
      <c r="F29" s="32">
        <v>75.31695819874479</v>
      </c>
      <c r="G29" s="32">
        <v>86.67342810342753</v>
      </c>
      <c r="H29" s="9"/>
      <c r="I29" s="35"/>
      <c r="J29" s="35"/>
      <c r="K29" s="24"/>
      <c r="L29" s="16"/>
    </row>
    <row r="30" spans="2:12" ht="12.75">
      <c r="B30" s="9"/>
      <c r="C30" s="13">
        <v>1992</v>
      </c>
      <c r="D30" s="30">
        <v>56.8</v>
      </c>
      <c r="E30" s="30">
        <v>71.9</v>
      </c>
      <c r="F30" s="32">
        <v>73.89264703940391</v>
      </c>
      <c r="G30" s="32">
        <v>85.07961201971793</v>
      </c>
      <c r="H30" s="9"/>
      <c r="I30" s="35"/>
      <c r="J30" s="35"/>
      <c r="K30" s="24"/>
      <c r="L30" s="16"/>
    </row>
    <row r="31" spans="2:12" ht="12.75">
      <c r="B31" s="9"/>
      <c r="C31" s="13">
        <v>1993</v>
      </c>
      <c r="D31" s="30">
        <v>57.3</v>
      </c>
      <c r="E31" s="30">
        <v>72.4</v>
      </c>
      <c r="F31" s="32">
        <v>73.50541453942493</v>
      </c>
      <c r="G31" s="32">
        <v>85.3857074100356</v>
      </c>
      <c r="H31" s="9"/>
      <c r="I31" s="35"/>
      <c r="J31" s="35"/>
      <c r="K31" s="24"/>
      <c r="L31" s="16"/>
    </row>
    <row r="32" spans="2:12" ht="12.75">
      <c r="B32" s="9"/>
      <c r="C32" s="13">
        <v>1994</v>
      </c>
      <c r="D32" s="30">
        <v>58.3</v>
      </c>
      <c r="E32" s="30">
        <v>74.7</v>
      </c>
      <c r="F32" s="32">
        <v>73.45311104628097</v>
      </c>
      <c r="G32" s="32">
        <v>86.0901071277192</v>
      </c>
      <c r="H32" s="9"/>
      <c r="I32" s="35"/>
      <c r="J32" s="35"/>
      <c r="K32" s="24"/>
      <c r="L32" s="16"/>
    </row>
    <row r="33" spans="2:14" ht="12.75">
      <c r="B33" s="9"/>
      <c r="C33" s="17">
        <v>1995</v>
      </c>
      <c r="D33" s="30">
        <v>58.4</v>
      </c>
      <c r="E33" s="30">
        <v>75.1</v>
      </c>
      <c r="F33" s="32">
        <v>73.80626693291951</v>
      </c>
      <c r="G33" s="32">
        <v>86.72233332850372</v>
      </c>
      <c r="H33" s="9"/>
      <c r="I33" s="35"/>
      <c r="J33" s="35"/>
      <c r="K33" s="24"/>
      <c r="L33" s="16"/>
      <c r="M33" s="16"/>
      <c r="N33" s="16"/>
    </row>
    <row r="34" spans="2:14" ht="12.75">
      <c r="B34" s="9"/>
      <c r="C34" s="13">
        <v>1996</v>
      </c>
      <c r="D34" s="30">
        <v>54.3</v>
      </c>
      <c r="E34" s="30">
        <v>70.2</v>
      </c>
      <c r="F34" s="32">
        <v>70.01469899507447</v>
      </c>
      <c r="G34" s="32">
        <v>83.23387469635118</v>
      </c>
      <c r="H34" s="9"/>
      <c r="I34" s="35"/>
      <c r="J34" s="35"/>
      <c r="K34" s="24"/>
      <c r="L34" s="16"/>
      <c r="M34" s="16"/>
      <c r="N34" s="16"/>
    </row>
    <row r="35" spans="2:12" ht="12.75">
      <c r="B35" s="9"/>
      <c r="C35" s="13">
        <v>1997</v>
      </c>
      <c r="D35" s="30">
        <v>52.9</v>
      </c>
      <c r="E35" s="30">
        <v>68.8</v>
      </c>
      <c r="F35" s="32">
        <v>68.170114940427</v>
      </c>
      <c r="G35" s="32">
        <v>81.62033125918086</v>
      </c>
      <c r="H35" s="35"/>
      <c r="I35" s="24"/>
      <c r="J35" s="16"/>
      <c r="K35" s="16"/>
      <c r="L35" s="16"/>
    </row>
    <row r="36" spans="2:12" ht="12.75">
      <c r="B36" s="18"/>
      <c r="C36" s="13"/>
      <c r="D36" s="19" t="s">
        <v>11</v>
      </c>
      <c r="F36" s="19"/>
      <c r="G36" s="35"/>
      <c r="H36" s="35"/>
      <c r="I36" s="24"/>
      <c r="J36" s="16"/>
      <c r="K36" s="16"/>
      <c r="L36" s="16"/>
    </row>
    <row r="38" ht="12.75">
      <c r="A38" s="2" t="s">
        <v>12</v>
      </c>
    </row>
    <row r="39" spans="1:2" ht="12.75">
      <c r="A39" s="27" t="s">
        <v>22</v>
      </c>
      <c r="B39" s="20" t="s">
        <v>13</v>
      </c>
    </row>
    <row r="40" spans="1:2" ht="12.75">
      <c r="A40" s="27" t="s">
        <v>23</v>
      </c>
      <c r="B40" s="20" t="s">
        <v>14</v>
      </c>
    </row>
    <row r="41" ht="12.75">
      <c r="B41" s="21" t="s">
        <v>15</v>
      </c>
    </row>
    <row r="42" spans="1:2" ht="12.75">
      <c r="A42" s="27" t="s">
        <v>24</v>
      </c>
      <c r="B42" s="21" t="s">
        <v>16</v>
      </c>
    </row>
    <row r="43" ht="12.75">
      <c r="B43" s="21" t="s">
        <v>17</v>
      </c>
    </row>
    <row r="44" ht="12.75">
      <c r="B44" s="21" t="s">
        <v>18</v>
      </c>
    </row>
    <row r="45" ht="12.75">
      <c r="B45" s="21" t="s">
        <v>19</v>
      </c>
    </row>
    <row r="46" ht="12.75">
      <c r="B46" s="21" t="s">
        <v>20</v>
      </c>
    </row>
    <row r="48" ht="12.75">
      <c r="A48" s="22" t="s">
        <v>21</v>
      </c>
    </row>
  </sheetData>
  <sheetProtection/>
  <mergeCells count="2"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Defra</dc:creator>
  <cp:keywords/>
  <dc:description/>
  <cp:lastModifiedBy>Joanne Gardiner</cp:lastModifiedBy>
  <dcterms:created xsi:type="dcterms:W3CDTF">2008-03-20T11:58:36Z</dcterms:created>
  <dcterms:modified xsi:type="dcterms:W3CDTF">2014-06-02T14:41:54Z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1735568146</vt:i4>
  </property>
  <property fmtid="{D5CDD505-2E9C-101B-9397-08002B2CF9AE}" pid="3" name="_NewReviewCycle">
    <vt:lpwstr/>
  </property>
  <property fmtid="{D5CDD505-2E9C-101B-9397-08002B2CF9AE}" pid="4" name="_EmailSubject">
    <vt:lpwstr>Economics &amp; Statistics web publishing request form</vt:lpwstr>
  </property>
  <property fmtid="{D5CDD505-2E9C-101B-9397-08002B2CF9AE}" pid="5" name="_AuthorEmail">
    <vt:lpwstr>Joanne.Gardiner@defra.gsi.gov.uk</vt:lpwstr>
  </property>
  <property fmtid="{D5CDD505-2E9C-101B-9397-08002B2CF9AE}" pid="6" name="_AuthorEmailDisplayName">
    <vt:lpwstr>Gardiner, Joanne (Defra)</vt:lpwstr>
  </property>
  <property fmtid="{D5CDD505-2E9C-101B-9397-08002B2CF9AE}" pid="7" name="_PreviousAdHocReviewCycleID">
    <vt:i4>878768404</vt:i4>
  </property>
</Properties>
</file>