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168" yWindow="-60" windowWidth="9600" windowHeight="9348" tabRatio="734"/>
  </bookViews>
  <sheets>
    <sheet name="Data sheet" sheetId="14" r:id="rId1"/>
    <sheet name="Drop down lists" sheetId="16" state="hidden" r:id="rId2"/>
  </sheets>
  <externalReferences>
    <externalReference r:id="rId3"/>
  </externalReferences>
  <definedNames>
    <definedName name="_xlnm._FilterDatabase" localSheetId="1" hidden="1">'Drop down lists'!$A$1:$E$345</definedName>
    <definedName name="AGE">'[1]Lookup array tables'!#REF!</definedName>
    <definedName name="BAND">#REF!</definedName>
    <definedName name="List_of_organisations">'Drop down lists'!$B$2:$B$257</definedName>
    <definedName name="Main_Department">'Drop down lists'!$A$2:$A$28</definedName>
    <definedName name="Month">'Drop down lists'!$D$2:$D$14</definedName>
    <definedName name="Organisation_Type">'Drop down lists'!$C$2:$C$7</definedName>
    <definedName name="_xlnm.Print_Area" localSheetId="0">'Data sheet'!$A$1:$AP$17</definedName>
    <definedName name="Yes_No">'Drop down lists'!$E$2:$E$3</definedName>
  </definedNames>
  <calcPr calcId="145621"/>
</workbook>
</file>

<file path=xl/calcChain.xml><?xml version="1.0" encoding="utf-8"?>
<calcChain xmlns="http://schemas.openxmlformats.org/spreadsheetml/2006/main">
  <c r="Q4" i="14" l="1"/>
  <c r="R4" i="14"/>
  <c r="AA4" i="14"/>
  <c r="AB4" i="14"/>
  <c r="AC4" i="14"/>
  <c r="AD4" i="14"/>
  <c r="Q5" i="14"/>
  <c r="AA5" i="14"/>
  <c r="AB5" i="14"/>
  <c r="AC5" i="14"/>
  <c r="AD5" i="14"/>
  <c r="AK5" i="14"/>
  <c r="AN5" i="14"/>
  <c r="AO5" i="14"/>
  <c r="AC6" i="14"/>
  <c r="AD6" i="14"/>
  <c r="AK6" i="14"/>
  <c r="AN6" i="14"/>
  <c r="AO6" i="14" s="1"/>
  <c r="AC7" i="14"/>
  <c r="AD7" i="14"/>
  <c r="AK7" i="14"/>
  <c r="AN7" i="14"/>
  <c r="AO7" i="14" s="1"/>
  <c r="AC8" i="14"/>
  <c r="AD8" i="14"/>
  <c r="AK8" i="14"/>
  <c r="AN8" i="14"/>
  <c r="AO8" i="14" s="1"/>
  <c r="AC9" i="14"/>
  <c r="AD9" i="14"/>
  <c r="AN9" i="14"/>
  <c r="AO9" i="14" s="1"/>
</calcChain>
</file>

<file path=xl/comments1.xml><?xml version="1.0" encoding="utf-8"?>
<comments xmlns="http://schemas.openxmlformats.org/spreadsheetml/2006/main">
  <authors>
    <author>ccabmstopher</author>
  </authors>
  <commentList>
    <comment ref="A1" authorId="0">
      <text>
        <r>
          <rPr>
            <sz val="10"/>
            <color indexed="81"/>
            <rFont val="Tahoma"/>
            <family val="2"/>
          </rPr>
          <t>Included in this template is an up-to-date list (as of 31 March 2011) of all organisations that are in scope for this exercise.
Use the drop down list to select your organisation.</t>
        </r>
      </text>
    </comment>
    <comment ref="B1" authorId="0">
      <text>
        <r>
          <rPr>
            <sz val="10"/>
            <color indexed="81"/>
            <rFont val="Tahoma"/>
            <family val="2"/>
          </rPr>
          <t>Included in this template is an up-to-date list (as of 31 March 2011) of all organisations together with their appropriate organisation type.
Use the drop down list to select your organisation type.</t>
        </r>
      </text>
    </comment>
    <comment ref="C1" authorId="0">
      <text>
        <r>
          <rPr>
            <sz val="10"/>
            <color indexed="81"/>
            <rFont val="Tahoma"/>
            <family val="2"/>
          </rPr>
          <t>Included in this template is an up-to-date list (as of 31 March 2011) of all organisations together with their appropriate main/parent/sponsoring department.
Use the drop down list to select your main/parent/sponsoring department.</t>
        </r>
      </text>
    </comment>
    <comment ref="E1"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S1"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E1"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E2"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G2" authorId="0">
      <text>
        <r>
          <rPr>
            <sz val="11"/>
            <color indexed="81"/>
            <rFont val="Tahoma"/>
            <family val="2"/>
          </rPr>
          <t>Please enter the number of executive officers (or equivalents) on your payroll</t>
        </r>
        <r>
          <rPr>
            <sz val="8"/>
            <color indexed="81"/>
            <rFont val="Tahoma"/>
            <family val="2"/>
          </rPr>
          <t xml:space="preserve">
</t>
        </r>
      </text>
    </comment>
    <comment ref="I2"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K2" authorId="0">
      <text>
        <r>
          <rPr>
            <sz val="11"/>
            <color indexed="81"/>
            <rFont val="Tahoma"/>
            <family val="2"/>
          </rPr>
          <t>Please enter the number of grade 6/7 staff (or equivalents) on your payroll</t>
        </r>
        <r>
          <rPr>
            <sz val="8"/>
            <color indexed="81"/>
            <rFont val="Tahoma"/>
            <family val="2"/>
          </rPr>
          <t xml:space="preserve">
</t>
        </r>
      </text>
    </comment>
    <comment ref="M2" authorId="0">
      <text>
        <r>
          <rPr>
            <sz val="11"/>
            <color indexed="81"/>
            <rFont val="Tahoma"/>
            <family val="2"/>
          </rPr>
          <t>Please enter the number of Seni
 Civil Servants (or equivalents) on your payroll</t>
        </r>
        <r>
          <rPr>
            <sz val="8"/>
            <color indexed="81"/>
            <rFont val="Tahoma"/>
            <family val="2"/>
          </rPr>
          <t xml:space="preserve">
</t>
        </r>
      </text>
    </comment>
    <comment ref="O2" authorId="0">
      <text>
        <r>
          <rPr>
            <sz val="11"/>
            <color indexed="81"/>
            <rFont val="Tahoma"/>
            <family val="2"/>
          </rPr>
          <t>See comment on Payroll staff cell above</t>
        </r>
        <r>
          <rPr>
            <sz val="8"/>
            <color indexed="81"/>
            <rFont val="Tahoma"/>
            <family val="2"/>
          </rPr>
          <t xml:space="preserve">
</t>
        </r>
      </text>
    </comment>
    <comment ref="S2"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U2"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W2"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Y2"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E2" authorId="0">
      <text>
        <r>
          <rPr>
            <sz val="11"/>
            <color indexed="81"/>
            <rFont val="Tahoma"/>
            <family val="2"/>
          </rPr>
          <t>Please refer to the HMT guidance provided separately</t>
        </r>
        <r>
          <rPr>
            <sz val="8"/>
            <color indexed="81"/>
            <rFont val="Tahoma"/>
            <family val="2"/>
          </rPr>
          <t xml:space="preserve">
</t>
        </r>
      </text>
    </comment>
    <comment ref="AF2" authorId="0">
      <text>
        <r>
          <rPr>
            <sz val="11"/>
            <color indexed="81"/>
            <rFont val="Tahoma"/>
            <family val="2"/>
          </rPr>
          <t>Please refer to the HMT guidance provided separately</t>
        </r>
        <r>
          <rPr>
            <sz val="8"/>
            <color indexed="81"/>
            <rFont val="Tahoma"/>
            <family val="2"/>
          </rPr>
          <t xml:space="preserve">
</t>
        </r>
      </text>
    </comment>
    <comment ref="AG2" authorId="0">
      <text>
        <r>
          <rPr>
            <sz val="11"/>
            <color indexed="81"/>
            <rFont val="Tahoma"/>
            <family val="2"/>
          </rPr>
          <t>Please refer to the HMT guidance provided separately</t>
        </r>
        <r>
          <rPr>
            <sz val="8"/>
            <color indexed="81"/>
            <rFont val="Tahoma"/>
            <family val="2"/>
          </rPr>
          <t xml:space="preserve">
</t>
        </r>
      </text>
    </comment>
    <comment ref="AH2" authorId="0">
      <text>
        <r>
          <rPr>
            <sz val="11"/>
            <color indexed="81"/>
            <rFont val="Tahoma"/>
            <family val="2"/>
          </rPr>
          <t>Please refer to the HMT guidance provided separately</t>
        </r>
        <r>
          <rPr>
            <sz val="8"/>
            <color indexed="81"/>
            <rFont val="Tahoma"/>
            <family val="2"/>
          </rPr>
          <t xml:space="preserve">
</t>
        </r>
      </text>
    </comment>
    <comment ref="AI2" authorId="0">
      <text>
        <r>
          <rPr>
            <sz val="11"/>
            <color indexed="81"/>
            <rFont val="Tahoma"/>
            <family val="2"/>
          </rPr>
          <t>Please refer to the HMT guidance provided separately</t>
        </r>
        <r>
          <rPr>
            <sz val="8"/>
            <color indexed="81"/>
            <rFont val="Tahoma"/>
            <family val="2"/>
          </rPr>
          <t xml:space="preserve">
</t>
        </r>
      </text>
    </comment>
    <comment ref="AJ2" authorId="0">
      <text>
        <r>
          <rPr>
            <sz val="11"/>
            <color indexed="81"/>
            <rFont val="Tahoma"/>
            <family val="2"/>
          </rPr>
          <t>Please refer to the HMT guidance provided separately</t>
        </r>
        <r>
          <rPr>
            <sz val="8"/>
            <color indexed="81"/>
            <rFont val="Tahoma"/>
            <family val="2"/>
          </rPr>
          <t xml:space="preserve">
</t>
        </r>
      </text>
    </comment>
    <comment ref="E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3"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B3"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C3"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D3"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<sst xmlns="http://schemas.openxmlformats.org/spreadsheetml/2006/main" count="381" uniqueCount="319">
  <si>
    <t>Date</t>
  </si>
  <si>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</si>
  <si>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</si>
  <si>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</si>
  <si>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</si>
  <si>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</si>
  <si>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</si>
  <si>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</si>
  <si>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</si>
  <si>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</si>
  <si>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</si>
  <si>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</si>
  <si>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</si>
  <si>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</si>
  <si>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</si>
  <si>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</si>
  <si>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Commission</t>
  </si>
  <si>
    <t>Competition Service</t>
  </si>
  <si>
    <t>Consumer Focus</t>
  </si>
  <si>
    <t>Design Council</t>
  </si>
  <si>
    <t>East of England Development Agency</t>
  </si>
  <si>
    <t>Higher Education Funding Council for England</t>
  </si>
  <si>
    <t>Local Better Regulation Office</t>
  </si>
  <si>
    <t>Medical Research Council</t>
  </si>
  <si>
    <t>Natural Environment Research Council</t>
  </si>
  <si>
    <t>North West Development Agency</t>
  </si>
  <si>
    <t>One North East</t>
  </si>
  <si>
    <t>South East England Development Agency</t>
  </si>
  <si>
    <t>Student Loans Company Ltd</t>
  </si>
  <si>
    <t>Technology Strategy Board</t>
  </si>
  <si>
    <t>United Kingdom Atomic Energy Authority</t>
  </si>
  <si>
    <t>Yorkshire Forward</t>
  </si>
  <si>
    <t>Community Development Foundation</t>
  </si>
  <si>
    <t>Fire Service College</t>
  </si>
  <si>
    <t>Firebuy</t>
  </si>
  <si>
    <t>Leasehold Advisory Service</t>
  </si>
  <si>
    <t>London Thames Gateway Development Corporation</t>
  </si>
  <si>
    <t>Planning Inspectorate</t>
  </si>
  <si>
    <t>Queen Elizabeth II Conference Centre</t>
  </si>
  <si>
    <t>Standards Board for England</t>
  </si>
  <si>
    <t>Valuation Tribunal Service</t>
  </si>
  <si>
    <t>West Northamptonshire Development Corporation</t>
  </si>
  <si>
    <t>National Heritage Memorial Fund</t>
  </si>
  <si>
    <t>National Maritime Museum</t>
  </si>
  <si>
    <t>Public Lending Right</t>
  </si>
  <si>
    <t>Royal Armouries</t>
  </si>
  <si>
    <t>Royal Parks</t>
  </si>
  <si>
    <t>UK Sport</t>
  </si>
  <si>
    <t>British Educational Communications and Technology Agency</t>
  </si>
  <si>
    <t>Partnerships for Schools</t>
  </si>
  <si>
    <t>Civil Nuclear Police Authority</t>
  </si>
  <si>
    <t>Coal Authority</t>
  </si>
  <si>
    <t>The Pensions Regulator</t>
  </si>
  <si>
    <t>Agricultural Wages Board for England and Wales</t>
  </si>
  <si>
    <t>Animal Health</t>
  </si>
  <si>
    <t>Commission for Rural Communities</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</si>
  <si>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</si>
  <si>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</si>
  <si>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</si>
  <si>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</si>
  <si>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</si>
  <si>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</si>
  <si>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</si>
  <si>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</si>
  <si>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</si>
  <si>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Sustainable Development Commission</t>
  </si>
  <si>
    <t>Veterinary Laboratories Agency</t>
  </si>
  <si>
    <t>Marshall Aid Commemoration Commission</t>
  </si>
  <si>
    <t>Nuclear Decommissioning Authority</t>
  </si>
  <si>
    <t>Westminster Foundation for Democracy</t>
  </si>
  <si>
    <t>Appointments Commission</t>
  </si>
  <si>
    <t>Council for Healthcare Regulatory Excellence</t>
  </si>
  <si>
    <t>General Social Care Council</t>
  </si>
  <si>
    <t>Health Protection Agency</t>
  </si>
  <si>
    <t>Human Tissue Authority</t>
  </si>
  <si>
    <t>NHS Business Services Authority</t>
  </si>
  <si>
    <t>HM Treasury</t>
  </si>
  <si>
    <t>Debt Management Office</t>
  </si>
  <si>
    <t>Home Office</t>
  </si>
  <si>
    <t>Criminal Records Bureau</t>
  </si>
  <si>
    <t>Independent Police Complaints Commission</t>
  </si>
  <si>
    <t>Independent Safeguarding Authority</t>
  </si>
  <si>
    <t>National Policing Improvement Agency</t>
  </si>
  <si>
    <t>Security Industry Authority</t>
  </si>
  <si>
    <t>Serious Organised Crime Agency</t>
  </si>
  <si>
    <t>UK Border Agency</t>
  </si>
  <si>
    <t>Department for International Development</t>
  </si>
  <si>
    <t>Ministry of Defence</t>
  </si>
  <si>
    <t>Defence Support Group</t>
  </si>
  <si>
    <t>Ministry of Justice</t>
  </si>
  <si>
    <t>Judicial Appointments Commission</t>
  </si>
  <si>
    <t>Legal Services Board</t>
  </si>
  <si>
    <t>Legal Services Commission</t>
  </si>
  <si>
    <t>Tribunals Service</t>
  </si>
  <si>
    <t>Wales Office</t>
  </si>
  <si>
    <t>Driving Standards Agency</t>
  </si>
  <si>
    <t>Highways Agency</t>
  </si>
  <si>
    <t>Northern Lighthouse Board</t>
  </si>
  <si>
    <t>Renewable Fuels Agency</t>
  </si>
  <si>
    <t>United Kingdom Statistics Authority</t>
  </si>
  <si>
    <t>Independent Living Fund</t>
  </si>
  <si>
    <t>Jobcentre Plus</t>
  </si>
  <si>
    <t>Remploy Ltd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</si>
  <si>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</si>
  <si>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</si>
  <si>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</si>
  <si>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</si>
  <si>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</si>
  <si>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</si>
  <si>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</si>
  <si>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</si>
  <si>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</si>
  <si>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</si>
  <si>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</si>
  <si>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</si>
  <si>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Month</t>
  </si>
  <si>
    <t>Yes_No</t>
  </si>
  <si>
    <t>Yes</t>
  </si>
  <si>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</si>
  <si>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</si>
  <si>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</si>
  <si>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</si>
  <si>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</si>
  <si>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</si>
  <si>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</si>
  <si>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</si>
  <si>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</si>
  <si>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</si>
  <si>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</si>
  <si>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</si>
  <si>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</si>
  <si>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Department for Business, Innovation &amp; Skills</t>
  </si>
  <si>
    <t>Executive Non-Departmental Public Body</t>
  </si>
  <si>
    <t>Construction Industry Training Board</t>
  </si>
  <si>
    <t>East Midlands Development Agency</t>
  </si>
  <si>
    <t>Economic &amp; Social Research Council</t>
  </si>
  <si>
    <t>Engineering &amp; Physical Sciences Research Council</t>
  </si>
  <si>
    <t>Engineering Construction Industry Training Board</t>
  </si>
  <si>
    <t>Film Industry Training Board</t>
  </si>
  <si>
    <t>National Endowment for Science, Technology and the Arts</t>
  </si>
  <si>
    <t>Office for Fair Access</t>
  </si>
  <si>
    <t>Science &amp; Technology Facilities Council</t>
  </si>
  <si>
    <t>South West of England Regional Devleopment Agency</t>
  </si>
  <si>
    <t>UK Commission for Employment &amp; Skills</t>
  </si>
  <si>
    <t>UK Trade &amp; Investment</t>
  </si>
  <si>
    <t>Department for Communities &amp; Local Government</t>
  </si>
  <si>
    <t xml:space="preserve">Department for Communities &amp; Local Government </t>
  </si>
  <si>
    <t>Ministerial Department</t>
  </si>
  <si>
    <t xml:space="preserve">Ordnance Survey </t>
  </si>
  <si>
    <t>Homes &amp; Communities Agency</t>
  </si>
  <si>
    <t>Independent Housing Ombudsman Ltd</t>
  </si>
  <si>
    <t>Infrastructure Planining Commission</t>
  </si>
  <si>
    <t>Tenants Services Authority</t>
  </si>
  <si>
    <t>Thurrock Development Corporation</t>
  </si>
  <si>
    <t>Department for Culture, Media &amp; Sport</t>
  </si>
  <si>
    <t xml:space="preserve">Department for Culture Media &amp; Sport </t>
  </si>
  <si>
    <t>Arts Council England</t>
  </si>
  <si>
    <t>Big Lottery Fund</t>
  </si>
  <si>
    <t>British Library</t>
  </si>
  <si>
    <t>British Museum</t>
  </si>
  <si>
    <t>Commission for Architecture &amp; the Built Environment</t>
  </si>
  <si>
    <t>English Heritage</t>
  </si>
  <si>
    <t>Football Licensing Authority</t>
  </si>
  <si>
    <t>Gambling Commission</t>
  </si>
  <si>
    <t>Geffrye Museum</t>
  </si>
  <si>
    <t>Horniman Public Museum &amp; Public Park Trust</t>
  </si>
  <si>
    <t>Horserace Betting Levy Board</t>
  </si>
  <si>
    <t>Imperial War Museum</t>
  </si>
  <si>
    <t>Museum of Science &amp; Industry</t>
  </si>
  <si>
    <t>Museums, Libraries &amp; Archives Council</t>
  </si>
  <si>
    <t>National Gallery</t>
  </si>
  <si>
    <t xml:space="preserve">National Lottery Commission </t>
  </si>
  <si>
    <t>National Museum of Science &amp; Industry</t>
  </si>
  <si>
    <t>National Museums Liverpool</t>
  </si>
  <si>
    <t>National Portrait Gallery</t>
  </si>
  <si>
    <t>Natural History Museum</t>
  </si>
  <si>
    <t>Olympic Delivery Authority</t>
  </si>
  <si>
    <t>Olympic Lottery Distributor</t>
  </si>
  <si>
    <t>Sir John Sloane's Museum</t>
  </si>
  <si>
    <t>Sport England</t>
  </si>
  <si>
    <t>Tate Gallery</t>
  </si>
  <si>
    <t>UK Anti-Doping</t>
  </si>
  <si>
    <t>UK Film Council</t>
  </si>
  <si>
    <t>Victoria &amp; Albert Museum</t>
  </si>
  <si>
    <t>Visit Britain</t>
  </si>
  <si>
    <t>Wallace Collection</t>
  </si>
  <si>
    <t>Department for Education</t>
  </si>
  <si>
    <t>Children &amp; Family Court Advisory &amp; Support Services</t>
  </si>
  <si>
    <t>Children's Workforce Development Council</t>
  </si>
  <si>
    <t>National College for Leadership of the Schools &amp; Children's Services</t>
  </si>
  <si>
    <t>Qualifications &amp; Curriculum Development Authority</t>
  </si>
  <si>
    <t>School Food Trust</t>
  </si>
  <si>
    <t>The Office of the Children's Commissioner</t>
  </si>
  <si>
    <t>Training &amp; Deveopment Agency for Schools</t>
  </si>
  <si>
    <t>Young People's Learning Agency</t>
  </si>
  <si>
    <t>Department for Environment, Food &amp; Rural Affairs</t>
  </si>
  <si>
    <t xml:space="preserve">Department for Environment Food &amp; Rural Affairs </t>
  </si>
  <si>
    <t>Centre for Environment Fisheries &amp; Aquaculture Science</t>
  </si>
  <si>
    <t>Food &amp; Environment Research Agency</t>
  </si>
  <si>
    <t xml:space="preserve">Veterinary Medicines Directorate </t>
  </si>
  <si>
    <t>Water Services Regulation Authority</t>
  </si>
  <si>
    <t>Agricultural Wages Committee x 15</t>
  </si>
  <si>
    <t>Agriculture &amp; Horticulture Development Board</t>
  </si>
  <si>
    <t>Food from Britain</t>
  </si>
  <si>
    <t>Royal Botanic Gardens, Kew</t>
  </si>
  <si>
    <t>Commonwealth Schoarship Commission</t>
  </si>
  <si>
    <t>Independent Commission for Aid Impact</t>
  </si>
  <si>
    <t>Department for Transport</t>
  </si>
  <si>
    <t xml:space="preserve">Department for Transport </t>
  </si>
  <si>
    <t>Driver &amp; Vehicle Licensing Agency</t>
  </si>
  <si>
    <t>Government Car &amp; Despatch Agency</t>
  </si>
  <si>
    <t>Maritime &amp; Coastguard Agency</t>
  </si>
  <si>
    <t>Office of Rail Regulation</t>
  </si>
  <si>
    <t>Vehicle &amp; Operator Services Agency</t>
  </si>
  <si>
    <t>Vehicle Certification Agency</t>
  </si>
  <si>
    <t>British Transport Police Authority</t>
  </si>
  <si>
    <t>Directly Operated Railways Ltd</t>
  </si>
  <si>
    <t>High Speed 2</t>
  </si>
  <si>
    <t>Rail Passengers Council</t>
  </si>
  <si>
    <t>Railway Heritage Committee</t>
  </si>
  <si>
    <t>Trinity House</t>
  </si>
  <si>
    <t>Department for Work &amp; Pensions</t>
  </si>
  <si>
    <t>Department for Work &amp; Pensions Corporate &amp; Shared Services</t>
  </si>
  <si>
    <t>Child Maintenance &amp; Enforcement Commission</t>
  </si>
  <si>
    <t>Crown Non Departmental Public Body</t>
  </si>
  <si>
    <t>Health &amp; Safety Executive</t>
  </si>
  <si>
    <t>Pensions &amp; Disability Carers Service</t>
  </si>
  <si>
    <t>National Employment Savings Trust Corporation</t>
  </si>
  <si>
    <t>Department of Energy &amp; Climate Change</t>
  </si>
  <si>
    <t>Committee on Climate Change</t>
  </si>
  <si>
    <t>Department of Health</t>
  </si>
  <si>
    <t>Food Standards Agency</t>
  </si>
  <si>
    <t>Medicines &amp; Healthcare Products Regulatory Agency</t>
  </si>
  <si>
    <t>Alcohol Education &amp; Research Council</t>
  </si>
  <si>
    <t xml:space="preserve">Care Quality Commission </t>
  </si>
  <si>
    <t>Human Fertilisation &amp; Embryology Authority</t>
  </si>
  <si>
    <t>Monitor - Independent Regulator of NHS Foundation Trusts</t>
  </si>
  <si>
    <t>Export Credits Guarantee Department</t>
  </si>
  <si>
    <t>Foreign &amp; Commonwealth Office</t>
  </si>
  <si>
    <t>Wilton Park Executive Agency</t>
  </si>
  <si>
    <t>British Council</t>
  </si>
  <si>
    <t>Great Britain - China Centre</t>
  </si>
  <si>
    <t>Government Equalities Office</t>
  </si>
  <si>
    <t>Equality &amp; Human Rights Commission</t>
  </si>
  <si>
    <t>HM Revenue &amp; Customs</t>
  </si>
  <si>
    <t>Valuation Office</t>
  </si>
  <si>
    <t>Government Actuary's Department</t>
  </si>
  <si>
    <t>National Savings &amp; Investments</t>
  </si>
  <si>
    <t>Office for Budget Responsbility</t>
  </si>
  <si>
    <t>Identity &amp; Passport Service</t>
  </si>
  <si>
    <t>Office of the Immigration Services Commissioner</t>
  </si>
  <si>
    <t xml:space="preserve">Ministry of Defence </t>
  </si>
  <si>
    <t>Defence Science &amp; Technology Laboratory</t>
  </si>
  <si>
    <t>Meteorological Office</t>
  </si>
  <si>
    <t>UK Hydrographic Office</t>
  </si>
  <si>
    <t>National Army Museum</t>
  </si>
  <si>
    <t>National Museum of the Royal Navy</t>
  </si>
  <si>
    <t>Royal Air Force Museum</t>
  </si>
  <si>
    <t>HM Courts Service</t>
  </si>
  <si>
    <t>Land Registry</t>
  </si>
  <si>
    <t>National Archives</t>
  </si>
  <si>
    <t>National Offender Management Service</t>
  </si>
  <si>
    <t>Scotland Office</t>
  </si>
  <si>
    <t>The Office of the Public Guardian</t>
  </si>
  <si>
    <t>UK Supreme Court</t>
  </si>
  <si>
    <t>Criminal Cases Review Commission</t>
  </si>
  <si>
    <t>Criminal Injuries Compensation Authority</t>
  </si>
  <si>
    <t>Information Commissioner's Office</t>
  </si>
  <si>
    <t>Parole Board</t>
  </si>
  <si>
    <t>Probation Trusts x35</t>
  </si>
  <si>
    <t>Youth Justice Board for England &amp; Wales</t>
  </si>
  <si>
    <t>Northern Ireland Office</t>
  </si>
  <si>
    <t>Northern Ireland Human Rights Commission</t>
  </si>
  <si>
    <t>Parades Commission for Northern Ireland</t>
  </si>
  <si>
    <t>Office for Standards in Education, Children's Services &amp; Skills</t>
  </si>
  <si>
    <t>Office of Qualifications &amp; Examinations Regulation</t>
  </si>
  <si>
    <t>Security &amp; Intelligence Services</t>
  </si>
  <si>
    <t>Census Field</t>
  </si>
  <si>
    <r>
      <t>HM Revenue &amp; Customs</t>
    </r>
    <r>
      <rPr>
        <vertAlign val="superscript"/>
        <sz val="12"/>
        <rFont val="Arial"/>
        <family val="2"/>
      </rPr>
      <t xml:space="preserve"> </t>
    </r>
  </si>
  <si>
    <t>Attorney General's Office</t>
  </si>
  <si>
    <t>Crown Prosecution Service</t>
  </si>
  <si>
    <t>Crown Prosecution Service Inspectorate</t>
  </si>
  <si>
    <t xml:space="preserve">National Fraud Authority </t>
  </si>
  <si>
    <t>Serious Fraud Office</t>
  </si>
  <si>
    <t>Treasury Solicitor</t>
  </si>
  <si>
    <t>Cabinet Office</t>
  </si>
  <si>
    <t>Central Office of Information</t>
  </si>
  <si>
    <t>National School of Government</t>
  </si>
  <si>
    <t xml:space="preserve">Office of the Parliamentary Counsel </t>
  </si>
  <si>
    <t xml:space="preserve">Buying Solutions </t>
  </si>
  <si>
    <t>Capacity Builders</t>
  </si>
  <si>
    <t>Civil Service Commission</t>
  </si>
  <si>
    <t>Commission for the Compact</t>
  </si>
  <si>
    <t>Charity Commission</t>
  </si>
  <si>
    <t xml:space="preserve">Business, Innovation &amp; Skills </t>
  </si>
  <si>
    <t>Advisory Conciliation &amp; Arbitration Service</t>
  </si>
  <si>
    <t xml:space="preserve">Companies House </t>
  </si>
  <si>
    <t>Insolvency Service</t>
  </si>
  <si>
    <t>National Measurement Office</t>
  </si>
  <si>
    <t>Office of Fair Trading</t>
  </si>
  <si>
    <t>Office of Gas &amp; Electricity Market</t>
  </si>
  <si>
    <t>Postal Services Commission</t>
  </si>
  <si>
    <t xml:space="preserve">Skills Funding Agency </t>
  </si>
  <si>
    <t>UK Intellectual Property Office</t>
  </si>
  <si>
    <t>Advantage West Midlands</t>
  </si>
  <si>
    <t>Arts &amp; Humanities Research Council</t>
  </si>
  <si>
    <t>Biotechnology &amp; Biological Sciences Research Council</t>
  </si>
  <si>
    <t>British Hallmarking Council</t>
  </si>
  <si>
    <t>Capital for Enterprise Limited</t>
  </si>
  <si>
    <t>Attorney General's Departments</t>
  </si>
  <si>
    <t>No - please add a comment</t>
  </si>
  <si>
    <t xml:space="preserve"> </t>
  </si>
  <si>
    <t>31.03.14</t>
  </si>
  <si>
    <t>Costs for financial year 2013-14 (12 months)</t>
  </si>
  <si>
    <t>30.04.14</t>
  </si>
  <si>
    <t>31.05.14</t>
  </si>
  <si>
    <t>30.06.14</t>
  </si>
  <si>
    <t>31.07.14</t>
  </si>
  <si>
    <t>31.08.14</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</si>
</sst>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6" formatCode="&quot;£&quot;#,##0.00"/>
  </numFmts>
  <fonts count="41" x14ac:knownFonts="1">
    <font>
      <sz val="12"/>
      <color theme="1"/>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vertAlign val="superscript"/>
      <sz val="12"/>
      <name val="Arial"/>
      <family val="2"/>
    </font>
    <font>
      <sz val="12"/>
      <color indexed="8"/>
      <name val="Arial"/>
      <family val="2"/>
    </font>
    <font>
      <sz val="12"/>
      <color indexed="9"/>
      <name val="Arial"/>
      <family val="2"/>
    </font>
    <font>
      <sz val="8"/>
      <name val="Arial"/>
      <family val="2"/>
    </font>
    <font>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sz val="11"/>
      <color theme="1"/>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s>
  <fills count="4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62"/>
        <bgColor indexed="64"/>
      </patternFill>
    </fill>
    <fill>
      <patternFill patternType="solid">
        <fgColor indexed="52"/>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6">
    <xf numFmtId="0" fontId="0" fillId="0" borderId="0"/>
    <xf numFmtId="0" fontId="1" fillId="0" borderId="0"/>
    <xf numFmtId="0" fontId="4" fillId="0" borderId="0"/>
    <xf numFmtId="0" fontId="8" fillId="0" borderId="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164" fontId="1" fillId="0" borderId="0" applyFont="0" applyFill="0" applyBorder="0" applyAlignment="0" applyProtection="0"/>
    <xf numFmtId="0" fontId="24" fillId="35" borderId="0" applyNumberFormat="0" applyBorder="0" applyAlignment="0" applyProtection="0"/>
    <xf numFmtId="0" fontId="25" fillId="36" borderId="12" applyNumberFormat="0" applyAlignment="0" applyProtection="0"/>
    <xf numFmtId="165" fontId="9" fillId="2" borderId="0" applyNumberFormat="0">
      <protection locked="0"/>
    </xf>
    <xf numFmtId="0" fontId="26" fillId="37" borderId="13"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4" fontId="1" fillId="0" borderId="0" applyFont="0" applyFill="0" applyBorder="0" applyAlignment="0" applyProtection="0"/>
    <xf numFmtId="0" fontId="27" fillId="0" borderId="0" applyNumberFormat="0" applyFill="0" applyBorder="0" applyAlignment="0" applyProtection="0"/>
    <xf numFmtId="0" fontId="28" fillId="38" borderId="0" applyNumberFormat="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2" fillId="39" borderId="12" applyNumberFormat="0" applyAlignment="0" applyProtection="0"/>
    <xf numFmtId="0" fontId="1" fillId="0" borderId="0" applyNumberFormat="0" applyFont="0" applyFill="0" applyBorder="0" applyProtection="0"/>
    <xf numFmtId="0" fontId="1" fillId="0" borderId="0" applyNumberFormat="0" applyFont="0" applyFill="0" applyBorder="0" applyProtection="0"/>
    <xf numFmtId="0" fontId="1" fillId="0" borderId="0" applyNumberFormat="0" applyFont="0" applyFill="0" applyBorder="0" applyProtection="0">
      <alignment vertical="top"/>
    </xf>
    <xf numFmtId="20" fontId="1" fillId="0" borderId="0" applyFont="0" applyFill="0" applyBorder="0" applyAlignment="0" applyProtection="0"/>
    <xf numFmtId="169" fontId="1" fillId="0" borderId="0" applyFont="0" applyFill="0" applyBorder="0" applyAlignment="0" applyProtection="0"/>
    <xf numFmtId="0" fontId="33" fillId="0" borderId="17" applyNumberFormat="0" applyFill="0" applyAlignment="0" applyProtection="0"/>
    <xf numFmtId="0" fontId="34" fillId="40" borderId="0" applyNumberFormat="0" applyBorder="0" applyAlignment="0" applyProtection="0"/>
    <xf numFmtId="0" fontId="22" fillId="0" borderId="0"/>
    <xf numFmtId="0" fontId="1" fillId="0" borderId="0" applyNumberFormat="0" applyFill="0" applyBorder="0" applyAlignment="0" applyProtection="0"/>
    <xf numFmtId="0" fontId="35" fillId="0" borderId="0"/>
    <xf numFmtId="0" fontId="35" fillId="0" borderId="0"/>
    <xf numFmtId="0" fontId="4" fillId="0" borderId="0"/>
    <xf numFmtId="0" fontId="8" fillId="0" borderId="0"/>
    <xf numFmtId="0" fontId="36" fillId="0" borderId="0"/>
    <xf numFmtId="0" fontId="5" fillId="0" borderId="0"/>
    <xf numFmtId="0" fontId="2" fillId="0" borderId="0"/>
    <xf numFmtId="0" fontId="2" fillId="0" borderId="0"/>
    <xf numFmtId="0" fontId="1" fillId="0" borderId="0"/>
    <xf numFmtId="0" fontId="8" fillId="0" borderId="0"/>
    <xf numFmtId="0" fontId="21" fillId="0" borderId="0"/>
    <xf numFmtId="0" fontId="22" fillId="41" borderId="18" applyNumberFormat="0" applyFont="0" applyAlignment="0" applyProtection="0"/>
    <xf numFmtId="0" fontId="37" fillId="36" borderId="19" applyNumberFormat="0" applyAlignment="0" applyProtection="0"/>
    <xf numFmtId="40" fontId="11" fillId="3" borderId="0">
      <alignment horizontal="right"/>
    </xf>
    <xf numFmtId="170"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177" fontId="1" fillId="0" borderId="0" applyFont="0" applyFill="0" applyBorder="0" applyAlignment="0" applyProtection="0"/>
    <xf numFmtId="0" fontId="38" fillId="0" borderId="0" applyNumberFormat="0" applyFill="0" applyBorder="0" applyAlignment="0" applyProtection="0"/>
    <xf numFmtId="178" fontId="1" fillId="0" borderId="0" applyFont="0" applyFill="0" applyBorder="0" applyAlignment="0" applyProtection="0"/>
    <xf numFmtId="0" fontId="39" fillId="0" borderId="20" applyNumberFormat="0" applyFill="0" applyAlignment="0" applyProtection="0"/>
    <xf numFmtId="179" fontId="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0" fontId="40" fillId="0" borderId="0" applyNumberFormat="0" applyFill="0" applyBorder="0" applyAlignment="0" applyProtection="0"/>
  </cellStyleXfs>
  <cellXfs count="81">
    <xf numFmtId="0" fontId="0" fillId="0" borderId="0" xfId="0"/>
    <xf numFmtId="0" fontId="0" fillId="3" borderId="0"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3"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8" fillId="7" borderId="0" xfId="69" applyFont="1" applyFill="1" applyBorder="1" applyAlignment="1">
      <alignment vertical="top" wrapText="1"/>
    </xf>
    <xf numFmtId="0" fontId="18" fillId="0" borderId="0" xfId="69" applyFont="1" applyFill="1" applyBorder="1" applyAlignment="1">
      <alignment vertical="center" wrapText="1"/>
    </xf>
    <xf numFmtId="0" fontId="18" fillId="0" borderId="0" xfId="69" applyFont="1" applyFill="1" applyBorder="1"/>
    <xf numFmtId="0" fontId="18" fillId="0" borderId="0" xfId="69" applyFont="1" applyFill="1" applyBorder="1" applyAlignment="1">
      <alignment vertical="top" wrapText="1"/>
    </xf>
    <xf numFmtId="0" fontId="18" fillId="7" borderId="0" xfId="69" applyFont="1" applyFill="1" applyBorder="1"/>
    <xf numFmtId="0" fontId="18" fillId="0" borderId="0" xfId="69" applyFont="1" applyFill="1" applyBorder="1" applyAlignment="1">
      <alignment vertical="center"/>
    </xf>
    <xf numFmtId="0" fontId="0" fillId="0" borderId="0" xfId="0" applyFont="1" applyFill="1" applyBorder="1"/>
    <xf numFmtId="184" fontId="18" fillId="0" borderId="0" xfId="69" applyNumberFormat="1" applyFont="1" applyFill="1" applyBorder="1"/>
    <xf numFmtId="0" fontId="2" fillId="0" borderId="0" xfId="0" applyFont="1" applyFill="1" applyBorder="1" applyAlignment="1"/>
    <xf numFmtId="0" fontId="0" fillId="4" borderId="2" xfId="0" applyFill="1" applyBorder="1" applyAlignment="1" applyProtection="1">
      <alignment horizontal="center" vertical="center" wrapText="1"/>
    </xf>
    <xf numFmtId="0" fontId="19" fillId="2" borderId="3" xfId="0" applyFont="1" applyFill="1" applyBorder="1" applyAlignment="1" applyProtection="1">
      <alignment horizontal="center" vertical="center"/>
    </xf>
    <xf numFmtId="0" fontId="19" fillId="2" borderId="3" xfId="0" applyFont="1" applyFill="1" applyBorder="1" applyAlignment="1" applyProtection="1">
      <alignment horizontal="center" vertical="center" wrapText="1"/>
    </xf>
    <xf numFmtId="0" fontId="0" fillId="0" borderId="0" xfId="0" applyFill="1" applyBorder="1"/>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8" borderId="1" xfId="0" applyNumberFormat="1" applyFont="1" applyFill="1" applyBorder="1" applyAlignment="1" applyProtection="1">
      <alignment horizontal="right" vertical="center"/>
    </xf>
    <xf numFmtId="186" fontId="0" fillId="0" borderId="1" xfId="0" applyNumberFormat="1" applyFont="1" applyBorder="1" applyAlignment="1" applyProtection="1">
      <alignment horizontal="right" vertical="center"/>
      <protection locked="0"/>
    </xf>
    <xf numFmtId="186" fontId="0" fillId="8"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0" fontId="19" fillId="6" borderId="3" xfId="0" applyFont="1" applyFill="1" applyBorder="1" applyAlignment="1" applyProtection="1">
      <alignment horizontal="center" vertical="center" wrapText="1"/>
    </xf>
    <xf numFmtId="4" fontId="0" fillId="5" borderId="1" xfId="0" applyNumberFormat="1" applyFont="1" applyFill="1" applyBorder="1" applyAlignment="1" applyProtection="1">
      <alignment horizontal="right" vertical="center"/>
    </xf>
    <xf numFmtId="0" fontId="0" fillId="3" borderId="1" xfId="0" applyFont="1"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2" fontId="0" fillId="0" borderId="1" xfId="0" applyNumberFormat="1" applyFont="1" applyBorder="1" applyAlignment="1" applyProtection="1">
      <alignment horizontal="right" vertical="center" wrapText="1"/>
      <protection locked="0"/>
    </xf>
    <xf numFmtId="2" fontId="0" fillId="5" borderId="1" xfId="0" applyNumberFormat="1" applyFill="1" applyBorder="1" applyAlignment="1" applyProtection="1">
      <alignment horizontal="right" vertical="center"/>
    </xf>
    <xf numFmtId="0" fontId="0" fillId="3" borderId="1" xfId="0" applyFill="1" applyBorder="1" applyAlignment="1" applyProtection="1">
      <alignment vertical="center"/>
      <protection locked="0"/>
    </xf>
    <xf numFmtId="0" fontId="0" fillId="3" borderId="0" xfId="0" applyFill="1" applyAlignment="1" applyProtection="1">
      <alignment vertical="center"/>
      <protection locked="0"/>
    </xf>
    <xf numFmtId="186" fontId="0" fillId="0" borderId="1" xfId="0" applyNumberFormat="1" applyBorder="1" applyAlignment="1">
      <alignment vertical="center"/>
    </xf>
    <xf numFmtId="0" fontId="0" fillId="3" borderId="1" xfId="0" applyFill="1" applyBorder="1" applyAlignment="1" applyProtection="1">
      <alignment vertical="center" wrapText="1"/>
      <protection locked="0"/>
    </xf>
    <xf numFmtId="186" fontId="0" fillId="3" borderId="0" xfId="0" applyNumberFormat="1" applyFont="1" applyFill="1" applyAlignment="1" applyProtection="1">
      <alignment vertical="center"/>
      <protection locked="0"/>
    </xf>
    <xf numFmtId="0" fontId="22" fillId="3"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4" fontId="0" fillId="3" borderId="0" xfId="0" applyNumberFormat="1" applyFont="1" applyFill="1" applyAlignment="1" applyProtection="1">
      <alignment vertical="center"/>
      <protection locked="0"/>
    </xf>
    <xf numFmtId="0" fontId="22" fillId="3" borderId="1" xfId="0" applyFont="1" applyFill="1" applyBorder="1" applyAlignment="1" applyProtection="1">
      <alignment vertical="center" wrapText="1"/>
      <protection locked="0"/>
    </xf>
    <xf numFmtId="4" fontId="0" fillId="0" borderId="1" xfId="0" applyNumberFormat="1" applyFont="1" applyBorder="1" applyAlignment="1" applyProtection="1">
      <alignment horizontal="right" vertical="center" wrapText="1"/>
      <protection locked="0"/>
    </xf>
    <xf numFmtId="0" fontId="0" fillId="4" borderId="2" xfId="0" applyFill="1" applyBorder="1" applyAlignment="1" applyProtection="1">
      <alignment horizontal="center" vertical="center" wrapText="1"/>
    </xf>
    <xf numFmtId="43" fontId="21" fillId="3" borderId="0" xfId="33" applyFont="1" applyFill="1" applyAlignment="1" applyProtection="1">
      <alignment vertical="center"/>
      <protection locked="0"/>
    </xf>
    <xf numFmtId="43" fontId="0" fillId="3" borderId="0" xfId="0" applyNumberFormat="1" applyFont="1" applyFill="1" applyAlignment="1" applyProtection="1">
      <alignment vertical="center"/>
      <protection locked="0"/>
    </xf>
    <xf numFmtId="0" fontId="0" fillId="3" borderId="1" xfId="0" applyFont="1" applyFill="1" applyBorder="1" applyAlignment="1" applyProtection="1">
      <alignment vertical="center" wrapText="1"/>
      <protection locked="0"/>
    </xf>
    <xf numFmtId="0" fontId="0" fillId="7" borderId="3" xfId="0"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0" fontId="0" fillId="9" borderId="3" xfId="0" applyFill="1" applyBorder="1" applyAlignment="1" applyProtection="1">
      <alignment horizontal="center" vertical="center" wrapText="1"/>
    </xf>
    <xf numFmtId="0" fontId="0" fillId="9" borderId="11" xfId="0" applyFill="1" applyBorder="1" applyAlignment="1" applyProtection="1">
      <alignment horizontal="center" vertical="center" wrapText="1"/>
    </xf>
    <xf numFmtId="0" fontId="19" fillId="6" borderId="2" xfId="0" applyFont="1" applyFill="1" applyBorder="1" applyAlignment="1" applyProtection="1">
      <alignment horizontal="center" vertical="center"/>
    </xf>
    <xf numFmtId="0" fontId="19" fillId="6" borderId="4" xfId="0" applyFont="1" applyFill="1" applyBorder="1" applyAlignment="1" applyProtection="1">
      <alignment horizontal="center" vertical="center"/>
    </xf>
    <xf numFmtId="0" fontId="0" fillId="5" borderId="3" xfId="0"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0" fillId="5" borderId="11" xfId="0" applyFill="1" applyBorder="1" applyAlignment="1" applyProtection="1">
      <alignment horizontal="center" vertical="center" wrapText="1"/>
    </xf>
    <xf numFmtId="0" fontId="2" fillId="10" borderId="3" xfId="0" applyFont="1" applyFill="1" applyBorder="1" applyAlignment="1" applyProtection="1">
      <alignment horizontal="center" vertical="center" wrapText="1"/>
    </xf>
    <xf numFmtId="0" fontId="2" fillId="10" borderId="10" xfId="0" applyFont="1" applyFill="1" applyBorder="1" applyAlignment="1" applyProtection="1">
      <alignment horizontal="center" vertical="center" wrapText="1"/>
    </xf>
    <xf numFmtId="0" fontId="2" fillId="10" borderId="11" xfId="0" applyFont="1"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19" fillId="6" borderId="2" xfId="0" applyFont="1" applyFill="1" applyBorder="1" applyAlignment="1" applyProtection="1">
      <alignment horizontal="center" vertical="center" wrapText="1"/>
    </xf>
    <xf numFmtId="0" fontId="19" fillId="6" borderId="4"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6" borderId="5" xfId="0" applyFont="1" applyFill="1" applyBorder="1" applyAlignment="1" applyProtection="1">
      <alignment horizontal="center" vertical="center"/>
    </xf>
    <xf numFmtId="0" fontId="0" fillId="3" borderId="3"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4" borderId="5" xfId="0" applyFill="1" applyBorder="1" applyAlignment="1" applyProtection="1">
      <alignment horizontal="center" vertical="center" wrapText="1"/>
    </xf>
    <xf numFmtId="0" fontId="0" fillId="5" borderId="3" xfId="0" applyFont="1" applyFill="1" applyBorder="1" applyAlignment="1" applyProtection="1">
      <alignment horizontal="center" vertical="center" wrapText="1"/>
    </xf>
    <xf numFmtId="0" fontId="0" fillId="7" borderId="2"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4" xfId="0" applyFill="1" applyBorder="1" applyAlignment="1" applyProtection="1">
      <alignment horizontal="center" vertical="center"/>
    </xf>
    <xf numFmtId="0" fontId="0" fillId="9" borderId="2"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9" borderId="4" xfId="0" applyFill="1" applyBorder="1" applyAlignment="1" applyProtection="1">
      <alignment horizontal="center" vertical="center"/>
    </xf>
    <xf numFmtId="0" fontId="0" fillId="5" borderId="1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cellXfs>
  <cellStyles count="96">
    <cellStyle name=" 1" xfId="1"/>
    <cellStyle name="_x000d__x000a_JournalTemplate=C:\COMFO\CTALK\JOURSTD.TPL_x000d__x000a_LbStateAddress=3 3 0 251 1 89 2 311_x000d__x000a_LbStateJou" xfId="2"/>
    <cellStyle name="%"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ÅrMndDag" xfId="28"/>
    <cellStyle name="Bad" xfId="29" builtinId="27" customBuiltin="1"/>
    <cellStyle name="Calculation" xfId="30" builtinId="22" customBuiltin="1"/>
    <cellStyle name="Caption" xfId="31"/>
    <cellStyle name="Check Cell" xfId="32" builtinId="23" customBuiltin="1"/>
    <cellStyle name="Comma" xfId="33" builtinId="3"/>
    <cellStyle name="Comma 2" xfId="34"/>
    <cellStyle name="Comma 3" xfId="35"/>
    <cellStyle name="Comma 4" xfId="36"/>
    <cellStyle name="Comma 5" xfId="37"/>
    <cellStyle name="Comma 5 2" xfId="38"/>
    <cellStyle name="Comma 6" xfId="39"/>
    <cellStyle name="Comma 7" xfId="40"/>
    <cellStyle name="Currency 2" xfId="41"/>
    <cellStyle name="DagerOgTimer" xfId="42"/>
    <cellStyle name="DagOgDato" xfId="43"/>
    <cellStyle name="DagOgDatoLang" xfId="44"/>
    <cellStyle name="Dato" xfId="45"/>
    <cellStyle name="Explanatory Text" xfId="46" builtinId="53" customBuiltin="1"/>
    <cellStyle name="Good" xfId="47" builtinId="26" customBuiltin="1"/>
    <cellStyle name="Heading 1" xfId="48" builtinId="16" customBuiltin="1"/>
    <cellStyle name="Heading 2" xfId="49" builtinId="17" customBuiltin="1"/>
    <cellStyle name="Heading 3" xfId="50" builtinId="18" customBuiltin="1"/>
    <cellStyle name="Heading 4" xfId="51" builtinId="19" customBuiltin="1"/>
    <cellStyle name="Hyperlink 2" xfId="52"/>
    <cellStyle name="Hyperlink 3" xfId="53"/>
    <cellStyle name="Hyperlink 4" xfId="54"/>
    <cellStyle name="Input" xfId="55" builtinId="20" customBuiltin="1"/>
    <cellStyle name="JusterBunn" xfId="56"/>
    <cellStyle name="JusterMidtstill" xfId="57"/>
    <cellStyle name="JusterTopp" xfId="58"/>
    <cellStyle name="Klokkeslett" xfId="59"/>
    <cellStyle name="Konto" xfId="60"/>
    <cellStyle name="Linked Cell" xfId="61" builtinId="24" customBuiltin="1"/>
    <cellStyle name="Neutral" xfId="62" builtinId="28" customBuiltin="1"/>
    <cellStyle name="Normal" xfId="0" builtinId="0"/>
    <cellStyle name="Normal 10" xfId="63"/>
    <cellStyle name="Normal 2" xfId="64"/>
    <cellStyle name="Normal 2 2" xfId="65"/>
    <cellStyle name="Normal 3" xfId="66"/>
    <cellStyle name="Normal 3 2" xfId="67"/>
    <cellStyle name="Normal 3 3" xfId="68"/>
    <cellStyle name="Normal 4" xfId="69"/>
    <cellStyle name="Normal 5" xfId="70"/>
    <cellStyle name="Normal 5 2" xfId="71"/>
    <cellStyle name="Normal 6" xfId="72"/>
    <cellStyle name="Normal 7" xfId="73"/>
    <cellStyle name="Normal 8" xfId="74"/>
    <cellStyle name="Normal 9" xfId="75"/>
    <cellStyle name="Note 2" xfId="76"/>
    <cellStyle name="Output" xfId="77" builtinId="21" customBuiltin="1"/>
    <cellStyle name="Output Amounts" xfId="78"/>
    <cellStyle name="PersonNr" xfId="79"/>
    <cellStyle name="PostNr" xfId="80"/>
    <cellStyle name="PostNrNorge" xfId="81"/>
    <cellStyle name="SkjulAlt" xfId="82"/>
    <cellStyle name="SkjulTall" xfId="83"/>
    <cellStyle name="Telefon" xfId="84"/>
    <cellStyle name="Timer1" xfId="85"/>
    <cellStyle name="Timer2" xfId="86"/>
    <cellStyle name="Title" xfId="87" builtinId="15" customBuiltin="1"/>
    <cellStyle name="ToSiffer" xfId="88"/>
    <cellStyle name="Total" xfId="89" builtinId="25" customBuiltin="1"/>
    <cellStyle name="TreSiffer" xfId="90"/>
    <cellStyle name="Tusenskille1000" xfId="91"/>
    <cellStyle name="TusenskilleFarger" xfId="92"/>
    <cellStyle name="Valuta1000" xfId="93"/>
    <cellStyle name="ValutaFarger" xfId="94"/>
    <cellStyle name="Warning Text" xfId="95" builtinId="11" customBuiltin="1"/>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RD\Business%20Performance%20Team\1%20-%20MI%20TEAM\Workforce%20Stats\RAW%20Data\2010-11\12.March11\RAW%20Reports\NOMS%20Phoenix%20Reports\MoJ%20SIP%20CBs%20and%20loans%2031-0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P"/>
      <sheetName val="CB and Loan"/>
      <sheetName val="Lookup array tables"/>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39"/>
  <sheetViews>
    <sheetView tabSelected="1" zoomScale="60" zoomScaleNormal="60" workbookViewId="0">
      <selection activeCell="F21" sqref="F21"/>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17968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81640625" style="2" customWidth="1"/>
    <col min="41" max="41" width="18" style="2" customWidth="1"/>
    <col min="42" max="42" width="13.81640625" style="2" customWidth="1"/>
    <col min="43" max="16384" width="8.90625" style="2"/>
  </cols>
  <sheetData>
    <row r="1" spans="1:42" s="1" customFormat="1" ht="15" customHeight="1" x14ac:dyDescent="0.25">
      <c r="A1" s="53" t="s">
        <v>110</v>
      </c>
      <c r="B1" s="72" t="s">
        <v>2</v>
      </c>
      <c r="C1" s="72" t="s">
        <v>1</v>
      </c>
      <c r="D1" s="68" t="s">
        <v>0</v>
      </c>
      <c r="E1" s="59" t="s">
        <v>13</v>
      </c>
      <c r="F1" s="71"/>
      <c r="G1" s="71"/>
      <c r="H1" s="71"/>
      <c r="I1" s="71"/>
      <c r="J1" s="71"/>
      <c r="K1" s="71"/>
      <c r="L1" s="71"/>
      <c r="M1" s="71"/>
      <c r="N1" s="71"/>
      <c r="O1" s="71"/>
      <c r="P1" s="71"/>
      <c r="Q1" s="71"/>
      <c r="R1" s="60"/>
      <c r="S1" s="51" t="s">
        <v>114</v>
      </c>
      <c r="T1" s="67"/>
      <c r="U1" s="67"/>
      <c r="V1" s="67"/>
      <c r="W1" s="67"/>
      <c r="X1" s="67"/>
      <c r="Y1" s="67"/>
      <c r="Z1" s="67"/>
      <c r="AA1" s="67"/>
      <c r="AB1" s="52"/>
      <c r="AC1" s="63" t="s">
        <v>130</v>
      </c>
      <c r="AD1" s="64"/>
      <c r="AE1" s="76" t="s">
        <v>108</v>
      </c>
      <c r="AF1" s="77"/>
      <c r="AG1" s="77"/>
      <c r="AH1" s="77"/>
      <c r="AI1" s="77"/>
      <c r="AJ1" s="77"/>
      <c r="AK1" s="78"/>
      <c r="AL1" s="73" t="s">
        <v>113</v>
      </c>
      <c r="AM1" s="74"/>
      <c r="AN1" s="75"/>
      <c r="AO1" s="56" t="s">
        <v>128</v>
      </c>
      <c r="AP1" s="53" t="s">
        <v>129</v>
      </c>
    </row>
    <row r="2" spans="1:42" s="1" customFormat="1" ht="15" customHeight="1" x14ac:dyDescent="0.25">
      <c r="A2" s="54"/>
      <c r="B2" s="79"/>
      <c r="C2" s="79"/>
      <c r="D2" s="69"/>
      <c r="E2" s="59" t="s">
        <v>9</v>
      </c>
      <c r="F2" s="60"/>
      <c r="G2" s="59" t="s">
        <v>8</v>
      </c>
      <c r="H2" s="60"/>
      <c r="I2" s="59" t="s">
        <v>7</v>
      </c>
      <c r="J2" s="60"/>
      <c r="K2" s="59" t="s">
        <v>11</v>
      </c>
      <c r="L2" s="60"/>
      <c r="M2" s="59" t="s">
        <v>6</v>
      </c>
      <c r="N2" s="60"/>
      <c r="O2" s="59" t="s">
        <v>10</v>
      </c>
      <c r="P2" s="60"/>
      <c r="Q2" s="59" t="s">
        <v>14</v>
      </c>
      <c r="R2" s="60"/>
      <c r="S2" s="61" t="s">
        <v>111</v>
      </c>
      <c r="T2" s="62"/>
      <c r="U2" s="51" t="s">
        <v>4</v>
      </c>
      <c r="V2" s="52"/>
      <c r="W2" s="51" t="s">
        <v>5</v>
      </c>
      <c r="X2" s="52"/>
      <c r="Y2" s="51" t="s">
        <v>112</v>
      </c>
      <c r="Z2" s="52"/>
      <c r="AA2" s="61" t="s">
        <v>15</v>
      </c>
      <c r="AB2" s="62"/>
      <c r="AC2" s="65"/>
      <c r="AD2" s="66"/>
      <c r="AE2" s="49" t="s">
        <v>119</v>
      </c>
      <c r="AF2" s="49" t="s">
        <v>118</v>
      </c>
      <c r="AG2" s="49" t="s">
        <v>120</v>
      </c>
      <c r="AH2" s="49" t="s">
        <v>121</v>
      </c>
      <c r="AI2" s="49" t="s">
        <v>122</v>
      </c>
      <c r="AJ2" s="49" t="s">
        <v>123</v>
      </c>
      <c r="AK2" s="49" t="s">
        <v>127</v>
      </c>
      <c r="AL2" s="47" t="s">
        <v>124</v>
      </c>
      <c r="AM2" s="47" t="s">
        <v>125</v>
      </c>
      <c r="AN2" s="47" t="s">
        <v>126</v>
      </c>
      <c r="AO2" s="57"/>
      <c r="AP2" s="54"/>
    </row>
    <row r="3" spans="1:42" ht="30" x14ac:dyDescent="0.25">
      <c r="A3" s="55"/>
      <c r="B3" s="80"/>
      <c r="C3" s="80"/>
      <c r="D3" s="70"/>
      <c r="E3" s="15" t="s">
        <v>3</v>
      </c>
      <c r="F3" s="15" t="s">
        <v>12</v>
      </c>
      <c r="G3" s="15" t="s">
        <v>3</v>
      </c>
      <c r="H3" s="15" t="s">
        <v>12</v>
      </c>
      <c r="I3" s="15" t="s">
        <v>3</v>
      </c>
      <c r="J3" s="15" t="s">
        <v>12</v>
      </c>
      <c r="K3" s="15" t="s">
        <v>3</v>
      </c>
      <c r="L3" s="15" t="s">
        <v>12</v>
      </c>
      <c r="M3" s="15" t="s">
        <v>3</v>
      </c>
      <c r="N3" s="43" t="s">
        <v>12</v>
      </c>
      <c r="O3" s="15" t="s">
        <v>3</v>
      </c>
      <c r="P3" s="15" t="s">
        <v>12</v>
      </c>
      <c r="Q3" s="15" t="s">
        <v>3</v>
      </c>
      <c r="R3" s="15" t="s">
        <v>12</v>
      </c>
      <c r="S3" s="27" t="s">
        <v>3</v>
      </c>
      <c r="T3" s="27" t="s">
        <v>12</v>
      </c>
      <c r="U3" s="27" t="s">
        <v>3</v>
      </c>
      <c r="V3" s="27" t="s">
        <v>12</v>
      </c>
      <c r="W3" s="27" t="s">
        <v>3</v>
      </c>
      <c r="X3" s="27" t="s">
        <v>12</v>
      </c>
      <c r="Y3" s="27" t="s">
        <v>3</v>
      </c>
      <c r="Z3" s="27" t="s">
        <v>12</v>
      </c>
      <c r="AA3" s="27" t="s">
        <v>3</v>
      </c>
      <c r="AB3" s="27" t="s">
        <v>12</v>
      </c>
      <c r="AC3" s="16" t="s">
        <v>3</v>
      </c>
      <c r="AD3" s="17" t="s">
        <v>12</v>
      </c>
      <c r="AE3" s="50"/>
      <c r="AF3" s="50"/>
      <c r="AG3" s="50"/>
      <c r="AH3" s="50"/>
      <c r="AI3" s="50"/>
      <c r="AJ3" s="50"/>
      <c r="AK3" s="50"/>
      <c r="AL3" s="48"/>
      <c r="AM3" s="48"/>
      <c r="AN3" s="48"/>
      <c r="AO3" s="58"/>
      <c r="AP3" s="55"/>
    </row>
    <row r="4" spans="1:42" ht="60" x14ac:dyDescent="0.25">
      <c r="A4" s="5" t="s">
        <v>259</v>
      </c>
      <c r="B4" s="5" t="s">
        <v>106</v>
      </c>
      <c r="C4" s="5" t="s">
        <v>131</v>
      </c>
      <c r="D4" s="30" t="s">
        <v>312</v>
      </c>
      <c r="E4" s="19">
        <v>154</v>
      </c>
      <c r="F4" s="19">
        <v>134.08000000000001</v>
      </c>
      <c r="G4" s="19">
        <v>2220</v>
      </c>
      <c r="H4" s="19">
        <v>1942.55</v>
      </c>
      <c r="I4" s="19">
        <v>1804</v>
      </c>
      <c r="J4" s="19">
        <v>1668.44</v>
      </c>
      <c r="K4" s="19">
        <v>185</v>
      </c>
      <c r="L4" s="19">
        <v>171.31</v>
      </c>
      <c r="M4" s="19">
        <v>13</v>
      </c>
      <c r="N4" s="19">
        <v>13</v>
      </c>
      <c r="O4" s="19"/>
      <c r="P4" s="19"/>
      <c r="Q4" s="20">
        <f>E4+G4+I4+K4+M4</f>
        <v>4376</v>
      </c>
      <c r="R4" s="28">
        <f>F4+H4+J4+L4+N4</f>
        <v>3929.38</v>
      </c>
      <c r="S4" s="19">
        <v>1</v>
      </c>
      <c r="T4" s="19">
        <v>1</v>
      </c>
      <c r="U4" s="19">
        <v>24</v>
      </c>
      <c r="V4" s="31">
        <v>23.43</v>
      </c>
      <c r="W4" s="19">
        <v>1</v>
      </c>
      <c r="X4" s="31">
        <v>1</v>
      </c>
      <c r="Y4" s="19"/>
      <c r="Z4" s="19"/>
      <c r="AA4" s="21">
        <f>SUM(S4,U4,W4,Y4)</f>
        <v>26</v>
      </c>
      <c r="AB4" s="32">
        <f>SUM(T4,V4,X4,Z4)</f>
        <v>25.43</v>
      </c>
      <c r="AC4" s="22">
        <f t="shared" ref="AC4:AD9" si="0">Q4+AA4</f>
        <v>4402</v>
      </c>
      <c r="AD4" s="22">
        <f t="shared" si="0"/>
        <v>3954.81</v>
      </c>
      <c r="AE4" s="23">
        <v>112632988.40999997</v>
      </c>
      <c r="AF4" s="23">
        <v>2904447.4099999992</v>
      </c>
      <c r="AG4" s="23">
        <v>5243212.5999999996</v>
      </c>
      <c r="AH4" s="23">
        <v>400774.93</v>
      </c>
      <c r="AI4" s="23">
        <v>21935105.539999999</v>
      </c>
      <c r="AJ4" s="23">
        <v>9057362</v>
      </c>
      <c r="AK4" s="24">
        <v>152173890.88999999</v>
      </c>
      <c r="AL4" s="25">
        <v>1165352.31</v>
      </c>
      <c r="AM4" s="25">
        <v>1240349.6700000002</v>
      </c>
      <c r="AN4" s="26">
        <v>2405701.9800000004</v>
      </c>
      <c r="AO4" s="26">
        <v>154579592.86999997</v>
      </c>
      <c r="AP4" s="46" t="s">
        <v>313</v>
      </c>
    </row>
    <row r="5" spans="1:42" ht="60" x14ac:dyDescent="0.25">
      <c r="A5" s="5" t="s">
        <v>259</v>
      </c>
      <c r="B5" s="5" t="s">
        <v>106</v>
      </c>
      <c r="C5" s="5" t="s">
        <v>131</v>
      </c>
      <c r="D5" s="30" t="s">
        <v>314</v>
      </c>
      <c r="E5" s="19">
        <v>154</v>
      </c>
      <c r="F5" s="19">
        <v>133.97</v>
      </c>
      <c r="G5" s="19">
        <v>2215</v>
      </c>
      <c r="H5" s="19">
        <v>1936.88</v>
      </c>
      <c r="I5" s="19">
        <v>1805</v>
      </c>
      <c r="J5" s="19">
        <v>1669.01</v>
      </c>
      <c r="K5" s="19">
        <v>180</v>
      </c>
      <c r="L5" s="19">
        <v>166.35</v>
      </c>
      <c r="M5" s="19">
        <v>15</v>
      </c>
      <c r="N5" s="19">
        <v>15</v>
      </c>
      <c r="O5" s="19"/>
      <c r="P5" s="19"/>
      <c r="Q5" s="20">
        <f>E5+G5+I5+K5+M5</f>
        <v>4369</v>
      </c>
      <c r="R5" s="28">
        <v>3921.21</v>
      </c>
      <c r="S5" s="19">
        <v>1</v>
      </c>
      <c r="T5" s="19">
        <v>1</v>
      </c>
      <c r="U5" s="19">
        <v>24</v>
      </c>
      <c r="V5" s="31">
        <v>23.43</v>
      </c>
      <c r="W5" s="19">
        <v>1</v>
      </c>
      <c r="X5" s="31">
        <v>1</v>
      </c>
      <c r="Y5" s="19"/>
      <c r="Z5" s="19"/>
      <c r="AA5" s="21">
        <f>SUM(S5,U5,W5,Y5)</f>
        <v>26</v>
      </c>
      <c r="AB5" s="32">
        <f>SUM(T5,V5,X5,Z5)</f>
        <v>25.43</v>
      </c>
      <c r="AC5" s="22">
        <f t="shared" si="0"/>
        <v>4395</v>
      </c>
      <c r="AD5" s="22">
        <f t="shared" si="0"/>
        <v>3946.64</v>
      </c>
      <c r="AE5" s="23">
        <v>9319014.4700000007</v>
      </c>
      <c r="AF5" s="23">
        <v>245378.84</v>
      </c>
      <c r="AG5" s="23"/>
      <c r="AH5" s="23">
        <v>48999.59</v>
      </c>
      <c r="AI5" s="23">
        <v>1822797.22</v>
      </c>
      <c r="AJ5" s="23">
        <v>693149.43</v>
      </c>
      <c r="AK5" s="24">
        <f>SUM(AE5:AJ5)</f>
        <v>12129339.550000001</v>
      </c>
      <c r="AL5" s="25">
        <v>188801.34</v>
      </c>
      <c r="AM5" s="25">
        <v>22296.61</v>
      </c>
      <c r="AN5" s="26">
        <f>(AL5+AM5)</f>
        <v>211097.95</v>
      </c>
      <c r="AO5" s="26">
        <f>(AK5+AN5)</f>
        <v>12340437.5</v>
      </c>
      <c r="AP5" s="29"/>
    </row>
    <row r="6" spans="1:42" ht="60" x14ac:dyDescent="0.25">
      <c r="A6" s="5" t="s">
        <v>259</v>
      </c>
      <c r="B6" s="5" t="s">
        <v>106</v>
      </c>
      <c r="C6" s="5" t="s">
        <v>131</v>
      </c>
      <c r="D6" s="30" t="s">
        <v>315</v>
      </c>
      <c r="E6" s="19">
        <v>154</v>
      </c>
      <c r="F6" s="19">
        <v>134.12</v>
      </c>
      <c r="G6" s="19">
        <v>2213</v>
      </c>
      <c r="H6" s="19">
        <v>1935.54</v>
      </c>
      <c r="I6" s="19">
        <v>1802</v>
      </c>
      <c r="J6" s="19">
        <v>1664.17</v>
      </c>
      <c r="K6" s="19">
        <v>181</v>
      </c>
      <c r="L6" s="19">
        <v>167.23</v>
      </c>
      <c r="M6" s="19">
        <v>15</v>
      </c>
      <c r="N6" s="19">
        <v>15</v>
      </c>
      <c r="O6" s="19"/>
      <c r="P6" s="19"/>
      <c r="Q6" s="20">
        <v>4365</v>
      </c>
      <c r="R6" s="28">
        <v>3916.06</v>
      </c>
      <c r="S6" s="19">
        <v>1</v>
      </c>
      <c r="T6" s="19">
        <v>1</v>
      </c>
      <c r="U6" s="19">
        <v>23</v>
      </c>
      <c r="V6" s="31">
        <v>22.43</v>
      </c>
      <c r="W6" s="19">
        <v>1</v>
      </c>
      <c r="X6" s="31">
        <v>1</v>
      </c>
      <c r="Y6" s="19"/>
      <c r="Z6" s="19"/>
      <c r="AA6" s="21">
        <v>25</v>
      </c>
      <c r="AB6" s="32">
        <v>24.43</v>
      </c>
      <c r="AC6" s="22">
        <f t="shared" si="0"/>
        <v>4390</v>
      </c>
      <c r="AD6" s="22">
        <f t="shared" si="0"/>
        <v>3940.49</v>
      </c>
      <c r="AE6" s="23">
        <v>8957920.1099999975</v>
      </c>
      <c r="AF6" s="23">
        <v>220573.22999999998</v>
      </c>
      <c r="AG6" s="23">
        <v>9600</v>
      </c>
      <c r="AH6" s="23">
        <v>33735.649999999987</v>
      </c>
      <c r="AI6" s="23">
        <v>1750171.8800000001</v>
      </c>
      <c r="AJ6" s="23">
        <v>652970.33999999985</v>
      </c>
      <c r="AK6" s="24">
        <f>SUM(AE6:AJ6)</f>
        <v>11624971.209999999</v>
      </c>
      <c r="AL6" s="25">
        <v>300043.61</v>
      </c>
      <c r="AM6" s="25">
        <v>52932</v>
      </c>
      <c r="AN6" s="26">
        <f>(AL6+AM6)</f>
        <v>352975.61</v>
      </c>
      <c r="AO6" s="26">
        <f>(AK6+AN6)</f>
        <v>11977946.819999998</v>
      </c>
      <c r="AP6" s="29"/>
    </row>
    <row r="7" spans="1:42" ht="60" x14ac:dyDescent="0.25">
      <c r="A7" s="5" t="s">
        <v>259</v>
      </c>
      <c r="B7" s="5" t="s">
        <v>106</v>
      </c>
      <c r="C7" s="5" t="s">
        <v>131</v>
      </c>
      <c r="D7" s="30" t="s">
        <v>316</v>
      </c>
      <c r="E7" s="19">
        <v>152</v>
      </c>
      <c r="F7" s="19">
        <v>132.12</v>
      </c>
      <c r="G7" s="19">
        <v>2201</v>
      </c>
      <c r="H7" s="19">
        <v>1921.95</v>
      </c>
      <c r="I7" s="19">
        <v>1805</v>
      </c>
      <c r="J7" s="19">
        <v>1665.07</v>
      </c>
      <c r="K7" s="19">
        <v>181</v>
      </c>
      <c r="L7" s="19">
        <v>167.35</v>
      </c>
      <c r="M7" s="19">
        <v>14</v>
      </c>
      <c r="N7" s="19">
        <v>14</v>
      </c>
      <c r="O7" s="19"/>
      <c r="P7" s="19"/>
      <c r="Q7" s="20">
        <v>4353</v>
      </c>
      <c r="R7" s="28">
        <v>3900.49</v>
      </c>
      <c r="S7" s="19">
        <v>1</v>
      </c>
      <c r="T7" s="19">
        <v>1</v>
      </c>
      <c r="U7" s="19">
        <v>23</v>
      </c>
      <c r="V7" s="31">
        <v>22.43</v>
      </c>
      <c r="W7" s="19">
        <v>1</v>
      </c>
      <c r="X7" s="31">
        <v>1</v>
      </c>
      <c r="Y7" s="19"/>
      <c r="Z7" s="19"/>
      <c r="AA7" s="21">
        <v>25</v>
      </c>
      <c r="AB7" s="32">
        <v>24.43</v>
      </c>
      <c r="AC7" s="22">
        <f t="shared" si="0"/>
        <v>4378</v>
      </c>
      <c r="AD7" s="22">
        <f t="shared" si="0"/>
        <v>3924.9199999999996</v>
      </c>
      <c r="AE7" s="23">
        <v>9273395.8399999943</v>
      </c>
      <c r="AF7" s="23">
        <v>206906.21</v>
      </c>
      <c r="AG7" s="23">
        <v>518.91999999999996</v>
      </c>
      <c r="AH7" s="23">
        <v>31448.16</v>
      </c>
      <c r="AI7" s="23">
        <v>1807018.2299999995</v>
      </c>
      <c r="AJ7" s="23">
        <v>684681.82000000007</v>
      </c>
      <c r="AK7" s="24">
        <f>SUM(AE7:AJ7)</f>
        <v>12003969.179999996</v>
      </c>
      <c r="AL7" s="25">
        <v>285412.85000000003</v>
      </c>
      <c r="AM7" s="25">
        <v>17075.5</v>
      </c>
      <c r="AN7" s="26">
        <f>(AL7+AM7)</f>
        <v>302488.35000000003</v>
      </c>
      <c r="AO7" s="26">
        <f>(AK7+AN7)</f>
        <v>12306457.529999996</v>
      </c>
      <c r="AP7" s="29"/>
    </row>
    <row r="8" spans="1:42" ht="60" x14ac:dyDescent="0.25">
      <c r="A8" s="5" t="s">
        <v>259</v>
      </c>
      <c r="B8" s="5" t="s">
        <v>106</v>
      </c>
      <c r="C8" s="5" t="s">
        <v>131</v>
      </c>
      <c r="D8" s="30" t="s">
        <v>317</v>
      </c>
      <c r="E8" s="19">
        <v>150</v>
      </c>
      <c r="F8" s="19">
        <v>130.9</v>
      </c>
      <c r="G8" s="19">
        <v>2192</v>
      </c>
      <c r="H8" s="19">
        <v>1909.88</v>
      </c>
      <c r="I8" s="19">
        <v>1799</v>
      </c>
      <c r="J8" s="19">
        <v>1656.23</v>
      </c>
      <c r="K8" s="19">
        <v>179</v>
      </c>
      <c r="L8" s="19">
        <v>164.92</v>
      </c>
      <c r="M8" s="19">
        <v>15</v>
      </c>
      <c r="N8" s="19">
        <v>14.81</v>
      </c>
      <c r="O8" s="19"/>
      <c r="P8" s="19"/>
      <c r="Q8" s="20">
        <v>4335</v>
      </c>
      <c r="R8" s="28">
        <v>3876.74</v>
      </c>
      <c r="S8" s="19">
        <v>1</v>
      </c>
      <c r="T8" s="19">
        <v>1</v>
      </c>
      <c r="U8" s="19">
        <v>22</v>
      </c>
      <c r="V8" s="31">
        <v>21.43</v>
      </c>
      <c r="W8" s="19">
        <v>1</v>
      </c>
      <c r="X8" s="31">
        <v>1</v>
      </c>
      <c r="Y8" s="19"/>
      <c r="Z8" s="19"/>
      <c r="AA8" s="21">
        <v>24</v>
      </c>
      <c r="AB8" s="32">
        <v>23.43</v>
      </c>
      <c r="AC8" s="22">
        <f t="shared" si="0"/>
        <v>4359</v>
      </c>
      <c r="AD8" s="22">
        <f t="shared" si="0"/>
        <v>3900.1699999999996</v>
      </c>
      <c r="AE8" s="23">
        <v>9098892.790000001</v>
      </c>
      <c r="AF8" s="23">
        <v>228922.60999999996</v>
      </c>
      <c r="AG8" s="23">
        <v>5104477.05</v>
      </c>
      <c r="AH8" s="23">
        <v>38955.480000000003</v>
      </c>
      <c r="AI8" s="23">
        <v>1779562.629999999</v>
      </c>
      <c r="AJ8" s="23">
        <v>1244274.76</v>
      </c>
      <c r="AK8" s="24">
        <f>SUM(AE8:AJ8)</f>
        <v>17495085.32</v>
      </c>
      <c r="AL8" s="25">
        <v>265605.08</v>
      </c>
      <c r="AM8" s="25">
        <v>27807.879999999997</v>
      </c>
      <c r="AN8" s="26">
        <f>(AL8+AM8)</f>
        <v>293412.96000000002</v>
      </c>
      <c r="AO8" s="26">
        <f>(AK8+AN8)</f>
        <v>17788498.280000001</v>
      </c>
      <c r="AP8" s="41"/>
    </row>
    <row r="9" spans="1:42" ht="119.4" customHeight="1" x14ac:dyDescent="0.25">
      <c r="A9" s="5" t="s">
        <v>259</v>
      </c>
      <c r="B9" s="5" t="s">
        <v>106</v>
      </c>
      <c r="C9" s="5" t="s">
        <v>131</v>
      </c>
      <c r="D9" s="30" t="s">
        <v>318</v>
      </c>
      <c r="E9" s="19">
        <v>149</v>
      </c>
      <c r="F9" s="19">
        <v>129.76</v>
      </c>
      <c r="G9" s="19">
        <v>2193</v>
      </c>
      <c r="H9" s="19">
        <v>1907.3</v>
      </c>
      <c r="I9" s="19">
        <v>1807</v>
      </c>
      <c r="J9" s="19">
        <v>1660.86</v>
      </c>
      <c r="K9" s="19">
        <v>181</v>
      </c>
      <c r="L9" s="19">
        <v>166.92</v>
      </c>
      <c r="M9" s="19">
        <v>15</v>
      </c>
      <c r="N9" s="19">
        <v>14.81</v>
      </c>
      <c r="O9" s="42"/>
      <c r="P9" s="19"/>
      <c r="Q9" s="20">
        <v>4345</v>
      </c>
      <c r="R9" s="28">
        <v>3879.65</v>
      </c>
      <c r="S9" s="19">
        <v>1</v>
      </c>
      <c r="T9" s="19">
        <v>1</v>
      </c>
      <c r="U9" s="19">
        <v>15</v>
      </c>
      <c r="V9" s="31">
        <v>15</v>
      </c>
      <c r="W9" s="19">
        <v>0</v>
      </c>
      <c r="X9" s="31">
        <v>0</v>
      </c>
      <c r="Y9" s="19"/>
      <c r="Z9" s="19"/>
      <c r="AA9" s="21">
        <v>16</v>
      </c>
      <c r="AB9" s="32">
        <v>16</v>
      </c>
      <c r="AC9" s="22">
        <f t="shared" si="0"/>
        <v>4361</v>
      </c>
      <c r="AD9" s="22">
        <f t="shared" si="0"/>
        <v>3895.65</v>
      </c>
      <c r="AE9" s="23">
        <v>9200485.3000000026</v>
      </c>
      <c r="AF9" s="23">
        <v>229641.68999999997</v>
      </c>
      <c r="AG9" s="23">
        <v>75033.599999999991</v>
      </c>
      <c r="AH9" s="23">
        <v>95442.940000000031</v>
      </c>
      <c r="AI9" s="23">
        <v>1781665.9200000004</v>
      </c>
      <c r="AJ9" s="23">
        <v>696884.72</v>
      </c>
      <c r="AK9" s="24">
        <v>12079154.170000002</v>
      </c>
      <c r="AL9" s="25">
        <v>125472</v>
      </c>
      <c r="AM9" s="25">
        <v>1085001.5399999998</v>
      </c>
      <c r="AN9" s="26">
        <f>(AL9+AM9)</f>
        <v>1210473.5399999998</v>
      </c>
      <c r="AO9" s="26">
        <f>(AK9+AN9)</f>
        <v>13289627.710000001</v>
      </c>
      <c r="AP9" s="38"/>
    </row>
    <row r="10" spans="1:42" x14ac:dyDescent="0.25">
      <c r="A10" s="39"/>
      <c r="B10" s="39"/>
      <c r="C10" s="39"/>
      <c r="D10" s="30"/>
      <c r="E10" s="19"/>
      <c r="F10" s="19"/>
      <c r="G10" s="19"/>
      <c r="H10" s="19"/>
      <c r="I10" s="19"/>
      <c r="J10" s="19"/>
      <c r="K10" s="19"/>
      <c r="L10" s="19"/>
      <c r="M10" s="19"/>
      <c r="N10" s="19"/>
      <c r="O10" s="42"/>
      <c r="P10" s="19"/>
      <c r="Q10" s="20"/>
      <c r="R10" s="28"/>
      <c r="S10" s="19"/>
      <c r="T10" s="19"/>
      <c r="U10" s="19"/>
      <c r="V10" s="31"/>
      <c r="W10" s="19"/>
      <c r="X10" s="31"/>
      <c r="Y10" s="19"/>
      <c r="Z10" s="19"/>
      <c r="AA10" s="21"/>
      <c r="AB10" s="32"/>
      <c r="AC10" s="22"/>
      <c r="AD10" s="22"/>
      <c r="AE10" s="23"/>
      <c r="AF10" s="23"/>
      <c r="AG10" s="23"/>
      <c r="AH10" s="23"/>
      <c r="AI10" s="23"/>
      <c r="AJ10" s="23"/>
      <c r="AK10" s="24"/>
      <c r="AL10" s="25"/>
      <c r="AM10" s="25"/>
      <c r="AN10" s="26"/>
      <c r="AO10" s="26"/>
      <c r="AP10" s="36"/>
    </row>
    <row r="11" spans="1:42" x14ac:dyDescent="0.25">
      <c r="A11" s="39"/>
      <c r="B11" s="39"/>
      <c r="C11" s="39"/>
      <c r="D11" s="30"/>
      <c r="E11" s="19"/>
      <c r="F11" s="19"/>
      <c r="G11" s="19"/>
      <c r="H11" s="19"/>
      <c r="I11" s="19"/>
      <c r="J11" s="19"/>
      <c r="K11" s="19"/>
      <c r="L11" s="19"/>
      <c r="M11" s="19"/>
      <c r="N11" s="19"/>
      <c r="O11" s="19"/>
      <c r="P11" s="19"/>
      <c r="Q11" s="20"/>
      <c r="R11" s="28"/>
      <c r="S11" s="19"/>
      <c r="T11" s="19"/>
      <c r="U11" s="19"/>
      <c r="V11" s="31"/>
      <c r="W11" s="19"/>
      <c r="X11" s="31"/>
      <c r="Y11" s="19"/>
      <c r="Z11" s="19"/>
      <c r="AA11" s="21"/>
      <c r="AB11" s="32"/>
      <c r="AC11" s="22"/>
      <c r="AD11" s="22"/>
      <c r="AE11" s="23"/>
      <c r="AF11" s="23"/>
      <c r="AG11" s="23"/>
      <c r="AH11" s="23"/>
      <c r="AI11" s="23"/>
      <c r="AJ11" s="23"/>
      <c r="AK11" s="24"/>
      <c r="AL11" s="25"/>
      <c r="AM11" s="25"/>
      <c r="AN11" s="26"/>
      <c r="AO11" s="26"/>
      <c r="AP11" s="4"/>
    </row>
    <row r="12" spans="1:42" x14ac:dyDescent="0.25">
      <c r="A12" s="39"/>
      <c r="B12" s="39"/>
      <c r="C12" s="39"/>
      <c r="D12" s="30"/>
      <c r="E12" s="19"/>
      <c r="F12" s="19"/>
      <c r="G12" s="19"/>
      <c r="H12" s="19"/>
      <c r="I12" s="19"/>
      <c r="J12" s="19"/>
      <c r="K12" s="19"/>
      <c r="L12" s="19"/>
      <c r="M12" s="19"/>
      <c r="N12" s="19"/>
      <c r="O12" s="19"/>
      <c r="P12" s="19"/>
      <c r="Q12" s="20"/>
      <c r="R12" s="28"/>
      <c r="S12" s="19"/>
      <c r="T12" s="19"/>
      <c r="U12" s="19"/>
      <c r="V12" s="31"/>
      <c r="W12" s="19"/>
      <c r="X12" s="31"/>
      <c r="Y12" s="19"/>
      <c r="Z12" s="19"/>
      <c r="AA12" s="21"/>
      <c r="AB12" s="32"/>
      <c r="AC12" s="22"/>
      <c r="AD12" s="22"/>
      <c r="AE12" s="35"/>
      <c r="AF12" s="35"/>
      <c r="AG12" s="23"/>
      <c r="AH12" s="23"/>
      <c r="AI12" s="35"/>
      <c r="AJ12" s="35"/>
      <c r="AK12" s="24"/>
      <c r="AL12" s="25"/>
      <c r="AM12" s="25"/>
      <c r="AN12" s="26"/>
      <c r="AO12" s="26"/>
      <c r="AP12" s="4"/>
    </row>
    <row r="13" spans="1:42" x14ac:dyDescent="0.25">
      <c r="A13" s="39"/>
      <c r="B13" s="39"/>
      <c r="C13" s="39"/>
      <c r="D13" s="30"/>
      <c r="E13" s="19"/>
      <c r="F13" s="19"/>
      <c r="G13" s="19"/>
      <c r="H13" s="19"/>
      <c r="I13" s="19"/>
      <c r="J13" s="19"/>
      <c r="K13" s="19"/>
      <c r="L13" s="19"/>
      <c r="M13" s="19"/>
      <c r="N13" s="19"/>
      <c r="O13" s="19"/>
      <c r="P13" s="19"/>
      <c r="Q13" s="20"/>
      <c r="R13" s="28"/>
      <c r="S13" s="19"/>
      <c r="T13" s="19"/>
      <c r="U13" s="19"/>
      <c r="V13" s="31"/>
      <c r="W13" s="19"/>
      <c r="X13" s="31"/>
      <c r="Y13" s="19"/>
      <c r="Z13" s="19"/>
      <c r="AA13" s="21"/>
      <c r="AB13" s="32"/>
      <c r="AC13" s="22"/>
      <c r="AD13" s="22"/>
      <c r="AE13" s="35"/>
      <c r="AF13" s="35"/>
      <c r="AG13" s="23"/>
      <c r="AH13" s="23"/>
      <c r="AI13" s="35"/>
      <c r="AJ13" s="35"/>
      <c r="AK13" s="24"/>
      <c r="AL13" s="25"/>
      <c r="AM13" s="25"/>
      <c r="AN13" s="26"/>
      <c r="AO13" s="26"/>
      <c r="AP13" s="36"/>
    </row>
    <row r="14" spans="1:42" x14ac:dyDescent="0.25">
      <c r="A14" s="39"/>
      <c r="B14" s="39"/>
      <c r="C14" s="39"/>
      <c r="D14" s="30"/>
      <c r="E14" s="19"/>
      <c r="F14" s="19"/>
      <c r="G14" s="19"/>
      <c r="H14" s="19"/>
      <c r="I14" s="19"/>
      <c r="J14" s="19"/>
      <c r="K14" s="19"/>
      <c r="L14" s="19"/>
      <c r="M14" s="19"/>
      <c r="N14" s="19"/>
      <c r="O14" s="19"/>
      <c r="P14" s="19"/>
      <c r="Q14" s="20"/>
      <c r="R14" s="28"/>
      <c r="S14" s="19"/>
      <c r="T14" s="19"/>
      <c r="U14" s="19"/>
      <c r="V14" s="31"/>
      <c r="W14" s="19"/>
      <c r="X14" s="31"/>
      <c r="Y14" s="19"/>
      <c r="Z14" s="19"/>
      <c r="AA14" s="21"/>
      <c r="AB14" s="32"/>
      <c r="AC14" s="22"/>
      <c r="AD14" s="22"/>
      <c r="AE14" s="23"/>
      <c r="AF14" s="23"/>
      <c r="AG14" s="23"/>
      <c r="AH14" s="23"/>
      <c r="AI14" s="23"/>
      <c r="AJ14" s="23"/>
      <c r="AK14" s="24"/>
      <c r="AL14" s="25"/>
      <c r="AM14" s="25"/>
      <c r="AN14" s="26"/>
      <c r="AO14" s="26"/>
      <c r="AP14" s="29"/>
    </row>
    <row r="15" spans="1:42" x14ac:dyDescent="0.25">
      <c r="A15" s="39"/>
      <c r="B15" s="39"/>
      <c r="C15" s="39"/>
      <c r="D15" s="30"/>
      <c r="E15" s="19"/>
      <c r="F15" s="19"/>
      <c r="G15" s="19"/>
      <c r="H15" s="19"/>
      <c r="I15" s="19"/>
      <c r="J15" s="19"/>
      <c r="K15" s="19"/>
      <c r="L15" s="19"/>
      <c r="M15" s="19"/>
      <c r="N15" s="19"/>
      <c r="O15" s="19"/>
      <c r="P15" s="19"/>
      <c r="Q15" s="20"/>
      <c r="R15" s="28"/>
      <c r="S15" s="19"/>
      <c r="T15" s="19"/>
      <c r="U15" s="19"/>
      <c r="V15" s="31"/>
      <c r="W15" s="19"/>
      <c r="X15" s="31"/>
      <c r="Y15" s="19"/>
      <c r="Z15" s="19"/>
      <c r="AA15" s="21"/>
      <c r="AB15" s="32"/>
      <c r="AC15" s="22"/>
      <c r="AD15" s="22"/>
      <c r="AE15" s="23"/>
      <c r="AF15" s="23"/>
      <c r="AG15" s="23"/>
      <c r="AH15" s="23"/>
      <c r="AI15" s="23"/>
      <c r="AJ15" s="23"/>
      <c r="AK15" s="24"/>
      <c r="AL15" s="25"/>
      <c r="AM15" s="25"/>
      <c r="AN15" s="26"/>
      <c r="AO15" s="26"/>
      <c r="AP15" s="4"/>
    </row>
    <row r="16" spans="1:42" x14ac:dyDescent="0.25">
      <c r="A16" s="39"/>
      <c r="B16" s="39"/>
      <c r="C16" s="39"/>
      <c r="D16" s="30"/>
      <c r="E16" s="19"/>
      <c r="F16" s="19"/>
      <c r="G16" s="19"/>
      <c r="H16" s="19"/>
      <c r="I16" s="19"/>
      <c r="J16" s="19"/>
      <c r="K16" s="19"/>
      <c r="L16" s="19"/>
      <c r="M16" s="19"/>
      <c r="N16" s="19"/>
      <c r="O16" s="19"/>
      <c r="P16" s="19"/>
      <c r="Q16" s="20"/>
      <c r="R16" s="28"/>
      <c r="S16" s="19"/>
      <c r="T16" s="19"/>
      <c r="U16" s="19"/>
      <c r="V16" s="31"/>
      <c r="W16" s="19"/>
      <c r="X16" s="31"/>
      <c r="Y16" s="19"/>
      <c r="Z16" s="19"/>
      <c r="AA16" s="21"/>
      <c r="AB16" s="32"/>
      <c r="AC16" s="22"/>
      <c r="AD16" s="22"/>
      <c r="AE16" s="23"/>
      <c r="AF16" s="23"/>
      <c r="AG16" s="23"/>
      <c r="AH16" s="23"/>
      <c r="AI16" s="23"/>
      <c r="AJ16" s="23"/>
      <c r="AK16" s="24"/>
      <c r="AL16" s="25"/>
      <c r="AM16" s="25"/>
      <c r="AN16" s="26"/>
      <c r="AO16" s="26"/>
      <c r="AP16" s="29"/>
    </row>
    <row r="17" spans="1:42" ht="90" customHeight="1" x14ac:dyDescent="0.25">
      <c r="A17" s="5"/>
      <c r="B17" s="5"/>
      <c r="C17" s="5"/>
      <c r="D17" s="33"/>
      <c r="E17" s="19"/>
      <c r="F17" s="19"/>
      <c r="G17" s="19"/>
      <c r="H17" s="19"/>
      <c r="I17" s="19"/>
      <c r="J17" s="19"/>
      <c r="K17" s="19"/>
      <c r="L17" s="19"/>
      <c r="M17" s="19"/>
      <c r="N17" s="19"/>
      <c r="O17" s="19"/>
      <c r="P17" s="19"/>
      <c r="Q17" s="20"/>
      <c r="R17" s="28"/>
      <c r="S17" s="19"/>
      <c r="T17" s="19"/>
      <c r="U17" s="19"/>
      <c r="V17" s="31"/>
      <c r="W17" s="19"/>
      <c r="X17" s="31"/>
      <c r="Y17" s="19"/>
      <c r="Z17" s="19"/>
      <c r="AA17" s="21"/>
      <c r="AB17" s="32"/>
      <c r="AC17" s="22"/>
      <c r="AD17" s="22"/>
      <c r="AE17" s="23"/>
      <c r="AF17" s="23"/>
      <c r="AG17" s="23"/>
      <c r="AH17" s="23"/>
      <c r="AI17" s="23"/>
      <c r="AJ17" s="23"/>
      <c r="AK17" s="24"/>
      <c r="AL17" s="23"/>
      <c r="AM17" s="23"/>
      <c r="AN17" s="26"/>
      <c r="AO17" s="26"/>
      <c r="AP17" s="29"/>
    </row>
    <row r="18" spans="1:42" x14ac:dyDescent="0.25">
      <c r="A18" s="2"/>
      <c r="B18" s="2"/>
      <c r="C18" s="2"/>
      <c r="D18" s="2"/>
      <c r="E18" s="2"/>
      <c r="F18" s="2"/>
      <c r="G18" s="2"/>
      <c r="H18" s="2"/>
      <c r="I18" s="2"/>
      <c r="J18" s="2"/>
      <c r="K18" s="2"/>
      <c r="L18" s="2"/>
      <c r="M18" s="2"/>
      <c r="N18" s="2"/>
      <c r="O18" s="2"/>
      <c r="R18" s="40"/>
      <c r="AE18" s="37"/>
      <c r="AF18" s="37"/>
      <c r="AG18" s="37"/>
      <c r="AH18" s="37"/>
      <c r="AI18" s="37"/>
      <c r="AJ18" s="37"/>
      <c r="AK18" s="37"/>
      <c r="AL18" s="37"/>
      <c r="AM18" s="37"/>
      <c r="AN18" s="37"/>
      <c r="AO18" s="37"/>
    </row>
    <row r="19" spans="1:42" x14ac:dyDescent="0.25">
      <c r="A19" s="2"/>
      <c r="B19" s="2"/>
      <c r="C19" s="2"/>
      <c r="D19" s="2"/>
      <c r="E19" s="2"/>
      <c r="F19" s="2"/>
      <c r="G19" s="2"/>
      <c r="H19" s="2"/>
      <c r="I19" s="2"/>
      <c r="J19" s="2"/>
      <c r="K19" s="2"/>
      <c r="L19" s="2"/>
      <c r="M19" s="2"/>
      <c r="N19" s="2"/>
      <c r="O19" s="2"/>
    </row>
    <row r="20" spans="1:42" x14ac:dyDescent="0.25">
      <c r="A20" s="2"/>
      <c r="B20" s="2"/>
      <c r="C20" s="2"/>
      <c r="D20" s="2"/>
      <c r="E20" s="2"/>
      <c r="F20" s="2"/>
      <c r="G20" s="2"/>
      <c r="H20" s="2"/>
      <c r="I20" s="2"/>
      <c r="J20" s="2"/>
      <c r="K20" s="2"/>
      <c r="L20" s="2"/>
      <c r="M20" s="2"/>
      <c r="N20" s="2"/>
      <c r="O20" s="2"/>
    </row>
    <row r="21" spans="1:42" x14ac:dyDescent="0.25">
      <c r="A21" s="2"/>
      <c r="B21" s="2"/>
      <c r="C21" s="2"/>
      <c r="D21" s="2"/>
      <c r="E21" s="2"/>
      <c r="F21" s="2"/>
      <c r="G21" s="2"/>
      <c r="H21" s="2"/>
      <c r="I21" s="2"/>
      <c r="J21" s="2"/>
      <c r="K21" s="2"/>
      <c r="L21" s="2"/>
      <c r="M21" s="2"/>
      <c r="N21" s="2"/>
      <c r="O21" s="2"/>
    </row>
    <row r="22" spans="1:42" x14ac:dyDescent="0.25">
      <c r="A22" s="2"/>
      <c r="B22" s="2"/>
      <c r="C22" s="2"/>
      <c r="D22" s="2"/>
      <c r="E22" s="2"/>
      <c r="F22" s="2"/>
      <c r="G22" s="2"/>
      <c r="H22" s="2"/>
      <c r="I22" s="2"/>
      <c r="J22" s="2"/>
      <c r="K22" s="2"/>
      <c r="L22" s="2"/>
      <c r="M22" s="2"/>
      <c r="N22" s="2"/>
      <c r="O22" s="2"/>
      <c r="AF22" s="34" t="s">
        <v>311</v>
      </c>
    </row>
    <row r="23" spans="1:42" x14ac:dyDescent="0.25">
      <c r="A23" s="2"/>
      <c r="B23" s="2"/>
      <c r="C23" s="2"/>
      <c r="D23" s="2"/>
      <c r="E23" s="2"/>
      <c r="F23" s="2"/>
      <c r="G23" s="2"/>
      <c r="H23" s="2"/>
      <c r="I23" s="2"/>
      <c r="J23" s="2"/>
      <c r="K23" s="2"/>
      <c r="L23" s="2"/>
      <c r="M23" s="2"/>
      <c r="N23" s="2"/>
      <c r="O23" s="2"/>
      <c r="AL23" s="37"/>
    </row>
    <row r="24" spans="1:42" x14ac:dyDescent="0.25">
      <c r="A24" s="2"/>
      <c r="B24" s="2"/>
      <c r="C24" s="2"/>
      <c r="D24" s="2"/>
      <c r="E24" s="2"/>
      <c r="F24" s="2"/>
      <c r="G24" s="2"/>
      <c r="H24" s="2"/>
      <c r="I24" s="2"/>
      <c r="J24" s="2"/>
      <c r="K24" s="2"/>
      <c r="L24" s="2"/>
      <c r="M24" s="2"/>
      <c r="N24" s="2"/>
      <c r="O24" s="2"/>
      <c r="AL24" s="37"/>
    </row>
    <row r="25" spans="1:42" x14ac:dyDescent="0.25">
      <c r="A25" s="2"/>
      <c r="B25" s="2"/>
      <c r="C25" s="2"/>
      <c r="D25" s="2"/>
      <c r="E25" s="2"/>
      <c r="F25" s="2"/>
      <c r="G25" s="2"/>
      <c r="H25" s="2"/>
      <c r="I25" s="2"/>
      <c r="J25" s="2"/>
      <c r="K25" s="2"/>
      <c r="L25" s="2"/>
      <c r="M25" s="2"/>
      <c r="N25" s="2"/>
      <c r="O25" s="2"/>
      <c r="AN25" s="37"/>
    </row>
    <row r="26" spans="1:42" x14ac:dyDescent="0.25">
      <c r="A26" s="2"/>
      <c r="B26" s="2"/>
      <c r="C26" s="2"/>
      <c r="D26" s="2"/>
      <c r="E26" s="2"/>
      <c r="F26" s="2"/>
      <c r="G26" s="2"/>
      <c r="H26" s="2"/>
      <c r="I26" s="2"/>
      <c r="J26" s="2"/>
      <c r="K26" s="2"/>
      <c r="L26" s="2"/>
      <c r="M26" s="2"/>
      <c r="N26" s="2"/>
      <c r="O26" s="2"/>
    </row>
    <row r="27" spans="1:42" x14ac:dyDescent="0.25">
      <c r="A27" s="2"/>
      <c r="B27" s="2"/>
      <c r="C27" s="2"/>
      <c r="D27" s="2"/>
      <c r="E27" s="2"/>
      <c r="F27" s="2"/>
      <c r="G27" s="2"/>
      <c r="H27" s="2"/>
      <c r="I27" s="2"/>
      <c r="J27" s="2"/>
      <c r="K27" s="2"/>
      <c r="L27" s="2"/>
      <c r="M27" s="2"/>
      <c r="N27" s="2"/>
      <c r="O27" s="2"/>
    </row>
    <row r="28" spans="1:42" x14ac:dyDescent="0.25">
      <c r="A28" s="2"/>
      <c r="B28" s="2"/>
      <c r="C28" s="2"/>
      <c r="D28" s="2"/>
      <c r="E28" s="2"/>
      <c r="F28" s="2"/>
      <c r="G28" s="2"/>
      <c r="H28" s="2"/>
      <c r="I28" s="2"/>
      <c r="J28" s="2"/>
      <c r="K28" s="2"/>
      <c r="L28" s="2"/>
      <c r="M28" s="2"/>
      <c r="N28" s="2"/>
      <c r="O28" s="2"/>
    </row>
    <row r="29" spans="1:42" x14ac:dyDescent="0.25">
      <c r="A29" s="2"/>
      <c r="B29" s="2"/>
      <c r="C29" s="2"/>
      <c r="D29" s="2"/>
      <c r="E29" s="2"/>
      <c r="F29" s="2"/>
      <c r="G29" s="2"/>
      <c r="H29" s="2"/>
      <c r="I29" s="2"/>
      <c r="J29" s="2"/>
      <c r="K29" s="2"/>
      <c r="L29" s="2"/>
      <c r="M29" s="2"/>
      <c r="N29" s="2"/>
      <c r="O29" s="2"/>
    </row>
    <row r="30" spans="1:42" x14ac:dyDescent="0.25">
      <c r="A30" s="2"/>
      <c r="B30" s="2"/>
      <c r="C30" s="2"/>
      <c r="D30" s="2"/>
      <c r="E30" s="2"/>
      <c r="F30" s="2"/>
      <c r="G30" s="2"/>
      <c r="H30" s="2"/>
      <c r="I30" s="2"/>
      <c r="J30" s="2"/>
      <c r="K30" s="2"/>
      <c r="L30" s="2"/>
      <c r="M30" s="2"/>
      <c r="N30" s="2"/>
      <c r="O30" s="2"/>
    </row>
    <row r="31" spans="1:42" x14ac:dyDescent="0.25">
      <c r="A31" s="2"/>
      <c r="B31" s="2"/>
      <c r="C31" s="2"/>
      <c r="D31" s="2"/>
      <c r="E31" s="2"/>
      <c r="F31" s="2"/>
      <c r="G31" s="2"/>
      <c r="H31" s="2"/>
      <c r="I31" s="2"/>
      <c r="J31" s="2"/>
      <c r="K31" s="2"/>
      <c r="L31" s="2"/>
      <c r="M31" s="2"/>
      <c r="N31" s="2"/>
      <c r="O31" s="2"/>
    </row>
    <row r="32" spans="1:42" x14ac:dyDescent="0.25">
      <c r="A32" s="2"/>
      <c r="B32" s="2"/>
      <c r="C32" s="2"/>
      <c r="D32" s="2"/>
      <c r="E32" s="2"/>
      <c r="F32" s="2"/>
      <c r="G32" s="2"/>
      <c r="H32" s="2"/>
      <c r="I32" s="2"/>
      <c r="J32" s="2"/>
      <c r="K32" s="2"/>
      <c r="L32" s="2"/>
      <c r="M32" s="2"/>
      <c r="N32" s="2"/>
      <c r="O32" s="2"/>
      <c r="AL32" s="37"/>
    </row>
    <row r="33" spans="1:42" x14ac:dyDescent="0.25">
      <c r="A33" s="2"/>
      <c r="B33" s="2"/>
      <c r="C33" s="2"/>
      <c r="D33" s="2"/>
      <c r="E33" s="2"/>
      <c r="F33" s="2"/>
      <c r="G33" s="2"/>
      <c r="H33" s="2"/>
      <c r="I33" s="2"/>
      <c r="J33" s="2"/>
      <c r="K33" s="2"/>
      <c r="L33" s="2"/>
      <c r="M33" s="2"/>
      <c r="N33" s="2"/>
      <c r="O33" s="2"/>
      <c r="AN33" s="44"/>
    </row>
    <row r="34" spans="1:42" x14ac:dyDescent="0.25">
      <c r="A34" s="2"/>
      <c r="B34" s="2"/>
      <c r="C34" s="2"/>
      <c r="D34" s="2"/>
      <c r="E34" s="2"/>
      <c r="F34" s="2"/>
      <c r="G34" s="2"/>
      <c r="H34" s="2"/>
      <c r="I34" s="2"/>
      <c r="J34" s="2"/>
      <c r="K34" s="2"/>
      <c r="L34" s="2"/>
      <c r="M34" s="2"/>
      <c r="N34" s="2"/>
      <c r="O34" s="2"/>
      <c r="AN34" s="44"/>
    </row>
    <row r="35" spans="1:42" x14ac:dyDescent="0.25">
      <c r="A35" s="2"/>
      <c r="B35" s="2"/>
      <c r="C35" s="2"/>
      <c r="D35" s="2"/>
      <c r="E35" s="2"/>
      <c r="F35" s="2"/>
      <c r="G35" s="2"/>
      <c r="H35" s="2"/>
      <c r="I35" s="2"/>
      <c r="J35" s="2"/>
      <c r="K35" s="2"/>
      <c r="L35" s="2"/>
      <c r="M35" s="2"/>
      <c r="N35" s="2"/>
      <c r="O35" s="2"/>
      <c r="AN35" s="44"/>
    </row>
    <row r="36" spans="1:42" x14ac:dyDescent="0.25">
      <c r="A36" s="2"/>
      <c r="B36" s="2"/>
      <c r="C36" s="2"/>
      <c r="D36" s="2"/>
      <c r="E36" s="2"/>
      <c r="F36" s="2"/>
      <c r="G36" s="2"/>
      <c r="H36" s="2"/>
      <c r="I36" s="2"/>
      <c r="J36" s="2"/>
      <c r="K36" s="2"/>
      <c r="L36" s="2"/>
      <c r="M36" s="2"/>
      <c r="N36" s="2"/>
      <c r="O36" s="2"/>
      <c r="AN36" s="44"/>
    </row>
    <row r="37" spans="1:42" x14ac:dyDescent="0.25">
      <c r="A37" s="2"/>
      <c r="B37" s="2"/>
      <c r="C37" s="2"/>
      <c r="D37" s="2"/>
      <c r="E37" s="2"/>
      <c r="F37" s="2"/>
      <c r="G37" s="2"/>
      <c r="H37" s="2"/>
      <c r="I37" s="2"/>
      <c r="J37" s="2"/>
      <c r="K37" s="2"/>
      <c r="L37" s="2"/>
      <c r="M37" s="2"/>
      <c r="N37" s="2"/>
      <c r="O37" s="2"/>
      <c r="AN37" s="44"/>
      <c r="AP37" s="45"/>
    </row>
    <row r="38" spans="1:42" x14ac:dyDescent="0.25">
      <c r="A38" s="2"/>
      <c r="B38" s="2"/>
      <c r="C38" s="2"/>
      <c r="D38" s="2"/>
      <c r="E38" s="2"/>
      <c r="F38" s="2"/>
      <c r="G38" s="2"/>
      <c r="H38" s="2"/>
      <c r="I38" s="2"/>
      <c r="J38" s="2"/>
      <c r="K38" s="2"/>
      <c r="L38" s="2"/>
      <c r="M38" s="2"/>
      <c r="N38" s="2"/>
      <c r="O38" s="2"/>
      <c r="AN38" s="44"/>
    </row>
    <row r="39" spans="1:42" x14ac:dyDescent="0.25">
      <c r="A39" s="2"/>
      <c r="B39" s="2"/>
      <c r="C39" s="2"/>
      <c r="D39" s="2"/>
      <c r="E39" s="2"/>
      <c r="F39" s="2"/>
      <c r="G39" s="2"/>
      <c r="H39" s="2"/>
      <c r="I39" s="2"/>
      <c r="J39" s="2"/>
      <c r="K39" s="2"/>
      <c r="L39" s="2"/>
      <c r="M39" s="2"/>
      <c r="N39" s="2"/>
      <c r="O39" s="2"/>
      <c r="AN39" s="44"/>
    </row>
    <row r="40" spans="1:42" x14ac:dyDescent="0.25">
      <c r="A40" s="2"/>
      <c r="B40" s="2"/>
      <c r="C40" s="2"/>
      <c r="D40" s="2"/>
      <c r="E40" s="2"/>
      <c r="F40" s="2"/>
      <c r="G40" s="2"/>
      <c r="H40" s="2"/>
      <c r="I40" s="2"/>
      <c r="J40" s="2"/>
      <c r="K40" s="2"/>
      <c r="L40" s="2"/>
      <c r="M40" s="2"/>
      <c r="N40" s="2"/>
      <c r="O40" s="2"/>
    </row>
    <row r="41" spans="1:42" x14ac:dyDescent="0.25">
      <c r="A41" s="2"/>
      <c r="B41" s="2"/>
      <c r="C41" s="2"/>
      <c r="D41" s="2"/>
      <c r="E41" s="2"/>
      <c r="F41" s="2"/>
      <c r="G41" s="2"/>
      <c r="H41" s="2"/>
      <c r="I41" s="2"/>
      <c r="J41" s="2"/>
      <c r="K41" s="2"/>
      <c r="L41" s="2"/>
      <c r="M41" s="2"/>
      <c r="N41" s="2"/>
      <c r="O41" s="2"/>
    </row>
    <row r="42" spans="1:42" x14ac:dyDescent="0.25">
      <c r="A42" s="2"/>
      <c r="B42" s="2"/>
      <c r="C42" s="2"/>
      <c r="D42" s="2"/>
      <c r="E42" s="2"/>
      <c r="F42" s="2"/>
      <c r="G42" s="2"/>
      <c r="H42" s="2"/>
      <c r="I42" s="2"/>
      <c r="J42" s="2"/>
      <c r="K42" s="2"/>
      <c r="L42" s="2"/>
      <c r="M42" s="2"/>
      <c r="N42" s="2"/>
      <c r="O42" s="2"/>
    </row>
    <row r="43" spans="1:42" x14ac:dyDescent="0.25">
      <c r="A43" s="2"/>
      <c r="B43" s="2"/>
      <c r="C43" s="2"/>
      <c r="D43" s="2"/>
      <c r="E43" s="2"/>
      <c r="F43" s="2"/>
      <c r="G43" s="2"/>
      <c r="H43" s="2"/>
      <c r="I43" s="2"/>
      <c r="J43" s="2"/>
      <c r="K43" s="2"/>
      <c r="L43" s="2"/>
      <c r="M43" s="2"/>
      <c r="N43" s="2"/>
      <c r="O43" s="2"/>
    </row>
    <row r="44" spans="1:42" x14ac:dyDescent="0.25">
      <c r="A44" s="2"/>
      <c r="B44" s="2"/>
      <c r="C44" s="2"/>
      <c r="D44" s="2"/>
      <c r="E44" s="2"/>
      <c r="F44" s="2"/>
      <c r="G44" s="2"/>
      <c r="H44" s="2"/>
      <c r="I44" s="2"/>
      <c r="J44" s="2"/>
      <c r="K44" s="2"/>
      <c r="L44" s="2"/>
      <c r="M44" s="2"/>
      <c r="N44" s="2"/>
      <c r="O44" s="2"/>
    </row>
    <row r="45" spans="1:42" x14ac:dyDescent="0.25">
      <c r="A45" s="2"/>
      <c r="B45" s="2"/>
      <c r="C45" s="2"/>
      <c r="D45" s="2"/>
      <c r="E45" s="2"/>
      <c r="F45" s="2"/>
      <c r="G45" s="2"/>
      <c r="H45" s="2"/>
      <c r="I45" s="2"/>
      <c r="J45" s="2"/>
      <c r="K45" s="2"/>
      <c r="L45" s="2"/>
      <c r="M45" s="2"/>
      <c r="N45" s="2"/>
      <c r="O45" s="2"/>
    </row>
    <row r="46" spans="1:42" x14ac:dyDescent="0.25">
      <c r="A46" s="2"/>
      <c r="B46" s="2"/>
      <c r="C46" s="2"/>
      <c r="D46" s="2"/>
      <c r="E46" s="2"/>
      <c r="F46" s="2"/>
      <c r="G46" s="2"/>
      <c r="H46" s="2"/>
      <c r="I46" s="2"/>
      <c r="J46" s="2"/>
      <c r="K46" s="2"/>
      <c r="L46" s="2"/>
      <c r="M46" s="2"/>
      <c r="N46" s="2"/>
      <c r="O46" s="2"/>
    </row>
    <row r="47" spans="1:42" x14ac:dyDescent="0.25">
      <c r="A47" s="2"/>
      <c r="B47" s="2"/>
      <c r="C47" s="2"/>
      <c r="D47" s="2"/>
      <c r="E47" s="2"/>
      <c r="F47" s="2"/>
      <c r="G47" s="2"/>
      <c r="H47" s="2"/>
      <c r="I47" s="2"/>
      <c r="J47" s="2"/>
      <c r="K47" s="2"/>
      <c r="L47" s="2"/>
      <c r="M47" s="2"/>
      <c r="N47" s="2"/>
      <c r="O47" s="2"/>
    </row>
    <row r="48" spans="1:42" x14ac:dyDescent="0.25">
      <c r="A48" s="2"/>
      <c r="B48" s="2"/>
      <c r="C48" s="2"/>
      <c r="D48" s="2"/>
      <c r="E48" s="2"/>
      <c r="F48" s="2"/>
      <c r="G48" s="2"/>
      <c r="H48" s="2"/>
      <c r="I48" s="2"/>
      <c r="J48" s="2"/>
      <c r="K48" s="2"/>
      <c r="L48" s="2"/>
      <c r="M48" s="2"/>
      <c r="N48" s="2"/>
      <c r="O48" s="2"/>
    </row>
    <row r="49" spans="1:15" x14ac:dyDescent="0.25">
      <c r="A49" s="2"/>
      <c r="B49" s="2"/>
      <c r="C49" s="2"/>
      <c r="D49" s="2"/>
      <c r="E49" s="2"/>
      <c r="F49" s="2"/>
      <c r="G49" s="2"/>
      <c r="H49" s="2"/>
      <c r="I49" s="2"/>
      <c r="J49" s="2"/>
      <c r="K49" s="2"/>
      <c r="L49" s="2"/>
      <c r="M49" s="2"/>
      <c r="N49" s="2"/>
      <c r="O49" s="2"/>
    </row>
    <row r="50" spans="1:15" x14ac:dyDescent="0.25">
      <c r="A50" s="2"/>
      <c r="B50" s="2"/>
      <c r="C50" s="2"/>
      <c r="D50" s="2"/>
      <c r="E50" s="2"/>
      <c r="F50" s="2"/>
      <c r="G50" s="2"/>
      <c r="H50" s="2"/>
      <c r="I50" s="2"/>
      <c r="J50" s="2"/>
      <c r="K50" s="2"/>
      <c r="L50" s="2"/>
      <c r="M50" s="2"/>
      <c r="N50" s="2"/>
      <c r="O50" s="2"/>
    </row>
    <row r="51" spans="1:15" x14ac:dyDescent="0.25">
      <c r="A51" s="2"/>
      <c r="B51" s="2"/>
      <c r="C51" s="2"/>
      <c r="D51" s="2"/>
      <c r="E51" s="2"/>
      <c r="F51" s="2"/>
      <c r="G51" s="2"/>
      <c r="H51" s="2"/>
      <c r="I51" s="2"/>
      <c r="J51" s="2"/>
      <c r="K51" s="2"/>
      <c r="L51" s="2"/>
      <c r="M51" s="2"/>
      <c r="N51" s="2"/>
      <c r="O51" s="2"/>
    </row>
    <row r="52" spans="1:15" x14ac:dyDescent="0.25">
      <c r="A52" s="2"/>
      <c r="B52" s="2"/>
      <c r="C52" s="2"/>
      <c r="D52" s="2"/>
      <c r="E52" s="2"/>
      <c r="F52" s="2"/>
      <c r="G52" s="2"/>
      <c r="H52" s="2"/>
      <c r="I52" s="2"/>
      <c r="J52" s="2"/>
      <c r="K52" s="2"/>
      <c r="L52" s="2"/>
      <c r="M52" s="2"/>
      <c r="N52" s="2"/>
      <c r="O52" s="2"/>
    </row>
    <row r="53" spans="1:15" x14ac:dyDescent="0.25">
      <c r="A53" s="2"/>
      <c r="B53" s="2"/>
      <c r="C53" s="2"/>
      <c r="D53" s="2"/>
      <c r="E53" s="2"/>
      <c r="F53" s="2"/>
      <c r="G53" s="2"/>
      <c r="H53" s="2"/>
      <c r="I53" s="2"/>
      <c r="J53" s="2"/>
      <c r="K53" s="2"/>
      <c r="L53" s="2"/>
      <c r="M53" s="2"/>
      <c r="N53" s="2"/>
      <c r="O53" s="2"/>
    </row>
    <row r="54" spans="1:15" x14ac:dyDescent="0.25">
      <c r="A54" s="2"/>
      <c r="B54" s="2"/>
      <c r="C54" s="2"/>
      <c r="D54" s="2"/>
      <c r="E54" s="2"/>
      <c r="F54" s="2"/>
      <c r="G54" s="2"/>
      <c r="H54" s="2"/>
      <c r="I54" s="2"/>
      <c r="J54" s="2"/>
      <c r="K54" s="2"/>
      <c r="L54" s="2"/>
      <c r="M54" s="2"/>
      <c r="N54" s="2"/>
      <c r="O54" s="2"/>
    </row>
    <row r="55" spans="1:15" x14ac:dyDescent="0.25">
      <c r="A55" s="2"/>
      <c r="B55" s="2"/>
      <c r="C55" s="2"/>
      <c r="D55" s="2"/>
      <c r="E55" s="2"/>
      <c r="F55" s="2"/>
      <c r="G55" s="2"/>
      <c r="H55" s="2"/>
      <c r="I55" s="2"/>
      <c r="J55" s="2"/>
      <c r="K55" s="2"/>
      <c r="L55" s="2"/>
      <c r="M55" s="2"/>
      <c r="N55" s="2"/>
      <c r="O55" s="2"/>
    </row>
    <row r="56" spans="1:15" x14ac:dyDescent="0.25">
      <c r="A56" s="2"/>
      <c r="B56" s="2"/>
      <c r="C56" s="2"/>
      <c r="D56" s="2"/>
      <c r="E56" s="2"/>
      <c r="F56" s="2"/>
      <c r="G56" s="2"/>
      <c r="H56" s="2"/>
      <c r="I56" s="2"/>
      <c r="J56" s="2"/>
      <c r="K56" s="2"/>
      <c r="L56" s="2"/>
      <c r="M56" s="2"/>
      <c r="N56" s="2"/>
      <c r="O56" s="2"/>
    </row>
    <row r="57" spans="1:15" x14ac:dyDescent="0.25">
      <c r="A57" s="2"/>
      <c r="B57" s="2"/>
      <c r="C57" s="2"/>
      <c r="D57" s="2"/>
      <c r="E57" s="2"/>
      <c r="F57" s="2"/>
      <c r="G57" s="2"/>
      <c r="H57" s="2"/>
      <c r="I57" s="2"/>
      <c r="J57" s="2"/>
      <c r="K57" s="2"/>
      <c r="L57" s="2"/>
      <c r="M57" s="2"/>
      <c r="N57" s="2"/>
      <c r="O57" s="2"/>
    </row>
    <row r="58" spans="1:15" x14ac:dyDescent="0.25">
      <c r="A58" s="2"/>
      <c r="B58" s="2"/>
      <c r="C58" s="2"/>
      <c r="D58" s="2"/>
      <c r="E58" s="2"/>
      <c r="F58" s="2"/>
      <c r="G58" s="2"/>
      <c r="H58" s="2"/>
      <c r="I58" s="2"/>
      <c r="J58" s="2"/>
      <c r="K58" s="2"/>
      <c r="L58" s="2"/>
      <c r="M58" s="2"/>
      <c r="N58" s="2"/>
      <c r="O58" s="2"/>
    </row>
    <row r="59" spans="1:15" x14ac:dyDescent="0.25">
      <c r="A59" s="2"/>
      <c r="B59" s="2"/>
      <c r="C59" s="2"/>
      <c r="D59" s="2"/>
      <c r="E59" s="2"/>
      <c r="F59" s="2"/>
      <c r="G59" s="2"/>
      <c r="H59" s="2"/>
      <c r="I59" s="2"/>
      <c r="J59" s="2"/>
      <c r="K59" s="2"/>
      <c r="L59" s="2"/>
      <c r="M59" s="2"/>
      <c r="N59" s="2"/>
      <c r="O59" s="2"/>
    </row>
    <row r="60" spans="1:15" x14ac:dyDescent="0.25">
      <c r="A60" s="2"/>
      <c r="B60" s="2"/>
      <c r="C60" s="2"/>
      <c r="D60" s="2"/>
      <c r="E60" s="2"/>
      <c r="F60" s="2"/>
      <c r="G60" s="2"/>
      <c r="H60" s="2"/>
      <c r="I60" s="2"/>
      <c r="J60" s="2"/>
      <c r="K60" s="2"/>
      <c r="L60" s="2"/>
      <c r="M60" s="2"/>
      <c r="N60" s="2"/>
      <c r="O60" s="2"/>
    </row>
    <row r="61" spans="1:15" x14ac:dyDescent="0.25">
      <c r="A61" s="2"/>
      <c r="B61" s="2"/>
      <c r="C61" s="2"/>
      <c r="D61" s="2"/>
      <c r="E61" s="2"/>
      <c r="F61" s="2"/>
      <c r="G61" s="2"/>
      <c r="H61" s="2"/>
      <c r="I61" s="2"/>
      <c r="J61" s="2"/>
      <c r="K61" s="2"/>
      <c r="L61" s="2"/>
      <c r="M61" s="2"/>
      <c r="N61" s="2"/>
      <c r="O61" s="2"/>
    </row>
    <row r="62" spans="1:15" x14ac:dyDescent="0.25">
      <c r="A62" s="2"/>
      <c r="B62" s="2"/>
      <c r="C62" s="2"/>
      <c r="D62" s="2"/>
      <c r="E62" s="2"/>
      <c r="F62" s="2"/>
      <c r="G62" s="2"/>
      <c r="H62" s="2"/>
      <c r="I62" s="2"/>
      <c r="J62" s="2"/>
      <c r="K62" s="2"/>
      <c r="L62" s="2"/>
      <c r="M62" s="2"/>
      <c r="N62" s="2"/>
      <c r="O62" s="2"/>
    </row>
    <row r="63" spans="1:15" x14ac:dyDescent="0.25">
      <c r="A63" s="2"/>
      <c r="B63" s="2"/>
      <c r="C63" s="2"/>
      <c r="D63" s="2"/>
      <c r="E63" s="2"/>
      <c r="F63" s="2"/>
      <c r="G63" s="2"/>
      <c r="H63" s="2"/>
      <c r="I63" s="2"/>
      <c r="J63" s="2"/>
      <c r="K63" s="2"/>
      <c r="L63" s="2"/>
      <c r="M63" s="2"/>
      <c r="N63" s="2"/>
      <c r="O63" s="2"/>
    </row>
    <row r="64" spans="1:15"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sheetData>
  <sheetProtection selectLockedCells="1"/>
  <mergeCells count="33">
    <mergeCell ref="W2:X2"/>
    <mergeCell ref="AF2:AF3"/>
    <mergeCell ref="D1:D3"/>
    <mergeCell ref="E1:R1"/>
    <mergeCell ref="A1:A3"/>
    <mergeCell ref="B1:B3"/>
    <mergeCell ref="C1:C3"/>
    <mergeCell ref="I2:J2"/>
    <mergeCell ref="G2:H2"/>
    <mergeCell ref="E2:F2"/>
    <mergeCell ref="O2:P2"/>
    <mergeCell ref="Y2:Z2"/>
    <mergeCell ref="AA2:AB2"/>
    <mergeCell ref="AC1:AD2"/>
    <mergeCell ref="S1:AB1"/>
    <mergeCell ref="AK2:AK3"/>
    <mergeCell ref="S2:T2"/>
    <mergeCell ref="AP1:AP3"/>
    <mergeCell ref="AO1:AO3"/>
    <mergeCell ref="AJ2:AJ3"/>
    <mergeCell ref="AE1:AK1"/>
    <mergeCell ref="AL1:AN1"/>
    <mergeCell ref="AL2:AL3"/>
    <mergeCell ref="AG2:AG3"/>
    <mergeCell ref="AI2:AI3"/>
    <mergeCell ref="AH2:AH3"/>
    <mergeCell ref="AM2:AM3"/>
    <mergeCell ref="AN2:AN3"/>
    <mergeCell ref="AE2:AE3"/>
    <mergeCell ref="K2:L2"/>
    <mergeCell ref="U2:V2"/>
    <mergeCell ref="M2:N2"/>
    <mergeCell ref="Q2:R2"/>
  </mergeCells>
  <phoneticPr fontId="20" type="noConversion"/>
  <conditionalFormatting sqref="B4:B17">
    <cfRule type="expression" dxfId="46" priority="79">
      <formula>AND(NOT(ISBLANK($A4)),ISBLANK(B4))</formula>
    </cfRule>
  </conditionalFormatting>
  <conditionalFormatting sqref="C4:C17">
    <cfRule type="expression" dxfId="45" priority="78">
      <formula>AND(NOT(ISBLANK(A4)),ISBLANK(C4))</formula>
    </cfRule>
  </conditionalFormatting>
  <conditionalFormatting sqref="S4:S17 W4:W17 Y4:Y17 U4:U17 E4:E17 K4:K17 M4:M17 O4:O17 G4:G17 I4:I17">
    <cfRule type="expression" dxfId="44" priority="77">
      <formula>AND(NOT(ISBLANK(F4)),ISBLANK(E4))</formula>
    </cfRule>
  </conditionalFormatting>
  <conditionalFormatting sqref="T4:T17 X4:X17 Z4:Z17 V4:V17 F4:F17 P4:P17 H4:H17 J4:J17 L4:L17 N4:N17">
    <cfRule type="expression" dxfId="43" priority="76">
      <formula>AND(NOT(ISBLANK(E4)),ISBLANK(F4))</formula>
    </cfRule>
  </conditionalFormatting>
  <conditionalFormatting sqref="S4">
    <cfRule type="expression" dxfId="42" priority="45">
      <formula>AND(NOT(ISBLANK(T4)),ISBLANK(S4))</formula>
    </cfRule>
  </conditionalFormatting>
  <conditionalFormatting sqref="T4">
    <cfRule type="expression" dxfId="41" priority="44">
      <formula>AND(NOT(ISBLANK(S4)),ISBLANK(T4))</formula>
    </cfRule>
  </conditionalFormatting>
  <conditionalFormatting sqref="U4">
    <cfRule type="expression" dxfId="40" priority="43">
      <formula>AND(NOT(ISBLANK(V4)),ISBLANK(U4))</formula>
    </cfRule>
  </conditionalFormatting>
  <conditionalFormatting sqref="V4">
    <cfRule type="expression" dxfId="39" priority="42">
      <formula>AND(NOT(ISBLANK(U4)),ISBLANK(V4))</formula>
    </cfRule>
  </conditionalFormatting>
  <conditionalFormatting sqref="W4">
    <cfRule type="expression" dxfId="38" priority="41">
      <formula>AND(NOT(ISBLANK(X4)),ISBLANK(W4))</formula>
    </cfRule>
  </conditionalFormatting>
  <conditionalFormatting sqref="X4">
    <cfRule type="expression" dxfId="37" priority="40">
      <formula>AND(NOT(ISBLANK(W4)),ISBLANK(X4))</formula>
    </cfRule>
  </conditionalFormatting>
  <conditionalFormatting sqref="Y4">
    <cfRule type="expression" dxfId="36" priority="39">
      <formula>AND(NOT(ISBLANK(Z4)),ISBLANK(Y4))</formula>
    </cfRule>
  </conditionalFormatting>
  <conditionalFormatting sqref="Z4">
    <cfRule type="expression" dxfId="35" priority="38">
      <formula>AND(NOT(ISBLANK(Y4)),ISBLANK(Z4))</formula>
    </cfRule>
  </conditionalFormatting>
  <conditionalFormatting sqref="E6">
    <cfRule type="expression" dxfId="34" priority="37">
      <formula>AND(NOT(ISBLANK(F6)),ISBLANK(E6))</formula>
    </cfRule>
  </conditionalFormatting>
  <conditionalFormatting sqref="F6">
    <cfRule type="expression" dxfId="33" priority="36">
      <formula>AND(NOT(ISBLANK(E6)),ISBLANK(F6))</formula>
    </cfRule>
  </conditionalFormatting>
  <conditionalFormatting sqref="G6">
    <cfRule type="expression" dxfId="32" priority="35">
      <formula>AND(NOT(ISBLANK(H6)),ISBLANK(G6))</formula>
    </cfRule>
  </conditionalFormatting>
  <conditionalFormatting sqref="H6">
    <cfRule type="expression" dxfId="31" priority="34">
      <formula>AND(NOT(ISBLANK(G6)),ISBLANK(H6))</formula>
    </cfRule>
  </conditionalFormatting>
  <conditionalFormatting sqref="I6">
    <cfRule type="expression" dxfId="30" priority="33">
      <formula>AND(NOT(ISBLANK(J6)),ISBLANK(I6))</formula>
    </cfRule>
  </conditionalFormatting>
  <conditionalFormatting sqref="J6">
    <cfRule type="expression" dxfId="29" priority="32">
      <formula>AND(NOT(ISBLANK(I6)),ISBLANK(J6))</formula>
    </cfRule>
  </conditionalFormatting>
  <conditionalFormatting sqref="K6">
    <cfRule type="expression" dxfId="28" priority="31">
      <formula>AND(NOT(ISBLANK(L6)),ISBLANK(K6))</formula>
    </cfRule>
  </conditionalFormatting>
  <conditionalFormatting sqref="L6">
    <cfRule type="expression" dxfId="27" priority="30">
      <formula>AND(NOT(ISBLANK(K6)),ISBLANK(L6))</formula>
    </cfRule>
  </conditionalFormatting>
  <conditionalFormatting sqref="M6">
    <cfRule type="expression" dxfId="26" priority="29">
      <formula>AND(NOT(ISBLANK(N6)),ISBLANK(M6))</formula>
    </cfRule>
  </conditionalFormatting>
  <conditionalFormatting sqref="N6">
    <cfRule type="expression" dxfId="25" priority="28">
      <formula>AND(NOT(ISBLANK(M6)),ISBLANK(N6))</formula>
    </cfRule>
  </conditionalFormatting>
  <conditionalFormatting sqref="O6">
    <cfRule type="expression" dxfId="24" priority="27">
      <formula>AND(NOT(ISBLANK(P6)),ISBLANK(O6))</formula>
    </cfRule>
  </conditionalFormatting>
  <conditionalFormatting sqref="P6">
    <cfRule type="expression" dxfId="23" priority="26">
      <formula>AND(NOT(ISBLANK(O6)),ISBLANK(P6))</formula>
    </cfRule>
  </conditionalFormatting>
  <conditionalFormatting sqref="S6">
    <cfRule type="expression" dxfId="22" priority="25">
      <formula>AND(NOT(ISBLANK(T6)),ISBLANK(S6))</formula>
    </cfRule>
  </conditionalFormatting>
  <conditionalFormatting sqref="T6">
    <cfRule type="expression" dxfId="21" priority="24">
      <formula>AND(NOT(ISBLANK(S6)),ISBLANK(T6))</formula>
    </cfRule>
  </conditionalFormatting>
  <conditionalFormatting sqref="U6:U7">
    <cfRule type="expression" dxfId="20" priority="23">
      <formula>AND(NOT(ISBLANK(V6)),ISBLANK(U6))</formula>
    </cfRule>
  </conditionalFormatting>
  <conditionalFormatting sqref="V6:V7">
    <cfRule type="expression" dxfId="19" priority="22">
      <formula>AND(NOT(ISBLANK(U6)),ISBLANK(V6))</formula>
    </cfRule>
  </conditionalFormatting>
  <conditionalFormatting sqref="W6">
    <cfRule type="expression" dxfId="18" priority="21">
      <formula>AND(NOT(ISBLANK(X6)),ISBLANK(W6))</formula>
    </cfRule>
  </conditionalFormatting>
  <conditionalFormatting sqref="X6">
    <cfRule type="expression" dxfId="17" priority="20">
      <formula>AND(NOT(ISBLANK(W6)),ISBLANK(X6))</formula>
    </cfRule>
  </conditionalFormatting>
  <conditionalFormatting sqref="Y6">
    <cfRule type="expression" dxfId="16" priority="19">
      <formula>AND(NOT(ISBLANK(Z6)),ISBLANK(Y6))</formula>
    </cfRule>
  </conditionalFormatting>
  <conditionalFormatting sqref="Z6">
    <cfRule type="expression" dxfId="15" priority="18">
      <formula>AND(NOT(ISBLANK(Y6)),ISBLANK(Z6))</formula>
    </cfRule>
  </conditionalFormatting>
  <conditionalFormatting sqref="B8:B9">
    <cfRule type="expression" dxfId="14" priority="17">
      <formula>AND(NOT(ISBLANK($A8)),ISBLANK(B8))</formula>
    </cfRule>
  </conditionalFormatting>
  <conditionalFormatting sqref="B8:B9">
    <cfRule type="expression" dxfId="13" priority="16">
      <formula>AND(NOT(ISBLANK($A8)),ISBLANK(B8))</formula>
    </cfRule>
  </conditionalFormatting>
  <conditionalFormatting sqref="C8:C9">
    <cfRule type="expression" dxfId="12" priority="15">
      <formula>AND(NOT(ISBLANK(A8)),ISBLANK(C8))</formula>
    </cfRule>
  </conditionalFormatting>
  <conditionalFormatting sqref="B9">
    <cfRule type="expression" dxfId="11" priority="14">
      <formula>AND(NOT(ISBLANK($A9)),ISBLANK(B9))</formula>
    </cfRule>
  </conditionalFormatting>
  <conditionalFormatting sqref="C9">
    <cfRule type="expression" dxfId="10" priority="13">
      <formula>AND(NOT(ISBLANK(A9)),ISBLANK(C9))</formula>
    </cfRule>
  </conditionalFormatting>
  <conditionalFormatting sqref="B14">
    <cfRule type="expression" dxfId="9" priority="12">
      <formula>AND(NOT(ISBLANK($A14)),ISBLANK(B14))</formula>
    </cfRule>
  </conditionalFormatting>
  <conditionalFormatting sqref="C14">
    <cfRule type="expression" dxfId="8" priority="11">
      <formula>AND(NOT(ISBLANK(A14)),ISBLANK(C14))</formula>
    </cfRule>
  </conditionalFormatting>
  <conditionalFormatting sqref="S14 W14 E14 O14 Y14 U14 G14 I14 K14 M14">
    <cfRule type="expression" dxfId="7" priority="10">
      <formula>AND(NOT(ISBLANK(F14)),ISBLANK(E14))</formula>
    </cfRule>
  </conditionalFormatting>
  <conditionalFormatting sqref="T14 X14 P14 Z14 V14 F14 H14 J14 L14 N14">
    <cfRule type="expression" dxfId="6" priority="9">
      <formula>AND(NOT(ISBLANK(E14)),ISBLANK(F14))</formula>
    </cfRule>
  </conditionalFormatting>
  <conditionalFormatting sqref="E9:E10">
    <cfRule type="expression" dxfId="5" priority="6">
      <formula>AND(NOT(ISBLANK(D9)),ISBLANK(E9))</formula>
    </cfRule>
  </conditionalFormatting>
  <conditionalFormatting sqref="G9:G10">
    <cfRule type="expression" dxfId="4" priority="5">
      <formula>AND(NOT(ISBLANK(F9)),ISBLANK(G9))</formula>
    </cfRule>
  </conditionalFormatting>
  <conditionalFormatting sqref="I9:I10">
    <cfRule type="expression" dxfId="3" priority="4">
      <formula>AND(NOT(ISBLANK(H9)),ISBLANK(I9))</formula>
    </cfRule>
  </conditionalFormatting>
  <conditionalFormatting sqref="K9:K10">
    <cfRule type="expression" dxfId="2" priority="3">
      <formula>AND(NOT(ISBLANK(J9)),ISBLANK(K9))</formula>
    </cfRule>
  </conditionalFormatting>
  <conditionalFormatting sqref="M9:M10">
    <cfRule type="expression" dxfId="1" priority="2">
      <formula>AND(NOT(ISBLANK(L9)),ISBLANK(M9))</formula>
    </cfRule>
  </conditionalFormatting>
  <conditionalFormatting sqref="I10">
    <cfRule type="expression" dxfId="0" priority="1">
      <formula>AND(NOT(ISBLANK(H10)),ISBLANK(I10))</formula>
    </cfRule>
  </conditionalFormatting>
  <dataValidations xWindow="183" yWindow="518" count="9">
    <dataValidation type="custom" allowBlank="1" showInputMessage="1" showErrorMessage="1" errorTitle="FTE" error="The value entered in the FTE field must be less than or equal to the value entered in the headcount field." sqref="V4:V17 Z4:Z17 T4:T17 X4:X17 K9:K10 E9:E10 M9:M10 I10 F4:F15 F17 N4:N15 N17 J4:J15 J17 L4:L15 L17 H4:H15 H17 P4:P15 P17">
      <formula1>E4&lt;=D4</formula1>
    </dataValidation>
    <dataValidation type="custom" allowBlank="1" showInputMessage="1" showErrorMessage="1" errorTitle="Headcount" error="The value entered in the headcount field must be greater than or equal to the value entered in the FTE field." sqref="U4:U17 Y4:Y17 S4:S17 W4:W17 O4:O15 O17 M4:M8 M11:M15 M17 G4:G9 G11:G15 G17 I4:I9 I11:I15 I17 K4:K8 K11:K15 K17 E4:E8 E11:E15 E17">
      <formula1>E4&gt;=F4</formula1>
    </dataValidation>
    <dataValidation operator="lessThanOrEqual" allowBlank="1" showInputMessage="1" showErrorMessage="1" error="FTE cannot be greater than Headcount_x000a_" sqref="AP8:AP16 A1:D1 Q2 AC1 S1 AP1 Q4:R15 Q17:R17 D4:D15 D17 AP4 AC3:AD17 A18:XFD65533 AQ1:IU17"/>
    <dataValidation type="decimal" operator="greaterThan" allowBlank="1" showInputMessage="1" showErrorMessage="1" sqref="AL7:AL16 AE4:AE17 AF4:AJ16 AM6 AM8:AM12 AM14:AM17 AF17:AL17 AN17:AO17">
      <formula1>0</formula1>
    </dataValidation>
    <dataValidation type="list" operator="lessThanOrEqual" allowBlank="1" showInputMessage="1" showErrorMessage="1" error="FTE cannot be greater than Headcount_x000a_" promptTitle="Organisation Type" prompt="Select from the dropdown list. If your organisation type is not shown, please select 'OTHER' and enter full details in the 'Notes' field. NB: refer to Data fields sheet for further information." sqref="B4:B17">
      <formula1>INDIRECT("Organisation_Type")</formula1>
    </dataValidation>
    <dataValidation type="list" operator="lessThanOrEqual" allowBlank="1" showInputMessage="1" showErrorMessage="1" error="FTE cannot be greater than Headcount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7">
      <formula1>INDIRECT("Main_Department")</formula1>
    </dataValidation>
    <dataValidation type="list" operator="lessThanOrEqual" allowBlank="1" showInputMessage="1" showErrorMessage="1" error="FTE cannot be greater than Headcount_x000a_" promptTitle="Organisation Name" prompt="Select from the dropdown list. If your organisation is not shown, please select 'OTHER' and enter full details in the 'Notes' field." sqref="A4:A17">
      <formula1>INDIRECT("List_of_organisations")</formula1>
    </dataValidation>
    <dataValidation type="custom" allowBlank="1" showInputMessage="1" showErrorMessage="1" errorTitle="FTE" error="The value entered in the FTE field must be less than or equal to the value entered in the headcount field." sqref="G10">
      <formula1>F10&lt;=G10</formula1>
    </dataValidation>
    <dataValidation operator="greaterThan" allowBlank="1" showInputMessage="1" showErrorMessage="1" sqref="AM13"/>
  </dataValidations>
  <pageMargins left="0.23622047244094491" right="0.19685039370078741" top="0.31496062992125984" bottom="0.39370078740157483" header="0.15748031496062992" footer="0.31496062992125984"/>
  <pageSetup paperSize="8" scale="80" fitToHeight="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44"/>
  <sheetViews>
    <sheetView workbookViewId="0">
      <selection activeCell="B21" sqref="B21"/>
    </sheetView>
  </sheetViews>
  <sheetFormatPr defaultColWidth="8.90625" defaultRowHeight="15" x14ac:dyDescent="0.25"/>
  <cols>
    <col min="1" max="1" width="49.453125" style="8" bestFit="1" customWidth="1"/>
    <col min="2" max="2" width="55" style="9" bestFit="1" customWidth="1"/>
    <col min="3" max="3" width="33.1796875" style="8" bestFit="1" customWidth="1"/>
    <col min="4" max="4" width="8.81640625" style="8" bestFit="1" customWidth="1"/>
    <col min="5" max="5" width="25.1796875" style="8" bestFit="1" customWidth="1"/>
    <col min="6" max="16384" width="8.90625" style="8"/>
  </cols>
  <sheetData>
    <row r="1" spans="1:5" x14ac:dyDescent="0.25">
      <c r="A1" s="10" t="s">
        <v>104</v>
      </c>
      <c r="B1" s="6" t="s">
        <v>110</v>
      </c>
      <c r="C1" s="10" t="s">
        <v>105</v>
      </c>
      <c r="D1" s="10" t="s">
        <v>115</v>
      </c>
      <c r="E1" s="10" t="s">
        <v>116</v>
      </c>
    </row>
    <row r="2" spans="1:5" x14ac:dyDescent="0.25">
      <c r="A2" s="12" t="s">
        <v>309</v>
      </c>
      <c r="B2" s="7" t="s">
        <v>304</v>
      </c>
      <c r="C2" s="8" t="s">
        <v>224</v>
      </c>
      <c r="D2" s="13">
        <v>40603</v>
      </c>
      <c r="E2" s="8" t="s">
        <v>117</v>
      </c>
    </row>
    <row r="3" spans="1:5" x14ac:dyDescent="0.25">
      <c r="A3" s="12" t="s">
        <v>285</v>
      </c>
      <c r="B3" s="7" t="s">
        <v>295</v>
      </c>
      <c r="C3" s="8" t="s">
        <v>107</v>
      </c>
      <c r="D3" s="13">
        <v>40634</v>
      </c>
      <c r="E3" s="8" t="s">
        <v>310</v>
      </c>
    </row>
    <row r="4" spans="1:5" x14ac:dyDescent="0.25">
      <c r="A4" s="12" t="s">
        <v>293</v>
      </c>
      <c r="B4" s="12" t="s">
        <v>53</v>
      </c>
      <c r="C4" s="8" t="s">
        <v>132</v>
      </c>
      <c r="D4" s="13">
        <v>40664</v>
      </c>
    </row>
    <row r="5" spans="1:5" x14ac:dyDescent="0.25">
      <c r="A5" s="12" t="s">
        <v>131</v>
      </c>
      <c r="B5" s="12" t="s">
        <v>201</v>
      </c>
      <c r="C5" s="8" t="s">
        <v>147</v>
      </c>
      <c r="D5" s="13">
        <v>40695</v>
      </c>
    </row>
    <row r="6" spans="1:5" x14ac:dyDescent="0.25">
      <c r="A6" s="12" t="s">
        <v>145</v>
      </c>
      <c r="B6" s="12" t="s">
        <v>202</v>
      </c>
      <c r="C6" s="8" t="s">
        <v>106</v>
      </c>
      <c r="D6" s="13">
        <v>40725</v>
      </c>
    </row>
    <row r="7" spans="1:5" x14ac:dyDescent="0.25">
      <c r="A7" s="12" t="s">
        <v>154</v>
      </c>
      <c r="B7" s="12" t="s">
        <v>233</v>
      </c>
      <c r="C7" s="8" t="s">
        <v>109</v>
      </c>
      <c r="D7" s="13">
        <v>40756</v>
      </c>
    </row>
    <row r="8" spans="1:5" x14ac:dyDescent="0.25">
      <c r="A8" s="12" t="s">
        <v>186</v>
      </c>
      <c r="B8" s="14" t="s">
        <v>54</v>
      </c>
      <c r="D8" s="13">
        <v>40787</v>
      </c>
    </row>
    <row r="9" spans="1:5" x14ac:dyDescent="0.25">
      <c r="A9" s="12" t="s">
        <v>195</v>
      </c>
      <c r="B9" s="12" t="s">
        <v>70</v>
      </c>
      <c r="D9" s="13">
        <v>40817</v>
      </c>
    </row>
    <row r="10" spans="1:5" x14ac:dyDescent="0.25">
      <c r="A10" s="12" t="s">
        <v>86</v>
      </c>
      <c r="B10" s="7" t="s">
        <v>305</v>
      </c>
      <c r="D10" s="13">
        <v>40848</v>
      </c>
    </row>
    <row r="11" spans="1:5" x14ac:dyDescent="0.25">
      <c r="A11" s="12" t="s">
        <v>207</v>
      </c>
      <c r="B11" s="12" t="s">
        <v>156</v>
      </c>
      <c r="D11" s="13">
        <v>40878</v>
      </c>
    </row>
    <row r="12" spans="1:5" x14ac:dyDescent="0.25">
      <c r="A12" s="12" t="s">
        <v>221</v>
      </c>
      <c r="B12" s="7" t="s">
        <v>279</v>
      </c>
      <c r="D12" s="13">
        <v>40909</v>
      </c>
    </row>
    <row r="13" spans="1:5" x14ac:dyDescent="0.25">
      <c r="A13" s="12" t="s">
        <v>228</v>
      </c>
      <c r="B13" s="12" t="s">
        <v>157</v>
      </c>
      <c r="D13" s="13">
        <v>40940</v>
      </c>
    </row>
    <row r="14" spans="1:5" x14ac:dyDescent="0.25">
      <c r="A14" s="12" t="s">
        <v>230</v>
      </c>
      <c r="B14" s="7" t="s">
        <v>306</v>
      </c>
      <c r="D14" s="13">
        <v>40969</v>
      </c>
    </row>
    <row r="15" spans="1:5" x14ac:dyDescent="0.25">
      <c r="A15" s="12" t="s">
        <v>237</v>
      </c>
      <c r="B15" s="12" t="s">
        <v>240</v>
      </c>
    </row>
    <row r="16" spans="1:5" x14ac:dyDescent="0.25">
      <c r="A16" s="12" t="s">
        <v>238</v>
      </c>
      <c r="B16" s="12" t="s">
        <v>48</v>
      </c>
    </row>
    <row r="17" spans="1:2" x14ac:dyDescent="0.25">
      <c r="A17" s="12" t="s">
        <v>242</v>
      </c>
      <c r="B17" s="7" t="s">
        <v>307</v>
      </c>
    </row>
    <row r="18" spans="1:2" x14ac:dyDescent="0.25">
      <c r="A18" s="12" t="s">
        <v>244</v>
      </c>
      <c r="B18" s="12" t="s">
        <v>158</v>
      </c>
    </row>
    <row r="19" spans="1:2" x14ac:dyDescent="0.25">
      <c r="A19" s="12" t="s">
        <v>76</v>
      </c>
      <c r="B19" s="12" t="s">
        <v>159</v>
      </c>
    </row>
    <row r="20" spans="1:2" x14ac:dyDescent="0.25">
      <c r="A20" s="12" t="s">
        <v>78</v>
      </c>
      <c r="B20" s="12" t="s">
        <v>215</v>
      </c>
    </row>
    <row r="21" spans="1:2" x14ac:dyDescent="0.25">
      <c r="A21" s="12" t="s">
        <v>87</v>
      </c>
      <c r="B21" s="7" t="s">
        <v>294</v>
      </c>
    </row>
    <row r="22" spans="1:2" x14ac:dyDescent="0.25">
      <c r="A22" s="12" t="s">
        <v>89</v>
      </c>
      <c r="B22" s="7" t="s">
        <v>289</v>
      </c>
    </row>
    <row r="23" spans="1:2" x14ac:dyDescent="0.25">
      <c r="A23" s="12" t="s">
        <v>271</v>
      </c>
      <c r="B23" s="7" t="s">
        <v>285</v>
      </c>
    </row>
    <row r="24" spans="1:2" x14ac:dyDescent="0.25">
      <c r="A24" s="12" t="s">
        <v>274</v>
      </c>
      <c r="B24" s="7" t="s">
        <v>290</v>
      </c>
    </row>
    <row r="25" spans="1:2" x14ac:dyDescent="0.25">
      <c r="A25" s="12" t="s">
        <v>275</v>
      </c>
      <c r="B25" s="7" t="s">
        <v>308</v>
      </c>
    </row>
    <row r="26" spans="1:2" x14ac:dyDescent="0.25">
      <c r="A26" s="12" t="s">
        <v>109</v>
      </c>
      <c r="B26" s="12" t="s">
        <v>234</v>
      </c>
    </row>
    <row r="27" spans="1:2" x14ac:dyDescent="0.25">
      <c r="A27" s="12" t="s">
        <v>276</v>
      </c>
      <c r="B27" s="14" t="s">
        <v>277</v>
      </c>
    </row>
    <row r="28" spans="1:2" x14ac:dyDescent="0.25">
      <c r="A28" s="12" t="s">
        <v>99</v>
      </c>
      <c r="B28" s="7" t="s">
        <v>286</v>
      </c>
    </row>
    <row r="29" spans="1:2" x14ac:dyDescent="0.25">
      <c r="B29" s="14" t="s">
        <v>197</v>
      </c>
    </row>
    <row r="30" spans="1:2" x14ac:dyDescent="0.25">
      <c r="A30" s="12"/>
      <c r="B30" s="7" t="s">
        <v>293</v>
      </c>
    </row>
    <row r="31" spans="1:2" x14ac:dyDescent="0.25">
      <c r="A31" s="12"/>
      <c r="B31" s="12" t="s">
        <v>223</v>
      </c>
    </row>
    <row r="32" spans="1:2" x14ac:dyDescent="0.25">
      <c r="A32" s="12"/>
      <c r="B32" s="12" t="s">
        <v>187</v>
      </c>
    </row>
    <row r="33" spans="1:2" x14ac:dyDescent="0.25">
      <c r="A33" s="12"/>
      <c r="B33" s="12" t="s">
        <v>188</v>
      </c>
    </row>
    <row r="34" spans="1:2" x14ac:dyDescent="0.25">
      <c r="A34" s="12"/>
      <c r="B34" s="12" t="s">
        <v>50</v>
      </c>
    </row>
    <row r="35" spans="1:2" x14ac:dyDescent="0.25">
      <c r="A35" s="12"/>
      <c r="B35" s="7" t="s">
        <v>291</v>
      </c>
    </row>
    <row r="36" spans="1:2" x14ac:dyDescent="0.25">
      <c r="A36" s="12"/>
      <c r="B36" s="12" t="s">
        <v>51</v>
      </c>
    </row>
    <row r="37" spans="1:2" x14ac:dyDescent="0.25">
      <c r="A37" s="12"/>
      <c r="B37" s="12" t="s">
        <v>160</v>
      </c>
    </row>
    <row r="38" spans="1:2" x14ac:dyDescent="0.25">
      <c r="A38" s="12"/>
      <c r="B38" s="12" t="s">
        <v>55</v>
      </c>
    </row>
    <row r="39" spans="1:2" x14ac:dyDescent="0.25">
      <c r="A39" s="12"/>
      <c r="B39" s="7" t="s">
        <v>292</v>
      </c>
    </row>
    <row r="40" spans="1:2" x14ac:dyDescent="0.25">
      <c r="A40" s="12"/>
      <c r="B40" s="12" t="s">
        <v>229</v>
      </c>
    </row>
    <row r="41" spans="1:2" x14ac:dyDescent="0.25">
      <c r="A41" s="12"/>
      <c r="B41" s="12" t="s">
        <v>205</v>
      </c>
    </row>
    <row r="42" spans="1:2" x14ac:dyDescent="0.25">
      <c r="A42" s="12"/>
      <c r="B42" s="12" t="s">
        <v>32</v>
      </c>
    </row>
    <row r="43" spans="1:2" x14ac:dyDescent="0.25">
      <c r="A43" s="12"/>
      <c r="B43" s="7" t="s">
        <v>296</v>
      </c>
    </row>
    <row r="44" spans="1:2" x14ac:dyDescent="0.25">
      <c r="A44" s="12"/>
      <c r="B44" s="12" t="s">
        <v>16</v>
      </c>
    </row>
    <row r="45" spans="1:2" x14ac:dyDescent="0.25">
      <c r="A45" s="12"/>
      <c r="B45" s="12" t="s">
        <v>17</v>
      </c>
    </row>
    <row r="46" spans="1:2" x14ac:dyDescent="0.25">
      <c r="A46" s="12"/>
      <c r="B46" s="12" t="s">
        <v>133</v>
      </c>
    </row>
    <row r="47" spans="1:2" x14ac:dyDescent="0.25">
      <c r="A47" s="12"/>
      <c r="B47" s="12" t="s">
        <v>56</v>
      </c>
    </row>
    <row r="48" spans="1:2" x14ac:dyDescent="0.25">
      <c r="A48" s="12"/>
      <c r="B48" s="12" t="s">
        <v>18</v>
      </c>
    </row>
    <row r="49" spans="1:2" x14ac:dyDescent="0.25">
      <c r="A49" s="12"/>
      <c r="B49" s="12" t="s">
        <v>71</v>
      </c>
    </row>
    <row r="50" spans="1:2" x14ac:dyDescent="0.25">
      <c r="A50" s="12"/>
      <c r="B50" s="12" t="s">
        <v>265</v>
      </c>
    </row>
    <row r="51" spans="1:2" x14ac:dyDescent="0.25">
      <c r="A51" s="12"/>
      <c r="B51" s="12" t="s">
        <v>266</v>
      </c>
    </row>
    <row r="52" spans="1:2" x14ac:dyDescent="0.25">
      <c r="A52" s="12"/>
      <c r="B52" s="14" t="s">
        <v>79</v>
      </c>
    </row>
    <row r="53" spans="1:2" x14ac:dyDescent="0.25">
      <c r="A53" s="12"/>
      <c r="B53" s="7" t="s">
        <v>280</v>
      </c>
    </row>
    <row r="54" spans="1:2" x14ac:dyDescent="0.25">
      <c r="A54" s="12"/>
      <c r="B54" s="7" t="s">
        <v>281</v>
      </c>
    </row>
    <row r="55" spans="1:2" x14ac:dyDescent="0.25">
      <c r="A55" s="12"/>
      <c r="B55" s="14" t="s">
        <v>77</v>
      </c>
    </row>
    <row r="56" spans="1:2" x14ac:dyDescent="0.25">
      <c r="A56" s="12"/>
      <c r="B56" s="14" t="s">
        <v>252</v>
      </c>
    </row>
    <row r="57" spans="1:2" x14ac:dyDescent="0.25">
      <c r="A57" s="12"/>
      <c r="B57" s="14" t="s">
        <v>88</v>
      </c>
    </row>
    <row r="58" spans="1:2" x14ac:dyDescent="0.25">
      <c r="A58" s="12"/>
      <c r="B58" s="14" t="s">
        <v>146</v>
      </c>
    </row>
    <row r="59" spans="1:2" x14ac:dyDescent="0.25">
      <c r="A59" s="12"/>
      <c r="B59" s="14" t="s">
        <v>155</v>
      </c>
    </row>
    <row r="60" spans="1:2" x14ac:dyDescent="0.25">
      <c r="A60" s="12"/>
      <c r="B60" s="12" t="s">
        <v>186</v>
      </c>
    </row>
    <row r="61" spans="1:2" x14ac:dyDescent="0.25">
      <c r="A61" s="12"/>
      <c r="B61" s="14" t="s">
        <v>196</v>
      </c>
    </row>
    <row r="62" spans="1:2" x14ac:dyDescent="0.25">
      <c r="A62" s="12"/>
      <c r="B62" s="12" t="s">
        <v>86</v>
      </c>
    </row>
    <row r="63" spans="1:2" x14ac:dyDescent="0.25">
      <c r="A63" s="12"/>
      <c r="B63" s="14" t="s">
        <v>208</v>
      </c>
    </row>
    <row r="64" spans="1:2" x14ac:dyDescent="0.25">
      <c r="A64" s="12"/>
      <c r="B64" s="14" t="s">
        <v>222</v>
      </c>
    </row>
    <row r="65" spans="1:2" x14ac:dyDescent="0.25">
      <c r="A65" s="12"/>
      <c r="B65" s="18" t="s">
        <v>228</v>
      </c>
    </row>
    <row r="66" spans="1:2" x14ac:dyDescent="0.25">
      <c r="A66" s="12"/>
      <c r="B66" s="14" t="s">
        <v>230</v>
      </c>
    </row>
    <row r="67" spans="1:2" x14ac:dyDescent="0.25">
      <c r="A67" s="12"/>
      <c r="B67" s="12" t="s">
        <v>19</v>
      </c>
    </row>
    <row r="68" spans="1:2" x14ac:dyDescent="0.25">
      <c r="A68" s="12"/>
      <c r="B68" s="12" t="s">
        <v>216</v>
      </c>
    </row>
    <row r="69" spans="1:2" x14ac:dyDescent="0.25">
      <c r="A69" s="12"/>
      <c r="B69" s="14" t="s">
        <v>209</v>
      </c>
    </row>
    <row r="70" spans="1:2" x14ac:dyDescent="0.25">
      <c r="A70" s="12"/>
      <c r="B70" s="14" t="s">
        <v>95</v>
      </c>
    </row>
    <row r="71" spans="1:2" x14ac:dyDescent="0.25">
      <c r="A71" s="12"/>
      <c r="B71" s="12" t="s">
        <v>134</v>
      </c>
    </row>
    <row r="72" spans="1:2" x14ac:dyDescent="0.25">
      <c r="A72" s="12"/>
      <c r="B72" s="12" t="s">
        <v>20</v>
      </c>
    </row>
    <row r="73" spans="1:2" x14ac:dyDescent="0.25">
      <c r="A73" s="12"/>
      <c r="B73" s="12" t="s">
        <v>135</v>
      </c>
    </row>
    <row r="74" spans="1:2" x14ac:dyDescent="0.25">
      <c r="A74" s="12"/>
      <c r="B74" s="12" t="s">
        <v>136</v>
      </c>
    </row>
    <row r="75" spans="1:2" x14ac:dyDescent="0.25">
      <c r="A75" s="12"/>
      <c r="B75" s="12" t="s">
        <v>137</v>
      </c>
    </row>
    <row r="76" spans="1:2" x14ac:dyDescent="0.25">
      <c r="A76" s="12"/>
      <c r="B76" s="12" t="s">
        <v>161</v>
      </c>
    </row>
    <row r="77" spans="1:2" x14ac:dyDescent="0.25">
      <c r="A77" s="12"/>
      <c r="B77" s="12" t="s">
        <v>57</v>
      </c>
    </row>
    <row r="78" spans="1:2" x14ac:dyDescent="0.25">
      <c r="A78" s="12"/>
      <c r="B78" s="12" t="s">
        <v>243</v>
      </c>
    </row>
    <row r="79" spans="1:2" x14ac:dyDescent="0.25">
      <c r="A79" s="12"/>
      <c r="B79" s="12" t="s">
        <v>237</v>
      </c>
    </row>
    <row r="80" spans="1:2" x14ac:dyDescent="0.25">
      <c r="A80" s="12"/>
      <c r="B80" s="12" t="s">
        <v>138</v>
      </c>
    </row>
    <row r="81" spans="1:2" x14ac:dyDescent="0.25">
      <c r="A81" s="12"/>
      <c r="B81" s="14" t="s">
        <v>33</v>
      </c>
    </row>
    <row r="82" spans="1:2" x14ac:dyDescent="0.25">
      <c r="A82" s="12"/>
      <c r="B82" s="12" t="s">
        <v>34</v>
      </c>
    </row>
    <row r="83" spans="1:2" x14ac:dyDescent="0.25">
      <c r="A83" s="12"/>
      <c r="B83" s="14" t="s">
        <v>198</v>
      </c>
    </row>
    <row r="84" spans="1:2" x14ac:dyDescent="0.25">
      <c r="A84" s="12"/>
      <c r="B84" s="12" t="s">
        <v>203</v>
      </c>
    </row>
    <row r="85" spans="1:2" x14ac:dyDescent="0.25">
      <c r="A85" s="12"/>
      <c r="B85" s="14" t="s">
        <v>231</v>
      </c>
    </row>
    <row r="86" spans="1:2" x14ac:dyDescent="0.25">
      <c r="A86" s="12"/>
      <c r="B86" s="12" t="s">
        <v>162</v>
      </c>
    </row>
    <row r="87" spans="1:2" x14ac:dyDescent="0.25">
      <c r="A87" s="12"/>
      <c r="B87" s="12" t="s">
        <v>238</v>
      </c>
    </row>
    <row r="88" spans="1:2" x14ac:dyDescent="0.25">
      <c r="A88" s="12"/>
      <c r="B88" s="12" t="s">
        <v>163</v>
      </c>
    </row>
    <row r="89" spans="1:2" x14ac:dyDescent="0.25">
      <c r="A89" s="12"/>
      <c r="B89" s="12" t="s">
        <v>58</v>
      </c>
    </row>
    <row r="90" spans="1:2" x14ac:dyDescent="0.25">
      <c r="A90" s="12"/>
      <c r="B90" s="12" t="s">
        <v>164</v>
      </c>
    </row>
    <row r="91" spans="1:2" x14ac:dyDescent="0.25">
      <c r="A91" s="12"/>
      <c r="B91" s="12" t="s">
        <v>72</v>
      </c>
    </row>
    <row r="92" spans="1:2" x14ac:dyDescent="0.25">
      <c r="A92" s="12"/>
      <c r="B92" s="14" t="s">
        <v>246</v>
      </c>
    </row>
    <row r="93" spans="1:2" x14ac:dyDescent="0.25">
      <c r="A93" s="12"/>
      <c r="B93" s="14" t="s">
        <v>210</v>
      </c>
    </row>
    <row r="94" spans="1:2" x14ac:dyDescent="0.25">
      <c r="A94" s="12"/>
      <c r="B94" s="12" t="s">
        <v>242</v>
      </c>
    </row>
    <row r="95" spans="1:2" x14ac:dyDescent="0.25">
      <c r="A95" s="12"/>
      <c r="B95" s="12" t="s">
        <v>241</v>
      </c>
    </row>
    <row r="96" spans="1:2" x14ac:dyDescent="0.25">
      <c r="A96" s="12"/>
      <c r="B96" s="12" t="s">
        <v>225</v>
      </c>
    </row>
    <row r="97" spans="1:2" x14ac:dyDescent="0.25">
      <c r="A97" s="12"/>
      <c r="B97" s="12" t="s">
        <v>73</v>
      </c>
    </row>
    <row r="98" spans="1:2" x14ac:dyDescent="0.25">
      <c r="A98" s="12"/>
      <c r="B98" s="12" t="s">
        <v>217</v>
      </c>
    </row>
    <row r="99" spans="1:2" x14ac:dyDescent="0.25">
      <c r="A99" s="12"/>
      <c r="B99" s="12" t="s">
        <v>21</v>
      </c>
    </row>
    <row r="100" spans="1:2" x14ac:dyDescent="0.25">
      <c r="A100" s="12"/>
      <c r="B100" s="14" t="s">
        <v>96</v>
      </c>
    </row>
    <row r="101" spans="1:2" x14ac:dyDescent="0.25">
      <c r="A101" s="12"/>
      <c r="B101" s="14" t="s">
        <v>258</v>
      </c>
    </row>
    <row r="102" spans="1:2" ht="17.399999999999999" x14ac:dyDescent="0.25">
      <c r="A102" s="12"/>
      <c r="B102" s="14" t="s">
        <v>278</v>
      </c>
    </row>
    <row r="103" spans="1:2" x14ac:dyDescent="0.25">
      <c r="A103" s="12"/>
      <c r="B103" s="12" t="s">
        <v>76</v>
      </c>
    </row>
    <row r="104" spans="1:2" x14ac:dyDescent="0.25">
      <c r="A104" s="12"/>
      <c r="B104" s="14" t="s">
        <v>78</v>
      </c>
    </row>
    <row r="105" spans="1:2" x14ac:dyDescent="0.25">
      <c r="A105" s="12"/>
      <c r="B105" s="12" t="s">
        <v>149</v>
      </c>
    </row>
    <row r="106" spans="1:2" x14ac:dyDescent="0.25">
      <c r="A106" s="12"/>
      <c r="B106" s="12" t="s">
        <v>165</v>
      </c>
    </row>
    <row r="107" spans="1:2" x14ac:dyDescent="0.25">
      <c r="A107" s="12"/>
      <c r="B107" s="12" t="s">
        <v>166</v>
      </c>
    </row>
    <row r="108" spans="1:2" x14ac:dyDescent="0.25">
      <c r="A108" s="12"/>
      <c r="B108" s="12" t="s">
        <v>235</v>
      </c>
    </row>
    <row r="109" spans="1:2" x14ac:dyDescent="0.25">
      <c r="A109" s="12"/>
      <c r="B109" s="12" t="s">
        <v>74</v>
      </c>
    </row>
    <row r="110" spans="1:2" x14ac:dyDescent="0.25">
      <c r="A110" s="12"/>
      <c r="B110" s="14" t="s">
        <v>249</v>
      </c>
    </row>
    <row r="111" spans="1:2" x14ac:dyDescent="0.25">
      <c r="A111" s="12"/>
      <c r="B111" s="12" t="s">
        <v>167</v>
      </c>
    </row>
    <row r="112" spans="1:2" x14ac:dyDescent="0.25">
      <c r="A112" s="12"/>
      <c r="B112" s="12" t="s">
        <v>206</v>
      </c>
    </row>
    <row r="113" spans="1:2" x14ac:dyDescent="0.25">
      <c r="A113" s="12"/>
      <c r="B113" s="12" t="s">
        <v>150</v>
      </c>
    </row>
    <row r="114" spans="1:2" x14ac:dyDescent="0.25">
      <c r="A114" s="12"/>
      <c r="B114" s="12" t="s">
        <v>100</v>
      </c>
    </row>
    <row r="115" spans="1:2" x14ac:dyDescent="0.25">
      <c r="A115" s="12"/>
      <c r="B115" s="12" t="s">
        <v>80</v>
      </c>
    </row>
    <row r="116" spans="1:2" x14ac:dyDescent="0.25">
      <c r="A116" s="12"/>
      <c r="B116" s="12" t="s">
        <v>81</v>
      </c>
    </row>
    <row r="117" spans="1:2" x14ac:dyDescent="0.25">
      <c r="A117" s="12"/>
      <c r="B117" s="12" t="s">
        <v>267</v>
      </c>
    </row>
    <row r="118" spans="1:2" x14ac:dyDescent="0.25">
      <c r="A118" s="12"/>
      <c r="B118" s="12" t="s">
        <v>151</v>
      </c>
    </row>
    <row r="119" spans="1:2" x14ac:dyDescent="0.25">
      <c r="A119" s="12"/>
      <c r="B119" s="7" t="s">
        <v>297</v>
      </c>
    </row>
    <row r="120" spans="1:2" x14ac:dyDescent="0.25">
      <c r="A120" s="12"/>
      <c r="B120" s="14" t="s">
        <v>101</v>
      </c>
    </row>
    <row r="121" spans="1:2" x14ac:dyDescent="0.25">
      <c r="A121" s="12"/>
      <c r="B121" s="12" t="s">
        <v>59</v>
      </c>
    </row>
    <row r="122" spans="1:2" x14ac:dyDescent="0.25">
      <c r="A122" s="12"/>
      <c r="B122" s="12" t="s">
        <v>90</v>
      </c>
    </row>
    <row r="123" spans="1:2" x14ac:dyDescent="0.25">
      <c r="A123" s="12"/>
      <c r="B123" s="14" t="s">
        <v>259</v>
      </c>
    </row>
    <row r="124" spans="1:2" x14ac:dyDescent="0.25">
      <c r="A124" s="12"/>
      <c r="B124" s="12" t="s">
        <v>35</v>
      </c>
    </row>
    <row r="125" spans="1:2" x14ac:dyDescent="0.25">
      <c r="A125" s="12"/>
      <c r="B125" s="12" t="s">
        <v>91</v>
      </c>
    </row>
    <row r="126" spans="1:2" x14ac:dyDescent="0.25">
      <c r="A126" s="12"/>
      <c r="B126" s="12" t="s">
        <v>92</v>
      </c>
    </row>
    <row r="127" spans="1:2" x14ac:dyDescent="0.25">
      <c r="A127" s="12"/>
      <c r="B127" s="12" t="s">
        <v>22</v>
      </c>
    </row>
    <row r="128" spans="1:2" x14ac:dyDescent="0.25">
      <c r="A128" s="12"/>
      <c r="B128" s="12" t="s">
        <v>36</v>
      </c>
    </row>
    <row r="129" spans="1:2" x14ac:dyDescent="0.25">
      <c r="A129" s="12"/>
      <c r="B129" s="12" t="s">
        <v>60</v>
      </c>
    </row>
    <row r="130" spans="1:2" x14ac:dyDescent="0.25">
      <c r="A130" s="12"/>
      <c r="B130" s="14" t="s">
        <v>211</v>
      </c>
    </row>
    <row r="131" spans="1:2" x14ac:dyDescent="0.25">
      <c r="A131" s="12"/>
      <c r="B131" s="12" t="s">
        <v>67</v>
      </c>
    </row>
    <row r="132" spans="1:2" x14ac:dyDescent="0.25">
      <c r="A132" s="12"/>
      <c r="B132" s="12" t="s">
        <v>23</v>
      </c>
    </row>
    <row r="133" spans="1:2" x14ac:dyDescent="0.25">
      <c r="A133" s="12"/>
      <c r="B133" s="14" t="s">
        <v>232</v>
      </c>
    </row>
    <row r="134" spans="1:2" x14ac:dyDescent="0.25">
      <c r="A134" s="12"/>
      <c r="B134" s="14" t="s">
        <v>253</v>
      </c>
    </row>
    <row r="135" spans="1:2" x14ac:dyDescent="0.25">
      <c r="A135" s="12"/>
      <c r="B135" s="14" t="s">
        <v>251</v>
      </c>
    </row>
    <row r="136" spans="1:2" x14ac:dyDescent="0.25">
      <c r="A136" s="12"/>
      <c r="B136" s="14" t="s">
        <v>89</v>
      </c>
    </row>
    <row r="137" spans="1:2" x14ac:dyDescent="0.25">
      <c r="A137" s="12"/>
      <c r="B137" s="12" t="s">
        <v>236</v>
      </c>
    </row>
    <row r="138" spans="1:2" x14ac:dyDescent="0.25">
      <c r="A138" s="12"/>
      <c r="B138" s="12" t="s">
        <v>168</v>
      </c>
    </row>
    <row r="139" spans="1:2" x14ac:dyDescent="0.25">
      <c r="A139" s="12"/>
      <c r="B139" s="12" t="s">
        <v>169</v>
      </c>
    </row>
    <row r="140" spans="1:2" x14ac:dyDescent="0.25">
      <c r="A140" s="12"/>
      <c r="B140" s="14" t="s">
        <v>260</v>
      </c>
    </row>
    <row r="141" spans="1:2" x14ac:dyDescent="0.25">
      <c r="A141" s="12"/>
      <c r="B141" s="12" t="s">
        <v>255</v>
      </c>
    </row>
    <row r="142" spans="1:2" x14ac:dyDescent="0.25">
      <c r="A142" s="12"/>
      <c r="B142" s="12" t="s">
        <v>189</v>
      </c>
    </row>
    <row r="143" spans="1:2" x14ac:dyDescent="0.25">
      <c r="A143" s="12"/>
      <c r="B143" s="12" t="s">
        <v>227</v>
      </c>
    </row>
    <row r="144" spans="1:2" x14ac:dyDescent="0.25">
      <c r="A144" s="12"/>
      <c r="B144" s="12" t="s">
        <v>139</v>
      </c>
    </row>
    <row r="145" spans="1:2" x14ac:dyDescent="0.25">
      <c r="A145" s="12"/>
      <c r="B145" s="12" t="s">
        <v>61</v>
      </c>
    </row>
    <row r="146" spans="1:2" x14ac:dyDescent="0.25">
      <c r="A146" s="12"/>
      <c r="B146" s="7" t="s">
        <v>282</v>
      </c>
    </row>
    <row r="147" spans="1:2" x14ac:dyDescent="0.25">
      <c r="A147" s="12"/>
      <c r="B147" s="12" t="s">
        <v>170</v>
      </c>
    </row>
    <row r="148" spans="1:2" x14ac:dyDescent="0.25">
      <c r="A148" s="12"/>
      <c r="B148" s="12" t="s">
        <v>42</v>
      </c>
    </row>
    <row r="149" spans="1:2" x14ac:dyDescent="0.25">
      <c r="A149" s="12"/>
      <c r="B149" s="12" t="s">
        <v>171</v>
      </c>
    </row>
    <row r="150" spans="1:2" x14ac:dyDescent="0.25">
      <c r="A150" s="12"/>
      <c r="B150" s="12" t="s">
        <v>43</v>
      </c>
    </row>
    <row r="151" spans="1:2" x14ac:dyDescent="0.25">
      <c r="A151" s="12"/>
      <c r="B151" s="7" t="s">
        <v>298</v>
      </c>
    </row>
    <row r="152" spans="1:2" x14ac:dyDescent="0.25">
      <c r="A152" s="12"/>
      <c r="B152" s="12" t="s">
        <v>172</v>
      </c>
    </row>
    <row r="153" spans="1:2" x14ac:dyDescent="0.25">
      <c r="A153" s="12"/>
      <c r="B153" s="12" t="s">
        <v>256</v>
      </c>
    </row>
    <row r="154" spans="1:2" x14ac:dyDescent="0.25">
      <c r="A154" s="12"/>
      <c r="B154" s="12" t="s">
        <v>173</v>
      </c>
    </row>
    <row r="155" spans="1:2" x14ac:dyDescent="0.25">
      <c r="A155" s="12"/>
      <c r="B155" s="14" t="s">
        <v>261</v>
      </c>
    </row>
    <row r="156" spans="1:2" x14ac:dyDescent="0.25">
      <c r="A156" s="12"/>
      <c r="B156" s="12" t="s">
        <v>82</v>
      </c>
    </row>
    <row r="157" spans="1:2" x14ac:dyDescent="0.25">
      <c r="A157" s="12"/>
      <c r="B157" s="12" t="s">
        <v>174</v>
      </c>
    </row>
    <row r="158" spans="1:2" x14ac:dyDescent="0.25">
      <c r="A158" s="12"/>
      <c r="B158" s="14" t="s">
        <v>247</v>
      </c>
    </row>
    <row r="159" spans="1:2" x14ac:dyDescent="0.25">
      <c r="A159" s="12"/>
      <c r="B159" s="7" t="s">
        <v>287</v>
      </c>
    </row>
    <row r="160" spans="1:2" x14ac:dyDescent="0.25">
      <c r="A160" s="12"/>
      <c r="B160" s="12" t="s">
        <v>62</v>
      </c>
    </row>
    <row r="161" spans="1:2" x14ac:dyDescent="0.25">
      <c r="A161" s="12"/>
      <c r="B161" s="12" t="s">
        <v>24</v>
      </c>
    </row>
    <row r="162" spans="1:2" x14ac:dyDescent="0.25">
      <c r="A162" s="12"/>
      <c r="B162" s="12" t="s">
        <v>175</v>
      </c>
    </row>
    <row r="163" spans="1:2" x14ac:dyDescent="0.25">
      <c r="A163" s="12"/>
      <c r="B163" s="14" t="s">
        <v>75</v>
      </c>
    </row>
    <row r="164" spans="1:2" x14ac:dyDescent="0.25">
      <c r="A164" s="12"/>
      <c r="B164" s="12" t="s">
        <v>25</v>
      </c>
    </row>
    <row r="165" spans="1:2" x14ac:dyDescent="0.25">
      <c r="A165" s="12"/>
      <c r="B165" s="12" t="s">
        <v>272</v>
      </c>
    </row>
    <row r="166" spans="1:2" x14ac:dyDescent="0.25">
      <c r="A166" s="12"/>
      <c r="B166" s="12" t="s">
        <v>271</v>
      </c>
    </row>
    <row r="167" spans="1:2" x14ac:dyDescent="0.25">
      <c r="A167" s="12"/>
      <c r="B167" s="12" t="s">
        <v>97</v>
      </c>
    </row>
    <row r="168" spans="1:2" x14ac:dyDescent="0.25">
      <c r="A168" s="12"/>
      <c r="B168" s="12" t="s">
        <v>68</v>
      </c>
    </row>
    <row r="169" spans="1:2" x14ac:dyDescent="0.25">
      <c r="A169" s="12"/>
      <c r="B169" s="14" t="s">
        <v>248</v>
      </c>
    </row>
    <row r="170" spans="1:2" x14ac:dyDescent="0.25">
      <c r="A170" s="12"/>
      <c r="B170" s="12" t="s">
        <v>140</v>
      </c>
    </row>
    <row r="171" spans="1:2" x14ac:dyDescent="0.25">
      <c r="A171" s="12"/>
      <c r="B171" s="12" t="s">
        <v>274</v>
      </c>
    </row>
    <row r="172" spans="1:2" x14ac:dyDescent="0.25">
      <c r="A172" s="12"/>
      <c r="B172" s="7" t="s">
        <v>299</v>
      </c>
    </row>
    <row r="173" spans="1:2" x14ac:dyDescent="0.25">
      <c r="A173" s="12"/>
      <c r="B173" s="7" t="s">
        <v>300</v>
      </c>
    </row>
    <row r="174" spans="1:2" x14ac:dyDescent="0.25">
      <c r="A174" s="12"/>
      <c r="B174" s="12" t="s">
        <v>275</v>
      </c>
    </row>
    <row r="175" spans="1:2" x14ac:dyDescent="0.25">
      <c r="A175" s="12"/>
      <c r="B175" s="14" t="s">
        <v>212</v>
      </c>
    </row>
    <row r="176" spans="1:2" x14ac:dyDescent="0.25">
      <c r="A176" s="12"/>
      <c r="B176" s="12" t="s">
        <v>250</v>
      </c>
    </row>
    <row r="177" spans="1:2" x14ac:dyDescent="0.25">
      <c r="A177" s="12"/>
      <c r="B177" s="7" t="s">
        <v>288</v>
      </c>
    </row>
    <row r="178" spans="1:2" x14ac:dyDescent="0.25">
      <c r="A178" s="12"/>
      <c r="B178" s="12" t="s">
        <v>176</v>
      </c>
    </row>
    <row r="179" spans="1:2" x14ac:dyDescent="0.25">
      <c r="A179" s="12"/>
      <c r="B179" s="12" t="s">
        <v>177</v>
      </c>
    </row>
    <row r="180" spans="1:2" x14ac:dyDescent="0.25">
      <c r="A180" s="12"/>
      <c r="B180" s="12" t="s">
        <v>26</v>
      </c>
    </row>
    <row r="181" spans="1:2" x14ac:dyDescent="0.25">
      <c r="A181" s="12"/>
      <c r="B181" s="14" t="s">
        <v>148</v>
      </c>
    </row>
    <row r="182" spans="1:2" x14ac:dyDescent="0.25">
      <c r="A182" s="12"/>
      <c r="B182" s="7" t="s">
        <v>109</v>
      </c>
    </row>
    <row r="183" spans="1:2" x14ac:dyDescent="0.25">
      <c r="A183" s="12"/>
      <c r="B183" s="12" t="s">
        <v>273</v>
      </c>
    </row>
    <row r="184" spans="1:2" x14ac:dyDescent="0.25">
      <c r="A184" s="12"/>
      <c r="B184" s="12" t="s">
        <v>268</v>
      </c>
    </row>
    <row r="185" spans="1:2" x14ac:dyDescent="0.25">
      <c r="A185" s="12"/>
      <c r="B185" s="12" t="s">
        <v>49</v>
      </c>
    </row>
    <row r="186" spans="1:2" x14ac:dyDescent="0.25">
      <c r="A186" s="12"/>
      <c r="B186" s="14" t="s">
        <v>226</v>
      </c>
    </row>
    <row r="187" spans="1:2" x14ac:dyDescent="0.25">
      <c r="A187" s="12"/>
      <c r="B187" s="14" t="s">
        <v>37</v>
      </c>
    </row>
    <row r="188" spans="1:2" x14ac:dyDescent="0.25">
      <c r="A188" s="12"/>
      <c r="B188" s="7" t="s">
        <v>301</v>
      </c>
    </row>
    <row r="189" spans="1:2" x14ac:dyDescent="0.25">
      <c r="A189" s="12"/>
      <c r="B189" s="12" t="s">
        <v>269</v>
      </c>
    </row>
    <row r="190" spans="1:2" x14ac:dyDescent="0.25">
      <c r="A190" s="12"/>
      <c r="B190" s="12" t="s">
        <v>44</v>
      </c>
    </row>
    <row r="191" spans="1:2" x14ac:dyDescent="0.25">
      <c r="A191" s="12"/>
      <c r="B191" s="12" t="s">
        <v>190</v>
      </c>
    </row>
    <row r="192" spans="1:2" x14ac:dyDescent="0.25">
      <c r="A192" s="12"/>
      <c r="B192" s="14" t="s">
        <v>38</v>
      </c>
    </row>
    <row r="193" spans="1:2" x14ac:dyDescent="0.25">
      <c r="A193" s="12"/>
      <c r="B193" s="12" t="s">
        <v>218</v>
      </c>
    </row>
    <row r="194" spans="1:2" x14ac:dyDescent="0.25">
      <c r="A194" s="12"/>
      <c r="B194" s="12" t="s">
        <v>219</v>
      </c>
    </row>
    <row r="195" spans="1:2" x14ac:dyDescent="0.25">
      <c r="A195" s="12"/>
      <c r="B195" s="12" t="s">
        <v>102</v>
      </c>
    </row>
    <row r="196" spans="1:2" x14ac:dyDescent="0.25">
      <c r="A196" s="12"/>
      <c r="B196" s="12" t="s">
        <v>98</v>
      </c>
    </row>
    <row r="197" spans="1:2" x14ac:dyDescent="0.25">
      <c r="A197" s="12"/>
      <c r="B197" s="12" t="s">
        <v>257</v>
      </c>
    </row>
    <row r="198" spans="1:2" x14ac:dyDescent="0.25">
      <c r="A198" s="12"/>
      <c r="B198" s="12" t="s">
        <v>45</v>
      </c>
    </row>
    <row r="199" spans="1:2" x14ac:dyDescent="0.25">
      <c r="A199" s="12"/>
      <c r="B199" s="12" t="s">
        <v>204</v>
      </c>
    </row>
    <row r="200" spans="1:2" x14ac:dyDescent="0.25">
      <c r="A200" s="12"/>
      <c r="B200" s="14" t="s">
        <v>46</v>
      </c>
    </row>
    <row r="201" spans="1:2" x14ac:dyDescent="0.25">
      <c r="A201" s="12"/>
      <c r="B201" s="14" t="s">
        <v>63</v>
      </c>
    </row>
    <row r="202" spans="1:2" x14ac:dyDescent="0.25">
      <c r="A202" s="12"/>
      <c r="B202" s="12" t="s">
        <v>191</v>
      </c>
    </row>
    <row r="203" spans="1:2" x14ac:dyDescent="0.25">
      <c r="A203" s="12"/>
      <c r="B203" s="12" t="s">
        <v>141</v>
      </c>
    </row>
    <row r="204" spans="1:2" x14ac:dyDescent="0.25">
      <c r="A204" s="12"/>
      <c r="B204" s="14" t="s">
        <v>262</v>
      </c>
    </row>
    <row r="205" spans="1:2" x14ac:dyDescent="0.25">
      <c r="A205" s="12"/>
      <c r="B205" s="12" t="s">
        <v>64</v>
      </c>
    </row>
    <row r="206" spans="1:2" x14ac:dyDescent="0.25">
      <c r="A206" s="12"/>
      <c r="B206" s="12" t="s">
        <v>276</v>
      </c>
    </row>
    <row r="207" spans="1:2" x14ac:dyDescent="0.25">
      <c r="A207" s="12"/>
      <c r="B207" s="12" t="s">
        <v>83</v>
      </c>
    </row>
    <row r="208" spans="1:2" x14ac:dyDescent="0.25">
      <c r="A208" s="12"/>
      <c r="B208" s="7" t="s">
        <v>283</v>
      </c>
    </row>
    <row r="209" spans="1:2" x14ac:dyDescent="0.25">
      <c r="A209" s="12"/>
      <c r="B209" s="12" t="s">
        <v>84</v>
      </c>
    </row>
    <row r="210" spans="1:2" x14ac:dyDescent="0.25">
      <c r="A210" s="12"/>
      <c r="B210" s="12" t="s">
        <v>178</v>
      </c>
    </row>
    <row r="211" spans="1:2" x14ac:dyDescent="0.25">
      <c r="A211" s="12"/>
      <c r="B211" s="7" t="s">
        <v>302</v>
      </c>
    </row>
    <row r="212" spans="1:2" x14ac:dyDescent="0.25">
      <c r="A212" s="12"/>
      <c r="B212" s="12" t="s">
        <v>27</v>
      </c>
    </row>
    <row r="213" spans="1:2" x14ac:dyDescent="0.25">
      <c r="A213" s="12"/>
      <c r="B213" s="12" t="s">
        <v>142</v>
      </c>
    </row>
    <row r="214" spans="1:2" x14ac:dyDescent="0.25">
      <c r="A214" s="12"/>
      <c r="B214" s="12" t="s">
        <v>179</v>
      </c>
    </row>
    <row r="215" spans="1:2" x14ac:dyDescent="0.25">
      <c r="A215" s="12"/>
      <c r="B215" s="12" t="s">
        <v>39</v>
      </c>
    </row>
    <row r="216" spans="1:2" x14ac:dyDescent="0.25">
      <c r="A216" s="12"/>
      <c r="B216" s="12" t="s">
        <v>28</v>
      </c>
    </row>
    <row r="217" spans="1:2" x14ac:dyDescent="0.25">
      <c r="A217" s="12"/>
      <c r="B217" s="12" t="s">
        <v>65</v>
      </c>
    </row>
    <row r="218" spans="1:2" x14ac:dyDescent="0.25">
      <c r="A218" s="12"/>
      <c r="B218" s="12" t="s">
        <v>180</v>
      </c>
    </row>
    <row r="219" spans="1:2" x14ac:dyDescent="0.25">
      <c r="A219" s="12"/>
      <c r="B219" s="12" t="s">
        <v>29</v>
      </c>
    </row>
    <row r="220" spans="1:2" x14ac:dyDescent="0.25">
      <c r="A220" s="12"/>
      <c r="B220" s="12" t="s">
        <v>152</v>
      </c>
    </row>
    <row r="221" spans="1:2" x14ac:dyDescent="0.25">
      <c r="A221" s="12"/>
      <c r="B221" s="12" t="s">
        <v>192</v>
      </c>
    </row>
    <row r="222" spans="1:2" x14ac:dyDescent="0.25">
      <c r="A222" s="12"/>
      <c r="B222" s="14" t="s">
        <v>263</v>
      </c>
    </row>
    <row r="223" spans="1:2" x14ac:dyDescent="0.25">
      <c r="A223" s="12"/>
      <c r="B223" s="12" t="s">
        <v>103</v>
      </c>
    </row>
    <row r="224" spans="1:2" x14ac:dyDescent="0.25">
      <c r="A224" s="12"/>
      <c r="B224" s="12" t="s">
        <v>52</v>
      </c>
    </row>
    <row r="225" spans="1:2" x14ac:dyDescent="0.25">
      <c r="A225" s="12"/>
      <c r="B225" s="12" t="s">
        <v>153</v>
      </c>
    </row>
    <row r="226" spans="1:2" x14ac:dyDescent="0.25">
      <c r="A226" s="12"/>
      <c r="B226" s="12" t="s">
        <v>193</v>
      </c>
    </row>
    <row r="227" spans="1:2" x14ac:dyDescent="0.25">
      <c r="A227" s="11"/>
      <c r="B227" s="7" t="s">
        <v>284</v>
      </c>
    </row>
    <row r="228" spans="1:2" x14ac:dyDescent="0.25">
      <c r="A228" s="11"/>
      <c r="B228" s="14" t="s">
        <v>93</v>
      </c>
    </row>
    <row r="229" spans="1:2" x14ac:dyDescent="0.25">
      <c r="A229" s="11"/>
      <c r="B229" s="12" t="s">
        <v>220</v>
      </c>
    </row>
    <row r="230" spans="1:2" x14ac:dyDescent="0.25">
      <c r="A230" s="11"/>
      <c r="B230" s="12" t="s">
        <v>181</v>
      </c>
    </row>
    <row r="231" spans="1:2" x14ac:dyDescent="0.25">
      <c r="A231" s="11"/>
      <c r="B231" s="14" t="s">
        <v>85</v>
      </c>
    </row>
    <row r="232" spans="1:2" x14ac:dyDescent="0.25">
      <c r="A232" s="11"/>
      <c r="B232" s="12" t="s">
        <v>143</v>
      </c>
    </row>
    <row r="233" spans="1:2" x14ac:dyDescent="0.25">
      <c r="A233" s="11"/>
      <c r="B233" s="12" t="s">
        <v>182</v>
      </c>
    </row>
    <row r="234" spans="1:2" x14ac:dyDescent="0.25">
      <c r="A234" s="11"/>
      <c r="B234" s="14" t="s">
        <v>254</v>
      </c>
    </row>
    <row r="235" spans="1:2" x14ac:dyDescent="0.25">
      <c r="A235" s="11"/>
      <c r="B235" s="7" t="s">
        <v>303</v>
      </c>
    </row>
    <row r="236" spans="1:2" x14ac:dyDescent="0.25">
      <c r="A236" s="11"/>
      <c r="B236" s="12" t="s">
        <v>47</v>
      </c>
    </row>
    <row r="237" spans="1:2" x14ac:dyDescent="0.25">
      <c r="A237" s="11"/>
      <c r="B237" s="14" t="s">
        <v>264</v>
      </c>
    </row>
    <row r="238" spans="1:2" x14ac:dyDescent="0.25">
      <c r="A238" s="11"/>
      <c r="B238" s="12" t="s">
        <v>144</v>
      </c>
    </row>
    <row r="239" spans="1:2" x14ac:dyDescent="0.25">
      <c r="A239" s="11"/>
      <c r="B239" s="12" t="s">
        <v>30</v>
      </c>
    </row>
    <row r="240" spans="1:2" x14ac:dyDescent="0.25">
      <c r="A240" s="11"/>
      <c r="B240" s="14" t="s">
        <v>99</v>
      </c>
    </row>
    <row r="241" spans="1:2" x14ac:dyDescent="0.25">
      <c r="A241" s="11"/>
      <c r="B241" s="14" t="s">
        <v>245</v>
      </c>
    </row>
    <row r="242" spans="1:2" x14ac:dyDescent="0.25">
      <c r="A242" s="11"/>
      <c r="B242" s="12" t="s">
        <v>40</v>
      </c>
    </row>
    <row r="243" spans="1:2" x14ac:dyDescent="0.25">
      <c r="A243" s="11"/>
      <c r="B243" s="14" t="s">
        <v>213</v>
      </c>
    </row>
    <row r="244" spans="1:2" x14ac:dyDescent="0.25">
      <c r="A244" s="11"/>
      <c r="B244" s="14" t="s">
        <v>214</v>
      </c>
    </row>
    <row r="245" spans="1:2" x14ac:dyDescent="0.25">
      <c r="A245" s="11"/>
      <c r="B245" s="14" t="s">
        <v>66</v>
      </c>
    </row>
    <row r="246" spans="1:2" x14ac:dyDescent="0.25">
      <c r="A246" s="11"/>
      <c r="B246" s="14" t="s">
        <v>199</v>
      </c>
    </row>
    <row r="247" spans="1:2" x14ac:dyDescent="0.25">
      <c r="A247" s="11"/>
      <c r="B247" s="12" t="s">
        <v>183</v>
      </c>
    </row>
    <row r="248" spans="1:2" x14ac:dyDescent="0.25">
      <c r="A248" s="11"/>
      <c r="B248" s="12" t="s">
        <v>184</v>
      </c>
    </row>
    <row r="249" spans="1:2" x14ac:dyDescent="0.25">
      <c r="A249" s="11"/>
      <c r="B249" s="14" t="s">
        <v>94</v>
      </c>
    </row>
    <row r="250" spans="1:2" x14ac:dyDescent="0.25">
      <c r="B250" s="12" t="s">
        <v>185</v>
      </c>
    </row>
    <row r="251" spans="1:2" x14ac:dyDescent="0.25">
      <c r="B251" s="14" t="s">
        <v>200</v>
      </c>
    </row>
    <row r="252" spans="1:2" x14ac:dyDescent="0.25">
      <c r="A252" s="11"/>
      <c r="B252" s="12" t="s">
        <v>41</v>
      </c>
    </row>
    <row r="253" spans="1:2" x14ac:dyDescent="0.25">
      <c r="A253" s="11"/>
      <c r="B253" s="12" t="s">
        <v>69</v>
      </c>
    </row>
    <row r="254" spans="1:2" x14ac:dyDescent="0.25">
      <c r="A254" s="11"/>
      <c r="B254" s="12" t="s">
        <v>239</v>
      </c>
    </row>
    <row r="255" spans="1:2" x14ac:dyDescent="0.25">
      <c r="A255" s="11"/>
      <c r="B255" s="12" t="s">
        <v>31</v>
      </c>
    </row>
    <row r="256" spans="1:2" x14ac:dyDescent="0.25">
      <c r="A256" s="11"/>
      <c r="B256" s="12" t="s">
        <v>194</v>
      </c>
    </row>
    <row r="257" spans="1:2" x14ac:dyDescent="0.25">
      <c r="A257" s="11"/>
      <c r="B257" s="12" t="s">
        <v>270</v>
      </c>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11"/>
      <c r="B299" s="7"/>
    </row>
    <row r="300" spans="1:2" x14ac:dyDescent="0.25">
      <c r="A300" s="11"/>
      <c r="B300" s="7"/>
    </row>
    <row r="301" spans="1:2" x14ac:dyDescent="0.25">
      <c r="A301" s="11"/>
      <c r="B301" s="7"/>
    </row>
    <row r="302" spans="1:2" x14ac:dyDescent="0.25">
      <c r="A302" s="11"/>
      <c r="B302" s="7"/>
    </row>
    <row r="303" spans="1:2" x14ac:dyDescent="0.25">
      <c r="A303" s="11"/>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7"/>
    </row>
    <row r="310" spans="1:2" x14ac:dyDescent="0.25">
      <c r="A310" s="11"/>
      <c r="B310" s="7"/>
    </row>
    <row r="311" spans="1:2" x14ac:dyDescent="0.25">
      <c r="A311" s="11"/>
      <c r="B311" s="7"/>
    </row>
    <row r="312" spans="1:2" x14ac:dyDescent="0.25">
      <c r="A312" s="11"/>
      <c r="B312" s="7"/>
    </row>
    <row r="313" spans="1:2" x14ac:dyDescent="0.25">
      <c r="A313" s="11"/>
      <c r="B313" s="7"/>
    </row>
    <row r="314" spans="1:2" x14ac:dyDescent="0.25">
      <c r="A314" s="7"/>
      <c r="B314" s="7"/>
    </row>
    <row r="315" spans="1:2" x14ac:dyDescent="0.25">
      <c r="A315" s="7"/>
      <c r="B315" s="7"/>
    </row>
    <row r="316" spans="1:2" x14ac:dyDescent="0.25">
      <c r="A316" s="11"/>
      <c r="B316" s="7"/>
    </row>
    <row r="317" spans="1:2" x14ac:dyDescent="0.25">
      <c r="A317" s="11"/>
      <c r="B317" s="7"/>
    </row>
    <row r="318" spans="1:2" x14ac:dyDescent="0.25">
      <c r="A318" s="11"/>
      <c r="B318" s="7"/>
    </row>
    <row r="319" spans="1:2" x14ac:dyDescent="0.25">
      <c r="A319" s="11"/>
      <c r="B319" s="7"/>
    </row>
    <row r="320" spans="1:2" x14ac:dyDescent="0.25">
      <c r="A320" s="11"/>
      <c r="B320" s="7"/>
    </row>
    <row r="321" spans="1:2" x14ac:dyDescent="0.25">
      <c r="A321" s="11"/>
      <c r="B321" s="7"/>
    </row>
    <row r="322" spans="1:2" x14ac:dyDescent="0.25">
      <c r="A322" s="11"/>
      <c r="B322" s="7"/>
    </row>
    <row r="323" spans="1:2" x14ac:dyDescent="0.25">
      <c r="A323" s="11"/>
      <c r="B323" s="7"/>
    </row>
    <row r="324" spans="1:2" x14ac:dyDescent="0.25">
      <c r="A324" s="11"/>
      <c r="B324" s="7"/>
    </row>
    <row r="325" spans="1:2" x14ac:dyDescent="0.25">
      <c r="A325" s="11"/>
      <c r="B325" s="7"/>
    </row>
    <row r="326" spans="1:2" x14ac:dyDescent="0.25">
      <c r="A326" s="11"/>
      <c r="B326" s="7"/>
    </row>
    <row r="327" spans="1:2" x14ac:dyDescent="0.25">
      <c r="A327" s="11"/>
      <c r="B327" s="7"/>
    </row>
    <row r="328" spans="1:2" x14ac:dyDescent="0.25">
      <c r="A328" s="11"/>
      <c r="B328" s="7"/>
    </row>
    <row r="329" spans="1:2" x14ac:dyDescent="0.25">
      <c r="A329" s="11"/>
      <c r="B329" s="7"/>
    </row>
    <row r="330" spans="1:2" x14ac:dyDescent="0.25">
      <c r="A330" s="11"/>
      <c r="B330" s="7"/>
    </row>
    <row r="331" spans="1:2" x14ac:dyDescent="0.25">
      <c r="A331" s="11"/>
      <c r="B331" s="7"/>
    </row>
    <row r="332" spans="1:2" x14ac:dyDescent="0.25">
      <c r="A332" s="11"/>
      <c r="B332" s="7"/>
    </row>
    <row r="333" spans="1:2" x14ac:dyDescent="0.25">
      <c r="A333" s="11"/>
      <c r="B333" s="7"/>
    </row>
    <row r="334" spans="1:2" x14ac:dyDescent="0.25">
      <c r="A334" s="11"/>
      <c r="B334" s="7"/>
    </row>
    <row r="335" spans="1:2" x14ac:dyDescent="0.25">
      <c r="A335" s="11"/>
      <c r="B335" s="7"/>
    </row>
    <row r="336" spans="1:2" x14ac:dyDescent="0.25">
      <c r="A336" s="11"/>
      <c r="B336" s="7"/>
    </row>
    <row r="337" spans="1:2" x14ac:dyDescent="0.25">
      <c r="A337" s="11"/>
      <c r="B337" s="7"/>
    </row>
    <row r="338" spans="1:2" x14ac:dyDescent="0.25">
      <c r="A338" s="11"/>
      <c r="B338" s="7"/>
    </row>
    <row r="339" spans="1:2" x14ac:dyDescent="0.25">
      <c r="A339" s="11"/>
      <c r="B339" s="7"/>
    </row>
    <row r="340" spans="1:2" x14ac:dyDescent="0.25">
      <c r="A340" s="11"/>
      <c r="B340" s="7"/>
    </row>
    <row r="341" spans="1:2" x14ac:dyDescent="0.25">
      <c r="A341" s="11"/>
      <c r="B341" s="7"/>
    </row>
    <row r="342" spans="1:2" x14ac:dyDescent="0.25">
      <c r="A342" s="11"/>
      <c r="B342" s="7"/>
    </row>
    <row r="343" spans="1:2" x14ac:dyDescent="0.25">
      <c r="A343" s="11"/>
      <c r="B343" s="7"/>
    </row>
    <row r="344" spans="1:2" x14ac:dyDescent="0.25">
      <c r="A344" s="11"/>
      <c r="B344" s="7"/>
    </row>
  </sheetData>
  <autoFilter ref="A1:E345"/>
  <phoneticPr fontId="20" type="noConversion"/>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Data sheet</vt:lpstr>
      <vt:lpstr>Drop down lists</vt:lpstr>
      <vt:lpstr>List_of_organisations</vt:lpstr>
      <vt:lpstr>Main_Department</vt:lpstr>
      <vt:lpstr>Month</vt:lpstr>
      <vt:lpstr>Organisation_Type</vt:lpstr>
      <vt:lpstr>'Data sheet'!Print_Area</vt:lpstr>
      <vt:lpstr>Yes_No</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HQ129JM</cp:lastModifiedBy>
  <cp:lastPrinted>2012-06-20T15:55:50Z</cp:lastPrinted>
  <dcterms:created xsi:type="dcterms:W3CDTF">2011-03-30T15:28:39Z</dcterms:created>
  <dcterms:modified xsi:type="dcterms:W3CDTF">2014-09-05T10:21:18Z</dcterms:modified>
</cp:coreProperties>
</file>