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rv001\users\epopoola\Documents\"/>
    </mc:Choice>
  </mc:AlternateContent>
  <bookViews>
    <workbookView xWindow="0" yWindow="0" windowWidth="26340" windowHeight="14235" tabRatio="854"/>
  </bookViews>
  <sheets>
    <sheet name="Index of Tables" sheetId="16" r:id="rId1"/>
    <sheet name="Table 1" sheetId="1" r:id="rId2"/>
    <sheet name="Table 2" sheetId="19" r:id="rId3"/>
    <sheet name="Table 3" sheetId="5" r:id="rId4"/>
    <sheet name="Table 4" sheetId="20" r:id="rId5"/>
    <sheet name="Table 5" sheetId="31" r:id="rId6"/>
  </sheets>
  <externalReferences>
    <externalReference r:id="rId7"/>
    <externalReference r:id="rId8"/>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'Index of Tables'!$A$1:$E$7</definedName>
    <definedName name="_xlnm.Print_Area" localSheetId="1">'Table 1'!$A$1:$K$61</definedName>
    <definedName name="_xlnm.Print_Area" localSheetId="3">'Table 3'!$A$1:$J$57</definedName>
    <definedName name="_xlnm.Print_Area" localSheetId="5">'Table 5'!$A$1:$G$47</definedName>
    <definedName name="Z_12D8D96C_42E0_46B1_AE62_3F9188E0C545_.wvu.PrintArea" localSheetId="1" hidden="1">'Table 1'!$A$1:$K$61</definedName>
    <definedName name="Z_12D8D96C_42E0_46B1_AE62_3F9188E0C545_.wvu.PrintArea" localSheetId="3" hidden="1">'Table 3'!$A$1:$J$68</definedName>
    <definedName name="Z_12D8D96C_42E0_46B1_AE62_3F9188E0C545_.wvu.PrintArea" localSheetId="5" hidden="1">'Table 5'!$A$1:$G$58</definedName>
    <definedName name="Z_BD5C3363_A7D5_487E_91FF_03650A351B22_.wvu.PrintArea" localSheetId="1" hidden="1">'Table 1'!$A$1:$K$61</definedName>
    <definedName name="Z_BD5C3363_A7D5_487E_91FF_03650A351B22_.wvu.PrintArea" localSheetId="3" hidden="1">'Table 3'!$A$1:$J$68</definedName>
    <definedName name="Z_BD5C3363_A7D5_487E_91FF_03650A351B22_.wvu.PrintArea" localSheetId="5" hidden="1">'Table 5'!$A$1:$G$58</definedName>
  </definedNames>
  <calcPr calcId="152511"/>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workbook>
</file>

<file path=xl/calcChain.xml><?xml version="1.0" encoding="utf-8"?>
<calcChain xmlns="http://schemas.openxmlformats.org/spreadsheetml/2006/main">
  <c r="E19" i="31" l="1"/>
  <c r="F19" i="31"/>
  <c r="E18" i="31"/>
  <c r="F18" i="31"/>
  <c r="G18" i="31"/>
  <c r="E17" i="31"/>
  <c r="F17" i="31"/>
  <c r="E16" i="31"/>
  <c r="F16" i="31"/>
  <c r="F15" i="31"/>
  <c r="E15" i="31"/>
  <c r="D15" i="31"/>
  <c r="D16" i="31"/>
  <c r="D17" i="31"/>
  <c r="D18" i="31"/>
  <c r="D19" i="31"/>
  <c r="G41" i="31"/>
  <c r="G21" i="31"/>
  <c r="G15" i="31" s="1"/>
  <c r="G22" i="31"/>
  <c r="G23" i="31"/>
  <c r="G24" i="31"/>
  <c r="G25" i="31"/>
  <c r="G16" i="31" s="1"/>
  <c r="G26" i="31"/>
  <c r="G27" i="31"/>
  <c r="G28" i="31"/>
  <c r="G29" i="31"/>
  <c r="G30" i="31"/>
  <c r="G17" i="31" s="1"/>
  <c r="G31" i="31"/>
  <c r="G32" i="31"/>
  <c r="G33" i="31"/>
  <c r="G34" i="31"/>
  <c r="G35" i="31"/>
  <c r="G36" i="31"/>
  <c r="G37" i="31"/>
  <c r="G19" i="31" s="1"/>
  <c r="G38" i="31"/>
  <c r="G39" i="31"/>
  <c r="G40" i="31"/>
  <c r="M41" i="20"/>
  <c r="I41" i="20"/>
  <c r="E41" i="20"/>
  <c r="O42" i="19"/>
  <c r="J42" i="19"/>
  <c r="E42" i="19"/>
  <c r="C20" i="19"/>
  <c r="O20" i="19" s="1"/>
  <c r="C19" i="19"/>
  <c r="O19" i="19" s="1"/>
  <c r="C18" i="19"/>
  <c r="C17" i="19"/>
  <c r="O17" i="19" s="1"/>
  <c r="C16" i="19"/>
  <c r="H29" i="5"/>
  <c r="H28" i="5"/>
  <c r="H27" i="5"/>
  <c r="H26" i="5"/>
  <c r="H25" i="5"/>
  <c r="H24" i="5"/>
  <c r="H23" i="5"/>
  <c r="H22" i="5"/>
  <c r="H21" i="5"/>
  <c r="H20" i="5"/>
  <c r="H19" i="5"/>
  <c r="H18" i="5"/>
  <c r="H17" i="5"/>
  <c r="H16" i="5"/>
  <c r="H15" i="5"/>
  <c r="H51" i="5"/>
  <c r="H50" i="5"/>
  <c r="H49" i="5"/>
  <c r="H48" i="5"/>
  <c r="H47" i="5"/>
  <c r="H46" i="5"/>
  <c r="H45" i="5"/>
  <c r="H44" i="5"/>
  <c r="H43" i="5"/>
  <c r="H42" i="5"/>
  <c r="H41" i="5"/>
  <c r="H40" i="5"/>
  <c r="H39" i="5"/>
  <c r="H38" i="5"/>
  <c r="H37" i="5"/>
  <c r="H36" i="5"/>
  <c r="H35" i="5"/>
  <c r="H34" i="5"/>
  <c r="H33" i="5"/>
  <c r="H32" i="5"/>
  <c r="H31" i="5"/>
  <c r="H32" i="1"/>
  <c r="H31" i="1"/>
  <c r="H30" i="1"/>
  <c r="H29" i="1"/>
  <c r="H28" i="1"/>
  <c r="H27" i="1"/>
  <c r="H26" i="1"/>
  <c r="H25" i="1"/>
  <c r="H24" i="1"/>
  <c r="H23" i="1"/>
  <c r="H22" i="1"/>
  <c r="H21" i="1"/>
  <c r="H20" i="1"/>
  <c r="H19" i="1"/>
  <c r="H18" i="1"/>
  <c r="H54" i="1"/>
  <c r="H53" i="1"/>
  <c r="H52" i="1"/>
  <c r="H51" i="1"/>
  <c r="H50" i="1"/>
  <c r="H49" i="1"/>
  <c r="H48" i="1"/>
  <c r="H47" i="1"/>
  <c r="H46" i="1"/>
  <c r="H45" i="1"/>
  <c r="H44" i="1"/>
  <c r="H43" i="1"/>
  <c r="H42" i="1"/>
  <c r="H41" i="1"/>
  <c r="H40" i="1"/>
  <c r="H39" i="1"/>
  <c r="H38" i="1"/>
  <c r="H37" i="1"/>
  <c r="H36" i="1"/>
  <c r="H35" i="1"/>
  <c r="H34" i="1"/>
  <c r="C19" i="20"/>
  <c r="M21" i="20"/>
  <c r="M22" i="20"/>
  <c r="M23" i="20"/>
  <c r="M24" i="20"/>
  <c r="M25" i="20"/>
  <c r="M26" i="20"/>
  <c r="M27" i="20"/>
  <c r="M28" i="20"/>
  <c r="M29" i="20"/>
  <c r="M30" i="20"/>
  <c r="M31" i="20"/>
  <c r="M32" i="20"/>
  <c r="M33" i="20"/>
  <c r="M34" i="20"/>
  <c r="M35" i="20"/>
  <c r="M36" i="20"/>
  <c r="M37" i="20"/>
  <c r="M38" i="20"/>
  <c r="M39" i="20"/>
  <c r="M40" i="20"/>
  <c r="E22" i="19"/>
  <c r="E41" i="19"/>
  <c r="D29" i="5"/>
  <c r="I40" i="20"/>
  <c r="D28" i="5"/>
  <c r="D27" i="5"/>
  <c r="D26" i="5"/>
  <c r="D25" i="5"/>
  <c r="D28" i="1"/>
  <c r="D29" i="1"/>
  <c r="D30" i="1"/>
  <c r="D31" i="1"/>
  <c r="D32" i="1"/>
  <c r="E40" i="20"/>
  <c r="E19" i="20"/>
  <c r="C18" i="20"/>
  <c r="E18" i="20" s="1"/>
  <c r="C17" i="20"/>
  <c r="E17" i="20" s="1"/>
  <c r="C16" i="20"/>
  <c r="E16" i="20"/>
  <c r="C15" i="20"/>
  <c r="E15" i="20"/>
  <c r="O18" i="19"/>
  <c r="O16" i="19"/>
  <c r="O15" i="19"/>
  <c r="K31" i="1"/>
  <c r="K30" i="1"/>
  <c r="K29" i="1"/>
  <c r="K28" i="1"/>
  <c r="O14" i="19"/>
  <c r="O41" i="19"/>
  <c r="O40" i="19"/>
  <c r="O39" i="19"/>
  <c r="O38" i="19"/>
  <c r="J41" i="19"/>
  <c r="J40" i="19"/>
  <c r="J39" i="19"/>
  <c r="J38" i="19"/>
  <c r="E40" i="19"/>
  <c r="E39" i="19"/>
  <c r="M19" i="20"/>
  <c r="I19" i="20"/>
  <c r="I39" i="20"/>
  <c r="E39" i="20"/>
  <c r="M17" i="20"/>
  <c r="M16" i="20"/>
  <c r="M15" i="20"/>
  <c r="M14" i="20"/>
  <c r="M13" i="20"/>
  <c r="M12" i="20"/>
  <c r="M11" i="20"/>
  <c r="M10" i="20"/>
  <c r="M9" i="20"/>
  <c r="M8" i="20"/>
  <c r="M7" i="20"/>
  <c r="M6" i="20"/>
  <c r="M5" i="20"/>
  <c r="I38" i="20"/>
  <c r="I37" i="20"/>
  <c r="I36" i="20"/>
  <c r="I35" i="20"/>
  <c r="I34" i="20"/>
  <c r="I33" i="20"/>
  <c r="I32" i="20"/>
  <c r="I31" i="20"/>
  <c r="I30" i="20"/>
  <c r="I29" i="20"/>
  <c r="I28" i="20"/>
  <c r="I27" i="20"/>
  <c r="I26" i="20"/>
  <c r="I25" i="20"/>
  <c r="I24" i="20"/>
  <c r="I23" i="20"/>
  <c r="I22" i="20"/>
  <c r="I21" i="20"/>
  <c r="I17" i="20"/>
  <c r="I16" i="20"/>
  <c r="I15" i="20"/>
  <c r="I14" i="20"/>
  <c r="I13" i="20"/>
  <c r="I12" i="20"/>
  <c r="I11" i="20"/>
  <c r="I10" i="20"/>
  <c r="I9" i="20"/>
  <c r="I8" i="20"/>
  <c r="I7" i="20"/>
  <c r="I6" i="20"/>
  <c r="I5" i="20"/>
  <c r="E5" i="20"/>
  <c r="E38" i="20"/>
  <c r="E37" i="20"/>
  <c r="E36" i="20"/>
  <c r="E35" i="20"/>
  <c r="E34" i="20"/>
  <c r="E33" i="20"/>
  <c r="E32" i="20"/>
  <c r="E31" i="20"/>
  <c r="E30" i="20"/>
  <c r="E29" i="20"/>
  <c r="E28" i="20"/>
  <c r="E27" i="20"/>
  <c r="E26" i="20"/>
  <c r="E25" i="20"/>
  <c r="E24" i="20"/>
  <c r="E23" i="20"/>
  <c r="E22" i="20"/>
  <c r="E21" i="20"/>
  <c r="E14" i="20"/>
  <c r="E13" i="20"/>
  <c r="E12" i="20"/>
  <c r="E11" i="20"/>
  <c r="E10" i="20"/>
  <c r="E9" i="20"/>
  <c r="E8" i="20"/>
  <c r="E7" i="20"/>
  <c r="E6" i="20"/>
  <c r="O37" i="19"/>
  <c r="O36" i="19"/>
  <c r="O35" i="19"/>
  <c r="O34" i="19"/>
  <c r="O33" i="19"/>
  <c r="O32" i="19"/>
  <c r="O31" i="19"/>
  <c r="O30" i="19"/>
  <c r="O29" i="19"/>
  <c r="O28" i="19"/>
  <c r="O27" i="19"/>
  <c r="O26" i="19"/>
  <c r="O25" i="19"/>
  <c r="O24" i="19"/>
  <c r="O23" i="19"/>
  <c r="O22" i="19"/>
  <c r="O13" i="19"/>
  <c r="O12" i="19"/>
  <c r="O11" i="19"/>
  <c r="O10" i="19"/>
  <c r="O9" i="19"/>
  <c r="O8" i="19"/>
  <c r="O7" i="19"/>
  <c r="O6" i="19"/>
  <c r="J37" i="19"/>
  <c r="J36" i="19"/>
  <c r="J35" i="19"/>
  <c r="J34" i="19"/>
  <c r="J33" i="19"/>
  <c r="J32" i="19"/>
  <c r="J31" i="19"/>
  <c r="J30" i="19"/>
  <c r="J29" i="19"/>
  <c r="J28" i="19"/>
  <c r="J27" i="19"/>
  <c r="J26" i="19"/>
  <c r="J25" i="19"/>
  <c r="J24" i="19"/>
  <c r="J23" i="19"/>
  <c r="J22" i="19"/>
  <c r="J18" i="19"/>
  <c r="J17" i="19"/>
  <c r="J16" i="19"/>
  <c r="J15" i="19"/>
  <c r="J14" i="19"/>
  <c r="J13" i="19"/>
  <c r="J12" i="19"/>
  <c r="J11" i="19"/>
  <c r="J10" i="19"/>
  <c r="J9" i="19"/>
  <c r="J8" i="19"/>
  <c r="J7" i="19"/>
  <c r="J6" i="19"/>
  <c r="E38" i="19"/>
  <c r="E37" i="19"/>
  <c r="E36" i="19"/>
  <c r="E35" i="19"/>
  <c r="E34" i="19"/>
  <c r="E33" i="19"/>
  <c r="E32" i="19"/>
  <c r="E31" i="19"/>
  <c r="E30" i="19"/>
  <c r="E29" i="19"/>
  <c r="E28" i="19"/>
  <c r="E27" i="19"/>
  <c r="E26" i="19"/>
  <c r="E25" i="19"/>
  <c r="E24" i="19"/>
  <c r="E23" i="19"/>
  <c r="E18" i="19"/>
  <c r="E17" i="19"/>
  <c r="E16" i="19"/>
  <c r="E15" i="19"/>
  <c r="E14" i="19"/>
  <c r="E13" i="19"/>
  <c r="E12" i="19"/>
  <c r="E11" i="19"/>
  <c r="E10" i="19"/>
  <c r="E9" i="19"/>
  <c r="E8" i="19"/>
  <c r="E7" i="19"/>
  <c r="E6" i="19"/>
  <c r="E20" i="19" l="1"/>
  <c r="J19" i="19"/>
  <c r="E19" i="19"/>
  <c r="I18" i="20"/>
  <c r="M18" i="20"/>
  <c r="J20" i="19"/>
</calcChain>
</file>

<file path=xl/sharedStrings.xml><?xml version="1.0" encoding="utf-8"?>
<sst xmlns="http://schemas.openxmlformats.org/spreadsheetml/2006/main" count="525" uniqueCount="281">
  <si>
    <t>Statistics on mortgage and landlord possession actions in the county courts in England and Wales</t>
  </si>
  <si>
    <t>Table 1</t>
  </si>
  <si>
    <t>Table 2</t>
  </si>
  <si>
    <t>Table 3</t>
  </si>
  <si>
    <t>Table 4</t>
  </si>
  <si>
    <t>Total</t>
  </si>
  <si>
    <t>Notes:</t>
  </si>
  <si>
    <t xml:space="preserve"> </t>
  </si>
  <si>
    <t xml:space="preserve"> Year</t>
  </si>
  <si>
    <t xml:space="preserve"> Quarter</t>
  </si>
  <si>
    <t>Claims Issued</t>
  </si>
  <si>
    <t xml:space="preserve"> Q1</t>
  </si>
  <si>
    <t xml:space="preserve"> Q2</t>
  </si>
  <si>
    <t xml:space="preserve"> Q3</t>
  </si>
  <si>
    <t xml:space="preserve"> Q4</t>
  </si>
  <si>
    <t xml:space="preserve">Source: </t>
  </si>
  <si>
    <t>HM Courts and Tribunals Service CaseMan, Possession Claim OnLine (PCOL) and Council of Mortgage Lenders (CML)</t>
  </si>
  <si>
    <t>HM Courts and Tribunals Service CaseMan and Possession Claim OnLine (PCOL)</t>
  </si>
  <si>
    <t xml:space="preserve"> Q1 </t>
  </si>
  <si>
    <t>Suspended</t>
  </si>
  <si>
    <r>
      <t>1</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</si>
  <si>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 xml:space="preserve"> Properties taken into possession</t>
    </r>
    <r>
      <rPr>
        <b/>
        <vertAlign val="superscript"/>
        <sz val="10"/>
        <rFont val="Arial"/>
        <family val="2"/>
      </rPr>
      <t>2</t>
    </r>
  </si>
  <si>
    <t>Outright</t>
  </si>
  <si>
    <t xml:space="preserve"> Q2 </t>
  </si>
  <si>
    <t>Claims</t>
  </si>
  <si>
    <t>Period covered</t>
  </si>
  <si>
    <t>National Statistics</t>
  </si>
  <si>
    <t>Last updated</t>
  </si>
  <si>
    <t>Mortgage possession actions in the county courts of England and Wales</t>
  </si>
  <si>
    <t>Mortgage possession claims that lead to orders, warrants, and repossessions in the county courts of England and Wales</t>
  </si>
  <si>
    <t>Landlord possession actions in the county courts of England and Wales</t>
  </si>
  <si>
    <t>Y, except for  "Properties taken into possession"</t>
  </si>
  <si>
    <t>Y</t>
  </si>
  <si>
    <t xml:space="preserve"> Q3 </t>
  </si>
  <si>
    <t>Q1</t>
  </si>
  <si>
    <t xml:space="preserve">HM Courts and Tribunals Service CaseMan and Possession Claim OnLine (PCOL) </t>
  </si>
  <si>
    <r>
      <t>2</t>
    </r>
    <r>
      <rPr>
        <sz val="9"/>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http://www.cml.org.uk/cml/statistics for more information about these statistics.</t>
    </r>
  </si>
  <si>
    <r>
      <t>2</t>
    </r>
    <r>
      <rPr>
        <sz val="10"/>
        <rFont val="Arial"/>
      </rPr>
      <t xml:space="preserve"> Lower and upper limits are only shown where the difference between them is one percentage point or more</t>
    </r>
  </si>
  <si>
    <t xml:space="preserve"> Q4 </t>
  </si>
  <si>
    <t xml:space="preserve">Orders </t>
  </si>
  <si>
    <t xml:space="preserve">Warrants </t>
  </si>
  <si>
    <t xml:space="preserve">Repossessions by county court bailiffs </t>
  </si>
  <si>
    <r>
      <t xml:space="preserve">1 </t>
    </r>
    <r>
      <rPr>
        <sz val="9"/>
        <rFont val="Arial"/>
        <family val="2"/>
      </rPr>
      <t>Data relating to 1999 onwards are sourced from county court administrative systems and exclude duplicate observations. Data prior to 1999 are sourced from manual counts made by court staff.</t>
    </r>
  </si>
  <si>
    <t>Q2</t>
  </si>
  <si>
    <t>Claims leading to orders</t>
  </si>
  <si>
    <t>Actual number to date</t>
  </si>
  <si>
    <t>% to date</t>
  </si>
  <si>
    <t>Estimate of final %</t>
  </si>
  <si>
    <t>Lower and upper limit of estimate</t>
  </si>
  <si>
    <t>Claims leading to warrants</t>
  </si>
  <si>
    <t>Quarter</t>
  </si>
  <si>
    <t>Claims leading to repossessions by county court bailiffs</t>
  </si>
  <si>
    <t>Data available in CSV</t>
  </si>
  <si>
    <t>N</t>
  </si>
  <si>
    <t>Landlord possession claims that lead to orders, warrants, and repossessions in the county courts of England and Wales</t>
  </si>
  <si>
    <t>Q3</t>
  </si>
  <si>
    <r>
      <t xml:space="preserve">1 </t>
    </r>
    <r>
      <rPr>
        <sz val="10"/>
        <rFont val="Arial"/>
        <family val="2"/>
      </rPr>
      <t>For details of the estimation methodology, please see A Guide to Court and Administrative Justice Statistics.</t>
    </r>
  </si>
  <si>
    <t>1 For details of the estimation methodology, please see A Guide to Court and Administrative Justice Statistics.</t>
  </si>
  <si>
    <t>..</t>
  </si>
  <si>
    <t>Q4</t>
  </si>
  <si>
    <t>Index</t>
  </si>
  <si>
    <t>66.9 - 66.9</t>
  </si>
  <si>
    <t>64.5 - 64.5</t>
  </si>
  <si>
    <t>65.7 - 65.7</t>
  </si>
  <si>
    <t>65.8 - 65.8</t>
  </si>
  <si>
    <t>65.3 - 65.3</t>
  </si>
  <si>
    <t>66.3 - 66.3</t>
  </si>
  <si>
    <t>64.6 - 64.7</t>
  </si>
  <si>
    <t>67.8 - 67.8</t>
  </si>
  <si>
    <t>66.8 - 66.9</t>
  </si>
  <si>
    <t>17.7 - 17.7</t>
  </si>
  <si>
    <t>18.5 - 18.5</t>
  </si>
  <si>
    <t>19.5 - 19.5</t>
  </si>
  <si>
    <t>19.4 - 19.4</t>
  </si>
  <si>
    <t>19.8 - 19.8</t>
  </si>
  <si>
    <t>20.3 - 20.3</t>
  </si>
  <si>
    <t>20.3 - 20.4</t>
  </si>
  <si>
    <t>35.3 - 35.3</t>
  </si>
  <si>
    <t>35.8 - 35.8</t>
  </si>
  <si>
    <t>36.3 - 36.3</t>
  </si>
  <si>
    <t>36.2 - 36.3</t>
  </si>
  <si>
    <t>35.9 - 35.9</t>
  </si>
  <si>
    <t>34.4 - 34.4</t>
  </si>
  <si>
    <t>67.9 - 67.9</t>
  </si>
  <si>
    <t>62.1 - 62.1</t>
  </si>
  <si>
    <t>61.8 - 61.8</t>
  </si>
  <si>
    <t>63.2 - 63.2</t>
  </si>
  <si>
    <t>66.1 - 66.1</t>
  </si>
  <si>
    <t>68.9 - 68.9</t>
  </si>
  <si>
    <t>73.8 - 73.9</t>
  </si>
  <si>
    <t>74.7 - 74.8</t>
  </si>
  <si>
    <t>20.7 - 20.7</t>
  </si>
  <si>
    <t>14.7 - 14.7</t>
  </si>
  <si>
    <t>11.6 - 11.6</t>
  </si>
  <si>
    <t>10.7 - 10.7</t>
  </si>
  <si>
    <t>13.9 - 13.9</t>
  </si>
  <si>
    <t>44 - 44</t>
  </si>
  <si>
    <t>40.9 - 40.9</t>
  </si>
  <si>
    <t>36.8 - 36.8</t>
  </si>
  <si>
    <t>33.2 - 33.2</t>
  </si>
  <si>
    <t>39.4 - 39.4</t>
  </si>
  <si>
    <t>40.2 - 40.3</t>
  </si>
  <si>
    <t>43.6 - 43.6</t>
  </si>
  <si>
    <t>1990 - 2014 Q1</t>
  </si>
  <si>
    <t>1999 - 2014 Q1</t>
  </si>
  <si>
    <t>April 2014</t>
  </si>
  <si>
    <r>
      <t>Table 1: Mortgage possession workload in the county courts of England and Wales,</t>
    </r>
    <r>
      <rPr>
        <b/>
        <vertAlign val="superscript"/>
        <sz val="12"/>
        <rFont val="Arial"/>
        <family val="2"/>
      </rPr>
      <t xml:space="preserve"> </t>
    </r>
    <r>
      <rPr>
        <b/>
        <sz val="12"/>
        <color indexed="8"/>
        <rFont val="Arial"/>
        <family val="2"/>
      </rPr>
      <t>1990 - 2014 Q1</t>
    </r>
  </si>
  <si>
    <r>
      <t xml:space="preserve">Table 3: Landlord possession actions in the county courts of England and Wales, </t>
    </r>
    <r>
      <rPr>
        <b/>
        <sz val="12"/>
        <color indexed="8"/>
        <rFont val="Arial"/>
        <family val="2"/>
      </rPr>
      <t>1990 - 2014 Q1</t>
    </r>
  </si>
  <si>
    <t>Table 2: Mortgage possession claims that lead to orders, warrants, and repossessions in the county courts of England and Wales, 1999 - 2014 Q1</t>
  </si>
  <si>
    <t>Table 4: Landlord possession claims that lead to orders, warrants, and repossessions in the county courts of England and Wales, 1999 - 2014 Q1</t>
  </si>
  <si>
    <t>67.4 - 67.4</t>
  </si>
  <si>
    <t>69.1 - 69.2</t>
  </si>
  <si>
    <t>69.4 - 69.6</t>
  </si>
  <si>
    <t>70.2 - 70.7</t>
  </si>
  <si>
    <t>33.5 - 33.5</t>
  </si>
  <si>
    <t>34.5 - 34.6</t>
  </si>
  <si>
    <t>37.6 - 37.8</t>
  </si>
  <si>
    <t>39.1 - 39.5</t>
  </si>
  <si>
    <t>38.8 - 40.2</t>
  </si>
  <si>
    <t>21.2 - 21.2</t>
  </si>
  <si>
    <t>19.6 - 19.7</t>
  </si>
  <si>
    <t>21.4 - 21.5</t>
  </si>
  <si>
    <t>22.6 - 22.8</t>
  </si>
  <si>
    <t>23.8 - 24</t>
  </si>
  <si>
    <t>22.9 - 23.6</t>
  </si>
  <si>
    <t>72.6 - 72.7</t>
  </si>
  <si>
    <t>69.3 - 69.5</t>
  </si>
  <si>
    <t>33.1 - 33.1</t>
  </si>
  <si>
    <t>45.9 - 46.1</t>
  </si>
  <si>
    <t>45.6 - 45.8</t>
  </si>
  <si>
    <t>47.6 - 48.1</t>
  </si>
  <si>
    <t>43.3 - 44.1</t>
  </si>
  <si>
    <t>38.7 - 40.1</t>
  </si>
  <si>
    <t>37.4 - 39.9</t>
  </si>
  <si>
    <t>18.2 - 18.2</t>
  </si>
  <si>
    <t>24.3 - 24.4</t>
  </si>
  <si>
    <t>27.3 - 27.4</t>
  </si>
  <si>
    <t>27.9 - 28.4</t>
  </si>
  <si>
    <t>24.7 - 25.4</t>
  </si>
  <si>
    <t>20.2 - 22.5</t>
  </si>
  <si>
    <t>66.6 - 66.7</t>
  </si>
  <si>
    <t>67.1 - 67.2</t>
  </si>
  <si>
    <t>66.7 - 66.8</t>
  </si>
  <si>
    <t>66.5 - 66.6</t>
  </si>
  <si>
    <t>68.3 - 68.4</t>
  </si>
  <si>
    <t>67.5 - 67.6</t>
  </si>
  <si>
    <t>69.3 - 69.4</t>
  </si>
  <si>
    <t>68.2 - 68.4</t>
  </si>
  <si>
    <t>69.6 - 69.7</t>
  </si>
  <si>
    <t>68.4 - 68.6</t>
  </si>
  <si>
    <t>69.9 - 70.2</t>
  </si>
  <si>
    <t>69.2 - 69.5</t>
  </si>
  <si>
    <t>69.7 - 70.1</t>
  </si>
  <si>
    <t>70.5 - 71.1</t>
  </si>
  <si>
    <t>70.7 - 71.6</t>
  </si>
  <si>
    <t>69.2 - 70.7</t>
  </si>
  <si>
    <t>66.1 - 72.4</t>
  </si>
  <si>
    <t>33.2 - 33.4</t>
  </si>
  <si>
    <t>34.6 - 34.8</t>
  </si>
  <si>
    <t>34.7 - 34.9</t>
  </si>
  <si>
    <t>35.5 - 35.7</t>
  </si>
  <si>
    <t>34.2 - 34.5</t>
  </si>
  <si>
    <t>36.7 - 36.9</t>
  </si>
  <si>
    <t>36.3 - 36.6</t>
  </si>
  <si>
    <t>37.3 - 37.7</t>
  </si>
  <si>
    <t>36.4 - 36.8</t>
  </si>
  <si>
    <t>38.1 - 38.5</t>
  </si>
  <si>
    <t>37.7 - 38.2</t>
  </si>
  <si>
    <t>37.7 - 38.4</t>
  </si>
  <si>
    <t>37.5 - 38.1</t>
  </si>
  <si>
    <t>39.8 - 40.6</t>
  </si>
  <si>
    <t>38.8 - 39.7</t>
  </si>
  <si>
    <t>39.4 - 40.5</t>
  </si>
  <si>
    <t>37.8 - 39.2</t>
  </si>
  <si>
    <t>39.7 - 41.6</t>
  </si>
  <si>
    <t>38.1 - 40.6</t>
  </si>
  <si>
    <t>37.5 - 41.5</t>
  </si>
  <si>
    <t>33.3 - 41.2</t>
  </si>
  <si>
    <t>19.2 - 19.3</t>
  </si>
  <si>
    <t>19.8 - 19.9</t>
  </si>
  <si>
    <t>19.2 - 19.4</t>
  </si>
  <si>
    <t>20.1 - 20.3</t>
  </si>
  <si>
    <t>19.8 - 20.1</t>
  </si>
  <si>
    <t>21.5 - 21.8</t>
  </si>
  <si>
    <t>22.1 - 22.4</t>
  </si>
  <si>
    <t>23.1 - 23.4</t>
  </si>
  <si>
    <t>22.5 - 22.9</t>
  </si>
  <si>
    <t>22.7 - 23.2</t>
  </si>
  <si>
    <t>22.8 - 23.2</t>
  </si>
  <si>
    <t>24.4 - 24.9</t>
  </si>
  <si>
    <t>23.8 - 24.4</t>
  </si>
  <si>
    <t>23.6 - 24.1</t>
  </si>
  <si>
    <t>22.4 - 23.4</t>
  </si>
  <si>
    <t>21.3 - 23.5</t>
  </si>
  <si>
    <t>17.2 - 23.8</t>
  </si>
  <si>
    <t>75.6 - 75.7</t>
  </si>
  <si>
    <t>74.1 - 74.2</t>
  </si>
  <si>
    <t>72.5 - 72.5</t>
  </si>
  <si>
    <t>73.5 - 73.7</t>
  </si>
  <si>
    <t>73.7 - 73.8</t>
  </si>
  <si>
    <t>71.9 - 72.1</t>
  </si>
  <si>
    <t>70.9 - 71.2</t>
  </si>
  <si>
    <t>70.3 - 70.6</t>
  </si>
  <si>
    <t>69.5 - 69.9</t>
  </si>
  <si>
    <t>68.7 - 69.2</t>
  </si>
  <si>
    <t>67.8 - 68.5</t>
  </si>
  <si>
    <t>45.4 - 45.9</t>
  </si>
  <si>
    <t>44.3 - 44.9</t>
  </si>
  <si>
    <t>45.6 - 46.3</t>
  </si>
  <si>
    <t>46.7 - 47.5</t>
  </si>
  <si>
    <t>47.3 - 48.4</t>
  </si>
  <si>
    <t>47.5 - 48.7</t>
  </si>
  <si>
    <t>43.9 - 45.5</t>
  </si>
  <si>
    <t>42.4 - 44.2</t>
  </si>
  <si>
    <t>40.1 - 42.2</t>
  </si>
  <si>
    <t>37.8 - 40.3</t>
  </si>
  <si>
    <t>38.4 - 41.4</t>
  </si>
  <si>
    <t>35.8 - 39.3</t>
  </si>
  <si>
    <t>34.9 - 38.7</t>
  </si>
  <si>
    <t>36.8 - 41.7</t>
  </si>
  <si>
    <t>35.4 - 45.9</t>
  </si>
  <si>
    <t>28.5 - 28.9</t>
  </si>
  <si>
    <t>27.2 - 27.8</t>
  </si>
  <si>
    <t>27.6 - 28.3</t>
  </si>
  <si>
    <t>27.9 - 28.7</t>
  </si>
  <si>
    <t>28.9 - 29.8</t>
  </si>
  <si>
    <t>25.3 - 26.6</t>
  </si>
  <si>
    <t>25.2 - 26.5</t>
  </si>
  <si>
    <t>24.1 - 25.6</t>
  </si>
  <si>
    <t>22.7 - 24.3</t>
  </si>
  <si>
    <t>21.5 - 23.2</t>
  </si>
  <si>
    <t>21.5 - 23.5</t>
  </si>
  <si>
    <t>21.7 - 23.9</t>
  </si>
  <si>
    <t>21.3 - 23.8</t>
  </si>
  <si>
    <t>19.9 - 22.6</t>
  </si>
  <si>
    <t>19.2 - 22.4</t>
  </si>
  <si>
    <t>19.9 - 23.7</t>
  </si>
  <si>
    <t>14.7 - 26.1</t>
  </si>
  <si>
    <t>Accelerated</t>
  </si>
  <si>
    <t>Landlord type</t>
  </si>
  <si>
    <t>Private</t>
  </si>
  <si>
    <t>Social</t>
  </si>
  <si>
    <t>Types of landlord</t>
  </si>
  <si>
    <t xml:space="preserve">Accelerated - Used when the tenant is near the end of the their lease. It is not possible to split this into private and social landlords. </t>
  </si>
  <si>
    <t xml:space="preserve">Private Landlord - Standard claims that relate to private landlords (both individuals and private companies). </t>
  </si>
  <si>
    <t>Social Landlord - Standard claims that relate to social landlords, this includes local authorities and housing associations.</t>
  </si>
  <si>
    <t>Table 5</t>
  </si>
  <si>
    <t>Landlord possession claims in the county courts of England and Wales by type of procedure and landlord</t>
  </si>
  <si>
    <r>
      <t xml:space="preserve">Table 5: Landlord possession claims in the county courts of England and Wales by type of procedure and landlord, </t>
    </r>
    <r>
      <rPr>
        <b/>
        <sz val="12"/>
        <color indexed="8"/>
        <rFont val="Arial"/>
        <family val="2"/>
      </rPr>
      <t>1999 - 2014 Q1</t>
    </r>
  </si>
  <si>
    <t>Quarter 1: January to March 2014</t>
  </si>
  <si>
    <t>May 2014 except for "Properties taken into possession" which was updated in February 2014</t>
  </si>
  <si>
    <t>67.0 - 67.1</t>
  </si>
  <si>
    <t>73.0 - 73.0</t>
  </si>
  <si>
    <t>66.1 - 67.0</t>
  </si>
  <si>
    <t>72.9 - 73.0</t>
  </si>
  <si>
    <t>67.2 - 68.0</t>
  </si>
  <si>
    <t>37.8 - 45.0</t>
  </si>
  <si>
    <t>37.0 - 40.1</t>
  </si>
  <si>
    <t>38.7 - 41.0</t>
  </si>
  <si>
    <t>48.1 - 49.0</t>
  </si>
  <si>
    <t>46.6 - 47.0</t>
  </si>
  <si>
    <t>27.0 - 28.0</t>
  </si>
  <si>
    <t>17.6 - 25.0</t>
  </si>
  <si>
    <t>21.7 - 22.0</t>
  </si>
  <si>
    <t>20.0 - 20.0</t>
  </si>
  <si>
    <t>24.2 - 25.0</t>
  </si>
  <si>
    <t>67.9 - 68.0</t>
  </si>
  <si>
    <t>66.0 - 66.0</t>
  </si>
  <si>
    <t>68.8 - 69.0</t>
  </si>
  <si>
    <t>70.0 - 70.4</t>
  </si>
  <si>
    <t>26.9 - 28.0</t>
  </si>
  <si>
    <t>28.0 - 28.2</t>
  </si>
  <si>
    <t>22.0 - 23.1</t>
  </si>
  <si>
    <t>44.6 - 46.0</t>
  </si>
  <si>
    <t>74.0 - 74.1</t>
  </si>
  <si>
    <t>75.0 - 75.1</t>
  </si>
  <si>
    <t>74.9 - 75.0</t>
  </si>
  <si>
    <t>65.5 - 66.9</t>
  </si>
  <si>
    <t>65.6 - 67.6</t>
  </si>
  <si>
    <t>64.3 - 67.1</t>
  </si>
  <si>
    <t>63.0 - 75.4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</si>
</sst>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74" formatCode="0.0"/>
    <numFmt numFmtId="175" formatCode="0.0%"/>
    <numFmt numFmtId="177" formatCode="_-* #,##0_-;\-* #,##0_-;_-* &quot;-&quot;??_-;_-@_-"/>
    <numFmt numFmtId="193" formatCode="#,##0.0000"/>
  </numFmts>
  <fonts count="20" x14ac:knownFonts="1">
    <font>
      <sz val="10"/>
      <name val="Arial"/>
    </font>
    <font>
      <sz val="10"/>
      <name val="Arial"/>
    </font>
    <font>
      <b/>
      <sz val="10"/>
      <name val="Arial"/>
      <family val="2"/>
    </font>
    <font>
      <sz val="10"/>
      <name val="Arial"/>
      <family val="2"/>
    </font>
    <font>
      <sz val="9"/>
      <name val="Arial"/>
      <family val="2"/>
    </font>
    <font>
      <sz val="8"/>
      <name val="Arial"/>
      <family val="2"/>
    </font>
    <font>
      <u/>
      <sz val="10"/>
      <color indexed="12"/>
      <name val="Arial"/>
    </font>
    <font>
      <sz val="10"/>
      <color indexed="8"/>
      <name val="Arial"/>
      <family val="2"/>
    </font>
    <font>
      <sz val="10"/>
      <color indexed="8"/>
      <name val="Arial"/>
    </font>
    <font>
      <sz val="8"/>
      <name val="Arial"/>
    </font>
    <font>
      <b/>
      <sz val="11"/>
      <name val="Arial"/>
      <family val="2"/>
    </font>
    <font>
      <b/>
      <vertAlign val="superscript"/>
      <sz val="10"/>
      <name val="Arial"/>
      <family val="2"/>
    </font>
    <font>
      <b/>
      <sz val="12"/>
      <name val="Arial"/>
      <family val="2"/>
    </font>
    <font>
      <vertAlign val="superscript"/>
      <sz val="10"/>
      <name val="Arial"/>
      <family val="2"/>
    </font>
    <font>
      <vertAlign val="superscript"/>
      <sz val="10"/>
      <name val="Arial"/>
    </font>
    <font>
      <vertAlign val="superscript"/>
      <sz val="9"/>
      <name val="Arial"/>
      <family val="2"/>
    </font>
    <font>
      <sz val="9"/>
      <name val="Arial"/>
    </font>
    <font>
      <b/>
      <vertAlign val="superscript"/>
      <sz val="12"/>
      <name val="Arial"/>
      <family val="2"/>
    </font>
    <font>
      <b/>
      <sz val="12"/>
      <color indexed="8"/>
      <name val="Arial"/>
      <family val="2"/>
    </font>
    <font>
      <sz val="10"/>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right/>
      <top/>
      <bottom style="dashed">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9" fillId="0" borderId="0"/>
    <xf numFmtId="0" fontId="8" fillId="0" borderId="0"/>
    <xf numFmtId="0" fontId="8" fillId="0" borderId="0"/>
    <xf numFmtId="9" fontId="1" fillId="0" borderId="0" applyFont="0" applyFill="0" applyBorder="0" applyAlignment="0" applyProtection="0"/>
  </cellStyleXfs>
  <cellXfs count="175">
    <xf numFmtId="0" fontId="0" fillId="0" borderId="0" xfId="0"/>
    <xf numFmtId="0" fontId="2" fillId="0" borderId="0" xfId="0" applyFont="1" applyAlignment="1"/>
    <xf numFmtId="0" fontId="5" fillId="0" borderId="0" xfId="0" applyFont="1" applyFill="1" applyAlignment="1"/>
    <xf numFmtId="3" fontId="0" fillId="0" borderId="0" xfId="0" applyNumberFormat="1" applyFill="1" applyBorder="1"/>
    <xf numFmtId="3" fontId="5" fillId="0" borderId="0" xfId="0" applyNumberFormat="1" applyFont="1" applyFill="1" applyAlignment="1"/>
    <xf numFmtId="0" fontId="0" fillId="0" borderId="0" xfId="0" applyAlignment="1">
      <alignment wrapText="1"/>
    </xf>
    <xf numFmtId="3" fontId="1" fillId="0" borderId="0" xfId="0" applyNumberFormat="1" applyFont="1" applyFill="1"/>
    <xf numFmtId="3" fontId="0" fillId="0" borderId="0" xfId="0" applyNumberFormat="1" applyFill="1"/>
    <xf numFmtId="0" fontId="3" fillId="0" borderId="0" xfId="0" applyFont="1" applyAlignment="1">
      <alignment horizontal="right" indent="1"/>
    </xf>
    <xf numFmtId="3" fontId="0" fillId="0" borderId="0" xfId="0" applyNumberFormat="1" applyFill="1" applyAlignment="1">
      <alignment horizontal="right"/>
    </xf>
    <xf numFmtId="0" fontId="12" fillId="0" borderId="0" xfId="0" applyFont="1" applyAlignment="1">
      <alignment vertical="top"/>
    </xf>
    <xf numFmtId="0" fontId="2" fillId="0" borderId="0" xfId="0" applyFont="1" applyAlignment="1">
      <alignment vertical="top"/>
    </xf>
    <xf numFmtId="0" fontId="2" fillId="0" borderId="0" xfId="0" applyFont="1" applyAlignment="1">
      <alignment horizontal="left" vertical="center"/>
    </xf>
    <xf numFmtId="0" fontId="6" fillId="0" borderId="0" xfId="2" applyFont="1" applyAlignment="1" applyProtection="1">
      <alignment horizontal="left" vertical="center"/>
    </xf>
    <xf numFmtId="3" fontId="3" fillId="0" borderId="0" xfId="3" applyNumberFormat="1" applyFont="1" applyFill="1" applyAlignment="1">
      <alignment horizontal="right"/>
    </xf>
    <xf numFmtId="0" fontId="6" fillId="0" borderId="0" xfId="2" applyFont="1" applyAlignment="1" applyProtection="1"/>
    <xf numFmtId="0" fontId="2" fillId="0" borderId="0" xfId="3" applyFont="1" applyFill="1" applyAlignment="1">
      <alignment horizontal="right" vertical="top" wrapText="1"/>
    </xf>
    <xf numFmtId="0" fontId="6" fillId="0" borderId="0" xfId="2" applyFont="1" applyAlignment="1" applyProtection="1">
      <alignment vertical="center"/>
    </xf>
    <xf numFmtId="0" fontId="0" fillId="0" borderId="0" xfId="0" applyAlignment="1">
      <alignment horizontal="right" wrapText="1"/>
    </xf>
    <xf numFmtId="49" fontId="0" fillId="0" borderId="0" xfId="0" applyNumberFormat="1" applyAlignment="1">
      <alignment horizontal="right" wrapText="1"/>
    </xf>
    <xf numFmtId="0" fontId="0" fillId="0" borderId="1" xfId="0" applyFill="1" applyBorder="1"/>
    <xf numFmtId="0" fontId="0" fillId="0" borderId="0" xfId="0" applyFill="1"/>
    <xf numFmtId="0" fontId="0" fillId="0" borderId="0" xfId="0" applyFill="1" applyBorder="1"/>
    <xf numFmtId="3" fontId="7" fillId="0" borderId="0" xfId="0" applyNumberFormat="1" applyFont="1" applyFill="1" applyBorder="1" applyAlignment="1">
      <alignment horizontal="right" vertical="top" wrapText="1"/>
    </xf>
    <xf numFmtId="0" fontId="0" fillId="0" borderId="0" xfId="0" applyAlignment="1">
      <alignment horizontal="right" vertical="center" wrapText="1"/>
    </xf>
    <xf numFmtId="0" fontId="8" fillId="0" borderId="1" xfId="0" applyFont="1" applyFill="1" applyBorder="1" applyAlignment="1">
      <alignment horizontal="left" indent="1"/>
    </xf>
    <xf numFmtId="0" fontId="8" fillId="0" borderId="0" xfId="0" applyFont="1" applyFill="1" applyBorder="1" applyAlignment="1"/>
    <xf numFmtId="0" fontId="8" fillId="0" borderId="1" xfId="0" applyFont="1" applyFill="1" applyBorder="1" applyAlignment="1"/>
    <xf numFmtId="174" fontId="0" fillId="0" borderId="0" xfId="0" applyNumberFormat="1" applyFill="1" applyBorder="1" applyAlignment="1">
      <alignment horizontal="right" wrapText="1"/>
    </xf>
    <xf numFmtId="174" fontId="0" fillId="0" borderId="0" xfId="0" applyNumberFormat="1" applyFill="1" applyBorder="1"/>
    <xf numFmtId="174" fontId="0" fillId="0" borderId="0" xfId="0" applyNumberFormat="1" applyFill="1" applyBorder="1" applyAlignment="1">
      <alignment horizontal="right"/>
    </xf>
    <xf numFmtId="0" fontId="8" fillId="0" borderId="0" xfId="0" applyFont="1" applyFill="1" applyBorder="1" applyAlignment="1">
      <alignment horizontal="left" indent="1"/>
    </xf>
    <xf numFmtId="0" fontId="7" fillId="0" borderId="0" xfId="0" applyFont="1" applyFill="1" applyBorder="1"/>
    <xf numFmtId="0" fontId="0" fillId="0" borderId="0" xfId="0" applyFill="1" applyBorder="1" applyAlignment="1">
      <alignment horizontal="right"/>
    </xf>
    <xf numFmtId="0" fontId="2" fillId="0" borderId="0" xfId="0" applyFont="1" applyFill="1" applyBorder="1" applyAlignment="1">
      <alignment horizontal="right" vertical="center" wrapText="1"/>
    </xf>
    <xf numFmtId="3" fontId="8" fillId="0" borderId="0" xfId="5" applyNumberFormat="1" applyFont="1" applyFill="1" applyBorder="1" applyAlignment="1">
      <alignment horizontal="right" wrapText="1"/>
    </xf>
    <xf numFmtId="174" fontId="0" fillId="0" borderId="0" xfId="0" applyNumberFormat="1" applyFill="1"/>
    <xf numFmtId="174" fontId="0" fillId="0" borderId="0" xfId="0" applyNumberFormat="1" applyFill="1" applyAlignment="1">
      <alignment horizontal="right"/>
    </xf>
    <xf numFmtId="0" fontId="0" fillId="0" borderId="0" xfId="0" applyFill="1" applyAlignment="1">
      <alignment horizontal="right"/>
    </xf>
    <xf numFmtId="3" fontId="0" fillId="0" borderId="0" xfId="0" applyNumberFormat="1" applyFill="1" applyBorder="1" applyAlignment="1">
      <alignment horizontal="right"/>
    </xf>
    <xf numFmtId="3" fontId="0" fillId="0" borderId="1" xfId="0" applyNumberFormat="1" applyFill="1" applyBorder="1"/>
    <xf numFmtId="0" fontId="2" fillId="0" borderId="2" xfId="0" applyFont="1" applyFill="1" applyBorder="1" applyAlignment="1">
      <alignment horizontal="right" vertical="center" wrapText="1"/>
    </xf>
    <xf numFmtId="0" fontId="6" fillId="0" borderId="1" xfId="2" applyFont="1" applyFill="1" applyBorder="1" applyAlignment="1" applyProtection="1"/>
    <xf numFmtId="0" fontId="2" fillId="0" borderId="0" xfId="0" applyFont="1" applyFill="1"/>
    <xf numFmtId="0" fontId="2" fillId="0" borderId="0" xfId="0" applyFont="1" applyFill="1" applyBorder="1"/>
    <xf numFmtId="0" fontId="0" fillId="0" borderId="1"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3" xfId="0" applyFill="1" applyBorder="1"/>
    <xf numFmtId="3" fontId="0" fillId="0" borderId="3" xfId="0" applyNumberFormat="1" applyFill="1" applyBorder="1" applyAlignment="1">
      <alignment horizontal="right"/>
    </xf>
    <xf numFmtId="3" fontId="0" fillId="0" borderId="3" xfId="0" applyNumberFormat="1" applyFill="1" applyBorder="1"/>
    <xf numFmtId="0" fontId="0" fillId="0" borderId="3" xfId="0" applyFill="1" applyBorder="1" applyAlignment="1">
      <alignment horizontal="right"/>
    </xf>
    <xf numFmtId="0" fontId="14" fillId="0" borderId="0" xfId="0" applyFont="1" applyFill="1" applyAlignment="1">
      <alignment horizontal="left"/>
    </xf>
    <xf numFmtId="0" fontId="8"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right"/>
    </xf>
    <xf numFmtId="0" fontId="3" fillId="0" borderId="1" xfId="0" applyFont="1" applyFill="1" applyBorder="1" applyAlignment="1">
      <alignment horizontal="left"/>
    </xf>
    <xf numFmtId="0" fontId="3" fillId="0" borderId="0" xfId="0" applyFont="1" applyFill="1" applyBorder="1"/>
    <xf numFmtId="2" fontId="0" fillId="0" borderId="0" xfId="0" applyNumberFormat="1" applyFill="1" applyBorder="1"/>
    <xf numFmtId="3" fontId="3" fillId="0" borderId="0" xfId="0" applyNumberFormat="1" applyFont="1" applyFill="1" applyBorder="1"/>
    <xf numFmtId="9" fontId="3" fillId="0" borderId="0" xfId="6" applyFont="1" applyFill="1" applyBorder="1" applyAlignment="1">
      <alignment horizontal="center"/>
    </xf>
    <xf numFmtId="9" fontId="0" fillId="0" borderId="0" xfId="0" applyNumberFormat="1" applyFill="1" applyBorder="1"/>
    <xf numFmtId="9" fontId="0" fillId="0" borderId="0" xfId="6" applyFont="1" applyFill="1"/>
    <xf numFmtId="9" fontId="0" fillId="0" borderId="0" xfId="0" applyNumberFormat="1" applyFill="1"/>
    <xf numFmtId="0" fontId="0" fillId="0" borderId="0" xfId="0" applyFill="1" applyAlignment="1">
      <alignment wrapText="1"/>
    </xf>
    <xf numFmtId="0" fontId="3" fillId="0" borderId="0" xfId="0" applyFont="1" applyFill="1" applyBorder="1" applyAlignment="1">
      <alignment horizontal="right" vertical="center"/>
    </xf>
    <xf numFmtId="0" fontId="2" fillId="0" borderId="0" xfId="0" applyFont="1" applyFill="1" applyBorder="1" applyAlignment="1">
      <alignment horizontal="right" vertical="center"/>
    </xf>
    <xf numFmtId="3" fontId="3" fillId="0" borderId="0" xfId="0" applyNumberFormat="1" applyFont="1" applyFill="1" applyBorder="1" applyAlignment="1">
      <alignment horizontal="right" vertical="center" wrapText="1"/>
    </xf>
    <xf numFmtId="0" fontId="2" fillId="0" borderId="0" xfId="0" applyFont="1" applyFill="1" applyBorder="1" applyAlignment="1">
      <alignment wrapText="1"/>
    </xf>
    <xf numFmtId="9" fontId="1" fillId="0" borderId="0" xfId="6" applyFont="1" applyFill="1"/>
    <xf numFmtId="0" fontId="14" fillId="0" borderId="0" xfId="0" applyFont="1" applyFill="1" applyBorder="1" applyAlignment="1">
      <alignment horizontal="left"/>
    </xf>
    <xf numFmtId="9" fontId="1" fillId="0" borderId="0" xfId="6" applyFont="1" applyFill="1" applyBorder="1"/>
    <xf numFmtId="9" fontId="1" fillId="0" borderId="3" xfId="6" applyFont="1" applyFill="1" applyBorder="1"/>
    <xf numFmtId="3" fontId="8" fillId="0" borderId="0" xfId="0" applyNumberFormat="1" applyFont="1" applyFill="1" applyBorder="1"/>
    <xf numFmtId="175" fontId="0" fillId="0" borderId="0" xfId="0" applyNumberFormat="1" applyFill="1" applyBorder="1"/>
    <xf numFmtId="9" fontId="0" fillId="0" borderId="0" xfId="6" applyFont="1" applyFill="1" applyBorder="1"/>
    <xf numFmtId="0" fontId="16" fillId="0" borderId="0" xfId="0" applyFont="1" applyFill="1"/>
    <xf numFmtId="0" fontId="0" fillId="0" borderId="0" xfId="0" applyFill="1" applyBorder="1" applyAlignment="1"/>
    <xf numFmtId="0" fontId="0" fillId="0" borderId="1" xfId="0" applyFill="1" applyBorder="1" applyAlignment="1"/>
    <xf numFmtId="0" fontId="0" fillId="0" borderId="1" xfId="0" applyFill="1" applyBorder="1" applyAlignment="1">
      <alignment horizontal="right"/>
    </xf>
    <xf numFmtId="3"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right" vertical="center" wrapText="1"/>
    </xf>
    <xf numFmtId="0" fontId="0" fillId="0" borderId="0" xfId="0" applyFill="1" applyAlignment="1"/>
    <xf numFmtId="0" fontId="7" fillId="0" borderId="0" xfId="0" applyFont="1" applyFill="1" applyBorder="1" applyAlignment="1"/>
    <xf numFmtId="174" fontId="0" fillId="0" borderId="1" xfId="0" applyNumberFormat="1" applyFill="1" applyBorder="1" applyAlignment="1">
      <alignment horizontal="right"/>
    </xf>
    <xf numFmtId="0" fontId="13" fillId="0" borderId="0" xfId="0" applyFont="1" applyFill="1"/>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2" xfId="0" applyFill="1" applyBorder="1"/>
    <xf numFmtId="0" fontId="0" fillId="0" borderId="2" xfId="0" applyFill="1" applyBorder="1" applyAlignment="1">
      <alignment horizontal="left" indent="1"/>
    </xf>
    <xf numFmtId="0" fontId="0" fillId="0" borderId="0" xfId="0" applyFill="1" applyBorder="1" applyAlignment="1">
      <alignment horizontal="left" indent="1"/>
    </xf>
    <xf numFmtId="0" fontId="7" fillId="0" borderId="0" xfId="0" applyFont="1" applyFill="1" applyBorder="1" applyAlignment="1">
      <alignment horizontal="left" indent="1"/>
    </xf>
    <xf numFmtId="193" fontId="7" fillId="0" borderId="0" xfId="0" applyNumberFormat="1" applyFont="1" applyFill="1" applyBorder="1" applyAlignment="1">
      <alignment horizontal="right" vertical="top" wrapText="1"/>
    </xf>
    <xf numFmtId="0" fontId="8" fillId="0" borderId="0" xfId="4" applyFont="1" applyFill="1" applyBorder="1" applyAlignment="1">
      <alignment horizontal="right" wrapText="1"/>
    </xf>
    <xf numFmtId="3" fontId="8" fillId="0" borderId="4" xfId="4" applyNumberFormat="1" applyFont="1" applyFill="1" applyBorder="1" applyAlignment="1">
      <alignment horizontal="right" wrapText="1"/>
    </xf>
    <xf numFmtId="3" fontId="8" fillId="0" borderId="4" xfId="5" applyNumberFormat="1" applyFont="1" applyFill="1" applyBorder="1" applyAlignment="1">
      <alignment horizontal="right" wrapText="1"/>
    </xf>
    <xf numFmtId="3" fontId="0" fillId="0" borderId="0" xfId="0" applyNumberFormat="1"/>
    <xf numFmtId="164" fontId="2" fillId="0" borderId="1" xfId="0" applyNumberFormat="1" applyFont="1" applyFill="1" applyBorder="1" applyAlignment="1">
      <alignment horizontal="right" vertical="center" wrapText="1"/>
    </xf>
    <xf numFmtId="164" fontId="0" fillId="0" borderId="0" xfId="0" applyNumberFormat="1" applyFill="1" applyBorder="1"/>
    <xf numFmtId="164" fontId="0" fillId="0" borderId="0" xfId="0" applyNumberFormat="1" applyFill="1" applyAlignment="1">
      <alignment horizontal="right"/>
    </xf>
    <xf numFmtId="0" fontId="3" fillId="0" borderId="0" xfId="0" applyFont="1" applyFill="1" applyBorder="1" applyAlignment="1">
      <alignment horizontal="right" vertical="center" wrapText="1"/>
    </xf>
    <xf numFmtId="174" fontId="0" fillId="0" borderId="2" xfId="0" applyNumberFormat="1" applyFill="1" applyBorder="1" applyAlignment="1">
      <alignment horizontal="right" wrapText="1"/>
    </xf>
    <xf numFmtId="174" fontId="0" fillId="0" borderId="2" xfId="0" applyNumberFormat="1" applyFill="1" applyBorder="1"/>
    <xf numFmtId="0" fontId="3" fillId="0" borderId="2" xfId="0" applyFont="1" applyFill="1" applyBorder="1" applyAlignment="1">
      <alignment horizontal="right" vertical="center" wrapText="1"/>
    </xf>
    <xf numFmtId="164" fontId="0" fillId="0" borderId="2" xfId="0" applyNumberFormat="1" applyFill="1" applyBorder="1"/>
    <xf numFmtId="164" fontId="3" fillId="0" borderId="0" xfId="0" applyNumberFormat="1" applyFont="1" applyFill="1" applyBorder="1" applyAlignment="1">
      <alignment horizontal="right" vertical="center" wrapText="1"/>
    </xf>
    <xf numFmtId="174" fontId="3" fillId="0" borderId="0" xfId="0" applyNumberFormat="1" applyFont="1" applyFill="1" applyBorder="1" applyAlignment="1">
      <alignment horizontal="right"/>
    </xf>
    <xf numFmtId="164" fontId="3" fillId="0" borderId="0" xfId="0" applyNumberFormat="1" applyFont="1" applyFill="1" applyAlignment="1">
      <alignment horizontal="right"/>
    </xf>
    <xf numFmtId="174" fontId="3" fillId="0" borderId="0" xfId="0" applyNumberFormat="1" applyFont="1" applyFill="1" applyAlignment="1">
      <alignment horizontal="right"/>
    </xf>
    <xf numFmtId="164" fontId="0" fillId="0" borderId="0" xfId="0" applyNumberFormat="1" applyFill="1" applyBorder="1" applyAlignment="1">
      <alignment horizontal="right"/>
    </xf>
    <xf numFmtId="174" fontId="0" fillId="0" borderId="1" xfId="0" applyNumberFormat="1" applyFill="1" applyBorder="1" applyAlignment="1">
      <alignment horizontal="right" wrapText="1"/>
    </xf>
    <xf numFmtId="174" fontId="0" fillId="0" borderId="1" xfId="0" applyNumberFormat="1" applyFill="1" applyBorder="1"/>
    <xf numFmtId="164" fontId="0" fillId="0" borderId="1" xfId="0" applyNumberFormat="1" applyFill="1" applyBorder="1"/>
    <xf numFmtId="164" fontId="0" fillId="0" borderId="1" xfId="0" applyNumberFormat="1" applyFill="1" applyBorder="1" applyAlignment="1">
      <alignment horizontal="right"/>
    </xf>
    <xf numFmtId="3" fontId="0" fillId="0" borderId="2" xfId="0" applyNumberFormat="1" applyFill="1" applyBorder="1" applyAlignment="1">
      <alignment horizontal="right"/>
    </xf>
    <xf numFmtId="0" fontId="0" fillId="0" borderId="2" xfId="0" applyFill="1" applyBorder="1" applyAlignment="1">
      <alignment horizontal="right"/>
    </xf>
    <xf numFmtId="174" fontId="0" fillId="0" borderId="2" xfId="0" applyNumberFormat="1" applyFill="1" applyBorder="1" applyAlignment="1">
      <alignment horizontal="right"/>
    </xf>
    <xf numFmtId="0" fontId="0" fillId="0" borderId="0" xfId="0" applyFill="1" applyAlignment="1">
      <alignment horizontal="right" wrapText="1"/>
    </xf>
    <xf numFmtId="0" fontId="2" fillId="0" borderId="0" xfId="0" applyFont="1"/>
    <xf numFmtId="10" fontId="0" fillId="0" borderId="0" xfId="0" applyNumberFormat="1" applyFill="1"/>
    <xf numFmtId="10" fontId="2" fillId="0" borderId="0" xfId="0" applyNumberFormat="1" applyFont="1" applyFill="1"/>
    <xf numFmtId="10" fontId="2" fillId="0" borderId="0" xfId="0" applyNumberFormat="1" applyFont="1" applyFill="1" applyBorder="1"/>
    <xf numFmtId="193" fontId="0" fillId="0" borderId="0" xfId="0" applyNumberFormat="1" applyFill="1" applyBorder="1" applyAlignment="1">
      <alignment horizontal="right"/>
    </xf>
    <xf numFmtId="9" fontId="1" fillId="0" borderId="0" xfId="6" applyFill="1" applyBorder="1" applyAlignment="1">
      <alignment horizontal="right"/>
    </xf>
    <xf numFmtId="9" fontId="1" fillId="0" borderId="0" xfId="6" applyFill="1"/>
    <xf numFmtId="0" fontId="6" fillId="0" borderId="0" xfId="2" applyAlignment="1" applyProtection="1">
      <alignment horizontal="left" vertical="center" wrapText="1"/>
    </xf>
    <xf numFmtId="49" fontId="0" fillId="0" borderId="0" xfId="0" applyNumberFormat="1" applyAlignment="1">
      <alignment horizontal="right" vertical="center" wrapText="1"/>
    </xf>
    <xf numFmtId="0" fontId="0" fillId="0" borderId="0" xfId="0" applyAlignment="1">
      <alignment horizontal="right" vertical="center"/>
    </xf>
    <xf numFmtId="3" fontId="8" fillId="0" borderId="5" xfId="5" applyNumberFormat="1" applyFont="1" applyFill="1" applyBorder="1" applyAlignment="1">
      <alignment horizontal="right" wrapText="1"/>
    </xf>
    <xf numFmtId="0" fontId="8" fillId="0" borderId="6" xfId="5" applyFont="1" applyFill="1" applyBorder="1" applyAlignment="1">
      <alignment horizontal="right" wrapText="1"/>
    </xf>
    <xf numFmtId="3" fontId="8" fillId="0" borderId="0" xfId="4" applyNumberFormat="1" applyFont="1" applyFill="1" applyBorder="1" applyAlignment="1">
      <alignment horizontal="right" wrapText="1"/>
    </xf>
    <xf numFmtId="3" fontId="0" fillId="0" borderId="0" xfId="0" applyNumberFormat="1" applyBorder="1"/>
    <xf numFmtId="0" fontId="8" fillId="0" borderId="1" xfId="0" applyFont="1" applyFill="1" applyBorder="1"/>
    <xf numFmtId="3" fontId="8" fillId="0" borderId="1" xfId="4" applyNumberFormat="1" applyFont="1" applyFill="1" applyBorder="1" applyAlignment="1">
      <alignment horizontal="right" wrapText="1"/>
    </xf>
    <xf numFmtId="3" fontId="8" fillId="0" borderId="1" xfId="5" applyNumberFormat="1" applyFont="1" applyFill="1" applyBorder="1" applyAlignment="1">
      <alignment horizontal="right" wrapText="1"/>
    </xf>
    <xf numFmtId="3" fontId="0" fillId="0" borderId="1" xfId="0" applyNumberFormat="1" applyBorder="1"/>
    <xf numFmtId="177" fontId="8" fillId="0" borderId="0" xfId="1" applyNumberFormat="1" applyFont="1" applyFill="1" applyBorder="1" applyAlignment="1">
      <alignment horizontal="right" wrapText="1"/>
    </xf>
    <xf numFmtId="177" fontId="8" fillId="0" borderId="1" xfId="1" applyNumberFormat="1" applyFont="1" applyFill="1" applyBorder="1" applyAlignment="1">
      <alignment horizontal="right" wrapText="1"/>
    </xf>
    <xf numFmtId="0" fontId="3" fillId="0" borderId="1" xfId="0" applyFont="1" applyFill="1" applyBorder="1" applyAlignment="1">
      <alignment horizontal="right"/>
    </xf>
    <xf numFmtId="177" fontId="0" fillId="0" borderId="0" xfId="1" applyNumberFormat="1" applyFont="1" applyFill="1" applyBorder="1" applyAlignment="1">
      <alignment horizontal="right"/>
    </xf>
    <xf numFmtId="177" fontId="8" fillId="0" borderId="0" xfId="1" applyNumberFormat="1" applyFont="1" applyFill="1" applyBorder="1" applyAlignment="1">
      <alignment horizontal="right"/>
    </xf>
    <xf numFmtId="177" fontId="0" fillId="0" borderId="0" xfId="1" applyNumberFormat="1" applyFont="1" applyFill="1" applyBorder="1"/>
    <xf numFmtId="177" fontId="0" fillId="0" borderId="1" xfId="1" applyNumberFormat="1" applyFont="1" applyFill="1" applyBorder="1"/>
    <xf numFmtId="0" fontId="6" fillId="0" borderId="0" xfId="2" applyFont="1" applyFill="1" applyBorder="1" applyAlignment="1" applyProtection="1"/>
    <xf numFmtId="0" fontId="2" fillId="0" borderId="0" xfId="0" applyFont="1" applyFill="1" applyBorder="1" applyAlignment="1">
      <alignment horizontal="center" vertical="center" wrapText="1"/>
    </xf>
    <xf numFmtId="0" fontId="12" fillId="0" borderId="0" xfId="0" applyFont="1" applyFill="1" applyBorder="1" applyAlignment="1">
      <alignment vertical="top"/>
    </xf>
    <xf numFmtId="0" fontId="10" fillId="0" borderId="0" xfId="0" applyFont="1" applyFill="1" applyBorder="1"/>
    <xf numFmtId="177" fontId="0" fillId="0" borderId="0" xfId="1" applyNumberFormat="1" applyFont="1" applyFill="1"/>
    <xf numFmtId="0" fontId="15"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pplyAlignment="1">
      <alignment wrapText="1"/>
    </xf>
    <xf numFmtId="0" fontId="2" fillId="0" borderId="1" xfId="0" applyFont="1" applyFill="1" applyBorder="1" applyAlignment="1">
      <alignment horizontal="center" vertical="center" wrapText="1"/>
    </xf>
    <xf numFmtId="0" fontId="14" fillId="0" borderId="0" xfId="0" applyFont="1" applyFill="1" applyAlignment="1">
      <alignment horizontal="left" wrapText="1"/>
    </xf>
    <xf numFmtId="0" fontId="0" fillId="0" borderId="0" xfId="0" applyFill="1" applyAlignment="1">
      <alignment horizontal="left" wrapText="1"/>
    </xf>
    <xf numFmtId="0" fontId="12" fillId="0" borderId="0" xfId="0" applyFont="1" applyFill="1" applyBorder="1" applyAlignment="1">
      <alignment wrapText="1"/>
    </xf>
    <xf numFmtId="0" fontId="0" fillId="0" borderId="0" xfId="0" applyFill="1" applyBorder="1" applyAlignment="1">
      <alignment wrapText="1"/>
    </xf>
    <xf numFmtId="3" fontId="2" fillId="0" borderId="1" xfId="0" applyNumberFormat="1" applyFont="1" applyFill="1" applyBorder="1" applyAlignment="1">
      <alignment horizontal="center" vertical="center" wrapText="1"/>
    </xf>
    <xf numFmtId="0" fontId="13" fillId="0" borderId="0" xfId="0" applyFont="1" applyFill="1" applyAlignment="1">
      <alignment horizontal="left" vertical="top" wrapText="1"/>
    </xf>
    <xf numFmtId="0" fontId="3" fillId="0" borderId="0" xfId="0" applyFont="1" applyFill="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vertical="top" wrapText="1"/>
    </xf>
    <xf numFmtId="0" fontId="12" fillId="0" borderId="0" xfId="0" applyFont="1" applyFill="1" applyAlignment="1">
      <alignment wrapText="1"/>
    </xf>
    <xf numFmtId="0" fontId="0" fillId="0" borderId="0" xfId="0" applyFill="1" applyAlignment="1">
      <alignment wrapText="1"/>
    </xf>
    <xf numFmtId="3"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right" vertical="center" wrapText="1"/>
    </xf>
    <xf numFmtId="0" fontId="2" fillId="0" borderId="2" xfId="0" applyFont="1" applyFill="1" applyBorder="1" applyAlignment="1">
      <alignment vertical="center" wrapText="1"/>
    </xf>
    <xf numFmtId="0" fontId="0" fillId="0" borderId="1" xfId="0" applyFill="1" applyBorder="1" applyAlignment="1">
      <alignment vertical="center" wrapText="1"/>
    </xf>
    <xf numFmtId="0" fontId="12" fillId="0" borderId="0" xfId="0" applyFont="1" applyFill="1" applyAlignment="1">
      <alignment vertical="top" wrapText="1"/>
    </xf>
    <xf numFmtId="0" fontId="0" fillId="0" borderId="0" xfId="0" applyFill="1" applyAlignment="1">
      <alignment vertical="top" wrapText="1"/>
    </xf>
    <xf numFmtId="0" fontId="0" fillId="0" borderId="0" xfId="0" applyFill="1" applyBorder="1" applyAlignment="1">
      <alignment horizontal="right"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7">
    <cellStyle name="Comma" xfId="1" builtinId="3"/>
    <cellStyle name="Hyperlink" xfId="2" builtinId="8"/>
    <cellStyle name="Normal" xfId="0" builtinId="0"/>
    <cellStyle name="Normal 2" xfId="3"/>
    <cellStyle name="Normal_National headline figures" xfId="4"/>
    <cellStyle name="Normal_Sheet1"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MD\Statistics%20Branch\Civil\Quarterly%20Bulletins\Mortgage%20Repossession%20actions%20-%20bulletin\Data%20Extraction-Chart\Updating%20Mortgage%20She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MD\Statistics%20Branch\Civil\Data\COURT%20info%20(ver%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tabSelected="1" workbookViewId="0">
      <selection activeCell="B18" sqref="B18"/>
    </sheetView>
  </sheetViews>
  <sheetFormatPr defaultRowHeight="12.75" x14ac:dyDescent="0.2"/>
  <cols>
    <col min="1" max="1" width="9.5703125" customWidth="1"/>
    <col min="2" max="2" width="102.85546875" customWidth="1"/>
    <col min="3" max="3" width="15" style="5" bestFit="1" customWidth="1"/>
    <col min="4" max="4" width="13.42578125" style="18" customWidth="1"/>
    <col min="5" max="5" width="20.5703125" style="5" bestFit="1" customWidth="1"/>
    <col min="6" max="6" width="13.140625" customWidth="1"/>
  </cols>
  <sheetData>
    <row r="1" spans="1:6" ht="15.75" x14ac:dyDescent="0.2">
      <c r="A1" s="10" t="s">
        <v>0</v>
      </c>
      <c r="B1" s="1"/>
    </row>
    <row r="2" spans="1:6" ht="38.25" x14ac:dyDescent="0.2">
      <c r="A2" s="11" t="s">
        <v>249</v>
      </c>
      <c r="B2" s="1"/>
      <c r="C2" s="16" t="s">
        <v>25</v>
      </c>
      <c r="D2" s="16" t="s">
        <v>26</v>
      </c>
      <c r="E2" s="16" t="s">
        <v>27</v>
      </c>
      <c r="F2" s="16" t="s">
        <v>52</v>
      </c>
    </row>
    <row r="3" spans="1:6" ht="7.5" customHeight="1" x14ac:dyDescent="0.2">
      <c r="A3" s="1"/>
      <c r="B3" s="1"/>
    </row>
    <row r="4" spans="1:6" ht="66.75" customHeight="1" x14ac:dyDescent="0.2">
      <c r="A4" s="12" t="s">
        <v>1</v>
      </c>
      <c r="B4" s="13" t="s">
        <v>28</v>
      </c>
      <c r="C4" s="24" t="s">
        <v>103</v>
      </c>
      <c r="D4" s="18" t="s">
        <v>31</v>
      </c>
      <c r="E4" s="18" t="s">
        <v>250</v>
      </c>
      <c r="F4" s="18" t="s">
        <v>31</v>
      </c>
    </row>
    <row r="5" spans="1:6" ht="14.25" customHeight="1" x14ac:dyDescent="0.2">
      <c r="A5" s="12" t="s">
        <v>2</v>
      </c>
      <c r="B5" s="15" t="s">
        <v>29</v>
      </c>
      <c r="C5" s="18" t="s">
        <v>104</v>
      </c>
      <c r="D5" s="117" t="s">
        <v>32</v>
      </c>
      <c r="E5" s="19" t="s">
        <v>105</v>
      </c>
      <c r="F5" s="38" t="s">
        <v>53</v>
      </c>
    </row>
    <row r="6" spans="1:6" x14ac:dyDescent="0.2">
      <c r="A6" s="12" t="s">
        <v>3</v>
      </c>
      <c r="B6" s="17" t="s">
        <v>30</v>
      </c>
      <c r="C6" s="18" t="s">
        <v>103</v>
      </c>
      <c r="D6" s="117" t="s">
        <v>32</v>
      </c>
      <c r="E6" s="19" t="s">
        <v>105</v>
      </c>
      <c r="F6" s="38" t="s">
        <v>32</v>
      </c>
    </row>
    <row r="7" spans="1:6" ht="12.75" customHeight="1" x14ac:dyDescent="0.2">
      <c r="A7" s="12" t="s">
        <v>4</v>
      </c>
      <c r="B7" s="15" t="s">
        <v>54</v>
      </c>
      <c r="C7" s="18" t="s">
        <v>104</v>
      </c>
      <c r="D7" s="117" t="s">
        <v>32</v>
      </c>
      <c r="E7" s="19" t="s">
        <v>105</v>
      </c>
      <c r="F7" s="38" t="s">
        <v>53</v>
      </c>
    </row>
    <row r="8" spans="1:6" x14ac:dyDescent="0.2">
      <c r="A8" s="12" t="s">
        <v>246</v>
      </c>
      <c r="B8" s="125" t="s">
        <v>247</v>
      </c>
      <c r="C8" s="24" t="s">
        <v>104</v>
      </c>
      <c r="D8" s="24" t="s">
        <v>32</v>
      </c>
      <c r="E8" s="126" t="s">
        <v>105</v>
      </c>
      <c r="F8" s="127" t="s">
        <v>32</v>
      </c>
    </row>
    <row r="9" spans="1:6" x14ac:dyDescent="0.2">
      <c r="A9" s="12"/>
      <c r="B9" s="17"/>
      <c r="C9" s="18"/>
      <c r="E9" s="19"/>
    </row>
    <row r="10" spans="1:6" x14ac:dyDescent="0.2">
      <c r="A10" s="8"/>
    </row>
    <row r="11" spans="1:6" x14ac:dyDescent="0.2">
      <c r="A11" s="8"/>
    </row>
    <row r="12" spans="1:6" x14ac:dyDescent="0.2">
      <c r="A12" s="8"/>
    </row>
    <row r="13" spans="1:6" x14ac:dyDescent="0.2">
      <c r="A13" s="8"/>
    </row>
  </sheetData>
  <phoneticPr fontId="9" type="noConversion"/>
  <hyperlinks>
    <hyperlink ref="B4" location="'Table 1'!A1" display="Mortgage possession actions in the county courts of England and Wales, 1990 - 2012 Q3"/>
    <hyperlink ref="B6" location="'Table 3'!A1" display="Landlord possession actions in the county courts of England and Wales, 1990 - 2012 Q3"/>
    <hyperlink ref="B5" location="'Table 2'!A1" display="Estimate percentages of mortgage possession claims that lead to orders in the county courts of England and Wales, 2000 - 2012 Q3"/>
    <hyperlink ref="B7" location="'Table 4'!A1" display="Estimate percentages of landlord possession claims that lead to orders in the county courts of England and Wales, 2000 - 2012 Q3"/>
    <hyperlink ref="B8" location="'Table 5'!A1" display="Landlord possession claims in the county courts of England and Wales by type of procedure and landlord"/>
  </hyperlinks>
  <pageMargins left="0.59055118110236227" right="0.59055118110236227" top="0.78740157480314965" bottom="0.78740157480314965" header="0.39370078740157483" footer="0.39370078740157483"/>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zoomScale="85" zoomScaleNormal="100" workbookViewId="0">
      <selection activeCell="M6" sqref="M6"/>
    </sheetView>
  </sheetViews>
  <sheetFormatPr defaultRowHeight="12.75" x14ac:dyDescent="0.2"/>
  <cols>
    <col min="1" max="1" width="8.5703125" style="21" customWidth="1"/>
    <col min="2" max="2" width="1.42578125" style="21" customWidth="1"/>
    <col min="3" max="3" width="8.42578125" style="21" bestFit="1" customWidth="1"/>
    <col min="4" max="4" width="10" style="21" customWidth="1"/>
    <col min="5" max="5" width="1.42578125" style="21" customWidth="1"/>
    <col min="6" max="6" width="10.5703125" style="21" customWidth="1"/>
    <col min="7" max="7" width="12.28515625" style="21" customWidth="1"/>
    <col min="8" max="8" width="10.140625" style="21" customWidth="1"/>
    <col min="9" max="9" width="11.85546875" style="21" customWidth="1"/>
    <col min="10" max="10" width="18.5703125" style="21" customWidth="1"/>
    <col min="11" max="11" width="23.5703125" style="21" customWidth="1"/>
    <col min="12" max="16384" width="9.140625" style="21"/>
  </cols>
  <sheetData>
    <row r="1" spans="1:13" ht="18.75" x14ac:dyDescent="0.25">
      <c r="A1" s="145" t="s">
        <v>106</v>
      </c>
      <c r="B1" s="146"/>
      <c r="C1" s="22"/>
      <c r="D1" s="22"/>
      <c r="E1" s="22"/>
      <c r="F1" s="22"/>
      <c r="G1" s="22"/>
      <c r="H1" s="22"/>
      <c r="I1" s="22"/>
      <c r="J1" s="22"/>
      <c r="K1" s="22"/>
    </row>
    <row r="2" spans="1:13" x14ac:dyDescent="0.2">
      <c r="A2" s="143" t="s">
        <v>60</v>
      </c>
      <c r="B2" s="22"/>
      <c r="C2" s="22"/>
      <c r="D2" s="22"/>
      <c r="E2" s="22"/>
      <c r="F2" s="22"/>
      <c r="G2" s="22"/>
      <c r="H2" s="22"/>
      <c r="I2" s="22"/>
      <c r="J2" s="22"/>
      <c r="K2" s="22"/>
    </row>
    <row r="3" spans="1:13" x14ac:dyDescent="0.2">
      <c r="A3" s="42"/>
      <c r="B3" s="20"/>
      <c r="C3" s="20"/>
      <c r="D3" s="20"/>
      <c r="E3" s="20"/>
      <c r="F3" s="20"/>
      <c r="G3" s="20"/>
      <c r="H3" s="20"/>
      <c r="I3" s="20"/>
      <c r="J3" s="20"/>
      <c r="K3" s="20"/>
    </row>
    <row r="4" spans="1:13" ht="17.25" customHeight="1" x14ac:dyDescent="0.2">
      <c r="A4" s="150" t="s">
        <v>8</v>
      </c>
      <c r="B4" s="150"/>
      <c r="C4" s="150" t="s">
        <v>9</v>
      </c>
      <c r="D4" s="150" t="s">
        <v>10</v>
      </c>
      <c r="E4" s="34"/>
      <c r="F4" s="153" t="s">
        <v>39</v>
      </c>
      <c r="G4" s="153"/>
      <c r="H4" s="153"/>
      <c r="I4" s="150" t="s">
        <v>40</v>
      </c>
      <c r="J4" s="150" t="s">
        <v>41</v>
      </c>
      <c r="K4" s="150" t="s">
        <v>21</v>
      </c>
    </row>
    <row r="5" spans="1:13" ht="25.5" customHeight="1" x14ac:dyDescent="0.2">
      <c r="A5" s="151"/>
      <c r="B5" s="152"/>
      <c r="C5" s="151"/>
      <c r="D5" s="151"/>
      <c r="E5" s="45"/>
      <c r="F5" s="46" t="s">
        <v>22</v>
      </c>
      <c r="G5" s="46" t="s">
        <v>19</v>
      </c>
      <c r="H5" s="46" t="s">
        <v>5</v>
      </c>
      <c r="I5" s="151"/>
      <c r="J5" s="151"/>
      <c r="K5" s="151"/>
    </row>
    <row r="6" spans="1:13" ht="12.75" customHeight="1" x14ac:dyDescent="0.2">
      <c r="A6" s="64">
        <v>1987</v>
      </c>
      <c r="C6" s="65"/>
      <c r="D6" s="66">
        <v>79160</v>
      </c>
      <c r="E6" s="34"/>
      <c r="F6" s="34"/>
      <c r="G6" s="34"/>
      <c r="H6" s="66">
        <v>48414</v>
      </c>
      <c r="I6" s="34"/>
      <c r="J6" s="67"/>
      <c r="K6" s="14">
        <v>26400</v>
      </c>
      <c r="M6" s="22"/>
    </row>
    <row r="7" spans="1:13" ht="12.75" customHeight="1" x14ac:dyDescent="0.2">
      <c r="A7" s="64">
        <v>1988</v>
      </c>
      <c r="C7" s="65"/>
      <c r="D7" s="66">
        <v>72655</v>
      </c>
      <c r="E7" s="34"/>
      <c r="F7" s="34"/>
      <c r="G7" s="34"/>
      <c r="H7" s="66">
        <v>47769</v>
      </c>
      <c r="I7" s="34"/>
      <c r="J7" s="67"/>
      <c r="K7" s="14">
        <v>18500</v>
      </c>
      <c r="M7" s="22"/>
    </row>
    <row r="8" spans="1:13" ht="12.75" customHeight="1" x14ac:dyDescent="0.2">
      <c r="A8" s="64">
        <v>1989</v>
      </c>
      <c r="C8" s="65"/>
      <c r="D8" s="66">
        <v>91309</v>
      </c>
      <c r="E8" s="34"/>
      <c r="F8" s="34"/>
      <c r="G8" s="34"/>
      <c r="H8" s="66">
        <v>53066</v>
      </c>
      <c r="I8" s="34"/>
      <c r="J8" s="67"/>
      <c r="K8" s="14">
        <v>15800</v>
      </c>
      <c r="M8" s="22"/>
    </row>
    <row r="9" spans="1:13" x14ac:dyDescent="0.2">
      <c r="A9" s="21">
        <v>1990</v>
      </c>
      <c r="C9" s="21" t="s">
        <v>7</v>
      </c>
      <c r="D9" s="7">
        <v>145350</v>
      </c>
      <c r="E9" s="7"/>
      <c r="F9" s="7">
        <v>54718</v>
      </c>
      <c r="G9" s="7">
        <v>48790</v>
      </c>
      <c r="H9" s="7">
        <v>103508</v>
      </c>
      <c r="I9" s="68"/>
      <c r="K9" s="7">
        <v>43900</v>
      </c>
      <c r="M9" s="22"/>
    </row>
    <row r="10" spans="1:13" x14ac:dyDescent="0.2">
      <c r="A10" s="21">
        <v>1991</v>
      </c>
      <c r="C10" s="21" t="s">
        <v>7</v>
      </c>
      <c r="D10" s="7">
        <v>186649</v>
      </c>
      <c r="E10" s="7"/>
      <c r="F10" s="7">
        <v>73859</v>
      </c>
      <c r="G10" s="7">
        <v>69046</v>
      </c>
      <c r="H10" s="7">
        <v>142905</v>
      </c>
      <c r="I10" s="68"/>
      <c r="K10" s="7">
        <v>75500</v>
      </c>
      <c r="M10" s="22"/>
    </row>
    <row r="11" spans="1:13" x14ac:dyDescent="0.2">
      <c r="A11" s="21">
        <v>1992</v>
      </c>
      <c r="C11" s="21" t="s">
        <v>7</v>
      </c>
      <c r="D11" s="7">
        <v>142162</v>
      </c>
      <c r="E11" s="7"/>
      <c r="F11" s="7">
        <v>58654</v>
      </c>
      <c r="G11" s="7">
        <v>68227</v>
      </c>
      <c r="H11" s="7">
        <v>126881</v>
      </c>
      <c r="I11" s="68"/>
      <c r="K11" s="7">
        <v>68600</v>
      </c>
      <c r="M11" s="22"/>
    </row>
    <row r="12" spans="1:13" x14ac:dyDescent="0.2">
      <c r="A12" s="21">
        <v>1993</v>
      </c>
      <c r="C12" s="21" t="s">
        <v>7</v>
      </c>
      <c r="D12" s="7">
        <v>116181</v>
      </c>
      <c r="E12" s="7"/>
      <c r="F12" s="7">
        <v>43017</v>
      </c>
      <c r="G12" s="7">
        <v>62266</v>
      </c>
      <c r="H12" s="7">
        <v>105283</v>
      </c>
      <c r="I12" s="68"/>
      <c r="K12" s="7">
        <v>58600</v>
      </c>
      <c r="M12" s="22"/>
    </row>
    <row r="13" spans="1:13" x14ac:dyDescent="0.2">
      <c r="A13" s="21">
        <v>1994</v>
      </c>
      <c r="C13" s="21" t="s">
        <v>7</v>
      </c>
      <c r="D13" s="7">
        <v>87958</v>
      </c>
      <c r="E13" s="7"/>
      <c r="F13" s="7">
        <v>32137</v>
      </c>
      <c r="G13" s="7">
        <v>45544</v>
      </c>
      <c r="H13" s="7">
        <v>77681</v>
      </c>
      <c r="I13" s="68"/>
      <c r="K13" s="7">
        <v>49200</v>
      </c>
      <c r="M13" s="22"/>
    </row>
    <row r="14" spans="1:13" x14ac:dyDescent="0.2">
      <c r="A14" s="21">
        <v>1995</v>
      </c>
      <c r="C14" s="21" t="s">
        <v>7</v>
      </c>
      <c r="D14" s="7">
        <v>84170</v>
      </c>
      <c r="E14" s="7"/>
      <c r="F14" s="7">
        <v>30535</v>
      </c>
      <c r="G14" s="7">
        <v>44723</v>
      </c>
      <c r="H14" s="7">
        <v>75258</v>
      </c>
      <c r="I14" s="68"/>
      <c r="K14" s="7">
        <v>49400</v>
      </c>
      <c r="M14" s="22"/>
    </row>
    <row r="15" spans="1:13" x14ac:dyDescent="0.2">
      <c r="A15" s="21">
        <v>1996</v>
      </c>
      <c r="B15" s="22"/>
      <c r="C15" s="21" t="s">
        <v>7</v>
      </c>
      <c r="D15" s="7">
        <v>79858</v>
      </c>
      <c r="E15" s="7"/>
      <c r="F15" s="7">
        <v>27775</v>
      </c>
      <c r="G15" s="7">
        <v>43428</v>
      </c>
      <c r="H15" s="7">
        <v>71203</v>
      </c>
      <c r="I15" s="68"/>
      <c r="K15" s="7">
        <v>42600</v>
      </c>
      <c r="M15" s="22"/>
    </row>
    <row r="16" spans="1:13" ht="14.25" x14ac:dyDescent="0.2">
      <c r="A16" s="22">
        <v>1997</v>
      </c>
      <c r="B16" s="69"/>
      <c r="C16" s="22" t="s">
        <v>7</v>
      </c>
      <c r="D16" s="3">
        <v>67073</v>
      </c>
      <c r="E16" s="3"/>
      <c r="F16" s="3">
        <v>22524</v>
      </c>
      <c r="G16" s="3">
        <v>34632</v>
      </c>
      <c r="H16" s="3">
        <v>57156</v>
      </c>
      <c r="I16" s="70"/>
      <c r="J16" s="22"/>
      <c r="K16" s="7">
        <v>32800</v>
      </c>
      <c r="M16" s="22"/>
    </row>
    <row r="17" spans="1:20" x14ac:dyDescent="0.2">
      <c r="A17" s="47">
        <v>1998</v>
      </c>
      <c r="C17" s="47" t="s">
        <v>7</v>
      </c>
      <c r="D17" s="49">
        <v>84836</v>
      </c>
      <c r="E17" s="49"/>
      <c r="F17" s="49">
        <v>25277</v>
      </c>
      <c r="G17" s="49">
        <v>40778</v>
      </c>
      <c r="H17" s="49">
        <v>66055</v>
      </c>
      <c r="I17" s="71"/>
      <c r="J17" s="47"/>
      <c r="K17" s="49">
        <v>33900</v>
      </c>
      <c r="M17" s="22"/>
    </row>
    <row r="18" spans="1:20" ht="14.25" x14ac:dyDescent="0.2">
      <c r="A18" s="21">
        <v>1999</v>
      </c>
      <c r="B18" s="51">
        <v>1</v>
      </c>
      <c r="C18" s="21" t="s">
        <v>7</v>
      </c>
      <c r="D18" s="7">
        <v>77818</v>
      </c>
      <c r="E18" s="7"/>
      <c r="F18" s="95">
        <v>23408</v>
      </c>
      <c r="G18" s="95">
        <v>33568</v>
      </c>
      <c r="H18" s="96">
        <f>SUM(F18:G18)</f>
        <v>56976</v>
      </c>
      <c r="I18" s="9"/>
      <c r="K18" s="7">
        <v>29900</v>
      </c>
      <c r="M18" s="7"/>
      <c r="O18" s="7"/>
      <c r="P18" s="7"/>
      <c r="Q18" s="7"/>
      <c r="R18" s="9"/>
      <c r="T18" s="7"/>
    </row>
    <row r="19" spans="1:20" x14ac:dyDescent="0.2">
      <c r="A19" s="21">
        <v>2000</v>
      </c>
      <c r="C19" s="21" t="s">
        <v>7</v>
      </c>
      <c r="D19" s="7">
        <v>70140</v>
      </c>
      <c r="E19" s="7"/>
      <c r="F19" s="95">
        <v>21562</v>
      </c>
      <c r="G19" s="95">
        <v>31324</v>
      </c>
      <c r="H19" s="96">
        <f t="shared" ref="H19:H32" si="0">SUM(F19:G19)</f>
        <v>52886</v>
      </c>
      <c r="I19" s="95">
        <v>34692</v>
      </c>
      <c r="J19" s="95">
        <v>12540</v>
      </c>
      <c r="K19" s="7">
        <v>22900</v>
      </c>
      <c r="M19" s="7"/>
      <c r="O19" s="7"/>
      <c r="P19" s="7"/>
      <c r="Q19" s="7"/>
      <c r="R19" s="7"/>
      <c r="S19" s="7"/>
      <c r="T19" s="7"/>
    </row>
    <row r="20" spans="1:20" x14ac:dyDescent="0.2">
      <c r="A20" s="21">
        <v>2001</v>
      </c>
      <c r="C20" s="21" t="s">
        <v>7</v>
      </c>
      <c r="D20" s="7">
        <v>65555</v>
      </c>
      <c r="E20" s="7"/>
      <c r="F20" s="95">
        <v>19029</v>
      </c>
      <c r="G20" s="95">
        <v>29560</v>
      </c>
      <c r="H20" s="96">
        <f t="shared" si="0"/>
        <v>48589</v>
      </c>
      <c r="I20" s="95">
        <v>36998</v>
      </c>
      <c r="J20" s="95">
        <v>11813</v>
      </c>
      <c r="K20" s="7">
        <v>18200</v>
      </c>
      <c r="M20" s="7"/>
      <c r="O20" s="7"/>
      <c r="P20" s="7"/>
      <c r="Q20" s="7"/>
      <c r="R20" s="9"/>
      <c r="S20" s="7"/>
      <c r="T20" s="7"/>
    </row>
    <row r="21" spans="1:20" x14ac:dyDescent="0.2">
      <c r="A21" s="21">
        <v>2002</v>
      </c>
      <c r="C21" s="21" t="s">
        <v>7</v>
      </c>
      <c r="D21" s="7">
        <v>62862</v>
      </c>
      <c r="E21" s="7"/>
      <c r="F21" s="95">
        <v>16656</v>
      </c>
      <c r="G21" s="95">
        <v>25127</v>
      </c>
      <c r="H21" s="96">
        <f t="shared" si="0"/>
        <v>41783</v>
      </c>
      <c r="I21" s="95">
        <v>34360</v>
      </c>
      <c r="J21" s="95">
        <v>8800</v>
      </c>
      <c r="K21" s="7">
        <v>12000</v>
      </c>
      <c r="M21" s="7"/>
      <c r="O21" s="7"/>
      <c r="P21" s="7"/>
      <c r="Q21" s="7"/>
      <c r="R21" s="7"/>
      <c r="S21" s="7"/>
      <c r="T21" s="7"/>
    </row>
    <row r="22" spans="1:20" x14ac:dyDescent="0.2">
      <c r="A22" s="21">
        <v>2003</v>
      </c>
      <c r="C22" s="21" t="s">
        <v>7</v>
      </c>
      <c r="D22" s="7">
        <v>65373</v>
      </c>
      <c r="E22" s="7"/>
      <c r="F22" s="95">
        <v>16495</v>
      </c>
      <c r="G22" s="95">
        <v>24547</v>
      </c>
      <c r="H22" s="96">
        <f t="shared" si="0"/>
        <v>41042</v>
      </c>
      <c r="I22" s="95">
        <v>31481</v>
      </c>
      <c r="J22" s="95">
        <v>6692</v>
      </c>
      <c r="K22" s="7">
        <v>8500</v>
      </c>
      <c r="M22" s="7"/>
      <c r="O22" s="7"/>
      <c r="P22" s="7"/>
      <c r="Q22" s="7"/>
      <c r="R22" s="9"/>
      <c r="S22" s="7"/>
      <c r="T22" s="7"/>
    </row>
    <row r="23" spans="1:20" x14ac:dyDescent="0.2">
      <c r="A23" s="21">
        <v>2004</v>
      </c>
      <c r="C23" s="21" t="s">
        <v>7</v>
      </c>
      <c r="D23" s="7">
        <v>76993</v>
      </c>
      <c r="E23" s="7"/>
      <c r="F23" s="95">
        <v>20048</v>
      </c>
      <c r="G23" s="95">
        <v>26639</v>
      </c>
      <c r="H23" s="96">
        <f t="shared" si="0"/>
        <v>46687</v>
      </c>
      <c r="I23" s="95">
        <v>33042</v>
      </c>
      <c r="J23" s="95">
        <v>7074</v>
      </c>
      <c r="K23" s="7">
        <v>8200</v>
      </c>
      <c r="M23" s="7"/>
      <c r="O23" s="7"/>
      <c r="P23" s="7"/>
      <c r="Q23" s="7"/>
      <c r="R23" s="9"/>
      <c r="S23" s="7"/>
      <c r="T23" s="7"/>
    </row>
    <row r="24" spans="1:20" x14ac:dyDescent="0.2">
      <c r="A24" s="21">
        <v>2005</v>
      </c>
      <c r="C24" s="21" t="s">
        <v>7</v>
      </c>
      <c r="D24" s="7">
        <v>114733</v>
      </c>
      <c r="E24" s="7"/>
      <c r="F24" s="95">
        <v>32757</v>
      </c>
      <c r="G24" s="95">
        <v>38211</v>
      </c>
      <c r="H24" s="96">
        <f t="shared" si="0"/>
        <v>70968</v>
      </c>
      <c r="I24" s="95">
        <v>48513</v>
      </c>
      <c r="J24" s="95">
        <v>12794</v>
      </c>
      <c r="K24" s="7">
        <v>14500</v>
      </c>
      <c r="M24" s="7"/>
      <c r="O24" s="7"/>
      <c r="P24" s="7"/>
      <c r="Q24" s="7"/>
      <c r="R24" s="9"/>
      <c r="S24" s="7"/>
      <c r="T24" s="7"/>
    </row>
    <row r="25" spans="1:20" x14ac:dyDescent="0.2">
      <c r="A25" s="21">
        <v>2006</v>
      </c>
      <c r="C25" s="21" t="s">
        <v>7</v>
      </c>
      <c r="D25" s="7">
        <v>131248</v>
      </c>
      <c r="E25" s="7"/>
      <c r="F25" s="95">
        <v>46288</v>
      </c>
      <c r="G25" s="95">
        <v>44895</v>
      </c>
      <c r="H25" s="96">
        <f t="shared" si="0"/>
        <v>91183</v>
      </c>
      <c r="I25" s="95">
        <v>66060</v>
      </c>
      <c r="J25" s="95">
        <v>20960</v>
      </c>
      <c r="K25" s="7">
        <v>21000</v>
      </c>
      <c r="M25" s="7"/>
      <c r="N25" s="22"/>
      <c r="O25" s="7"/>
      <c r="P25" s="7"/>
      <c r="Q25" s="7"/>
      <c r="R25" s="9"/>
      <c r="S25" s="7"/>
      <c r="T25" s="7"/>
    </row>
    <row r="26" spans="1:20" x14ac:dyDescent="0.2">
      <c r="A26" s="21">
        <v>2007</v>
      </c>
      <c r="C26" s="21" t="s">
        <v>7</v>
      </c>
      <c r="D26" s="7">
        <v>137725</v>
      </c>
      <c r="E26" s="7"/>
      <c r="F26" s="95">
        <v>58250</v>
      </c>
      <c r="G26" s="95">
        <v>49259</v>
      </c>
      <c r="H26" s="96">
        <f t="shared" si="0"/>
        <v>107509</v>
      </c>
      <c r="I26" s="95">
        <v>73890</v>
      </c>
      <c r="J26" s="95">
        <v>23831</v>
      </c>
      <c r="K26" s="7">
        <v>25900</v>
      </c>
      <c r="M26" s="7"/>
      <c r="N26" s="22"/>
      <c r="O26" s="7"/>
      <c r="P26" s="7"/>
      <c r="Q26" s="7"/>
      <c r="R26" s="9"/>
      <c r="S26" s="7"/>
      <c r="T26" s="7"/>
    </row>
    <row r="27" spans="1:20" x14ac:dyDescent="0.2">
      <c r="A27" s="21">
        <v>2008</v>
      </c>
      <c r="D27" s="7">
        <v>142741</v>
      </c>
      <c r="E27" s="7"/>
      <c r="F27" s="95">
        <v>70804</v>
      </c>
      <c r="G27" s="95">
        <v>61994</v>
      </c>
      <c r="H27" s="96">
        <f t="shared" si="0"/>
        <v>132798</v>
      </c>
      <c r="I27" s="95">
        <v>89748</v>
      </c>
      <c r="J27" s="95">
        <v>35792</v>
      </c>
      <c r="K27" s="7">
        <v>40000</v>
      </c>
      <c r="M27" s="7"/>
      <c r="N27" s="22"/>
      <c r="O27" s="7"/>
      <c r="P27" s="7"/>
      <c r="Q27" s="7"/>
      <c r="R27" s="9"/>
      <c r="S27" s="7"/>
      <c r="T27" s="7"/>
    </row>
    <row r="28" spans="1:20" x14ac:dyDescent="0.2">
      <c r="A28" s="21">
        <v>2009</v>
      </c>
      <c r="C28" s="21" t="s">
        <v>7</v>
      </c>
      <c r="D28" s="23">
        <f>SUM(D34:D37)</f>
        <v>93533</v>
      </c>
      <c r="E28" s="23"/>
      <c r="F28" s="95">
        <v>44856</v>
      </c>
      <c r="G28" s="95">
        <v>38039</v>
      </c>
      <c r="H28" s="96">
        <f t="shared" si="0"/>
        <v>82895</v>
      </c>
      <c r="I28" s="95">
        <v>77461</v>
      </c>
      <c r="J28" s="95">
        <v>32457</v>
      </c>
      <c r="K28" s="23">
        <f>SUM(K34:K37)</f>
        <v>48300</v>
      </c>
      <c r="M28" s="92"/>
      <c r="N28" s="22"/>
      <c r="O28" s="7"/>
      <c r="P28" s="7"/>
      <c r="Q28" s="23"/>
      <c r="R28" s="9"/>
      <c r="S28" s="7"/>
      <c r="T28" s="7"/>
    </row>
    <row r="29" spans="1:20" x14ac:dyDescent="0.2">
      <c r="A29" s="21">
        <v>2010</v>
      </c>
      <c r="C29" s="21" t="s">
        <v>7</v>
      </c>
      <c r="D29" s="7">
        <f>SUM(D38:D41)</f>
        <v>75431</v>
      </c>
      <c r="E29" s="7"/>
      <c r="F29" s="95">
        <v>32940</v>
      </c>
      <c r="G29" s="95">
        <v>29235</v>
      </c>
      <c r="H29" s="96">
        <f t="shared" si="0"/>
        <v>62175</v>
      </c>
      <c r="I29" s="95">
        <v>63532</v>
      </c>
      <c r="J29" s="95">
        <v>23612</v>
      </c>
      <c r="K29" s="7">
        <f>SUM(K38:K41)</f>
        <v>38100</v>
      </c>
      <c r="M29" s="7"/>
      <c r="N29" s="7"/>
      <c r="O29" s="6"/>
    </row>
    <row r="30" spans="1:20" x14ac:dyDescent="0.2">
      <c r="A30" s="21">
        <v>2011</v>
      </c>
      <c r="D30" s="7">
        <f>SUM(D42:D45)</f>
        <v>73181</v>
      </c>
      <c r="E30" s="7"/>
      <c r="F30" s="95">
        <v>30190</v>
      </c>
      <c r="G30" s="95">
        <v>29697</v>
      </c>
      <c r="H30" s="96">
        <f t="shared" si="0"/>
        <v>59887</v>
      </c>
      <c r="I30" s="95">
        <v>65371</v>
      </c>
      <c r="J30" s="95">
        <v>25463</v>
      </c>
      <c r="K30" s="7">
        <f>SUM(K42:K45)</f>
        <v>37100</v>
      </c>
      <c r="M30" s="7"/>
      <c r="N30" s="7"/>
      <c r="O30" s="7"/>
    </row>
    <row r="31" spans="1:20" x14ac:dyDescent="0.2">
      <c r="A31" s="21">
        <v>2012</v>
      </c>
      <c r="D31" s="7">
        <f>SUM(D46:D49)</f>
        <v>59877</v>
      </c>
      <c r="E31" s="7"/>
      <c r="F31" s="95">
        <v>24129</v>
      </c>
      <c r="G31" s="95">
        <v>23935</v>
      </c>
      <c r="H31" s="96">
        <f t="shared" si="0"/>
        <v>48064</v>
      </c>
      <c r="I31" s="95">
        <v>59040</v>
      </c>
      <c r="J31" s="95">
        <v>19728</v>
      </c>
      <c r="K31" s="7">
        <f>SUM(K46:K49)</f>
        <v>34000</v>
      </c>
      <c r="M31" s="7"/>
      <c r="N31" s="7"/>
      <c r="O31" s="7"/>
    </row>
    <row r="32" spans="1:20" x14ac:dyDescent="0.2">
      <c r="A32" s="38">
        <v>2013</v>
      </c>
      <c r="D32" s="7">
        <f>SUM(D50:D53)</f>
        <v>53662</v>
      </c>
      <c r="E32" s="7"/>
      <c r="F32" s="128">
        <v>20718</v>
      </c>
      <c r="G32" s="128">
        <v>19585</v>
      </c>
      <c r="H32" s="96">
        <f t="shared" si="0"/>
        <v>40303</v>
      </c>
      <c r="I32" s="128">
        <v>52305</v>
      </c>
      <c r="J32" s="128">
        <v>15692</v>
      </c>
      <c r="K32" s="7">
        <v>28900</v>
      </c>
      <c r="M32" s="7"/>
      <c r="N32" s="7"/>
      <c r="O32" s="7"/>
    </row>
    <row r="33" spans="1:20" x14ac:dyDescent="0.2">
      <c r="A33" s="38"/>
      <c r="D33" s="7"/>
      <c r="E33" s="7"/>
      <c r="F33" s="35"/>
      <c r="G33" s="35"/>
      <c r="H33" s="96"/>
      <c r="I33" s="35"/>
      <c r="J33" s="35"/>
      <c r="K33" s="7"/>
      <c r="M33" s="7"/>
      <c r="N33" s="7"/>
      <c r="O33" s="7"/>
    </row>
    <row r="34" spans="1:20" ht="18.75" customHeight="1" x14ac:dyDescent="0.2">
      <c r="A34" s="22">
        <v>2009</v>
      </c>
      <c r="B34" s="22"/>
      <c r="C34" s="22" t="s">
        <v>11</v>
      </c>
      <c r="D34" s="130">
        <v>23968</v>
      </c>
      <c r="E34" s="3"/>
      <c r="F34" s="35">
        <v>10610</v>
      </c>
      <c r="G34" s="35">
        <v>9210</v>
      </c>
      <c r="H34" s="131">
        <f t="shared" ref="H34:H54" si="1">F34+G34</f>
        <v>19820</v>
      </c>
      <c r="I34" s="35">
        <v>21350</v>
      </c>
      <c r="J34" s="35">
        <v>9284</v>
      </c>
      <c r="K34" s="3">
        <v>13000</v>
      </c>
      <c r="M34" s="3"/>
      <c r="N34" s="3"/>
      <c r="O34" s="3"/>
      <c r="P34" s="3"/>
      <c r="Q34" s="3"/>
      <c r="R34" s="3"/>
      <c r="S34" s="3"/>
      <c r="T34" s="3"/>
    </row>
    <row r="35" spans="1:20" x14ac:dyDescent="0.2">
      <c r="A35" s="22"/>
      <c r="B35" s="22"/>
      <c r="C35" s="22" t="s">
        <v>12</v>
      </c>
      <c r="D35" s="130">
        <v>26419</v>
      </c>
      <c r="E35" s="3"/>
      <c r="F35" s="35">
        <v>11757</v>
      </c>
      <c r="G35" s="35">
        <v>10026</v>
      </c>
      <c r="H35" s="131">
        <f t="shared" si="1"/>
        <v>21783</v>
      </c>
      <c r="I35" s="35">
        <v>20087</v>
      </c>
      <c r="J35" s="35">
        <v>8040</v>
      </c>
      <c r="K35" s="3">
        <v>12000</v>
      </c>
      <c r="M35" s="3"/>
      <c r="N35" s="3"/>
      <c r="O35" s="3"/>
      <c r="P35" s="3"/>
      <c r="Q35" s="3"/>
      <c r="R35" s="3"/>
      <c r="S35" s="3"/>
      <c r="T35" s="3"/>
    </row>
    <row r="36" spans="1:20" x14ac:dyDescent="0.2">
      <c r="A36" s="22"/>
      <c r="B36" s="22"/>
      <c r="C36" s="22" t="s">
        <v>13</v>
      </c>
      <c r="D36" s="130">
        <v>24938</v>
      </c>
      <c r="E36" s="3"/>
      <c r="F36" s="35">
        <v>13186</v>
      </c>
      <c r="G36" s="35">
        <v>10664</v>
      </c>
      <c r="H36" s="131">
        <f t="shared" si="1"/>
        <v>23850</v>
      </c>
      <c r="I36" s="35">
        <v>20057</v>
      </c>
      <c r="J36" s="35">
        <v>8157</v>
      </c>
      <c r="K36" s="3">
        <v>12400</v>
      </c>
      <c r="M36" s="3"/>
      <c r="N36" s="3"/>
      <c r="O36" s="3"/>
      <c r="P36" s="3"/>
      <c r="Q36" s="3"/>
      <c r="R36" s="3"/>
      <c r="S36" s="3"/>
      <c r="T36" s="3"/>
    </row>
    <row r="37" spans="1:20" x14ac:dyDescent="0.2">
      <c r="A37" s="22"/>
      <c r="B37" s="22"/>
      <c r="C37" s="22" t="s">
        <v>14</v>
      </c>
      <c r="D37" s="130">
        <v>18208</v>
      </c>
      <c r="E37" s="3"/>
      <c r="F37" s="35">
        <v>9303</v>
      </c>
      <c r="G37" s="35">
        <v>8139</v>
      </c>
      <c r="H37" s="131">
        <f t="shared" si="1"/>
        <v>17442</v>
      </c>
      <c r="I37" s="35">
        <v>15967</v>
      </c>
      <c r="J37" s="35">
        <v>6976</v>
      </c>
      <c r="K37" s="3">
        <v>10900</v>
      </c>
      <c r="M37" s="3"/>
      <c r="N37" s="3"/>
      <c r="O37" s="3"/>
      <c r="P37" s="3"/>
      <c r="Q37" s="3"/>
      <c r="R37" s="3"/>
      <c r="S37" s="3"/>
      <c r="T37" s="3"/>
    </row>
    <row r="38" spans="1:20" ht="18.75" customHeight="1" x14ac:dyDescent="0.2">
      <c r="A38" s="22">
        <v>2010</v>
      </c>
      <c r="B38" s="22"/>
      <c r="C38" s="22" t="s">
        <v>11</v>
      </c>
      <c r="D38" s="130">
        <v>18805</v>
      </c>
      <c r="E38" s="3"/>
      <c r="F38" s="35">
        <v>8322</v>
      </c>
      <c r="G38" s="35">
        <v>7225</v>
      </c>
      <c r="H38" s="131">
        <f t="shared" si="1"/>
        <v>15547</v>
      </c>
      <c r="I38" s="35">
        <v>16397</v>
      </c>
      <c r="J38" s="35">
        <v>6889</v>
      </c>
      <c r="K38" s="3">
        <v>10800</v>
      </c>
      <c r="M38" s="3"/>
      <c r="N38" s="3"/>
      <c r="O38" s="3"/>
      <c r="P38" s="3"/>
      <c r="Q38" s="3"/>
      <c r="R38" s="3"/>
      <c r="S38" s="3"/>
      <c r="T38" s="3"/>
    </row>
    <row r="39" spans="1:20" x14ac:dyDescent="0.2">
      <c r="A39" s="22"/>
      <c r="B39" s="22"/>
      <c r="C39" s="22" t="s">
        <v>12</v>
      </c>
      <c r="D39" s="130">
        <v>18395</v>
      </c>
      <c r="E39" s="3"/>
      <c r="F39" s="35">
        <v>7959</v>
      </c>
      <c r="G39" s="35">
        <v>6804</v>
      </c>
      <c r="H39" s="131">
        <f t="shared" si="1"/>
        <v>14763</v>
      </c>
      <c r="I39" s="35">
        <v>16071</v>
      </c>
      <c r="J39" s="35">
        <v>5927</v>
      </c>
      <c r="K39" s="3">
        <v>9800</v>
      </c>
      <c r="M39" s="3"/>
      <c r="N39" s="3"/>
      <c r="O39" s="3"/>
      <c r="P39" s="3"/>
      <c r="Q39" s="3"/>
      <c r="R39" s="3"/>
      <c r="S39" s="3"/>
      <c r="T39" s="3"/>
    </row>
    <row r="40" spans="1:20" x14ac:dyDescent="0.2">
      <c r="A40" s="22"/>
      <c r="B40" s="22"/>
      <c r="C40" s="22" t="s">
        <v>13</v>
      </c>
      <c r="D40" s="130">
        <v>20384</v>
      </c>
      <c r="E40" s="3"/>
      <c r="F40" s="35">
        <v>8849</v>
      </c>
      <c r="G40" s="35">
        <v>7799</v>
      </c>
      <c r="H40" s="131">
        <f t="shared" si="1"/>
        <v>16648</v>
      </c>
      <c r="I40" s="35">
        <v>16690</v>
      </c>
      <c r="J40" s="35">
        <v>5898</v>
      </c>
      <c r="K40" s="3">
        <v>9300</v>
      </c>
      <c r="M40" s="3"/>
      <c r="N40" s="3"/>
      <c r="O40" s="3"/>
      <c r="P40" s="3"/>
      <c r="Q40" s="3"/>
      <c r="R40" s="3"/>
      <c r="S40" s="3"/>
      <c r="T40" s="3"/>
    </row>
    <row r="41" spans="1:20" x14ac:dyDescent="0.2">
      <c r="A41" s="22"/>
      <c r="B41" s="22"/>
      <c r="C41" s="22" t="s">
        <v>14</v>
      </c>
      <c r="D41" s="130">
        <v>17847</v>
      </c>
      <c r="E41" s="3"/>
      <c r="F41" s="35">
        <v>7810</v>
      </c>
      <c r="G41" s="35">
        <v>7407</v>
      </c>
      <c r="H41" s="131">
        <f t="shared" si="1"/>
        <v>15217</v>
      </c>
      <c r="I41" s="35">
        <v>14374</v>
      </c>
      <c r="J41" s="35">
        <v>4898</v>
      </c>
      <c r="K41" s="3">
        <v>8200</v>
      </c>
      <c r="M41" s="3"/>
      <c r="N41" s="3"/>
      <c r="O41" s="3"/>
      <c r="P41" s="3"/>
      <c r="Q41" s="3"/>
      <c r="R41" s="3"/>
      <c r="S41" s="3"/>
      <c r="T41" s="3"/>
    </row>
    <row r="42" spans="1:20" ht="18.75" customHeight="1" x14ac:dyDescent="0.2">
      <c r="A42" s="22">
        <v>2011</v>
      </c>
      <c r="B42" s="22"/>
      <c r="C42" s="22" t="s">
        <v>11</v>
      </c>
      <c r="D42" s="130">
        <v>19608</v>
      </c>
      <c r="E42" s="3"/>
      <c r="F42" s="35">
        <v>8122</v>
      </c>
      <c r="G42" s="35">
        <v>7732</v>
      </c>
      <c r="H42" s="131">
        <f t="shared" si="1"/>
        <v>15854</v>
      </c>
      <c r="I42" s="35">
        <v>17330</v>
      </c>
      <c r="J42" s="35">
        <v>6538</v>
      </c>
      <c r="K42" s="3">
        <v>9600</v>
      </c>
      <c r="M42" s="3"/>
      <c r="N42" s="3"/>
      <c r="O42" s="3"/>
      <c r="P42" s="3"/>
      <c r="Q42" s="3"/>
      <c r="R42" s="3"/>
      <c r="S42" s="3"/>
      <c r="T42" s="3"/>
    </row>
    <row r="43" spans="1:20" x14ac:dyDescent="0.2">
      <c r="A43" s="22"/>
      <c r="B43" s="22"/>
      <c r="C43" s="52" t="s">
        <v>12</v>
      </c>
      <c r="D43" s="130">
        <v>18339</v>
      </c>
      <c r="E43" s="72"/>
      <c r="F43" s="35">
        <v>7388</v>
      </c>
      <c r="G43" s="35">
        <v>7336</v>
      </c>
      <c r="H43" s="131">
        <f t="shared" si="1"/>
        <v>14724</v>
      </c>
      <c r="I43" s="35">
        <v>16403</v>
      </c>
      <c r="J43" s="35">
        <v>6170</v>
      </c>
      <c r="K43" s="3">
        <v>9300</v>
      </c>
      <c r="M43" s="3"/>
      <c r="N43" s="3"/>
      <c r="O43" s="3"/>
      <c r="P43" s="3"/>
      <c r="Q43" s="3"/>
      <c r="R43" s="3"/>
      <c r="S43" s="3"/>
      <c r="T43" s="3"/>
    </row>
    <row r="44" spans="1:20" x14ac:dyDescent="0.2">
      <c r="A44" s="22"/>
      <c r="B44" s="22"/>
      <c r="C44" s="52" t="s">
        <v>13</v>
      </c>
      <c r="D44" s="130">
        <v>18763</v>
      </c>
      <c r="E44" s="72"/>
      <c r="F44" s="35">
        <v>7790</v>
      </c>
      <c r="G44" s="35">
        <v>7762</v>
      </c>
      <c r="H44" s="131">
        <f t="shared" si="1"/>
        <v>15552</v>
      </c>
      <c r="I44" s="35">
        <v>16409</v>
      </c>
      <c r="J44" s="35">
        <v>7274</v>
      </c>
      <c r="K44" s="3">
        <v>9500</v>
      </c>
      <c r="M44" s="3"/>
      <c r="N44" s="3"/>
      <c r="O44" s="3"/>
      <c r="P44" s="3"/>
      <c r="Q44" s="3"/>
      <c r="R44" s="3"/>
      <c r="S44" s="3"/>
      <c r="T44" s="3"/>
    </row>
    <row r="45" spans="1:20" x14ac:dyDescent="0.2">
      <c r="A45" s="22"/>
      <c r="B45" s="22"/>
      <c r="C45" s="52" t="s">
        <v>14</v>
      </c>
      <c r="D45" s="130">
        <v>16471</v>
      </c>
      <c r="E45" s="72"/>
      <c r="F45" s="35">
        <v>6890</v>
      </c>
      <c r="G45" s="35">
        <v>6867</v>
      </c>
      <c r="H45" s="131">
        <f t="shared" si="1"/>
        <v>13757</v>
      </c>
      <c r="I45" s="35">
        <v>15229</v>
      </c>
      <c r="J45" s="35">
        <v>5481</v>
      </c>
      <c r="K45" s="3">
        <v>8700</v>
      </c>
      <c r="M45" s="3"/>
      <c r="N45" s="3"/>
      <c r="O45" s="3"/>
      <c r="P45" s="3"/>
      <c r="Q45" s="3"/>
      <c r="R45" s="3"/>
      <c r="S45" s="3"/>
      <c r="T45" s="3"/>
    </row>
    <row r="46" spans="1:20" ht="18.75" customHeight="1" x14ac:dyDescent="0.2">
      <c r="A46" s="22">
        <v>2012</v>
      </c>
      <c r="B46" s="53"/>
      <c r="C46" s="52" t="s">
        <v>11</v>
      </c>
      <c r="D46" s="130">
        <v>16963</v>
      </c>
      <c r="E46" s="72"/>
      <c r="F46" s="35">
        <v>6763</v>
      </c>
      <c r="G46" s="35">
        <v>7116</v>
      </c>
      <c r="H46" s="131">
        <f t="shared" si="1"/>
        <v>13879</v>
      </c>
      <c r="I46" s="35">
        <v>16136</v>
      </c>
      <c r="J46" s="35">
        <v>6072</v>
      </c>
      <c r="K46" s="3">
        <v>9600</v>
      </c>
      <c r="M46" s="3"/>
      <c r="N46" s="3"/>
      <c r="O46" s="3"/>
      <c r="P46" s="3"/>
      <c r="Q46" s="3"/>
      <c r="R46" s="3"/>
      <c r="S46" s="3"/>
      <c r="T46" s="3"/>
    </row>
    <row r="47" spans="1:20" ht="13.5" customHeight="1" x14ac:dyDescent="0.2">
      <c r="A47" s="22"/>
      <c r="B47" s="53"/>
      <c r="C47" s="32" t="s">
        <v>12</v>
      </c>
      <c r="D47" s="130">
        <v>14615</v>
      </c>
      <c r="E47" s="72"/>
      <c r="F47" s="35">
        <v>6032</v>
      </c>
      <c r="G47" s="35">
        <v>6152</v>
      </c>
      <c r="H47" s="131">
        <f t="shared" si="1"/>
        <v>12184</v>
      </c>
      <c r="I47" s="35">
        <v>14373</v>
      </c>
      <c r="J47" s="35">
        <v>4825</v>
      </c>
      <c r="K47" s="3">
        <v>8500</v>
      </c>
      <c r="M47" s="22"/>
      <c r="N47" s="22"/>
    </row>
    <row r="48" spans="1:20" s="22" customFormat="1" ht="12.75" customHeight="1" x14ac:dyDescent="0.2">
      <c r="B48" s="44"/>
      <c r="C48" s="32" t="s">
        <v>33</v>
      </c>
      <c r="D48" s="130">
        <v>14168</v>
      </c>
      <c r="E48" s="3"/>
      <c r="F48" s="35">
        <v>5556</v>
      </c>
      <c r="G48" s="35">
        <v>5437</v>
      </c>
      <c r="H48" s="131">
        <f t="shared" si="1"/>
        <v>10993</v>
      </c>
      <c r="I48" s="35">
        <v>14557</v>
      </c>
      <c r="J48" s="35">
        <v>4676</v>
      </c>
      <c r="K48" s="3">
        <v>8200</v>
      </c>
    </row>
    <row r="49" spans="1:15" s="22" customFormat="1" ht="12.75" customHeight="1" x14ac:dyDescent="0.2">
      <c r="B49" s="44"/>
      <c r="C49" s="32" t="s">
        <v>38</v>
      </c>
      <c r="D49" s="130">
        <v>14131</v>
      </c>
      <c r="E49" s="3"/>
      <c r="F49" s="35">
        <v>5778</v>
      </c>
      <c r="G49" s="35">
        <v>5230</v>
      </c>
      <c r="H49" s="131">
        <f t="shared" si="1"/>
        <v>11008</v>
      </c>
      <c r="I49" s="35">
        <v>13974</v>
      </c>
      <c r="J49" s="35">
        <v>4155</v>
      </c>
      <c r="K49" s="3">
        <v>7700</v>
      </c>
    </row>
    <row r="50" spans="1:15" s="22" customFormat="1" ht="18.75" customHeight="1" x14ac:dyDescent="0.2">
      <c r="A50" s="22">
        <v>2013</v>
      </c>
      <c r="B50" s="44"/>
      <c r="C50" s="32" t="s">
        <v>18</v>
      </c>
      <c r="D50" s="130">
        <v>14375</v>
      </c>
      <c r="E50" s="3"/>
      <c r="F50" s="35">
        <v>5674</v>
      </c>
      <c r="G50" s="35">
        <v>5260</v>
      </c>
      <c r="H50" s="131">
        <f t="shared" si="1"/>
        <v>10934</v>
      </c>
      <c r="I50" s="35">
        <v>13580</v>
      </c>
      <c r="J50" s="35">
        <v>4474</v>
      </c>
      <c r="K50" s="3">
        <v>8000</v>
      </c>
    </row>
    <row r="51" spans="1:15" s="22" customFormat="1" ht="12.75" customHeight="1" x14ac:dyDescent="0.2">
      <c r="B51" s="44"/>
      <c r="C51" s="32" t="s">
        <v>23</v>
      </c>
      <c r="D51" s="130">
        <v>12881</v>
      </c>
      <c r="E51" s="3"/>
      <c r="F51" s="35">
        <v>5187</v>
      </c>
      <c r="G51" s="35">
        <v>5059</v>
      </c>
      <c r="H51" s="131">
        <f t="shared" si="1"/>
        <v>10246</v>
      </c>
      <c r="I51" s="35">
        <v>13529</v>
      </c>
      <c r="J51" s="35">
        <v>4087</v>
      </c>
      <c r="K51" s="3">
        <v>7600</v>
      </c>
    </row>
    <row r="52" spans="1:15" s="22" customFormat="1" ht="12.75" customHeight="1" x14ac:dyDescent="0.2">
      <c r="B52" s="44"/>
      <c r="C52" s="32" t="s">
        <v>33</v>
      </c>
      <c r="D52" s="130">
        <v>14256</v>
      </c>
      <c r="E52" s="3"/>
      <c r="F52" s="35">
        <v>4974</v>
      </c>
      <c r="G52" s="35">
        <v>4723</v>
      </c>
      <c r="H52" s="131">
        <f t="shared" si="1"/>
        <v>9697</v>
      </c>
      <c r="I52" s="35">
        <v>13039</v>
      </c>
      <c r="J52" s="35">
        <v>3733</v>
      </c>
      <c r="K52" s="3">
        <v>7200</v>
      </c>
    </row>
    <row r="53" spans="1:15" s="22" customFormat="1" ht="12.75" customHeight="1" x14ac:dyDescent="0.2">
      <c r="C53" s="32" t="s">
        <v>38</v>
      </c>
      <c r="D53" s="130">
        <v>12150</v>
      </c>
      <c r="E53" s="3"/>
      <c r="F53" s="35">
        <v>4883</v>
      </c>
      <c r="G53" s="35">
        <v>4543</v>
      </c>
      <c r="H53" s="131">
        <f t="shared" si="1"/>
        <v>9426</v>
      </c>
      <c r="I53" s="35">
        <v>12157</v>
      </c>
      <c r="J53" s="35">
        <v>3398</v>
      </c>
      <c r="K53" s="3">
        <v>6100</v>
      </c>
      <c r="O53" s="73"/>
    </row>
    <row r="54" spans="1:15" s="22" customFormat="1" ht="18.75" customHeight="1" x14ac:dyDescent="0.2">
      <c r="A54" s="20">
        <v>2014</v>
      </c>
      <c r="B54" s="20"/>
      <c r="C54" s="132" t="s">
        <v>11</v>
      </c>
      <c r="D54" s="133">
        <v>12704</v>
      </c>
      <c r="E54" s="40"/>
      <c r="F54" s="134">
        <v>4652</v>
      </c>
      <c r="G54" s="134">
        <v>4284</v>
      </c>
      <c r="H54" s="135">
        <f t="shared" si="1"/>
        <v>8936</v>
      </c>
      <c r="I54" s="134">
        <v>12382</v>
      </c>
      <c r="J54" s="134">
        <v>3712</v>
      </c>
      <c r="K54" s="40"/>
      <c r="O54" s="73"/>
    </row>
    <row r="55" spans="1:15" ht="7.5" customHeight="1" x14ac:dyDescent="0.2">
      <c r="F55" s="22"/>
      <c r="G55" s="22"/>
      <c r="H55" s="3"/>
      <c r="I55" s="129"/>
      <c r="J55" s="129"/>
      <c r="K55" s="74"/>
    </row>
    <row r="56" spans="1:15" ht="13.5" customHeight="1" x14ac:dyDescent="0.2">
      <c r="A56" s="43" t="s">
        <v>15</v>
      </c>
      <c r="B56" s="43"/>
      <c r="F56" s="22"/>
      <c r="G56" s="22"/>
      <c r="H56" s="60"/>
      <c r="I56" s="60"/>
      <c r="J56" s="60"/>
      <c r="K56" s="60"/>
    </row>
    <row r="57" spans="1:15" ht="13.5" customHeight="1" x14ac:dyDescent="0.2">
      <c r="A57" s="75" t="s">
        <v>16</v>
      </c>
      <c r="B57" s="75"/>
      <c r="F57" s="22"/>
      <c r="G57" s="22"/>
      <c r="H57" s="3"/>
      <c r="I57" s="3"/>
      <c r="J57" s="22"/>
      <c r="K57" s="74"/>
    </row>
    <row r="58" spans="1:15" ht="7.5" customHeight="1" x14ac:dyDescent="0.2">
      <c r="F58" s="22"/>
      <c r="G58" s="22"/>
      <c r="H58" s="3"/>
      <c r="I58" s="3"/>
      <c r="J58" s="22"/>
      <c r="K58" s="74"/>
    </row>
    <row r="59" spans="1:15" ht="13.5" customHeight="1" x14ac:dyDescent="0.2">
      <c r="A59" s="43" t="s">
        <v>6</v>
      </c>
      <c r="B59" s="2"/>
      <c r="C59" s="2"/>
      <c r="D59" s="2"/>
      <c r="E59" s="2"/>
      <c r="F59" s="2"/>
      <c r="G59" s="2"/>
      <c r="K59" s="61"/>
    </row>
    <row r="60" spans="1:15" ht="26.25" customHeight="1" x14ac:dyDescent="0.2">
      <c r="A60" s="148" t="s">
        <v>42</v>
      </c>
      <c r="B60" s="148"/>
      <c r="C60" s="149"/>
      <c r="D60" s="149"/>
      <c r="E60" s="149"/>
      <c r="F60" s="149"/>
      <c r="G60" s="149"/>
      <c r="H60" s="149"/>
      <c r="I60" s="149"/>
      <c r="J60" s="149"/>
      <c r="K60" s="149"/>
    </row>
    <row r="61" spans="1:15" ht="66" customHeight="1" x14ac:dyDescent="0.2">
      <c r="A61" s="148" t="s">
        <v>36</v>
      </c>
      <c r="B61" s="148"/>
      <c r="C61" s="149"/>
      <c r="D61" s="149"/>
      <c r="E61" s="149"/>
      <c r="F61" s="149"/>
      <c r="G61" s="149"/>
      <c r="H61" s="149"/>
      <c r="I61" s="149"/>
      <c r="J61" s="149"/>
      <c r="K61" s="149"/>
    </row>
    <row r="66" spans="4:8" x14ac:dyDescent="0.2">
      <c r="D66" s="7"/>
      <c r="E66" s="7"/>
      <c r="F66" s="7"/>
      <c r="G66" s="7"/>
      <c r="H66" s="7"/>
    </row>
    <row r="67" spans="4:8" x14ac:dyDescent="0.2">
      <c r="D67" s="7"/>
      <c r="E67" s="7"/>
      <c r="F67" s="7"/>
      <c r="G67" s="7"/>
      <c r="H67" s="7"/>
    </row>
    <row r="68" spans="4:8" x14ac:dyDescent="0.2">
      <c r="D68" s="7"/>
      <c r="E68" s="7"/>
      <c r="F68" s="7"/>
      <c r="G68" s="7"/>
      <c r="H68" s="7"/>
    </row>
    <row r="69" spans="4:8" x14ac:dyDescent="0.2">
      <c r="D69" s="7"/>
      <c r="E69" s="7"/>
      <c r="F69" s="7"/>
      <c r="G69" s="7"/>
      <c r="H69" s="7"/>
    </row>
    <row r="70" spans="4:8" x14ac:dyDescent="0.2">
      <c r="D70" s="7"/>
      <c r="E70" s="7"/>
      <c r="F70" s="7"/>
      <c r="G70" s="7"/>
      <c r="H70" s="7"/>
    </row>
    <row r="71" spans="4:8" x14ac:dyDescent="0.2">
      <c r="D71" s="7"/>
      <c r="E71" s="7"/>
      <c r="F71" s="7"/>
      <c r="G71" s="7"/>
      <c r="H71" s="7"/>
    </row>
    <row r="72" spans="4:8" x14ac:dyDescent="0.2">
      <c r="D72" s="7"/>
      <c r="E72" s="7"/>
      <c r="F72" s="7"/>
      <c r="G72" s="7"/>
      <c r="H72" s="7"/>
    </row>
    <row r="73" spans="4:8" x14ac:dyDescent="0.2">
      <c r="D73" s="7"/>
      <c r="E73" s="7"/>
      <c r="F73" s="7"/>
      <c r="G73" s="7"/>
      <c r="H73" s="7"/>
    </row>
    <row r="74" spans="4:8" x14ac:dyDescent="0.2">
      <c r="D74" s="7"/>
      <c r="E74" s="7"/>
      <c r="F74" s="7"/>
      <c r="G74" s="7"/>
      <c r="H74" s="7"/>
    </row>
    <row r="75" spans="4:8" x14ac:dyDescent="0.2">
      <c r="D75" s="23"/>
      <c r="E75" s="23"/>
      <c r="F75" s="7"/>
      <c r="G75" s="7"/>
      <c r="H75" s="7"/>
    </row>
    <row r="76" spans="4:8" x14ac:dyDescent="0.2">
      <c r="D76" s="7"/>
      <c r="E76" s="7"/>
      <c r="F76" s="6"/>
      <c r="G76" s="6"/>
      <c r="H76" s="7"/>
    </row>
    <row r="77" spans="4:8" x14ac:dyDescent="0.2">
      <c r="D77" s="7"/>
      <c r="E77" s="7"/>
      <c r="F77" s="7"/>
      <c r="G77" s="7"/>
      <c r="H77" s="7"/>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0">
    <mergeCell ref="A61:K61"/>
    <mergeCell ref="A60:K60"/>
    <mergeCell ref="A4:A5"/>
    <mergeCell ref="C4:C5"/>
    <mergeCell ref="D4:D5"/>
    <mergeCell ref="B4:B5"/>
    <mergeCell ref="I4:I5"/>
    <mergeCell ref="J4:J5"/>
    <mergeCell ref="F4:H4"/>
    <mergeCell ref="K4:K5"/>
  </mergeCells>
  <phoneticPr fontId="9" type="noConversion"/>
  <hyperlinks>
    <hyperlink ref="A2" location="'Index of Tables'!A1" display=" Back"/>
  </hyperlinks>
  <pageMargins left="0.59055118110236227" right="0.59055118110236227" top="0.78740157480314965" bottom="0.78740157480314965" header="0.39370078740157483" footer="0.39370078740157483"/>
  <pageSetup paperSize="9" scale="85" orientation="portrait" r:id="rId3"/>
  <headerFooter alignWithMargins="0">
    <oddHeader xml:space="preserve">&amp;CStatistics on mortgage and landlord possession actions in the county courts in England and Wales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zoomScale="85" workbookViewId="0">
      <selection activeCell="G43" sqref="G43"/>
    </sheetView>
  </sheetViews>
  <sheetFormatPr defaultRowHeight="12.75" x14ac:dyDescent="0.2"/>
  <cols>
    <col min="1" max="1" width="9.140625" style="21"/>
    <col min="2" max="2" width="8.140625" style="21" bestFit="1" customWidth="1"/>
    <col min="3" max="3" width="10.28515625" style="21" bestFit="1" customWidth="1"/>
    <col min="4" max="4" width="10.42578125" style="7" bestFit="1" customWidth="1"/>
    <col min="5" max="5" width="9.28515625" style="82" bestFit="1" customWidth="1"/>
    <col min="6" max="6" width="9.140625" style="21"/>
    <col min="7" max="7" width="12.28515625" style="38" customWidth="1"/>
    <col min="8" max="8" width="1.42578125" style="33" customWidth="1"/>
    <col min="9" max="9" width="10.28515625" style="7" bestFit="1" customWidth="1"/>
    <col min="10" max="10" width="9.28515625" style="82" bestFit="1" customWidth="1"/>
    <col min="11" max="11" width="9.140625" style="21"/>
    <col min="12" max="12" width="12.28515625" style="38" customWidth="1"/>
    <col min="13" max="13" width="1.42578125" style="33" customWidth="1"/>
    <col min="14" max="14" width="10.28515625" style="7" bestFit="1" customWidth="1"/>
    <col min="15" max="15" width="9.28515625" style="82" bestFit="1" customWidth="1"/>
    <col min="16" max="16" width="9.140625" style="21"/>
    <col min="17" max="17" width="12.42578125" style="38" customWidth="1"/>
    <col min="18" max="16384" width="9.140625" style="21"/>
  </cols>
  <sheetData>
    <row r="1" spans="1:17" ht="35.25" customHeight="1" x14ac:dyDescent="0.25">
      <c r="A1" s="156" t="s">
        <v>108</v>
      </c>
      <c r="B1" s="156"/>
      <c r="C1" s="156"/>
      <c r="D1" s="156"/>
      <c r="E1" s="156"/>
      <c r="F1" s="156"/>
      <c r="G1" s="156"/>
      <c r="H1" s="156"/>
      <c r="I1" s="157"/>
      <c r="J1" s="157"/>
      <c r="K1" s="157"/>
      <c r="L1" s="157"/>
      <c r="M1" s="157"/>
      <c r="N1" s="157"/>
      <c r="O1" s="157"/>
      <c r="P1" s="157"/>
      <c r="Q1" s="157"/>
    </row>
    <row r="2" spans="1:17" x14ac:dyDescent="0.2">
      <c r="A2" s="143" t="s">
        <v>60</v>
      </c>
      <c r="B2" s="22"/>
      <c r="C2" s="22"/>
      <c r="D2" s="3"/>
      <c r="E2" s="76"/>
      <c r="F2" s="22"/>
      <c r="G2" s="33"/>
      <c r="I2" s="3"/>
      <c r="J2" s="76"/>
      <c r="K2" s="22"/>
      <c r="L2" s="33"/>
      <c r="N2" s="3"/>
      <c r="O2" s="76"/>
      <c r="P2" s="22"/>
      <c r="Q2" s="33"/>
    </row>
    <row r="3" spans="1:17" x14ac:dyDescent="0.2">
      <c r="A3" s="42"/>
      <c r="B3" s="20"/>
      <c r="C3" s="20"/>
      <c r="D3" s="40"/>
      <c r="E3" s="77"/>
      <c r="F3" s="20"/>
      <c r="G3" s="78"/>
      <c r="H3" s="78"/>
      <c r="I3" s="40"/>
      <c r="J3" s="77"/>
      <c r="K3" s="20"/>
      <c r="L3" s="78"/>
      <c r="M3" s="78"/>
      <c r="N3" s="40"/>
      <c r="O3" s="77"/>
      <c r="P3" s="20"/>
      <c r="Q3" s="78"/>
    </row>
    <row r="4" spans="1:17" ht="24.75" customHeight="1" x14ac:dyDescent="0.2">
      <c r="A4" s="150" t="s">
        <v>8</v>
      </c>
      <c r="B4" s="150" t="s">
        <v>50</v>
      </c>
      <c r="C4" s="150" t="s">
        <v>24</v>
      </c>
      <c r="D4" s="158" t="s">
        <v>44</v>
      </c>
      <c r="E4" s="153"/>
      <c r="F4" s="153"/>
      <c r="G4" s="153"/>
      <c r="H4" s="144"/>
      <c r="I4" s="158" t="s">
        <v>49</v>
      </c>
      <c r="J4" s="153"/>
      <c r="K4" s="153"/>
      <c r="L4" s="153"/>
      <c r="M4" s="144"/>
      <c r="N4" s="158" t="s">
        <v>51</v>
      </c>
      <c r="O4" s="153"/>
      <c r="P4" s="153"/>
      <c r="Q4" s="153"/>
    </row>
    <row r="5" spans="1:17" ht="38.25" x14ac:dyDescent="0.2">
      <c r="A5" s="151"/>
      <c r="B5" s="151"/>
      <c r="C5" s="151"/>
      <c r="D5" s="79" t="s">
        <v>45</v>
      </c>
      <c r="E5" s="80" t="s">
        <v>46</v>
      </c>
      <c r="F5" s="81" t="s">
        <v>47</v>
      </c>
      <c r="G5" s="81" t="s">
        <v>48</v>
      </c>
      <c r="H5" s="81"/>
      <c r="I5" s="79" t="s">
        <v>45</v>
      </c>
      <c r="J5" s="80" t="s">
        <v>46</v>
      </c>
      <c r="K5" s="81" t="s">
        <v>47</v>
      </c>
      <c r="L5" s="81" t="s">
        <v>48</v>
      </c>
      <c r="M5" s="81"/>
      <c r="N5" s="79" t="s">
        <v>45</v>
      </c>
      <c r="O5" s="80" t="s">
        <v>46</v>
      </c>
      <c r="P5" s="97" t="s">
        <v>47</v>
      </c>
      <c r="Q5" s="97" t="s">
        <v>48</v>
      </c>
    </row>
    <row r="6" spans="1:17" x14ac:dyDescent="0.2">
      <c r="A6" s="21">
        <v>1999</v>
      </c>
      <c r="B6" s="34"/>
      <c r="C6" s="7">
        <v>77818</v>
      </c>
      <c r="D6" s="95">
        <v>52034</v>
      </c>
      <c r="E6" s="28">
        <f>D6*100/C6</f>
        <v>66.866277724947949</v>
      </c>
      <c r="F6" s="36">
        <v>66.861137526022262</v>
      </c>
      <c r="G6" s="100" t="s">
        <v>61</v>
      </c>
      <c r="H6" s="34"/>
      <c r="I6" s="95">
        <v>34377</v>
      </c>
      <c r="J6" s="101">
        <f>I6*100/C6</f>
        <v>44.176154617183684</v>
      </c>
      <c r="K6" s="102">
        <v>44.045079544578378</v>
      </c>
      <c r="L6" s="103" t="s">
        <v>96</v>
      </c>
      <c r="M6" s="41"/>
      <c r="N6" s="95">
        <v>16181</v>
      </c>
      <c r="O6" s="101">
        <f>N6*100/C6</f>
        <v>20.793389704181553</v>
      </c>
      <c r="P6" s="104">
        <v>20.745842864118842</v>
      </c>
      <c r="Q6" s="105" t="s">
        <v>91</v>
      </c>
    </row>
    <row r="7" spans="1:17" x14ac:dyDescent="0.2">
      <c r="A7" s="21">
        <v>2000</v>
      </c>
      <c r="B7" s="34"/>
      <c r="C7" s="7">
        <v>70140</v>
      </c>
      <c r="D7" s="95">
        <v>47620</v>
      </c>
      <c r="E7" s="28">
        <f t="shared" ref="E7:E38" si="0">D7*100/C7</f>
        <v>67.892785856857714</v>
      </c>
      <c r="F7" s="36">
        <v>67.88565725691474</v>
      </c>
      <c r="G7" s="100" t="s">
        <v>83</v>
      </c>
      <c r="H7" s="34"/>
      <c r="I7" s="95">
        <v>28730</v>
      </c>
      <c r="J7" s="28">
        <f t="shared" ref="J7:J37" si="1">I7*100/C7</f>
        <v>40.960935272312518</v>
      </c>
      <c r="K7" s="29">
        <v>40.876817792985456</v>
      </c>
      <c r="L7" s="100" t="s">
        <v>97</v>
      </c>
      <c r="M7" s="34"/>
      <c r="N7" s="95">
        <v>12464</v>
      </c>
      <c r="O7" s="28">
        <f t="shared" ref="O7:O37" si="2">N7*100/C7</f>
        <v>17.77017393783861</v>
      </c>
      <c r="P7" s="98">
        <v>17.746777681409181</v>
      </c>
      <c r="Q7" s="105" t="s">
        <v>70</v>
      </c>
    </row>
    <row r="8" spans="1:17" x14ac:dyDescent="0.2">
      <c r="A8" s="21">
        <v>2001</v>
      </c>
      <c r="B8" s="34"/>
      <c r="C8" s="7">
        <v>65555</v>
      </c>
      <c r="D8" s="95">
        <v>43044</v>
      </c>
      <c r="E8" s="28">
        <f t="shared" si="0"/>
        <v>65.660895431317215</v>
      </c>
      <c r="F8" s="36">
        <v>65.656319121348488</v>
      </c>
      <c r="G8" s="100" t="s">
        <v>63</v>
      </c>
      <c r="H8" s="34"/>
      <c r="I8" s="95">
        <v>24168</v>
      </c>
      <c r="J8" s="28">
        <f t="shared" si="1"/>
        <v>36.866753108077184</v>
      </c>
      <c r="K8" s="29">
        <v>36.840820684921056</v>
      </c>
      <c r="L8" s="100" t="s">
        <v>98</v>
      </c>
      <c r="M8" s="34"/>
      <c r="N8" s="95">
        <v>9626</v>
      </c>
      <c r="O8" s="28">
        <f t="shared" si="2"/>
        <v>14.68385325299367</v>
      </c>
      <c r="P8" s="98">
        <v>14.67597233567975</v>
      </c>
      <c r="Q8" s="105" t="s">
        <v>92</v>
      </c>
    </row>
    <row r="9" spans="1:17" x14ac:dyDescent="0.2">
      <c r="A9" s="21">
        <v>2002</v>
      </c>
      <c r="B9" s="34"/>
      <c r="C9" s="7">
        <v>62862</v>
      </c>
      <c r="D9" s="95">
        <v>39056</v>
      </c>
      <c r="E9" s="28">
        <f t="shared" si="0"/>
        <v>62.129744519741656</v>
      </c>
      <c r="F9" s="36">
        <v>62.126663687493398</v>
      </c>
      <c r="G9" s="100" t="s">
        <v>84</v>
      </c>
      <c r="H9" s="34"/>
      <c r="I9" s="95">
        <v>20846</v>
      </c>
      <c r="J9" s="28">
        <f t="shared" si="1"/>
        <v>33.161528427348799</v>
      </c>
      <c r="K9" s="29">
        <v>33.146389216096367</v>
      </c>
      <c r="L9" s="100" t="s">
        <v>127</v>
      </c>
      <c r="M9" s="34"/>
      <c r="N9" s="95">
        <v>7272</v>
      </c>
      <c r="O9" s="28">
        <f t="shared" si="2"/>
        <v>11.568197002958863</v>
      </c>
      <c r="P9" s="98">
        <v>11.562915229532212</v>
      </c>
      <c r="Q9" s="105" t="s">
        <v>93</v>
      </c>
    </row>
    <row r="10" spans="1:17" x14ac:dyDescent="0.2">
      <c r="A10" s="21">
        <v>2003</v>
      </c>
      <c r="B10" s="34"/>
      <c r="C10" s="7">
        <v>65373</v>
      </c>
      <c r="D10" s="95">
        <v>40385</v>
      </c>
      <c r="E10" s="28">
        <f t="shared" si="0"/>
        <v>61.776268490049411</v>
      </c>
      <c r="F10" s="36">
        <v>61.775148309975684</v>
      </c>
      <c r="G10" s="100" t="s">
        <v>85</v>
      </c>
      <c r="H10" s="34"/>
      <c r="I10" s="95">
        <v>21732</v>
      </c>
      <c r="J10" s="28">
        <f t="shared" si="1"/>
        <v>33.243082006332891</v>
      </c>
      <c r="K10" s="29">
        <v>33.238640243482934</v>
      </c>
      <c r="L10" s="100" t="s">
        <v>99</v>
      </c>
      <c r="M10" s="34"/>
      <c r="N10" s="95">
        <v>7010</v>
      </c>
      <c r="O10" s="28">
        <f t="shared" si="2"/>
        <v>10.723081394459486</v>
      </c>
      <c r="P10" s="98">
        <v>10.722146813228994</v>
      </c>
      <c r="Q10" s="105" t="s">
        <v>94</v>
      </c>
    </row>
    <row r="11" spans="1:17" x14ac:dyDescent="0.2">
      <c r="A11" s="21">
        <v>2004</v>
      </c>
      <c r="B11" s="34"/>
      <c r="C11" s="7">
        <v>76993</v>
      </c>
      <c r="D11" s="95">
        <v>48635</v>
      </c>
      <c r="E11" s="28">
        <f t="shared" si="0"/>
        <v>63.168080215084487</v>
      </c>
      <c r="F11" s="36">
        <v>63.168486353042475</v>
      </c>
      <c r="G11" s="100" t="s">
        <v>86</v>
      </c>
      <c r="H11" s="34"/>
      <c r="I11" s="95">
        <v>27662</v>
      </c>
      <c r="J11" s="28">
        <f t="shared" si="1"/>
        <v>35.927941501175432</v>
      </c>
      <c r="K11" s="29">
        <v>35.922872128784434</v>
      </c>
      <c r="L11" s="100" t="s">
        <v>81</v>
      </c>
      <c r="M11" s="34"/>
      <c r="N11" s="95">
        <v>10686</v>
      </c>
      <c r="O11" s="28">
        <f t="shared" si="2"/>
        <v>13.879183821905887</v>
      </c>
      <c r="P11" s="98">
        <v>13.887657365935995</v>
      </c>
      <c r="Q11" s="105" t="s">
        <v>95</v>
      </c>
    </row>
    <row r="12" spans="1:17" x14ac:dyDescent="0.2">
      <c r="A12" s="21">
        <v>2005</v>
      </c>
      <c r="B12" s="34"/>
      <c r="C12" s="7">
        <v>114733</v>
      </c>
      <c r="D12" s="95">
        <v>75846</v>
      </c>
      <c r="E12" s="28">
        <f t="shared" si="0"/>
        <v>66.106525585489791</v>
      </c>
      <c r="F12" s="36">
        <v>66.107329119006479</v>
      </c>
      <c r="G12" s="100" t="s">
        <v>87</v>
      </c>
      <c r="H12" s="34"/>
      <c r="I12" s="95">
        <v>45188</v>
      </c>
      <c r="J12" s="28">
        <f t="shared" si="1"/>
        <v>39.385355564658816</v>
      </c>
      <c r="K12" s="29">
        <v>39.391855236819829</v>
      </c>
      <c r="L12" s="100" t="s">
        <v>100</v>
      </c>
      <c r="M12" s="34"/>
      <c r="N12" s="95">
        <v>20827</v>
      </c>
      <c r="O12" s="28">
        <f t="shared" si="2"/>
        <v>18.152580338699416</v>
      </c>
      <c r="P12" s="98">
        <v>18.170175215222912</v>
      </c>
      <c r="Q12" s="105" t="s">
        <v>134</v>
      </c>
    </row>
    <row r="13" spans="1:17" x14ac:dyDescent="0.2">
      <c r="A13" s="21">
        <v>2006</v>
      </c>
      <c r="B13" s="34"/>
      <c r="C13" s="7">
        <v>131248</v>
      </c>
      <c r="D13" s="95">
        <v>87999</v>
      </c>
      <c r="E13" s="28">
        <f t="shared" si="0"/>
        <v>67.047878824820188</v>
      </c>
      <c r="F13" s="36">
        <v>67.049577116467759</v>
      </c>
      <c r="G13" s="100" t="s">
        <v>251</v>
      </c>
      <c r="H13" s="34"/>
      <c r="I13" s="95">
        <v>52815</v>
      </c>
      <c r="J13" s="28">
        <f t="shared" si="1"/>
        <v>40.24061319029623</v>
      </c>
      <c r="K13" s="29">
        <v>40.250497533702763</v>
      </c>
      <c r="L13" s="100" t="s">
        <v>101</v>
      </c>
      <c r="M13" s="34"/>
      <c r="N13" s="95">
        <v>26635</v>
      </c>
      <c r="O13" s="28">
        <f t="shared" si="2"/>
        <v>20.29364256979154</v>
      </c>
      <c r="P13" s="98">
        <v>20.329210570791098</v>
      </c>
      <c r="Q13" s="105" t="s">
        <v>75</v>
      </c>
    </row>
    <row r="14" spans="1:17" x14ac:dyDescent="0.2">
      <c r="A14" s="21">
        <v>2007</v>
      </c>
      <c r="B14" s="34"/>
      <c r="C14" s="7">
        <v>137725</v>
      </c>
      <c r="D14" s="95">
        <v>94899</v>
      </c>
      <c r="E14" s="28">
        <f t="shared" si="0"/>
        <v>68.904701397712827</v>
      </c>
      <c r="F14" s="36">
        <v>68.90835507767936</v>
      </c>
      <c r="G14" s="100" t="s">
        <v>88</v>
      </c>
      <c r="H14" s="34"/>
      <c r="I14" s="95">
        <v>60010</v>
      </c>
      <c r="J14" s="28">
        <f t="shared" si="1"/>
        <v>43.572336177164637</v>
      </c>
      <c r="K14" s="29">
        <v>43.606688921112507</v>
      </c>
      <c r="L14" s="100" t="s">
        <v>102</v>
      </c>
      <c r="M14" s="34"/>
      <c r="N14" s="95">
        <v>33416</v>
      </c>
      <c r="O14" s="28">
        <f t="shared" ref="O14:O20" si="3">N14*100/C14</f>
        <v>24.262842621165365</v>
      </c>
      <c r="P14" s="98">
        <v>24.328818184721293</v>
      </c>
      <c r="Q14" s="105" t="s">
        <v>135</v>
      </c>
    </row>
    <row r="15" spans="1:17" x14ac:dyDescent="0.2">
      <c r="A15" s="21">
        <v>2008</v>
      </c>
      <c r="B15" s="34"/>
      <c r="C15" s="7">
        <v>142741</v>
      </c>
      <c r="D15" s="95">
        <v>104128</v>
      </c>
      <c r="E15" s="28">
        <f t="shared" si="0"/>
        <v>72.94890746176641</v>
      </c>
      <c r="F15" s="36">
        <v>72.963277337018795</v>
      </c>
      <c r="G15" s="100" t="s">
        <v>252</v>
      </c>
      <c r="H15" s="34"/>
      <c r="I15" s="95">
        <v>65516</v>
      </c>
      <c r="J15" s="28">
        <f t="shared" si="1"/>
        <v>45.898515493095886</v>
      </c>
      <c r="K15" s="29">
        <v>45.999897034634124</v>
      </c>
      <c r="L15" s="100" t="s">
        <v>128</v>
      </c>
      <c r="M15" s="34"/>
      <c r="N15" s="95">
        <v>38822</v>
      </c>
      <c r="O15" s="28">
        <f t="shared" si="3"/>
        <v>27.197511576912028</v>
      </c>
      <c r="P15" s="98">
        <v>27.34647219477424</v>
      </c>
      <c r="Q15" s="105" t="s">
        <v>136</v>
      </c>
    </row>
    <row r="16" spans="1:17" x14ac:dyDescent="0.2">
      <c r="A16" s="21">
        <v>2009</v>
      </c>
      <c r="B16" s="34"/>
      <c r="C16" s="23">
        <f>SUM(C22:C25)</f>
        <v>93533</v>
      </c>
      <c r="D16" s="95">
        <v>69045</v>
      </c>
      <c r="E16" s="28">
        <f t="shared" si="0"/>
        <v>73.818866068660256</v>
      </c>
      <c r="F16" s="36">
        <v>73.859544732717865</v>
      </c>
      <c r="G16" s="100" t="s">
        <v>89</v>
      </c>
      <c r="H16" s="34"/>
      <c r="I16" s="95">
        <v>42440</v>
      </c>
      <c r="J16" s="28">
        <f t="shared" si="1"/>
        <v>45.374359851603181</v>
      </c>
      <c r="K16" s="29">
        <v>45.713718175832589</v>
      </c>
      <c r="L16" s="106" t="s">
        <v>129</v>
      </c>
      <c r="M16" s="34"/>
      <c r="N16" s="95">
        <v>25938</v>
      </c>
      <c r="O16" s="28">
        <f t="shared" si="3"/>
        <v>27.731388921557098</v>
      </c>
      <c r="P16" s="98">
        <v>28.091178937642542</v>
      </c>
      <c r="Q16" s="107" t="s">
        <v>271</v>
      </c>
    </row>
    <row r="17" spans="1:17" x14ac:dyDescent="0.2">
      <c r="A17" s="21">
        <v>2010</v>
      </c>
      <c r="B17" s="34"/>
      <c r="C17" s="7">
        <f>SUM(C26:C29)</f>
        <v>75431</v>
      </c>
      <c r="D17" s="95">
        <v>56322</v>
      </c>
      <c r="E17" s="28">
        <f t="shared" si="0"/>
        <v>74.666914133446454</v>
      </c>
      <c r="F17" s="36">
        <v>74.766156201972265</v>
      </c>
      <c r="G17" s="100" t="s">
        <v>90</v>
      </c>
      <c r="H17" s="34"/>
      <c r="I17" s="95">
        <v>35508</v>
      </c>
      <c r="J17" s="28">
        <f t="shared" si="1"/>
        <v>47.073484376450004</v>
      </c>
      <c r="K17" s="29">
        <v>47.869816499126479</v>
      </c>
      <c r="L17" s="54" t="s">
        <v>130</v>
      </c>
      <c r="M17" s="34"/>
      <c r="N17" s="95">
        <v>20632</v>
      </c>
      <c r="O17" s="28">
        <f t="shared" si="3"/>
        <v>27.352149646696983</v>
      </c>
      <c r="P17" s="98">
        <v>28.114975446004159</v>
      </c>
      <c r="Q17" s="107" t="s">
        <v>137</v>
      </c>
    </row>
    <row r="18" spans="1:17" x14ac:dyDescent="0.2">
      <c r="A18" s="21">
        <v>2011</v>
      </c>
      <c r="B18" s="34"/>
      <c r="C18" s="7">
        <f>SUM(C30:C33)</f>
        <v>73181</v>
      </c>
      <c r="D18" s="95">
        <v>52985</v>
      </c>
      <c r="E18" s="28">
        <f t="shared" si="0"/>
        <v>72.402672824913566</v>
      </c>
      <c r="F18" s="36">
        <v>72.663197488862409</v>
      </c>
      <c r="G18" s="100" t="s">
        <v>125</v>
      </c>
      <c r="H18" s="34"/>
      <c r="I18" s="95">
        <v>30698</v>
      </c>
      <c r="J18" s="28">
        <f t="shared" si="1"/>
        <v>41.948046624123748</v>
      </c>
      <c r="K18" s="29">
        <v>43.699391262905536</v>
      </c>
      <c r="L18" s="54" t="s">
        <v>131</v>
      </c>
      <c r="M18" s="34"/>
      <c r="N18" s="95">
        <v>17296</v>
      </c>
      <c r="O18" s="28">
        <f t="shared" si="3"/>
        <v>23.63454995149014</v>
      </c>
      <c r="P18" s="98">
        <v>25.088187141807026</v>
      </c>
      <c r="Q18" s="107" t="s">
        <v>138</v>
      </c>
    </row>
    <row r="19" spans="1:17" x14ac:dyDescent="0.2">
      <c r="A19" s="21">
        <v>2012</v>
      </c>
      <c r="B19" s="34"/>
      <c r="C19" s="7">
        <f>SUM(C34:C37)</f>
        <v>59877</v>
      </c>
      <c r="D19" s="95">
        <v>41046</v>
      </c>
      <c r="E19" s="28">
        <f t="shared" si="0"/>
        <v>68.550528583596375</v>
      </c>
      <c r="F19" s="36">
        <v>69.381144225279328</v>
      </c>
      <c r="G19" s="108" t="s">
        <v>126</v>
      </c>
      <c r="H19" s="30"/>
      <c r="I19" s="95">
        <v>21064</v>
      </c>
      <c r="J19" s="28">
        <f t="shared" si="1"/>
        <v>35.178783172169616</v>
      </c>
      <c r="K19" s="29">
        <v>39.380430798409243</v>
      </c>
      <c r="L19" s="54" t="s">
        <v>132</v>
      </c>
      <c r="M19" s="30"/>
      <c r="N19" s="95">
        <v>11724</v>
      </c>
      <c r="O19" s="28">
        <f t="shared" si="3"/>
        <v>19.580139285535349</v>
      </c>
      <c r="P19" s="98">
        <v>22.570417507408852</v>
      </c>
      <c r="Q19" s="107" t="s">
        <v>272</v>
      </c>
    </row>
    <row r="20" spans="1:17" x14ac:dyDescent="0.2">
      <c r="A20" s="38">
        <v>2013</v>
      </c>
      <c r="B20" s="34"/>
      <c r="C20" s="7">
        <f>SUM(C38:C41)</f>
        <v>53662</v>
      </c>
      <c r="D20" s="95">
        <v>33378</v>
      </c>
      <c r="E20" s="28">
        <f>D20*100/C20</f>
        <v>62.200439789795389</v>
      </c>
      <c r="F20" s="36">
        <v>66.552153293865672</v>
      </c>
      <c r="G20" s="108" t="s">
        <v>253</v>
      </c>
      <c r="H20" s="30"/>
      <c r="I20" s="95">
        <v>13206</v>
      </c>
      <c r="J20" s="28">
        <f>I20*100/C20</f>
        <v>24.609593380790876</v>
      </c>
      <c r="K20" s="29">
        <v>38.632845048707097</v>
      </c>
      <c r="L20" s="54" t="s">
        <v>133</v>
      </c>
      <c r="M20" s="30"/>
      <c r="N20" s="95">
        <v>7032</v>
      </c>
      <c r="O20" s="28">
        <f t="shared" si="3"/>
        <v>13.104245089635123</v>
      </c>
      <c r="P20" s="98">
        <v>21.350030819542507</v>
      </c>
      <c r="Q20" s="107" t="s">
        <v>139</v>
      </c>
    </row>
    <row r="21" spans="1:17" x14ac:dyDescent="0.2">
      <c r="B21" s="34"/>
      <c r="C21" s="7"/>
      <c r="D21" s="35"/>
      <c r="E21" s="28"/>
      <c r="F21" s="36"/>
      <c r="G21" s="37"/>
      <c r="H21" s="30"/>
      <c r="I21" s="35"/>
      <c r="J21" s="28"/>
      <c r="K21" s="29"/>
      <c r="L21" s="33"/>
      <c r="M21" s="30"/>
      <c r="N21" s="35"/>
      <c r="O21" s="28"/>
      <c r="P21" s="98"/>
      <c r="Q21" s="99"/>
    </row>
    <row r="22" spans="1:17" ht="18.75" customHeight="1" x14ac:dyDescent="0.2">
      <c r="A22" s="22">
        <v>2009</v>
      </c>
      <c r="B22" s="76" t="s">
        <v>11</v>
      </c>
      <c r="C22" s="136">
        <v>23968</v>
      </c>
      <c r="D22" s="136">
        <v>18121</v>
      </c>
      <c r="E22" s="28">
        <f>D22*100/C22</f>
        <v>75.604973297730311</v>
      </c>
      <c r="F22" s="29">
        <v>75.631754092426149</v>
      </c>
      <c r="G22" s="54" t="s">
        <v>195</v>
      </c>
      <c r="H22" s="54"/>
      <c r="I22" s="35">
        <v>11161</v>
      </c>
      <c r="J22" s="28">
        <f t="shared" si="1"/>
        <v>46.566255006675568</v>
      </c>
      <c r="K22" s="29">
        <v>46.812510290572426</v>
      </c>
      <c r="L22" s="30" t="s">
        <v>260</v>
      </c>
      <c r="M22" s="54"/>
      <c r="N22" s="35">
        <v>6824</v>
      </c>
      <c r="O22" s="28">
        <f t="shared" si="2"/>
        <v>28.471295060080106</v>
      </c>
      <c r="P22" s="98">
        <v>28.718401201451226</v>
      </c>
      <c r="Q22" s="109" t="s">
        <v>221</v>
      </c>
    </row>
    <row r="23" spans="1:17" x14ac:dyDescent="0.2">
      <c r="A23" s="22"/>
      <c r="B23" s="76" t="s">
        <v>12</v>
      </c>
      <c r="C23" s="136">
        <v>26419</v>
      </c>
      <c r="D23" s="136">
        <v>19585</v>
      </c>
      <c r="E23" s="28">
        <f t="shared" si="0"/>
        <v>74.132253302547412</v>
      </c>
      <c r="F23" s="29">
        <v>74.168754832211292</v>
      </c>
      <c r="G23" s="54" t="s">
        <v>196</v>
      </c>
      <c r="H23" s="54"/>
      <c r="I23" s="35">
        <v>11978</v>
      </c>
      <c r="J23" s="28">
        <f t="shared" si="1"/>
        <v>45.338582081078009</v>
      </c>
      <c r="K23" s="29">
        <v>45.626370757541167</v>
      </c>
      <c r="L23" s="30" t="s">
        <v>206</v>
      </c>
      <c r="M23" s="54"/>
      <c r="N23" s="35">
        <v>7348</v>
      </c>
      <c r="O23" s="28">
        <f t="shared" si="2"/>
        <v>27.813316173965706</v>
      </c>
      <c r="P23" s="98">
        <v>28.148474923390211</v>
      </c>
      <c r="Q23" s="109" t="s">
        <v>137</v>
      </c>
    </row>
    <row r="24" spans="1:17" x14ac:dyDescent="0.2">
      <c r="A24" s="22"/>
      <c r="B24" s="76" t="s">
        <v>13</v>
      </c>
      <c r="C24" s="136">
        <v>24938</v>
      </c>
      <c r="D24" s="136">
        <v>18068</v>
      </c>
      <c r="E24" s="28">
        <f t="shared" si="0"/>
        <v>72.451680166813702</v>
      </c>
      <c r="F24" s="29">
        <v>72.498349935287507</v>
      </c>
      <c r="G24" s="54" t="s">
        <v>197</v>
      </c>
      <c r="H24" s="54"/>
      <c r="I24" s="35">
        <v>11020</v>
      </c>
      <c r="J24" s="28">
        <f t="shared" si="1"/>
        <v>44.189590183655469</v>
      </c>
      <c r="K24" s="29">
        <v>44.59180585178202</v>
      </c>
      <c r="L24" s="30" t="s">
        <v>207</v>
      </c>
      <c r="M24" s="54"/>
      <c r="N24" s="35">
        <v>6758</v>
      </c>
      <c r="O24" s="28">
        <f t="shared" si="2"/>
        <v>27.099206030956772</v>
      </c>
      <c r="P24" s="98">
        <v>27.502724241996429</v>
      </c>
      <c r="Q24" s="109" t="s">
        <v>222</v>
      </c>
    </row>
    <row r="25" spans="1:17" x14ac:dyDescent="0.2">
      <c r="A25" s="22"/>
      <c r="B25" s="76" t="s">
        <v>14</v>
      </c>
      <c r="C25" s="136">
        <v>18208</v>
      </c>
      <c r="D25" s="136">
        <v>13271</v>
      </c>
      <c r="E25" s="28">
        <f t="shared" si="0"/>
        <v>72.885544815465735</v>
      </c>
      <c r="F25" s="29">
        <v>72.941278965989682</v>
      </c>
      <c r="G25" s="54" t="s">
        <v>254</v>
      </c>
      <c r="H25" s="54"/>
      <c r="I25" s="35">
        <v>8281</v>
      </c>
      <c r="J25" s="28">
        <f t="shared" si="1"/>
        <v>45.480008787346222</v>
      </c>
      <c r="K25" s="29">
        <v>45.93522436474786</v>
      </c>
      <c r="L25" s="30" t="s">
        <v>208</v>
      </c>
      <c r="M25" s="54"/>
      <c r="N25" s="35">
        <v>5008</v>
      </c>
      <c r="O25" s="28">
        <f t="shared" si="2"/>
        <v>27.504393673110719</v>
      </c>
      <c r="P25" s="98">
        <v>27.985940880776422</v>
      </c>
      <c r="Q25" s="109" t="s">
        <v>223</v>
      </c>
    </row>
    <row r="26" spans="1:17" ht="18.75" customHeight="1" x14ac:dyDescent="0.2">
      <c r="A26" s="22">
        <v>2010</v>
      </c>
      <c r="B26" s="76" t="s">
        <v>11</v>
      </c>
      <c r="C26" s="136">
        <v>18805</v>
      </c>
      <c r="D26" s="136">
        <v>13909</v>
      </c>
      <c r="E26" s="28">
        <f t="shared" si="0"/>
        <v>73.96437117787822</v>
      </c>
      <c r="F26" s="29">
        <v>74.029510539506518</v>
      </c>
      <c r="G26" s="54" t="s">
        <v>274</v>
      </c>
      <c r="H26" s="54"/>
      <c r="I26" s="35">
        <v>8739</v>
      </c>
      <c r="J26" s="28">
        <f t="shared" si="1"/>
        <v>46.471683063015156</v>
      </c>
      <c r="K26" s="29">
        <v>47.043982057938365</v>
      </c>
      <c r="L26" s="30" t="s">
        <v>209</v>
      </c>
      <c r="M26" s="54"/>
      <c r="N26" s="35">
        <v>5205</v>
      </c>
      <c r="O26" s="28">
        <f t="shared" si="2"/>
        <v>27.678808827439511</v>
      </c>
      <c r="P26" s="98">
        <v>28.277872770806173</v>
      </c>
      <c r="Q26" s="109" t="s">
        <v>224</v>
      </c>
    </row>
    <row r="27" spans="1:17" x14ac:dyDescent="0.2">
      <c r="A27" s="22"/>
      <c r="B27" s="76" t="s">
        <v>12</v>
      </c>
      <c r="C27" s="136">
        <v>18395</v>
      </c>
      <c r="D27" s="136">
        <v>13795</v>
      </c>
      <c r="E27" s="28">
        <f t="shared" si="0"/>
        <v>74.993204675183478</v>
      </c>
      <c r="F27" s="29">
        <v>75.079910249027989</v>
      </c>
      <c r="G27" s="54" t="s">
        <v>275</v>
      </c>
      <c r="H27" s="54"/>
      <c r="I27" s="35">
        <v>8799</v>
      </c>
      <c r="J27" s="28">
        <f t="shared" si="1"/>
        <v>47.83365044849144</v>
      </c>
      <c r="K27" s="29">
        <v>48.523672186144879</v>
      </c>
      <c r="L27" s="30" t="s">
        <v>259</v>
      </c>
      <c r="M27" s="54"/>
      <c r="N27" s="35">
        <v>5268</v>
      </c>
      <c r="O27" s="28">
        <f t="shared" si="2"/>
        <v>28.638216906768143</v>
      </c>
      <c r="P27" s="98">
        <v>29.342087594924052</v>
      </c>
      <c r="Q27" s="109" t="s">
        <v>225</v>
      </c>
    </row>
    <row r="28" spans="1:17" x14ac:dyDescent="0.2">
      <c r="A28" s="22"/>
      <c r="B28" s="76" t="s">
        <v>13</v>
      </c>
      <c r="C28" s="136">
        <v>20384</v>
      </c>
      <c r="D28" s="136">
        <v>15270</v>
      </c>
      <c r="E28" s="28">
        <f t="shared" si="0"/>
        <v>74.911695447409727</v>
      </c>
      <c r="F28" s="29">
        <v>75.015204121357442</v>
      </c>
      <c r="G28" s="54" t="s">
        <v>275</v>
      </c>
      <c r="H28" s="54"/>
      <c r="I28" s="35">
        <v>9576</v>
      </c>
      <c r="J28" s="28">
        <f t="shared" si="1"/>
        <v>46.978021978021978</v>
      </c>
      <c r="K28" s="29">
        <v>47.861017903618183</v>
      </c>
      <c r="L28" s="30" t="s">
        <v>210</v>
      </c>
      <c r="M28" s="54"/>
      <c r="N28" s="35">
        <v>5434</v>
      </c>
      <c r="O28" s="28">
        <f t="shared" si="2"/>
        <v>26.658163265306122</v>
      </c>
      <c r="P28" s="98">
        <v>27.49152249368343</v>
      </c>
      <c r="Q28" s="109" t="s">
        <v>261</v>
      </c>
    </row>
    <row r="29" spans="1:17" x14ac:dyDescent="0.2">
      <c r="A29" s="22"/>
      <c r="B29" s="76" t="s">
        <v>14</v>
      </c>
      <c r="C29" s="136">
        <v>17847</v>
      </c>
      <c r="D29" s="136">
        <v>13348</v>
      </c>
      <c r="E29" s="28">
        <f t="shared" si="0"/>
        <v>74.791281447862389</v>
      </c>
      <c r="F29" s="29">
        <v>74.933058014868038</v>
      </c>
      <c r="G29" s="54" t="s">
        <v>276</v>
      </c>
      <c r="H29" s="54"/>
      <c r="I29" s="35">
        <v>8394</v>
      </c>
      <c r="J29" s="28">
        <f t="shared" si="1"/>
        <v>47.033114809211632</v>
      </c>
      <c r="K29" s="29">
        <v>48.066209462372001</v>
      </c>
      <c r="L29" s="30" t="s">
        <v>211</v>
      </c>
      <c r="M29" s="54"/>
      <c r="N29" s="35">
        <v>4725</v>
      </c>
      <c r="O29" s="28">
        <f t="shared" si="2"/>
        <v>26.475037821482601</v>
      </c>
      <c r="P29" s="98">
        <v>27.419864411753625</v>
      </c>
      <c r="Q29" s="109" t="s">
        <v>270</v>
      </c>
    </row>
    <row r="30" spans="1:17" ht="18.75" customHeight="1" x14ac:dyDescent="0.2">
      <c r="A30" s="22">
        <v>2011</v>
      </c>
      <c r="B30" s="76" t="s">
        <v>11</v>
      </c>
      <c r="C30" s="136">
        <v>19608</v>
      </c>
      <c r="D30" s="136">
        <v>14396</v>
      </c>
      <c r="E30" s="28">
        <f t="shared" si="0"/>
        <v>73.419012647898811</v>
      </c>
      <c r="F30" s="29">
        <v>73.597561497128211</v>
      </c>
      <c r="G30" s="54" t="s">
        <v>198</v>
      </c>
      <c r="H30" s="54"/>
      <c r="I30" s="35">
        <v>8633</v>
      </c>
      <c r="J30" s="28">
        <f t="shared" si="1"/>
        <v>44.02794777641779</v>
      </c>
      <c r="K30" s="29">
        <v>45.312763442439618</v>
      </c>
      <c r="L30" s="30" t="s">
        <v>273</v>
      </c>
      <c r="M30" s="54"/>
      <c r="N30" s="35">
        <v>4865</v>
      </c>
      <c r="O30" s="28">
        <f t="shared" si="2"/>
        <v>24.811301509587924</v>
      </c>
      <c r="P30" s="98">
        <v>25.943887626732863</v>
      </c>
      <c r="Q30" s="109" t="s">
        <v>226</v>
      </c>
    </row>
    <row r="31" spans="1:17" x14ac:dyDescent="0.2">
      <c r="A31" s="22"/>
      <c r="B31" s="26" t="s">
        <v>12</v>
      </c>
      <c r="C31" s="136">
        <v>18339</v>
      </c>
      <c r="D31" s="136">
        <v>13484</v>
      </c>
      <c r="E31" s="28">
        <f t="shared" si="0"/>
        <v>73.526364578221276</v>
      </c>
      <c r="F31" s="29">
        <v>73.75206703729593</v>
      </c>
      <c r="G31" s="54" t="s">
        <v>199</v>
      </c>
      <c r="H31" s="54"/>
      <c r="I31" s="35">
        <v>7915</v>
      </c>
      <c r="J31" s="28">
        <f t="shared" si="1"/>
        <v>43.15938709853318</v>
      </c>
      <c r="K31" s="29">
        <v>44.70400198344305</v>
      </c>
      <c r="L31" s="30" t="s">
        <v>212</v>
      </c>
      <c r="M31" s="54"/>
      <c r="N31" s="35">
        <v>4504</v>
      </c>
      <c r="O31" s="28">
        <f t="shared" si="2"/>
        <v>24.559681552974535</v>
      </c>
      <c r="P31" s="98">
        <v>25.877340837126724</v>
      </c>
      <c r="Q31" s="109" t="s">
        <v>227</v>
      </c>
    </row>
    <row r="32" spans="1:17" x14ac:dyDescent="0.2">
      <c r="A32" s="22"/>
      <c r="B32" s="26" t="s">
        <v>13</v>
      </c>
      <c r="C32" s="136">
        <v>18763</v>
      </c>
      <c r="D32" s="136">
        <v>13458</v>
      </c>
      <c r="E32" s="28">
        <f t="shared" si="0"/>
        <v>71.726269786281506</v>
      </c>
      <c r="F32" s="29">
        <v>72.005841588627618</v>
      </c>
      <c r="G32" s="54" t="s">
        <v>200</v>
      </c>
      <c r="H32" s="54"/>
      <c r="I32" s="35">
        <v>7762</v>
      </c>
      <c r="J32" s="28">
        <f t="shared" si="1"/>
        <v>41.368651068592442</v>
      </c>
      <c r="K32" s="29">
        <v>43.319211333393277</v>
      </c>
      <c r="L32" s="30" t="s">
        <v>213</v>
      </c>
      <c r="M32" s="54"/>
      <c r="N32" s="35">
        <v>4364</v>
      </c>
      <c r="O32" s="28">
        <f t="shared" si="2"/>
        <v>23.258540745083408</v>
      </c>
      <c r="P32" s="98">
        <v>24.836662122303522</v>
      </c>
      <c r="Q32" s="109" t="s">
        <v>228</v>
      </c>
    </row>
    <row r="33" spans="1:17" x14ac:dyDescent="0.2">
      <c r="A33" s="22"/>
      <c r="B33" s="26" t="s">
        <v>14</v>
      </c>
      <c r="C33" s="136">
        <v>16471</v>
      </c>
      <c r="D33" s="136">
        <v>11647</v>
      </c>
      <c r="E33" s="28">
        <f t="shared" si="0"/>
        <v>70.712160767409387</v>
      </c>
      <c r="F33" s="29">
        <v>71.091055760126281</v>
      </c>
      <c r="G33" s="54" t="s">
        <v>201</v>
      </c>
      <c r="H33" s="54"/>
      <c r="I33" s="35">
        <v>6388</v>
      </c>
      <c r="J33" s="28">
        <f t="shared" si="1"/>
        <v>38.783316131382428</v>
      </c>
      <c r="K33" s="29">
        <v>41.145421722910754</v>
      </c>
      <c r="L33" s="30" t="s">
        <v>214</v>
      </c>
      <c r="M33" s="54"/>
      <c r="N33" s="35">
        <v>3563</v>
      </c>
      <c r="O33" s="28">
        <f t="shared" si="2"/>
        <v>21.631959201019974</v>
      </c>
      <c r="P33" s="98">
        <v>23.462347006695104</v>
      </c>
      <c r="Q33" s="109" t="s">
        <v>229</v>
      </c>
    </row>
    <row r="34" spans="1:17" ht="18.75" customHeight="1" x14ac:dyDescent="0.2">
      <c r="A34" s="22">
        <v>2012</v>
      </c>
      <c r="B34" s="26" t="s">
        <v>11</v>
      </c>
      <c r="C34" s="136">
        <v>16963</v>
      </c>
      <c r="D34" s="136">
        <v>11863</v>
      </c>
      <c r="E34" s="28">
        <f t="shared" si="0"/>
        <v>69.934563461651834</v>
      </c>
      <c r="F34" s="29">
        <v>70.436427202985314</v>
      </c>
      <c r="G34" s="54" t="s">
        <v>202</v>
      </c>
      <c r="H34" s="54"/>
      <c r="I34" s="35">
        <v>6276</v>
      </c>
      <c r="J34" s="28">
        <f t="shared" si="1"/>
        <v>36.998172493073156</v>
      </c>
      <c r="K34" s="29">
        <v>39.825315517728228</v>
      </c>
      <c r="L34" s="30" t="s">
        <v>258</v>
      </c>
      <c r="M34" s="54"/>
      <c r="N34" s="35">
        <v>3407</v>
      </c>
      <c r="O34" s="28">
        <f t="shared" si="2"/>
        <v>20.08489064434357</v>
      </c>
      <c r="P34" s="98">
        <v>22.346894911130107</v>
      </c>
      <c r="Q34" s="109" t="s">
        <v>230</v>
      </c>
    </row>
    <row r="35" spans="1:17" x14ac:dyDescent="0.2">
      <c r="A35" s="22"/>
      <c r="B35" s="83" t="s">
        <v>12</v>
      </c>
      <c r="C35" s="136">
        <v>14615</v>
      </c>
      <c r="D35" s="136">
        <v>10096</v>
      </c>
      <c r="E35" s="28">
        <f t="shared" si="0"/>
        <v>69.079712624016423</v>
      </c>
      <c r="F35" s="29">
        <v>69.740721305063303</v>
      </c>
      <c r="G35" s="30" t="s">
        <v>203</v>
      </c>
      <c r="H35" s="30"/>
      <c r="I35" s="35">
        <v>5189</v>
      </c>
      <c r="J35" s="28">
        <f t="shared" si="1"/>
        <v>35.504618542593228</v>
      </c>
      <c r="K35" s="29">
        <v>39.131519430989464</v>
      </c>
      <c r="L35" s="30" t="s">
        <v>215</v>
      </c>
      <c r="M35" s="30"/>
      <c r="N35" s="35">
        <v>2900</v>
      </c>
      <c r="O35" s="28">
        <f t="shared" si="2"/>
        <v>19.842627437564147</v>
      </c>
      <c r="P35" s="98">
        <v>22.45693456016086</v>
      </c>
      <c r="Q35" s="109" t="s">
        <v>231</v>
      </c>
    </row>
    <row r="36" spans="1:17" x14ac:dyDescent="0.2">
      <c r="A36" s="22"/>
      <c r="B36" s="83" t="s">
        <v>13</v>
      </c>
      <c r="C36" s="136">
        <v>14168</v>
      </c>
      <c r="D36" s="136">
        <v>9639</v>
      </c>
      <c r="E36" s="28">
        <f t="shared" si="0"/>
        <v>68.033596837944657</v>
      </c>
      <c r="F36" s="29">
        <v>68.958151875253179</v>
      </c>
      <c r="G36" s="30" t="s">
        <v>204</v>
      </c>
      <c r="H36" s="30"/>
      <c r="I36" s="35">
        <v>5000</v>
      </c>
      <c r="J36" s="28">
        <f t="shared" si="1"/>
        <v>35.290796160361374</v>
      </c>
      <c r="K36" s="29">
        <v>39.807469970526753</v>
      </c>
      <c r="L36" s="30" t="s">
        <v>216</v>
      </c>
      <c r="M36" s="30"/>
      <c r="N36" s="35">
        <v>2787</v>
      </c>
      <c r="O36" s="28">
        <f t="shared" si="2"/>
        <v>19.671089779785433</v>
      </c>
      <c r="P36" s="98">
        <v>22.868661853062886</v>
      </c>
      <c r="Q36" s="109" t="s">
        <v>232</v>
      </c>
    </row>
    <row r="37" spans="1:17" x14ac:dyDescent="0.2">
      <c r="A37" s="22"/>
      <c r="B37" s="26" t="s">
        <v>14</v>
      </c>
      <c r="C37" s="136">
        <v>14131</v>
      </c>
      <c r="D37" s="136">
        <v>9448</v>
      </c>
      <c r="E37" s="28">
        <f t="shared" si="0"/>
        <v>66.860094826976152</v>
      </c>
      <c r="F37" s="29">
        <v>68.170477167246119</v>
      </c>
      <c r="G37" s="30" t="s">
        <v>205</v>
      </c>
      <c r="H37" s="30"/>
      <c r="I37" s="35">
        <v>4599</v>
      </c>
      <c r="J37" s="28">
        <f t="shared" si="1"/>
        <v>32.545467412072746</v>
      </c>
      <c r="K37" s="29">
        <v>38.629303560291056</v>
      </c>
      <c r="L37" s="30" t="s">
        <v>257</v>
      </c>
      <c r="M37" s="30"/>
      <c r="N37" s="35">
        <v>2630</v>
      </c>
      <c r="O37" s="28">
        <f t="shared" si="2"/>
        <v>18.611563229778501</v>
      </c>
      <c r="P37" s="98">
        <v>22.586497211478946</v>
      </c>
      <c r="Q37" s="109" t="s">
        <v>233</v>
      </c>
    </row>
    <row r="38" spans="1:17" ht="18.75" customHeight="1" x14ac:dyDescent="0.2">
      <c r="A38" s="22">
        <v>2013</v>
      </c>
      <c r="B38" s="26" t="s">
        <v>11</v>
      </c>
      <c r="C38" s="136">
        <v>14375</v>
      </c>
      <c r="D38" s="136">
        <v>9431</v>
      </c>
      <c r="E38" s="28">
        <f t="shared" si="0"/>
        <v>65.606956521739136</v>
      </c>
      <c r="F38" s="29">
        <v>67.616520133413843</v>
      </c>
      <c r="G38" s="30" t="s">
        <v>255</v>
      </c>
      <c r="H38" s="30"/>
      <c r="I38" s="35">
        <v>4259</v>
      </c>
      <c r="J38" s="28">
        <f>I38*100/C38</f>
        <v>29.627826086956521</v>
      </c>
      <c r="K38" s="29">
        <v>37.574034673145533</v>
      </c>
      <c r="L38" s="30" t="s">
        <v>217</v>
      </c>
      <c r="M38" s="30"/>
      <c r="N38" s="35">
        <v>2331</v>
      </c>
      <c r="O38" s="28">
        <f>N38*100/C38</f>
        <v>16.215652173913043</v>
      </c>
      <c r="P38" s="98">
        <v>21.217773154999932</v>
      </c>
      <c r="Q38" s="109" t="s">
        <v>234</v>
      </c>
    </row>
    <row r="39" spans="1:17" ht="12.75" customHeight="1" x14ac:dyDescent="0.2">
      <c r="A39" s="22"/>
      <c r="B39" s="26" t="s">
        <v>12</v>
      </c>
      <c r="C39" s="136">
        <v>12881</v>
      </c>
      <c r="D39" s="136">
        <v>8120</v>
      </c>
      <c r="E39" s="28">
        <f>D39*100/C39</f>
        <v>63.0385839608726</v>
      </c>
      <c r="F39" s="29">
        <v>66.158633504420308</v>
      </c>
      <c r="G39" s="30" t="s">
        <v>277</v>
      </c>
      <c r="H39" s="30"/>
      <c r="I39" s="35">
        <v>3345</v>
      </c>
      <c r="J39" s="28">
        <f>I39*100/C39</f>
        <v>25.968480708019563</v>
      </c>
      <c r="K39" s="29">
        <v>36.736542674958073</v>
      </c>
      <c r="L39" s="30" t="s">
        <v>218</v>
      </c>
      <c r="M39" s="30"/>
      <c r="N39" s="35">
        <v>1865</v>
      </c>
      <c r="O39" s="28">
        <f>N39*100/C39</f>
        <v>14.478689542737365</v>
      </c>
      <c r="P39" s="98">
        <v>20.828011416815546</v>
      </c>
      <c r="Q39" s="109" t="s">
        <v>235</v>
      </c>
    </row>
    <row r="40" spans="1:17" ht="12.75" customHeight="1" x14ac:dyDescent="0.2">
      <c r="A40" s="22"/>
      <c r="B40" s="26" t="s">
        <v>13</v>
      </c>
      <c r="C40" s="136">
        <v>14256</v>
      </c>
      <c r="D40" s="136">
        <v>8808</v>
      </c>
      <c r="E40" s="28">
        <f>D40*100/C40</f>
        <v>61.784511784511785</v>
      </c>
      <c r="F40" s="29">
        <v>66.631283753626263</v>
      </c>
      <c r="G40" s="30" t="s">
        <v>278</v>
      </c>
      <c r="H40" s="30"/>
      <c r="I40" s="35">
        <v>3417</v>
      </c>
      <c r="J40" s="28">
        <f>I40*100/C40</f>
        <v>23.968855218855218</v>
      </c>
      <c r="K40" s="29">
        <v>39.156076911574637</v>
      </c>
      <c r="L40" s="30" t="s">
        <v>219</v>
      </c>
      <c r="M40" s="30"/>
      <c r="N40" s="35">
        <v>1867</v>
      </c>
      <c r="O40" s="28">
        <f>N40*100/C40</f>
        <v>13.096240179573513</v>
      </c>
      <c r="P40" s="98">
        <v>21.745889547993407</v>
      </c>
      <c r="Q40" s="109" t="s">
        <v>236</v>
      </c>
    </row>
    <row r="41" spans="1:17" ht="12.75" customHeight="1" x14ac:dyDescent="0.2">
      <c r="A41" s="22"/>
      <c r="B41" s="26" t="s">
        <v>14</v>
      </c>
      <c r="C41" s="136">
        <v>12150</v>
      </c>
      <c r="D41" s="136">
        <v>7019</v>
      </c>
      <c r="E41" s="28">
        <f>D41*100/C41</f>
        <v>57.769547325102877</v>
      </c>
      <c r="F41" s="29">
        <v>65.650819074252098</v>
      </c>
      <c r="G41" s="30" t="s">
        <v>279</v>
      </c>
      <c r="H41" s="30"/>
      <c r="I41" s="35">
        <v>2185</v>
      </c>
      <c r="J41" s="28">
        <f>I41*100/C41</f>
        <v>17.983539094650205</v>
      </c>
      <c r="K41" s="29">
        <v>41.408780857988233</v>
      </c>
      <c r="L41" s="30" t="s">
        <v>256</v>
      </c>
      <c r="M41" s="30"/>
      <c r="N41" s="35">
        <v>969</v>
      </c>
      <c r="O41" s="28">
        <f>N41*100/C41</f>
        <v>7.9753086419753085</v>
      </c>
      <c r="P41" s="98">
        <v>21.567293085160411</v>
      </c>
      <c r="Q41" s="109" t="s">
        <v>262</v>
      </c>
    </row>
    <row r="42" spans="1:17" ht="18.75" customHeight="1" x14ac:dyDescent="0.2">
      <c r="A42" s="20">
        <v>2014</v>
      </c>
      <c r="B42" s="27" t="s">
        <v>11</v>
      </c>
      <c r="C42" s="137">
        <v>12704</v>
      </c>
      <c r="D42" s="137">
        <v>3446</v>
      </c>
      <c r="E42" s="110">
        <f>D42*100/C42</f>
        <v>27.125314861460957</v>
      </c>
      <c r="F42" s="111">
        <v>69.319113300628615</v>
      </c>
      <c r="G42" s="78" t="s">
        <v>280</v>
      </c>
      <c r="H42" s="78"/>
      <c r="I42" s="134">
        <v>487</v>
      </c>
      <c r="J42" s="110">
        <f>I42*100/C42</f>
        <v>3.8334382871536525</v>
      </c>
      <c r="K42" s="111">
        <v>40.834052708809352</v>
      </c>
      <c r="L42" s="78" t="s">
        <v>220</v>
      </c>
      <c r="M42" s="78"/>
      <c r="N42" s="134">
        <v>42</v>
      </c>
      <c r="O42" s="110">
        <f>N42*100/C42</f>
        <v>0.33060453400503781</v>
      </c>
      <c r="P42" s="112">
        <v>20.342563661279915</v>
      </c>
      <c r="Q42" s="113" t="s">
        <v>237</v>
      </c>
    </row>
    <row r="43" spans="1:17" x14ac:dyDescent="0.2">
      <c r="C43" s="93"/>
    </row>
    <row r="44" spans="1:17" x14ac:dyDescent="0.2">
      <c r="A44" s="43" t="s">
        <v>15</v>
      </c>
    </row>
    <row r="45" spans="1:17" x14ac:dyDescent="0.2">
      <c r="A45" s="75" t="s">
        <v>35</v>
      </c>
    </row>
    <row r="47" spans="1:17" x14ac:dyDescent="0.2">
      <c r="A47" s="154" t="s">
        <v>56</v>
      </c>
      <c r="B47" s="155"/>
      <c r="C47" s="155"/>
      <c r="D47" s="155"/>
      <c r="E47" s="155"/>
      <c r="F47" s="155"/>
      <c r="G47" s="155"/>
      <c r="H47" s="155"/>
      <c r="I47" s="155"/>
      <c r="J47" s="155"/>
      <c r="K47" s="155"/>
      <c r="L47" s="155"/>
      <c r="M47" s="155"/>
      <c r="N47" s="155"/>
      <c r="O47" s="155"/>
      <c r="P47" s="155"/>
      <c r="Q47" s="155"/>
    </row>
    <row r="48" spans="1:17" ht="14.25" x14ac:dyDescent="0.2">
      <c r="A48" s="85" t="s">
        <v>37</v>
      </c>
    </row>
    <row r="51" spans="4:14" x14ac:dyDescent="0.2">
      <c r="D51" s="21"/>
      <c r="I51" s="21"/>
      <c r="N51" s="21"/>
    </row>
    <row r="52" spans="4:14" x14ac:dyDescent="0.2">
      <c r="G52"/>
    </row>
  </sheetData>
  <mergeCells count="8">
    <mergeCell ref="A47:Q47"/>
    <mergeCell ref="A1:Q1"/>
    <mergeCell ref="A4:A5"/>
    <mergeCell ref="B4:B5"/>
    <mergeCell ref="D4:G4"/>
    <mergeCell ref="I4:L4"/>
    <mergeCell ref="C4:C5"/>
    <mergeCell ref="N4:Q4"/>
  </mergeCells>
  <phoneticPr fontId="9" type="noConversion"/>
  <hyperlinks>
    <hyperlink ref="A2" location="'Index of Tables'!A1" display="Back"/>
  </hyperlinks>
  <pageMargins left="0.75" right="0.75" top="1" bottom="1" header="0.5" footer="0.5"/>
  <pageSetup paperSize="9" scale="69" orientation="landscape" r:id="rId1"/>
  <headerFooter alignWithMargins="0">
    <oddHeader>&amp;CStatistics on mortgage and landlord possession actions in the county courts of  England and Wales</oddHead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85" zoomScaleNormal="100" workbookViewId="0">
      <selection activeCell="M51" sqref="M51"/>
    </sheetView>
  </sheetViews>
  <sheetFormatPr defaultRowHeight="12.75" x14ac:dyDescent="0.2"/>
  <cols>
    <col min="1" max="1" width="8.5703125" style="21" customWidth="1"/>
    <col min="2" max="2" width="1.42578125" style="21" customWidth="1"/>
    <col min="3" max="3" width="8.5703125" style="21" customWidth="1"/>
    <col min="4" max="4" width="9" style="21" customWidth="1"/>
    <col min="5" max="5" width="1.42578125" style="21" customWidth="1"/>
    <col min="6" max="6" width="11.5703125" style="21" customWidth="1"/>
    <col min="7" max="7" width="12.28515625" style="21" customWidth="1"/>
    <col min="8" max="8" width="13" style="21" customWidth="1"/>
    <col min="9" max="9" width="10.5703125" style="21" customWidth="1"/>
    <col min="10" max="10" width="19.140625" style="21" customWidth="1"/>
    <col min="11" max="16384" width="9.140625" style="21"/>
  </cols>
  <sheetData>
    <row r="1" spans="1:10" ht="33.75" customHeight="1" x14ac:dyDescent="0.2">
      <c r="A1" s="161" t="s">
        <v>107</v>
      </c>
      <c r="B1" s="162"/>
      <c r="C1" s="162"/>
      <c r="D1" s="162"/>
      <c r="E1" s="162"/>
      <c r="F1" s="162"/>
      <c r="G1" s="162"/>
      <c r="H1" s="162"/>
      <c r="I1" s="162"/>
      <c r="J1" s="162"/>
    </row>
    <row r="2" spans="1:10" s="43" customFormat="1" x14ac:dyDescent="0.2">
      <c r="A2" s="143" t="s">
        <v>60</v>
      </c>
      <c r="B2" s="22"/>
      <c r="C2" s="22"/>
      <c r="D2" s="22"/>
      <c r="E2" s="22"/>
      <c r="F2" s="22"/>
      <c r="G2" s="22"/>
      <c r="H2" s="22"/>
      <c r="I2" s="22"/>
      <c r="J2" s="22"/>
    </row>
    <row r="3" spans="1:10" s="43" customFormat="1" x14ac:dyDescent="0.2">
      <c r="A3" s="42"/>
      <c r="B3" s="20"/>
      <c r="C3" s="20"/>
      <c r="D3" s="20"/>
      <c r="E3" s="20"/>
      <c r="F3" s="20"/>
      <c r="G3" s="20"/>
      <c r="H3" s="20"/>
      <c r="I3" s="20"/>
      <c r="J3" s="20"/>
    </row>
    <row r="4" spans="1:10" s="44" customFormat="1" x14ac:dyDescent="0.2">
      <c r="A4" s="150" t="s">
        <v>8</v>
      </c>
      <c r="B4" s="150"/>
      <c r="C4" s="150" t="s">
        <v>9</v>
      </c>
      <c r="D4" s="150" t="s">
        <v>10</v>
      </c>
      <c r="E4" s="34"/>
      <c r="F4" s="153" t="s">
        <v>39</v>
      </c>
      <c r="G4" s="153"/>
      <c r="H4" s="153"/>
      <c r="I4" s="150" t="s">
        <v>40</v>
      </c>
      <c r="J4" s="150" t="s">
        <v>41</v>
      </c>
    </row>
    <row r="5" spans="1:10" s="44" customFormat="1" ht="25.5" customHeight="1" x14ac:dyDescent="0.2">
      <c r="A5" s="151"/>
      <c r="B5" s="152"/>
      <c r="C5" s="151"/>
      <c r="D5" s="151"/>
      <c r="E5" s="45"/>
      <c r="F5" s="46" t="s">
        <v>22</v>
      </c>
      <c r="G5" s="46" t="s">
        <v>19</v>
      </c>
      <c r="H5" s="46" t="s">
        <v>5</v>
      </c>
      <c r="I5" s="151"/>
      <c r="J5" s="151"/>
    </row>
    <row r="6" spans="1:10" s="22" customFormat="1" x14ac:dyDescent="0.2">
      <c r="A6" s="21">
        <v>1990</v>
      </c>
      <c r="B6" s="21"/>
      <c r="C6" s="21" t="s">
        <v>7</v>
      </c>
      <c r="D6" s="9">
        <v>131017</v>
      </c>
      <c r="E6" s="9"/>
      <c r="F6" s="7">
        <v>29323</v>
      </c>
      <c r="G6" s="7">
        <v>83457</v>
      </c>
      <c r="H6" s="9">
        <v>112780</v>
      </c>
      <c r="I6" s="9" t="s">
        <v>58</v>
      </c>
      <c r="J6" s="9" t="s">
        <v>58</v>
      </c>
    </row>
    <row r="7" spans="1:10" x14ac:dyDescent="0.2">
      <c r="A7" s="21">
        <v>1991</v>
      </c>
      <c r="C7" s="21" t="s">
        <v>7</v>
      </c>
      <c r="D7" s="9">
        <v>119134</v>
      </c>
      <c r="E7" s="9"/>
      <c r="F7" s="7">
        <v>29454</v>
      </c>
      <c r="G7" s="7">
        <v>65559</v>
      </c>
      <c r="H7" s="9">
        <v>95013</v>
      </c>
      <c r="I7" s="9" t="s">
        <v>58</v>
      </c>
      <c r="J7" s="9" t="s">
        <v>58</v>
      </c>
    </row>
    <row r="8" spans="1:10" x14ac:dyDescent="0.2">
      <c r="A8" s="21">
        <v>1992</v>
      </c>
      <c r="C8" s="21" t="s">
        <v>7</v>
      </c>
      <c r="D8" s="9">
        <v>117671</v>
      </c>
      <c r="E8" s="9"/>
      <c r="F8" s="7">
        <v>31996</v>
      </c>
      <c r="G8" s="7">
        <v>64962</v>
      </c>
      <c r="H8" s="9">
        <v>96958</v>
      </c>
      <c r="I8" s="9" t="s">
        <v>58</v>
      </c>
      <c r="J8" s="9" t="s">
        <v>58</v>
      </c>
    </row>
    <row r="9" spans="1:10" x14ac:dyDescent="0.2">
      <c r="A9" s="21">
        <v>1993</v>
      </c>
      <c r="C9" s="21" t="s">
        <v>7</v>
      </c>
      <c r="D9" s="9">
        <v>96497</v>
      </c>
      <c r="E9" s="9"/>
      <c r="F9" s="7">
        <v>27299</v>
      </c>
      <c r="G9" s="7">
        <v>55425</v>
      </c>
      <c r="H9" s="9">
        <v>82724</v>
      </c>
      <c r="I9" s="9" t="s">
        <v>58</v>
      </c>
      <c r="J9" s="9" t="s">
        <v>58</v>
      </c>
    </row>
    <row r="10" spans="1:10" x14ac:dyDescent="0.2">
      <c r="A10" s="21">
        <v>1994</v>
      </c>
      <c r="C10" s="21" t="s">
        <v>7</v>
      </c>
      <c r="D10" s="9">
        <v>83081</v>
      </c>
      <c r="E10" s="9"/>
      <c r="F10" s="7">
        <v>21611</v>
      </c>
      <c r="G10" s="7">
        <v>41950</v>
      </c>
      <c r="H10" s="9">
        <v>63561</v>
      </c>
      <c r="I10" s="9" t="s">
        <v>58</v>
      </c>
      <c r="J10" s="9" t="s">
        <v>58</v>
      </c>
    </row>
    <row r="11" spans="1:10" x14ac:dyDescent="0.2">
      <c r="A11" s="21">
        <v>1995</v>
      </c>
      <c r="C11" s="21" t="s">
        <v>7</v>
      </c>
      <c r="D11" s="9">
        <v>102995</v>
      </c>
      <c r="E11" s="9"/>
      <c r="F11" s="7">
        <v>26432</v>
      </c>
      <c r="G11" s="7">
        <v>56167</v>
      </c>
      <c r="H11" s="9">
        <v>82599</v>
      </c>
      <c r="I11" s="9" t="s">
        <v>58</v>
      </c>
      <c r="J11" s="9" t="s">
        <v>58</v>
      </c>
    </row>
    <row r="12" spans="1:10" x14ac:dyDescent="0.2">
      <c r="A12" s="21">
        <v>1996</v>
      </c>
      <c r="C12" s="21" t="s">
        <v>7</v>
      </c>
      <c r="D12" s="9">
        <v>111807</v>
      </c>
      <c r="E12" s="9"/>
      <c r="F12" s="7">
        <v>24598</v>
      </c>
      <c r="G12" s="7">
        <v>63251</v>
      </c>
      <c r="H12" s="9">
        <v>87849</v>
      </c>
      <c r="I12" s="9" t="s">
        <v>58</v>
      </c>
      <c r="J12" s="9" t="s">
        <v>58</v>
      </c>
    </row>
    <row r="13" spans="1:10" x14ac:dyDescent="0.2">
      <c r="A13" s="21">
        <v>1997</v>
      </c>
      <c r="C13" s="21" t="s">
        <v>7</v>
      </c>
      <c r="D13" s="9">
        <v>130163</v>
      </c>
      <c r="E13" s="9"/>
      <c r="F13" s="7">
        <v>26965</v>
      </c>
      <c r="G13" s="7">
        <v>72904</v>
      </c>
      <c r="H13" s="9">
        <v>99869</v>
      </c>
      <c r="I13" s="9" t="s">
        <v>58</v>
      </c>
      <c r="J13" s="9" t="s">
        <v>58</v>
      </c>
    </row>
    <row r="14" spans="1:10" x14ac:dyDescent="0.2">
      <c r="A14" s="47">
        <v>1998</v>
      </c>
      <c r="B14" s="47"/>
      <c r="C14" s="47" t="s">
        <v>7</v>
      </c>
      <c r="D14" s="48">
        <v>155128</v>
      </c>
      <c r="E14" s="48"/>
      <c r="F14" s="49">
        <v>31426</v>
      </c>
      <c r="G14" s="49">
        <v>80810</v>
      </c>
      <c r="H14" s="48">
        <v>112236</v>
      </c>
      <c r="I14" s="50" t="s">
        <v>58</v>
      </c>
      <c r="J14" s="50" t="s">
        <v>58</v>
      </c>
    </row>
    <row r="15" spans="1:10" ht="14.25" x14ac:dyDescent="0.2">
      <c r="A15" s="21">
        <v>1999</v>
      </c>
      <c r="B15" s="51">
        <v>1</v>
      </c>
      <c r="C15" s="21" t="s">
        <v>7</v>
      </c>
      <c r="D15" s="39">
        <v>185282</v>
      </c>
      <c r="E15" s="39"/>
      <c r="F15" s="95">
        <v>42597</v>
      </c>
      <c r="G15" s="95">
        <v>80992</v>
      </c>
      <c r="H15" s="96">
        <f>SUM(F15:G15)</f>
        <v>123589</v>
      </c>
      <c r="I15" s="9" t="s">
        <v>58</v>
      </c>
      <c r="J15" s="9" t="s">
        <v>58</v>
      </c>
    </row>
    <row r="16" spans="1:10" x14ac:dyDescent="0.2">
      <c r="A16" s="21">
        <v>2000</v>
      </c>
      <c r="C16" s="21" t="s">
        <v>7</v>
      </c>
      <c r="D16" s="39">
        <v>192334</v>
      </c>
      <c r="E16" s="39"/>
      <c r="F16" s="95">
        <v>47760</v>
      </c>
      <c r="G16" s="95">
        <v>78729</v>
      </c>
      <c r="H16" s="96">
        <f t="shared" ref="H16:H29" si="0">SUM(F16:G16)</f>
        <v>126489</v>
      </c>
      <c r="I16" s="95">
        <v>58279</v>
      </c>
      <c r="J16" s="95">
        <v>27873</v>
      </c>
    </row>
    <row r="17" spans="1:11" x14ac:dyDescent="0.2">
      <c r="A17" s="21">
        <v>2001</v>
      </c>
      <c r="C17" s="21" t="s">
        <v>7</v>
      </c>
      <c r="D17" s="39">
        <v>192702</v>
      </c>
      <c r="E17" s="39"/>
      <c r="F17" s="95">
        <v>52922</v>
      </c>
      <c r="G17" s="95">
        <v>78048</v>
      </c>
      <c r="H17" s="96">
        <f t="shared" si="0"/>
        <v>130970</v>
      </c>
      <c r="I17" s="95">
        <v>72308</v>
      </c>
      <c r="J17" s="95">
        <v>33255</v>
      </c>
    </row>
    <row r="18" spans="1:11" x14ac:dyDescent="0.2">
      <c r="A18" s="21">
        <v>2002</v>
      </c>
      <c r="C18" s="21" t="s">
        <v>7</v>
      </c>
      <c r="D18" s="39">
        <v>194645</v>
      </c>
      <c r="E18" s="39"/>
      <c r="F18" s="95">
        <v>55174</v>
      </c>
      <c r="G18" s="95">
        <v>77034</v>
      </c>
      <c r="H18" s="96">
        <f t="shared" si="0"/>
        <v>132208</v>
      </c>
      <c r="I18" s="95">
        <v>81871</v>
      </c>
      <c r="J18" s="95">
        <v>37170</v>
      </c>
    </row>
    <row r="19" spans="1:11" x14ac:dyDescent="0.2">
      <c r="A19" s="21">
        <v>2003</v>
      </c>
      <c r="C19" s="21" t="s">
        <v>7</v>
      </c>
      <c r="D19" s="39">
        <v>177119</v>
      </c>
      <c r="E19" s="39"/>
      <c r="F19" s="95">
        <v>52910</v>
      </c>
      <c r="G19" s="95">
        <v>67800</v>
      </c>
      <c r="H19" s="96">
        <f t="shared" si="0"/>
        <v>120710</v>
      </c>
      <c r="I19" s="95">
        <v>80020</v>
      </c>
      <c r="J19" s="95">
        <v>35498</v>
      </c>
    </row>
    <row r="20" spans="1:11" x14ac:dyDescent="0.2">
      <c r="A20" s="21">
        <v>2004</v>
      </c>
      <c r="C20" s="21" t="s">
        <v>7</v>
      </c>
      <c r="D20" s="39">
        <v>174266</v>
      </c>
      <c r="E20" s="39"/>
      <c r="F20" s="95">
        <v>53962</v>
      </c>
      <c r="G20" s="95">
        <v>63841</v>
      </c>
      <c r="H20" s="96">
        <f t="shared" si="0"/>
        <v>117803</v>
      </c>
      <c r="I20" s="95">
        <v>78762</v>
      </c>
      <c r="J20" s="95">
        <v>34273</v>
      </c>
    </row>
    <row r="21" spans="1:11" x14ac:dyDescent="0.2">
      <c r="A21" s="21">
        <v>2005</v>
      </c>
      <c r="C21" s="21" t="s">
        <v>7</v>
      </c>
      <c r="D21" s="39">
        <v>165689</v>
      </c>
      <c r="E21" s="39"/>
      <c r="F21" s="95">
        <v>54274</v>
      </c>
      <c r="G21" s="95">
        <v>58598</v>
      </c>
      <c r="H21" s="96">
        <f t="shared" si="0"/>
        <v>112872</v>
      </c>
      <c r="I21" s="95">
        <v>77449</v>
      </c>
      <c r="J21" s="95">
        <v>34119</v>
      </c>
    </row>
    <row r="22" spans="1:11" x14ac:dyDescent="0.2">
      <c r="A22" s="21">
        <v>2006</v>
      </c>
      <c r="C22" s="21" t="s">
        <v>7</v>
      </c>
      <c r="D22" s="39">
        <v>158160</v>
      </c>
      <c r="E22" s="39"/>
      <c r="F22" s="95">
        <v>56811</v>
      </c>
      <c r="G22" s="95">
        <v>50556</v>
      </c>
      <c r="H22" s="96">
        <f t="shared" si="0"/>
        <v>107367</v>
      </c>
      <c r="I22" s="95">
        <v>73956</v>
      </c>
      <c r="J22" s="95">
        <v>33822</v>
      </c>
    </row>
    <row r="23" spans="1:11" x14ac:dyDescent="0.2">
      <c r="A23" s="21">
        <v>2007</v>
      </c>
      <c r="C23" s="21" t="s">
        <v>7</v>
      </c>
      <c r="D23" s="39">
        <v>147057</v>
      </c>
      <c r="E23" s="39"/>
      <c r="F23" s="95">
        <v>69265</v>
      </c>
      <c r="G23" s="95">
        <v>48530</v>
      </c>
      <c r="H23" s="96">
        <f t="shared" si="0"/>
        <v>117795</v>
      </c>
      <c r="I23" s="95">
        <v>67917</v>
      </c>
      <c r="J23" s="95">
        <v>32363</v>
      </c>
    </row>
    <row r="24" spans="1:11" x14ac:dyDescent="0.2">
      <c r="A24" s="21">
        <v>2008</v>
      </c>
      <c r="D24" s="39">
        <v>148217</v>
      </c>
      <c r="E24" s="39"/>
      <c r="F24" s="95">
        <v>72459</v>
      </c>
      <c r="G24" s="95">
        <v>52061</v>
      </c>
      <c r="H24" s="96">
        <f t="shared" si="0"/>
        <v>124520</v>
      </c>
      <c r="I24" s="95">
        <v>65423</v>
      </c>
      <c r="J24" s="95">
        <v>32139</v>
      </c>
    </row>
    <row r="25" spans="1:11" x14ac:dyDescent="0.2">
      <c r="A25" s="21">
        <v>2009</v>
      </c>
      <c r="C25" s="21" t="s">
        <v>7</v>
      </c>
      <c r="D25" s="39">
        <f>SUM(D31:D34)</f>
        <v>136592</v>
      </c>
      <c r="E25" s="39"/>
      <c r="F25" s="95">
        <v>61567</v>
      </c>
      <c r="G25" s="95">
        <v>49801</v>
      </c>
      <c r="H25" s="96">
        <f t="shared" si="0"/>
        <v>111368</v>
      </c>
      <c r="I25" s="95">
        <v>57699</v>
      </c>
      <c r="J25" s="95">
        <v>27934</v>
      </c>
    </row>
    <row r="26" spans="1:11" x14ac:dyDescent="0.2">
      <c r="A26" s="21">
        <v>2010</v>
      </c>
      <c r="C26" s="21" t="s">
        <v>7</v>
      </c>
      <c r="D26" s="39">
        <f>SUM(D35:D38)</f>
        <v>134961</v>
      </c>
      <c r="E26" s="39"/>
      <c r="F26" s="95">
        <v>56646</v>
      </c>
      <c r="G26" s="95">
        <v>43598</v>
      </c>
      <c r="H26" s="96">
        <f t="shared" si="0"/>
        <v>100244</v>
      </c>
      <c r="I26" s="95">
        <v>57392</v>
      </c>
      <c r="J26" s="95">
        <v>27859</v>
      </c>
      <c r="K26" s="39"/>
    </row>
    <row r="27" spans="1:11" x14ac:dyDescent="0.2">
      <c r="A27" s="21">
        <v>2011</v>
      </c>
      <c r="D27" s="39">
        <f>SUM(D39:D42)</f>
        <v>142083</v>
      </c>
      <c r="E27" s="39"/>
      <c r="F27" s="95">
        <v>59775</v>
      </c>
      <c r="G27" s="95">
        <v>44712</v>
      </c>
      <c r="H27" s="96">
        <f t="shared" si="0"/>
        <v>104487</v>
      </c>
      <c r="I27" s="95">
        <v>61824</v>
      </c>
      <c r="J27" s="95">
        <v>31716</v>
      </c>
    </row>
    <row r="28" spans="1:11" x14ac:dyDescent="0.2">
      <c r="A28" s="21">
        <v>2012</v>
      </c>
      <c r="D28" s="39">
        <f>SUM(D43:D46)</f>
        <v>150999</v>
      </c>
      <c r="E28" s="39">
        <v>0</v>
      </c>
      <c r="F28" s="95">
        <v>62402</v>
      </c>
      <c r="G28" s="95">
        <v>46628</v>
      </c>
      <c r="H28" s="96">
        <f t="shared" si="0"/>
        <v>109030</v>
      </c>
      <c r="I28" s="95">
        <v>66210</v>
      </c>
      <c r="J28" s="95">
        <v>33930</v>
      </c>
    </row>
    <row r="29" spans="1:11" x14ac:dyDescent="0.2">
      <c r="A29" s="38">
        <v>2013</v>
      </c>
      <c r="D29" s="39">
        <f>SUM(D47:D50)</f>
        <v>170453</v>
      </c>
      <c r="E29" s="39"/>
      <c r="F29" s="128">
        <v>69704</v>
      </c>
      <c r="G29" s="128">
        <v>52536</v>
      </c>
      <c r="H29" s="96">
        <f t="shared" si="0"/>
        <v>122240</v>
      </c>
      <c r="I29" s="128">
        <v>74682</v>
      </c>
      <c r="J29" s="128">
        <v>37792</v>
      </c>
    </row>
    <row r="30" spans="1:11" x14ac:dyDescent="0.2">
      <c r="A30" s="38"/>
      <c r="D30" s="39"/>
      <c r="E30" s="39"/>
      <c r="F30" s="35"/>
      <c r="G30" s="35"/>
      <c r="H30" s="96"/>
      <c r="I30" s="35"/>
      <c r="J30" s="35"/>
    </row>
    <row r="31" spans="1:11" ht="18.75" customHeight="1" x14ac:dyDescent="0.2">
      <c r="A31" s="22">
        <v>2009</v>
      </c>
      <c r="B31" s="22"/>
      <c r="C31" s="22" t="s">
        <v>11</v>
      </c>
      <c r="D31" s="136">
        <v>37307</v>
      </c>
      <c r="E31" s="139"/>
      <c r="F31" s="136">
        <v>17194</v>
      </c>
      <c r="G31" s="136">
        <v>13601</v>
      </c>
      <c r="H31" s="131">
        <f t="shared" ref="H31:H51" si="1">F31+G31</f>
        <v>30795</v>
      </c>
      <c r="I31" s="35">
        <v>15762</v>
      </c>
      <c r="J31" s="35">
        <v>7907</v>
      </c>
    </row>
    <row r="32" spans="1:11" x14ac:dyDescent="0.2">
      <c r="A32" s="22"/>
      <c r="B32" s="22"/>
      <c r="C32" s="22" t="s">
        <v>12</v>
      </c>
      <c r="D32" s="136">
        <v>32585</v>
      </c>
      <c r="E32" s="139"/>
      <c r="F32" s="136">
        <v>15319</v>
      </c>
      <c r="G32" s="136">
        <v>11676</v>
      </c>
      <c r="H32" s="131">
        <f t="shared" si="1"/>
        <v>26995</v>
      </c>
      <c r="I32" s="35">
        <v>13704</v>
      </c>
      <c r="J32" s="35">
        <v>6606</v>
      </c>
    </row>
    <row r="33" spans="1:10" x14ac:dyDescent="0.2">
      <c r="A33" s="22"/>
      <c r="B33" s="22"/>
      <c r="C33" s="22" t="s">
        <v>13</v>
      </c>
      <c r="D33" s="136">
        <v>34179</v>
      </c>
      <c r="E33" s="139"/>
      <c r="F33" s="136">
        <v>15382</v>
      </c>
      <c r="G33" s="136">
        <v>12534</v>
      </c>
      <c r="H33" s="131">
        <f t="shared" si="1"/>
        <v>27916</v>
      </c>
      <c r="I33" s="35">
        <v>14628</v>
      </c>
      <c r="J33" s="35">
        <v>7173</v>
      </c>
    </row>
    <row r="34" spans="1:10" x14ac:dyDescent="0.2">
      <c r="A34" s="22"/>
      <c r="B34" s="22"/>
      <c r="C34" s="22" t="s">
        <v>14</v>
      </c>
      <c r="D34" s="136">
        <v>32521</v>
      </c>
      <c r="E34" s="139"/>
      <c r="F34" s="136">
        <v>13672</v>
      </c>
      <c r="G34" s="136">
        <v>11990</v>
      </c>
      <c r="H34" s="131">
        <f t="shared" si="1"/>
        <v>25662</v>
      </c>
      <c r="I34" s="35">
        <v>13605</v>
      </c>
      <c r="J34" s="35">
        <v>6248</v>
      </c>
    </row>
    <row r="35" spans="1:10" ht="18.75" customHeight="1" x14ac:dyDescent="0.2">
      <c r="A35" s="22">
        <v>2010</v>
      </c>
      <c r="B35" s="22"/>
      <c r="C35" s="22" t="s">
        <v>11</v>
      </c>
      <c r="D35" s="136">
        <v>35318</v>
      </c>
      <c r="E35" s="139"/>
      <c r="F35" s="136">
        <v>13713</v>
      </c>
      <c r="G35" s="136">
        <v>11926</v>
      </c>
      <c r="H35" s="131">
        <f t="shared" si="1"/>
        <v>25639</v>
      </c>
      <c r="I35" s="35">
        <v>14627</v>
      </c>
      <c r="J35" s="35">
        <v>7492</v>
      </c>
    </row>
    <row r="36" spans="1:10" x14ac:dyDescent="0.2">
      <c r="A36" s="22"/>
      <c r="B36" s="22"/>
      <c r="C36" s="22" t="s">
        <v>12</v>
      </c>
      <c r="D36" s="136">
        <v>31495</v>
      </c>
      <c r="E36" s="139"/>
      <c r="F36" s="136">
        <v>14095</v>
      </c>
      <c r="G36" s="136">
        <v>10446</v>
      </c>
      <c r="H36" s="131">
        <f t="shared" si="1"/>
        <v>24541</v>
      </c>
      <c r="I36" s="35">
        <v>13761</v>
      </c>
      <c r="J36" s="35">
        <v>6597</v>
      </c>
    </row>
    <row r="37" spans="1:10" x14ac:dyDescent="0.2">
      <c r="A37" s="22"/>
      <c r="B37" s="22"/>
      <c r="C37" s="22" t="s">
        <v>13</v>
      </c>
      <c r="D37" s="136">
        <v>34602</v>
      </c>
      <c r="E37" s="139"/>
      <c r="F37" s="136">
        <v>15006</v>
      </c>
      <c r="G37" s="136">
        <v>10551</v>
      </c>
      <c r="H37" s="131">
        <f t="shared" si="1"/>
        <v>25557</v>
      </c>
      <c r="I37" s="35">
        <v>15026</v>
      </c>
      <c r="J37" s="35">
        <v>7291</v>
      </c>
    </row>
    <row r="38" spans="1:10" x14ac:dyDescent="0.2">
      <c r="A38" s="22"/>
      <c r="B38" s="22"/>
      <c r="C38" s="22" t="s">
        <v>14</v>
      </c>
      <c r="D38" s="136">
        <v>33546</v>
      </c>
      <c r="E38" s="139"/>
      <c r="F38" s="136">
        <v>13832</v>
      </c>
      <c r="G38" s="136">
        <v>10675</v>
      </c>
      <c r="H38" s="131">
        <f t="shared" si="1"/>
        <v>24507</v>
      </c>
      <c r="I38" s="35">
        <v>13978</v>
      </c>
      <c r="J38" s="35">
        <v>6479</v>
      </c>
    </row>
    <row r="39" spans="1:10" ht="18.75" customHeight="1" x14ac:dyDescent="0.2">
      <c r="A39" s="22">
        <v>2011</v>
      </c>
      <c r="B39" s="22"/>
      <c r="C39" s="22" t="s">
        <v>11</v>
      </c>
      <c r="D39" s="136">
        <v>37011</v>
      </c>
      <c r="E39" s="139"/>
      <c r="F39" s="136">
        <v>15342</v>
      </c>
      <c r="G39" s="136">
        <v>11600</v>
      </c>
      <c r="H39" s="131">
        <f t="shared" si="1"/>
        <v>26942</v>
      </c>
      <c r="I39" s="35">
        <v>16036</v>
      </c>
      <c r="J39" s="35">
        <v>7903</v>
      </c>
    </row>
    <row r="40" spans="1:10" ht="13.5" customHeight="1" x14ac:dyDescent="0.2">
      <c r="A40" s="22"/>
      <c r="B40" s="22"/>
      <c r="C40" s="52" t="s">
        <v>12</v>
      </c>
      <c r="D40" s="136">
        <v>33108</v>
      </c>
      <c r="E40" s="140"/>
      <c r="F40" s="136">
        <v>14190</v>
      </c>
      <c r="G40" s="136">
        <v>10040</v>
      </c>
      <c r="H40" s="131">
        <f t="shared" si="1"/>
        <v>24230</v>
      </c>
      <c r="I40" s="35">
        <v>14199</v>
      </c>
      <c r="J40" s="35">
        <v>7072</v>
      </c>
    </row>
    <row r="41" spans="1:10" ht="13.5" customHeight="1" x14ac:dyDescent="0.2">
      <c r="A41" s="22"/>
      <c r="B41" s="22"/>
      <c r="C41" s="52" t="s">
        <v>13</v>
      </c>
      <c r="D41" s="136">
        <v>37439</v>
      </c>
      <c r="E41" s="140"/>
      <c r="F41" s="136">
        <v>15712</v>
      </c>
      <c r="G41" s="136">
        <v>11508</v>
      </c>
      <c r="H41" s="131">
        <f t="shared" si="1"/>
        <v>27220</v>
      </c>
      <c r="I41" s="35">
        <v>16243</v>
      </c>
      <c r="J41" s="35">
        <v>8802</v>
      </c>
    </row>
    <row r="42" spans="1:10" ht="13.5" customHeight="1" x14ac:dyDescent="0.2">
      <c r="A42" s="22"/>
      <c r="B42" s="22"/>
      <c r="C42" s="52" t="s">
        <v>14</v>
      </c>
      <c r="D42" s="136">
        <v>34525</v>
      </c>
      <c r="E42" s="140"/>
      <c r="F42" s="136">
        <v>14531</v>
      </c>
      <c r="G42" s="136">
        <v>11564</v>
      </c>
      <c r="H42" s="131">
        <f t="shared" si="1"/>
        <v>26095</v>
      </c>
      <c r="I42" s="35">
        <v>15346</v>
      </c>
      <c r="J42" s="35">
        <v>7939</v>
      </c>
    </row>
    <row r="43" spans="1:10" ht="18.75" customHeight="1" x14ac:dyDescent="0.2">
      <c r="A43" s="22">
        <v>2012</v>
      </c>
      <c r="B43" s="22"/>
      <c r="C43" s="52" t="s">
        <v>11</v>
      </c>
      <c r="D43" s="136">
        <v>38564</v>
      </c>
      <c r="E43" s="140"/>
      <c r="F43" s="136">
        <v>15217</v>
      </c>
      <c r="G43" s="136">
        <v>12492</v>
      </c>
      <c r="H43" s="131">
        <f t="shared" si="1"/>
        <v>27709</v>
      </c>
      <c r="I43" s="35">
        <v>16545</v>
      </c>
      <c r="J43" s="35">
        <v>8599</v>
      </c>
    </row>
    <row r="44" spans="1:10" ht="13.5" customHeight="1" x14ac:dyDescent="0.2">
      <c r="A44" s="22"/>
      <c r="B44" s="22"/>
      <c r="C44" s="32" t="s">
        <v>23</v>
      </c>
      <c r="D44" s="136">
        <v>34555</v>
      </c>
      <c r="E44" s="141"/>
      <c r="F44" s="136">
        <v>15094</v>
      </c>
      <c r="G44" s="136">
        <v>10694</v>
      </c>
      <c r="H44" s="131">
        <f t="shared" si="1"/>
        <v>25788</v>
      </c>
      <c r="I44" s="35">
        <v>15469</v>
      </c>
      <c r="J44" s="35">
        <v>7859</v>
      </c>
    </row>
    <row r="45" spans="1:10" ht="13.5" customHeight="1" x14ac:dyDescent="0.2">
      <c r="A45" s="53"/>
      <c r="B45" s="53"/>
      <c r="C45" s="32" t="s">
        <v>33</v>
      </c>
      <c r="D45" s="136">
        <v>38947</v>
      </c>
      <c r="E45" s="141"/>
      <c r="F45" s="136">
        <v>16023</v>
      </c>
      <c r="G45" s="136">
        <v>11025</v>
      </c>
      <c r="H45" s="131">
        <f t="shared" si="1"/>
        <v>27048</v>
      </c>
      <c r="I45" s="35">
        <v>17100</v>
      </c>
      <c r="J45" s="35">
        <v>8787</v>
      </c>
    </row>
    <row r="46" spans="1:10" ht="13.5" customHeight="1" x14ac:dyDescent="0.2">
      <c r="A46" s="53"/>
      <c r="B46" s="53"/>
      <c r="C46" s="32" t="s">
        <v>38</v>
      </c>
      <c r="D46" s="136">
        <v>38933</v>
      </c>
      <c r="E46" s="141"/>
      <c r="F46" s="136">
        <v>16068</v>
      </c>
      <c r="G46" s="136">
        <v>12417</v>
      </c>
      <c r="H46" s="131">
        <f t="shared" si="1"/>
        <v>28485</v>
      </c>
      <c r="I46" s="35">
        <v>17096</v>
      </c>
      <c r="J46" s="35">
        <v>8685</v>
      </c>
    </row>
    <row r="47" spans="1:10" ht="18.75" customHeight="1" x14ac:dyDescent="0.2">
      <c r="A47" s="54">
        <v>2013</v>
      </c>
      <c r="B47" s="53"/>
      <c r="C47" s="52" t="s">
        <v>11</v>
      </c>
      <c r="D47" s="136">
        <v>42519</v>
      </c>
      <c r="E47" s="141"/>
      <c r="F47" s="136">
        <v>17050</v>
      </c>
      <c r="G47" s="136">
        <v>12734</v>
      </c>
      <c r="H47" s="131">
        <f t="shared" si="1"/>
        <v>29784</v>
      </c>
      <c r="I47" s="35">
        <v>18593</v>
      </c>
      <c r="J47" s="35">
        <v>9308</v>
      </c>
    </row>
    <row r="48" spans="1:10" ht="13.5" customHeight="1" x14ac:dyDescent="0.2">
      <c r="A48" s="54"/>
      <c r="B48" s="53"/>
      <c r="C48" s="32" t="s">
        <v>23</v>
      </c>
      <c r="D48" s="136">
        <v>39293</v>
      </c>
      <c r="E48" s="141"/>
      <c r="F48" s="136">
        <v>17294</v>
      </c>
      <c r="G48" s="136">
        <v>11824</v>
      </c>
      <c r="H48" s="131">
        <f t="shared" si="1"/>
        <v>29118</v>
      </c>
      <c r="I48" s="35">
        <v>17738</v>
      </c>
      <c r="J48" s="35">
        <v>9399</v>
      </c>
    </row>
    <row r="49" spans="1:10" ht="13.5" customHeight="1" x14ac:dyDescent="0.2">
      <c r="A49" s="54"/>
      <c r="B49" s="53"/>
      <c r="C49" s="32" t="s">
        <v>33</v>
      </c>
      <c r="D49" s="136">
        <v>44534</v>
      </c>
      <c r="E49" s="141"/>
      <c r="F49" s="136">
        <v>17755</v>
      </c>
      <c r="G49" s="136">
        <v>13284</v>
      </c>
      <c r="H49" s="131">
        <f t="shared" si="1"/>
        <v>31039</v>
      </c>
      <c r="I49" s="35">
        <v>19428</v>
      </c>
      <c r="J49" s="35">
        <v>9472</v>
      </c>
    </row>
    <row r="50" spans="1:10" ht="13.5" customHeight="1" x14ac:dyDescent="0.2">
      <c r="A50" s="53"/>
      <c r="B50" s="53"/>
      <c r="C50" s="32" t="s">
        <v>38</v>
      </c>
      <c r="D50" s="136">
        <v>44107</v>
      </c>
      <c r="E50" s="141"/>
      <c r="F50" s="136">
        <v>17605</v>
      </c>
      <c r="G50" s="136">
        <v>14694</v>
      </c>
      <c r="H50" s="131">
        <f t="shared" si="1"/>
        <v>32299</v>
      </c>
      <c r="I50" s="35">
        <v>18923</v>
      </c>
      <c r="J50" s="35">
        <v>9613</v>
      </c>
    </row>
    <row r="51" spans="1:10" ht="18.75" customHeight="1" x14ac:dyDescent="0.2">
      <c r="A51" s="138">
        <v>2014</v>
      </c>
      <c r="B51" s="55"/>
      <c r="C51" s="132" t="s">
        <v>11</v>
      </c>
      <c r="D51" s="137">
        <v>47220</v>
      </c>
      <c r="E51" s="142"/>
      <c r="F51" s="137">
        <v>18143</v>
      </c>
      <c r="G51" s="137">
        <v>15422</v>
      </c>
      <c r="H51" s="135">
        <f t="shared" si="1"/>
        <v>33565</v>
      </c>
      <c r="I51" s="134">
        <v>20525</v>
      </c>
      <c r="J51" s="134">
        <v>10475</v>
      </c>
    </row>
    <row r="52" spans="1:10" ht="7.5" customHeight="1" x14ac:dyDescent="0.2">
      <c r="A52" s="53"/>
      <c r="B52" s="53"/>
      <c r="C52" s="56"/>
      <c r="D52" s="56"/>
      <c r="E52" s="56"/>
      <c r="F52" s="57"/>
      <c r="G52" s="22"/>
      <c r="H52" s="58"/>
      <c r="I52" s="22"/>
      <c r="J52" s="59"/>
    </row>
    <row r="53" spans="1:10" ht="13.5" customHeight="1" x14ac:dyDescent="0.2">
      <c r="A53" s="43" t="s">
        <v>15</v>
      </c>
      <c r="B53" s="43"/>
      <c r="D53" s="22"/>
      <c r="E53" s="22"/>
      <c r="F53" s="22"/>
      <c r="G53" s="60"/>
      <c r="H53" s="22"/>
      <c r="I53" s="22"/>
      <c r="J53" s="22"/>
    </row>
    <row r="54" spans="1:10" ht="13.5" customHeight="1" x14ac:dyDescent="0.2">
      <c r="A54" s="21" t="s">
        <v>17</v>
      </c>
      <c r="D54" s="22"/>
      <c r="E54" s="22"/>
      <c r="F54" s="22"/>
      <c r="G54" s="3"/>
      <c r="H54" s="22"/>
      <c r="I54" s="22"/>
      <c r="J54" s="22"/>
    </row>
    <row r="55" spans="1:10" ht="7.5" customHeight="1" x14ac:dyDescent="0.2">
      <c r="D55" s="22"/>
      <c r="E55" s="22"/>
      <c r="F55" s="22"/>
      <c r="G55" s="3"/>
      <c r="H55" s="22"/>
      <c r="I55" s="22"/>
      <c r="J55" s="22"/>
    </row>
    <row r="56" spans="1:10" ht="13.5" customHeight="1" x14ac:dyDescent="0.2">
      <c r="A56" s="43" t="s">
        <v>6</v>
      </c>
      <c r="B56" s="43"/>
      <c r="C56" s="2"/>
      <c r="D56" s="2"/>
      <c r="E56" s="2"/>
    </row>
    <row r="57" spans="1:10" ht="56.25" customHeight="1" x14ac:dyDescent="0.2">
      <c r="A57" s="159" t="s">
        <v>20</v>
      </c>
      <c r="B57" s="159"/>
      <c r="C57" s="160"/>
      <c r="D57" s="160"/>
      <c r="E57" s="160"/>
      <c r="F57" s="160"/>
      <c r="G57" s="160"/>
      <c r="H57" s="160"/>
      <c r="I57" s="160"/>
      <c r="J57" s="160"/>
    </row>
    <row r="58" spans="1:10" ht="12.75" customHeight="1" x14ac:dyDescent="0.2">
      <c r="A58" s="2"/>
      <c r="B58" s="2"/>
      <c r="C58" s="2"/>
      <c r="D58" s="4"/>
      <c r="E58" s="4"/>
      <c r="F58" s="2"/>
      <c r="G58" s="4"/>
      <c r="H58" s="2"/>
      <c r="J58" s="61"/>
    </row>
    <row r="59" spans="1:10" ht="12.75" customHeight="1" x14ac:dyDescent="0.2">
      <c r="H59" s="62"/>
      <c r="I59" s="62"/>
      <c r="J59" s="62"/>
    </row>
    <row r="60" spans="1:10" ht="12.75" customHeight="1" x14ac:dyDescent="0.2"/>
    <row r="61" spans="1:10" ht="14.25" customHeight="1" x14ac:dyDescent="0.2"/>
    <row r="62" spans="1:10" ht="12.75" customHeight="1" x14ac:dyDescent="0.2"/>
    <row r="63" spans="1:10" ht="13.5" customHeight="1" x14ac:dyDescent="0.2"/>
    <row r="65" spans="10:10" ht="14.25" customHeight="1" x14ac:dyDescent="0.2"/>
    <row r="66" spans="10:10" ht="12" customHeight="1" x14ac:dyDescent="0.2"/>
    <row r="67" spans="10:10" ht="12.75" customHeight="1" x14ac:dyDescent="0.2"/>
    <row r="68" spans="10:10" ht="12.75" customHeight="1" x14ac:dyDescent="0.2">
      <c r="J68" s="63"/>
    </row>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9">
    <mergeCell ref="F4:H4"/>
    <mergeCell ref="A57:J57"/>
    <mergeCell ref="A1:J1"/>
    <mergeCell ref="A4:A5"/>
    <mergeCell ref="C4:C5"/>
    <mergeCell ref="D4:D5"/>
    <mergeCell ref="I4:I5"/>
    <mergeCell ref="J4:J5"/>
    <mergeCell ref="B4:B5"/>
  </mergeCells>
  <phoneticPr fontId="9" type="noConversion"/>
  <hyperlinks>
    <hyperlink ref="A2" location="'Index of Tables'!A1" display="Back"/>
  </hyperlinks>
  <pageMargins left="0.59055118110236227" right="0.59055118110236227" top="0.78740157480314965" bottom="0.78740157480314965" header="0.39370078740157483" footer="0.39370078740157483"/>
  <pageSetup paperSize="9" scale="92" orientation="portrait" r:id="rId3"/>
  <headerFooter alignWithMargins="0">
    <oddHeader xml:space="preserve">&amp;CStatistics on mortgage and landlord possession actions in the county courts in England and Wales  
</oddHead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48"/>
  <sheetViews>
    <sheetView zoomScale="85" workbookViewId="0">
      <selection activeCell="I46" sqref="I46"/>
    </sheetView>
  </sheetViews>
  <sheetFormatPr defaultRowHeight="12.75" x14ac:dyDescent="0.2"/>
  <cols>
    <col min="1" max="3" width="9.140625" style="21"/>
    <col min="4" max="4" width="13" style="7" customWidth="1"/>
    <col min="5" max="5" width="11.28515625" style="21" customWidth="1"/>
    <col min="6" max="6" width="9.140625" style="21"/>
    <col min="7" max="7" width="12.140625" style="38" customWidth="1"/>
    <col min="8" max="8" width="13.28515625" style="7" customWidth="1"/>
    <col min="9" max="9" width="11.28515625" style="21" customWidth="1"/>
    <col min="10" max="10" width="9.42578125" style="21" customWidth="1"/>
    <col min="11" max="11" width="11.85546875" style="38" customWidth="1"/>
    <col min="12" max="12" width="12.28515625" style="7" customWidth="1"/>
    <col min="13" max="13" width="11.42578125" style="21" customWidth="1"/>
    <col min="14" max="14" width="9.140625" style="21"/>
    <col min="15" max="15" width="12.140625" style="38" customWidth="1"/>
    <col min="16" max="16384" width="9.140625" style="21"/>
  </cols>
  <sheetData>
    <row r="1" spans="1:15" ht="15.75" x14ac:dyDescent="0.25">
      <c r="A1" s="163" t="s">
        <v>109</v>
      </c>
      <c r="B1" s="163"/>
      <c r="C1" s="163"/>
      <c r="D1" s="163"/>
      <c r="E1" s="163"/>
      <c r="F1" s="163"/>
      <c r="G1" s="164"/>
      <c r="H1" s="164"/>
      <c r="I1" s="164"/>
      <c r="J1" s="164"/>
      <c r="K1" s="164"/>
      <c r="L1" s="164"/>
      <c r="M1" s="164"/>
      <c r="N1" s="164"/>
      <c r="O1" s="164"/>
    </row>
    <row r="2" spans="1:15" x14ac:dyDescent="0.2">
      <c r="A2" s="42" t="s">
        <v>60</v>
      </c>
      <c r="B2" s="20"/>
      <c r="C2" s="22"/>
      <c r="D2" s="3"/>
      <c r="E2" s="22"/>
      <c r="G2" s="33"/>
      <c r="H2" s="3"/>
      <c r="I2" s="22"/>
      <c r="L2" s="40"/>
      <c r="M2" s="20"/>
      <c r="N2" s="20"/>
      <c r="O2" s="78"/>
    </row>
    <row r="3" spans="1:15" ht="24" customHeight="1" x14ac:dyDescent="0.2">
      <c r="A3" s="167" t="s">
        <v>8</v>
      </c>
      <c r="B3" s="167" t="s">
        <v>50</v>
      </c>
      <c r="C3" s="168" t="s">
        <v>24</v>
      </c>
      <c r="D3" s="165" t="s">
        <v>44</v>
      </c>
      <c r="E3" s="166"/>
      <c r="F3" s="166"/>
      <c r="G3" s="166"/>
      <c r="H3" s="165" t="s">
        <v>49</v>
      </c>
      <c r="I3" s="166"/>
      <c r="J3" s="166"/>
      <c r="K3" s="166"/>
      <c r="L3" s="165" t="s">
        <v>51</v>
      </c>
      <c r="M3" s="166"/>
      <c r="N3" s="166"/>
      <c r="O3" s="166"/>
    </row>
    <row r="4" spans="1:15" ht="38.25" x14ac:dyDescent="0.2">
      <c r="A4" s="151"/>
      <c r="B4" s="151"/>
      <c r="C4" s="169"/>
      <c r="D4" s="86" t="s">
        <v>45</v>
      </c>
      <c r="E4" s="87" t="s">
        <v>46</v>
      </c>
      <c r="F4" s="46" t="s">
        <v>47</v>
      </c>
      <c r="G4" s="46" t="s">
        <v>48</v>
      </c>
      <c r="H4" s="86" t="s">
        <v>45</v>
      </c>
      <c r="I4" s="87" t="s">
        <v>46</v>
      </c>
      <c r="J4" s="46" t="s">
        <v>47</v>
      </c>
      <c r="K4" s="46" t="s">
        <v>48</v>
      </c>
      <c r="L4" s="86" t="s">
        <v>45</v>
      </c>
      <c r="M4" s="87" t="s">
        <v>46</v>
      </c>
      <c r="N4" s="46" t="s">
        <v>47</v>
      </c>
      <c r="O4" s="81" t="s">
        <v>48</v>
      </c>
    </row>
    <row r="5" spans="1:15" x14ac:dyDescent="0.2">
      <c r="A5" s="88">
        <v>1999</v>
      </c>
      <c r="B5" s="89"/>
      <c r="C5" s="114">
        <v>185282</v>
      </c>
      <c r="D5" s="95">
        <v>119485</v>
      </c>
      <c r="E5" s="102">
        <f>D5*100/$C5</f>
        <v>64.488185576580562</v>
      </c>
      <c r="F5" s="102">
        <v>64.480629526883348</v>
      </c>
      <c r="G5" s="115" t="s">
        <v>62</v>
      </c>
      <c r="H5" s="95">
        <v>65496</v>
      </c>
      <c r="I5" s="102">
        <f>H5*100/$C5</f>
        <v>35.349359354929241</v>
      </c>
      <c r="J5" s="102">
        <v>35.295387571377681</v>
      </c>
      <c r="K5" s="115" t="s">
        <v>77</v>
      </c>
      <c r="L5" s="95">
        <v>32868</v>
      </c>
      <c r="M5" s="102">
        <f t="shared" ref="M5:M37" si="0">L5*100/$C5</f>
        <v>17.739445817726491</v>
      </c>
      <c r="N5" s="102">
        <v>17.731145737378213</v>
      </c>
      <c r="O5" s="116" t="s">
        <v>70</v>
      </c>
    </row>
    <row r="6" spans="1:15" x14ac:dyDescent="0.2">
      <c r="A6" s="22">
        <v>2000</v>
      </c>
      <c r="B6" s="90"/>
      <c r="C6" s="39">
        <v>192334</v>
      </c>
      <c r="D6" s="95">
        <v>126301</v>
      </c>
      <c r="E6" s="29">
        <f t="shared" ref="E6:E37" si="1">D6*100/C6</f>
        <v>65.667536680982039</v>
      </c>
      <c r="F6" s="29">
        <v>65.664417107739666</v>
      </c>
      <c r="G6" s="33" t="s">
        <v>63</v>
      </c>
      <c r="H6" s="95">
        <v>68834</v>
      </c>
      <c r="I6" s="29">
        <f t="shared" ref="I6:I37" si="2">H6*100/$C6</f>
        <v>35.788784094335895</v>
      </c>
      <c r="J6" s="29">
        <v>35.771327564076088</v>
      </c>
      <c r="K6" s="33" t="s">
        <v>78</v>
      </c>
      <c r="L6" s="95">
        <v>35608</v>
      </c>
      <c r="M6" s="29">
        <f t="shared" si="0"/>
        <v>18.513627335780466</v>
      </c>
      <c r="N6" s="29">
        <v>18.514363837395102</v>
      </c>
      <c r="O6" s="30" t="s">
        <v>71</v>
      </c>
    </row>
    <row r="7" spans="1:15" x14ac:dyDescent="0.2">
      <c r="A7" s="22">
        <v>2001</v>
      </c>
      <c r="B7" s="90"/>
      <c r="C7" s="39">
        <v>192702</v>
      </c>
      <c r="D7" s="95">
        <v>126855</v>
      </c>
      <c r="E7" s="29">
        <f t="shared" si="1"/>
        <v>65.829622941121528</v>
      </c>
      <c r="F7" s="29">
        <v>65.826617924012197</v>
      </c>
      <c r="G7" s="33" t="s">
        <v>64</v>
      </c>
      <c r="H7" s="95">
        <v>69895</v>
      </c>
      <c r="I7" s="29">
        <f t="shared" si="2"/>
        <v>36.271029880333366</v>
      </c>
      <c r="J7" s="29">
        <v>36.267611033688233</v>
      </c>
      <c r="K7" s="33" t="s">
        <v>79</v>
      </c>
      <c r="L7" s="95">
        <v>37547</v>
      </c>
      <c r="M7" s="29">
        <f t="shared" si="0"/>
        <v>19.484489003746717</v>
      </c>
      <c r="N7" s="29">
        <v>19.493528610168706</v>
      </c>
      <c r="O7" s="30" t="s">
        <v>72</v>
      </c>
    </row>
    <row r="8" spans="1:15" x14ac:dyDescent="0.2">
      <c r="A8" s="22">
        <v>2002</v>
      </c>
      <c r="B8" s="90"/>
      <c r="C8" s="39">
        <v>194645</v>
      </c>
      <c r="D8" s="95">
        <v>128422</v>
      </c>
      <c r="E8" s="29">
        <f t="shared" si="1"/>
        <v>65.977548871021597</v>
      </c>
      <c r="F8" s="29">
        <v>65.972239218557363</v>
      </c>
      <c r="G8" s="33" t="s">
        <v>267</v>
      </c>
      <c r="H8" s="95">
        <v>70560</v>
      </c>
      <c r="I8" s="29">
        <f t="shared" si="2"/>
        <v>36.250610085026587</v>
      </c>
      <c r="J8" s="29">
        <v>36.255529532062113</v>
      </c>
      <c r="K8" s="33" t="s">
        <v>79</v>
      </c>
      <c r="L8" s="95">
        <v>37715</v>
      </c>
      <c r="M8" s="29">
        <f t="shared" si="0"/>
        <v>19.376300444398776</v>
      </c>
      <c r="N8" s="29">
        <v>19.394242285496468</v>
      </c>
      <c r="O8" s="30" t="s">
        <v>73</v>
      </c>
    </row>
    <row r="9" spans="1:15" x14ac:dyDescent="0.2">
      <c r="A9" s="22">
        <v>2003</v>
      </c>
      <c r="B9" s="90"/>
      <c r="C9" s="39">
        <v>177119</v>
      </c>
      <c r="D9" s="95">
        <v>115665</v>
      </c>
      <c r="E9" s="29">
        <f t="shared" si="1"/>
        <v>65.303552978505977</v>
      </c>
      <c r="F9" s="29">
        <v>65.302477349902603</v>
      </c>
      <c r="G9" s="33" t="s">
        <v>65</v>
      </c>
      <c r="H9" s="95">
        <v>63539</v>
      </c>
      <c r="I9" s="29">
        <f t="shared" si="2"/>
        <v>35.873621689372683</v>
      </c>
      <c r="J9" s="29">
        <v>35.883456416934038</v>
      </c>
      <c r="K9" s="33" t="s">
        <v>81</v>
      </c>
      <c r="L9" s="95">
        <v>34290</v>
      </c>
      <c r="M9" s="29">
        <f t="shared" si="0"/>
        <v>19.359865401227424</v>
      </c>
      <c r="N9" s="29">
        <v>19.391145924980947</v>
      </c>
      <c r="O9" s="30" t="s">
        <v>73</v>
      </c>
    </row>
    <row r="10" spans="1:15" x14ac:dyDescent="0.2">
      <c r="A10" s="22">
        <v>2004</v>
      </c>
      <c r="B10" s="90"/>
      <c r="C10" s="39">
        <v>174266</v>
      </c>
      <c r="D10" s="95">
        <v>114442</v>
      </c>
      <c r="E10" s="29">
        <f t="shared" si="1"/>
        <v>65.670870967371712</v>
      </c>
      <c r="F10" s="29">
        <v>65.672763406952015</v>
      </c>
      <c r="G10" s="33" t="s">
        <v>63</v>
      </c>
      <c r="H10" s="95">
        <v>62495</v>
      </c>
      <c r="I10" s="29">
        <f t="shared" si="2"/>
        <v>35.861843388842345</v>
      </c>
      <c r="J10" s="29">
        <v>35.885722348694522</v>
      </c>
      <c r="K10" s="33" t="s">
        <v>81</v>
      </c>
      <c r="L10" s="95">
        <v>34454</v>
      </c>
      <c r="M10" s="29">
        <f t="shared" si="0"/>
        <v>19.770924907899417</v>
      </c>
      <c r="N10" s="29">
        <v>19.822072886238509</v>
      </c>
      <c r="O10" s="30" t="s">
        <v>74</v>
      </c>
    </row>
    <row r="11" spans="1:15" x14ac:dyDescent="0.2">
      <c r="A11" s="22">
        <v>2005</v>
      </c>
      <c r="B11" s="90"/>
      <c r="C11" s="39">
        <v>165689</v>
      </c>
      <c r="D11" s="95">
        <v>109793</v>
      </c>
      <c r="E11" s="29">
        <f t="shared" si="1"/>
        <v>66.264507601590935</v>
      </c>
      <c r="F11" s="29">
        <v>66.268906493955555</v>
      </c>
      <c r="G11" s="33" t="s">
        <v>66</v>
      </c>
      <c r="H11" s="95">
        <v>60087</v>
      </c>
      <c r="I11" s="29">
        <f t="shared" si="2"/>
        <v>36.264930079848391</v>
      </c>
      <c r="J11" s="29">
        <v>36.299824586482508</v>
      </c>
      <c r="K11" s="33" t="s">
        <v>79</v>
      </c>
      <c r="L11" s="95">
        <v>33466</v>
      </c>
      <c r="M11" s="29">
        <f t="shared" si="0"/>
        <v>20.198081948711138</v>
      </c>
      <c r="N11" s="29">
        <v>20.279992643396302</v>
      </c>
      <c r="O11" s="30" t="s">
        <v>75</v>
      </c>
    </row>
    <row r="12" spans="1:15" x14ac:dyDescent="0.2">
      <c r="A12" s="22">
        <v>2006</v>
      </c>
      <c r="B12" s="90"/>
      <c r="C12" s="39">
        <v>158160</v>
      </c>
      <c r="D12" s="95">
        <v>102238</v>
      </c>
      <c r="E12" s="29">
        <f t="shared" si="1"/>
        <v>64.642134547293878</v>
      </c>
      <c r="F12" s="29">
        <v>64.649241347293881</v>
      </c>
      <c r="G12" s="33" t="s">
        <v>67</v>
      </c>
      <c r="H12" s="95">
        <v>52826</v>
      </c>
      <c r="I12" s="29">
        <f t="shared" si="2"/>
        <v>33.400354071826001</v>
      </c>
      <c r="J12" s="29">
        <v>33.465695229221673</v>
      </c>
      <c r="K12" s="33" t="s">
        <v>114</v>
      </c>
      <c r="L12" s="95">
        <v>31463</v>
      </c>
      <c r="M12" s="29">
        <f t="shared" si="0"/>
        <v>19.893146181082447</v>
      </c>
      <c r="N12" s="29">
        <v>20.020356961734386</v>
      </c>
      <c r="O12" s="30" t="s">
        <v>264</v>
      </c>
    </row>
    <row r="13" spans="1:15" x14ac:dyDescent="0.2">
      <c r="A13" s="22">
        <v>2007</v>
      </c>
      <c r="B13" s="90"/>
      <c r="C13" s="39">
        <v>147057</v>
      </c>
      <c r="D13" s="95">
        <v>99037</v>
      </c>
      <c r="E13" s="29">
        <f t="shared" si="1"/>
        <v>67.345995090339116</v>
      </c>
      <c r="F13" s="29">
        <v>67.358050753021814</v>
      </c>
      <c r="G13" s="33" t="s">
        <v>110</v>
      </c>
      <c r="H13" s="95">
        <v>50430</v>
      </c>
      <c r="I13" s="29">
        <f t="shared" si="2"/>
        <v>34.292825231032865</v>
      </c>
      <c r="J13" s="29">
        <v>34.405731416867205</v>
      </c>
      <c r="K13" s="33" t="s">
        <v>82</v>
      </c>
      <c r="L13" s="95">
        <v>30911</v>
      </c>
      <c r="M13" s="29">
        <f t="shared" si="0"/>
        <v>21.019740644783994</v>
      </c>
      <c r="N13" s="29">
        <v>21.217369774392992</v>
      </c>
      <c r="O13" s="30" t="s">
        <v>119</v>
      </c>
    </row>
    <row r="14" spans="1:15" x14ac:dyDescent="0.2">
      <c r="A14" s="22">
        <v>2008</v>
      </c>
      <c r="B14" s="90"/>
      <c r="C14" s="39">
        <v>148217</v>
      </c>
      <c r="D14" s="95">
        <v>100478</v>
      </c>
      <c r="E14" s="29">
        <f t="shared" si="1"/>
        <v>67.791144065795422</v>
      </c>
      <c r="F14" s="29">
        <v>67.821206402028778</v>
      </c>
      <c r="G14" s="33" t="s">
        <v>68</v>
      </c>
      <c r="H14" s="95">
        <v>49253</v>
      </c>
      <c r="I14" s="29">
        <f t="shared" si="2"/>
        <v>33.230331203573137</v>
      </c>
      <c r="J14" s="29">
        <v>33.480951761855053</v>
      </c>
      <c r="K14" s="33" t="s">
        <v>114</v>
      </c>
      <c r="L14" s="95">
        <v>29704</v>
      </c>
      <c r="M14" s="29">
        <f t="shared" si="0"/>
        <v>20.040885998232323</v>
      </c>
      <c r="N14" s="29">
        <v>20.372020266051262</v>
      </c>
      <c r="O14" s="30" t="s">
        <v>76</v>
      </c>
    </row>
    <row r="15" spans="1:15" x14ac:dyDescent="0.2">
      <c r="A15" s="22">
        <v>2009</v>
      </c>
      <c r="B15" s="90"/>
      <c r="C15" s="39">
        <f>SUM(C21:C24)</f>
        <v>136592</v>
      </c>
      <c r="D15" s="95">
        <v>91206</v>
      </c>
      <c r="E15" s="29">
        <f>D15*100/C15</f>
        <v>66.772578189059388</v>
      </c>
      <c r="F15" s="29">
        <v>66.846312713069153</v>
      </c>
      <c r="G15" s="33" t="s">
        <v>69</v>
      </c>
      <c r="H15" s="95">
        <v>46437</v>
      </c>
      <c r="I15" s="29">
        <f t="shared" si="2"/>
        <v>33.996866580766074</v>
      </c>
      <c r="J15" s="29">
        <v>34.563960594939452</v>
      </c>
      <c r="K15" s="33" t="s">
        <v>115</v>
      </c>
      <c r="L15" s="95">
        <v>26034</v>
      </c>
      <c r="M15" s="29">
        <f t="shared" si="0"/>
        <v>19.059681386904064</v>
      </c>
      <c r="N15" s="29">
        <v>19.62878412735709</v>
      </c>
      <c r="O15" s="30" t="s">
        <v>120</v>
      </c>
    </row>
    <row r="16" spans="1:15" x14ac:dyDescent="0.2">
      <c r="A16" s="22">
        <v>2010</v>
      </c>
      <c r="B16" s="90"/>
      <c r="C16" s="39">
        <f>SUM(C25:C28)</f>
        <v>134961</v>
      </c>
      <c r="D16" s="95">
        <v>91491</v>
      </c>
      <c r="E16" s="29">
        <f>D16*100/C16</f>
        <v>67.790695089692576</v>
      </c>
      <c r="F16" s="29">
        <v>67.941337923722187</v>
      </c>
      <c r="G16" s="33" t="s">
        <v>266</v>
      </c>
      <c r="H16" s="95">
        <v>47385</v>
      </c>
      <c r="I16" s="29">
        <f t="shared" si="2"/>
        <v>35.110142930179826</v>
      </c>
      <c r="J16" s="29">
        <v>36.243929149244671</v>
      </c>
      <c r="K16" s="33" t="s">
        <v>80</v>
      </c>
      <c r="L16" s="95">
        <v>27619</v>
      </c>
      <c r="M16" s="29">
        <f t="shared" si="0"/>
        <v>20.464430465097326</v>
      </c>
      <c r="N16" s="29">
        <v>21.422675157036181</v>
      </c>
      <c r="O16" s="30" t="s">
        <v>121</v>
      </c>
    </row>
    <row r="17" spans="1:15" x14ac:dyDescent="0.2">
      <c r="A17" s="22">
        <v>2011</v>
      </c>
      <c r="B17" s="90"/>
      <c r="C17" s="39">
        <f>SUM(C29:C32)</f>
        <v>142083</v>
      </c>
      <c r="D17" s="95">
        <v>97707</v>
      </c>
      <c r="E17" s="29">
        <f>D17*100/C17</f>
        <v>68.767551360824314</v>
      </c>
      <c r="F17" s="29">
        <v>69.109663613843537</v>
      </c>
      <c r="G17" s="33" t="s">
        <v>111</v>
      </c>
      <c r="H17" s="95">
        <v>50379</v>
      </c>
      <c r="I17" s="29">
        <f t="shared" si="2"/>
        <v>35.457443888431406</v>
      </c>
      <c r="J17" s="29">
        <v>37.690065602304003</v>
      </c>
      <c r="K17" s="30" t="s">
        <v>116</v>
      </c>
      <c r="L17" s="95">
        <v>29914</v>
      </c>
      <c r="M17" s="29">
        <f t="shared" si="0"/>
        <v>21.053891035521492</v>
      </c>
      <c r="N17" s="29">
        <v>22.668920712941098</v>
      </c>
      <c r="O17" s="30" t="s">
        <v>122</v>
      </c>
    </row>
    <row r="18" spans="1:15" x14ac:dyDescent="0.2">
      <c r="A18" s="22">
        <v>2012</v>
      </c>
      <c r="B18" s="90"/>
      <c r="C18" s="39">
        <f>SUM(C33:C36)</f>
        <v>150999</v>
      </c>
      <c r="D18" s="95">
        <v>103600</v>
      </c>
      <c r="E18" s="29">
        <f>D18*100/C18</f>
        <v>68.609725892224446</v>
      </c>
      <c r="F18" s="29">
        <v>69.512100853324199</v>
      </c>
      <c r="G18" s="30" t="s">
        <v>112</v>
      </c>
      <c r="H18" s="95">
        <v>52271</v>
      </c>
      <c r="I18" s="29">
        <f t="shared" si="2"/>
        <v>34.616785541626101</v>
      </c>
      <c r="J18" s="29">
        <v>39.276374035504212</v>
      </c>
      <c r="K18" s="33" t="s">
        <v>117</v>
      </c>
      <c r="L18" s="95">
        <v>31767</v>
      </c>
      <c r="M18" s="29">
        <f t="shared" si="0"/>
        <v>21.037887668130253</v>
      </c>
      <c r="N18" s="29">
        <v>23.895137124382149</v>
      </c>
      <c r="O18" s="30" t="s">
        <v>123</v>
      </c>
    </row>
    <row r="19" spans="1:15" x14ac:dyDescent="0.2">
      <c r="A19" s="38">
        <v>2013</v>
      </c>
      <c r="B19" s="90"/>
      <c r="C19" s="39">
        <f>SUM(C37:C40)</f>
        <v>170453</v>
      </c>
      <c r="D19" s="95">
        <v>113495</v>
      </c>
      <c r="E19" s="29">
        <f>D19*100/C19</f>
        <v>66.58433703132242</v>
      </c>
      <c r="F19" s="29">
        <v>70.453764047597872</v>
      </c>
      <c r="G19" s="30" t="s">
        <v>113</v>
      </c>
      <c r="H19" s="95">
        <v>47251</v>
      </c>
      <c r="I19" s="29">
        <f>H19*100/C19</f>
        <v>27.720838002264554</v>
      </c>
      <c r="J19" s="29">
        <v>39.475333157956328</v>
      </c>
      <c r="K19" s="33" t="s">
        <v>118</v>
      </c>
      <c r="L19" s="95">
        <v>28084</v>
      </c>
      <c r="M19" s="29">
        <f>L19*100/C19</f>
        <v>16.476096049937521</v>
      </c>
      <c r="N19" s="29">
        <v>23.253578342823534</v>
      </c>
      <c r="O19" s="30" t="s">
        <v>124</v>
      </c>
    </row>
    <row r="20" spans="1:15" x14ac:dyDescent="0.2">
      <c r="A20" s="22"/>
      <c r="B20" s="90"/>
      <c r="C20" s="39"/>
      <c r="D20" s="35"/>
      <c r="E20" s="29"/>
      <c r="F20" s="29"/>
      <c r="G20" s="30"/>
      <c r="H20" s="35"/>
      <c r="I20" s="29"/>
      <c r="J20" s="29"/>
      <c r="K20" s="33"/>
      <c r="L20" s="35"/>
      <c r="M20" s="29"/>
      <c r="N20" s="29"/>
      <c r="O20" s="30"/>
    </row>
    <row r="21" spans="1:15" ht="18.75" customHeight="1" x14ac:dyDescent="0.2">
      <c r="A21" s="22">
        <v>2009</v>
      </c>
      <c r="B21" s="90" t="s">
        <v>11</v>
      </c>
      <c r="C21" s="130">
        <v>37307</v>
      </c>
      <c r="D21" s="35">
        <v>24836</v>
      </c>
      <c r="E21" s="29">
        <f t="shared" si="1"/>
        <v>66.571957005387731</v>
      </c>
      <c r="F21" s="29">
        <v>66.62736824539067</v>
      </c>
      <c r="G21" s="33" t="s">
        <v>140</v>
      </c>
      <c r="H21" s="35">
        <v>12278</v>
      </c>
      <c r="I21" s="29">
        <f t="shared" si="2"/>
        <v>32.91071380706034</v>
      </c>
      <c r="J21" s="29">
        <v>33.314689383228348</v>
      </c>
      <c r="K21" s="30" t="s">
        <v>157</v>
      </c>
      <c r="L21" s="35">
        <v>7008</v>
      </c>
      <c r="M21" s="29">
        <f t="shared" si="0"/>
        <v>18.784678478569706</v>
      </c>
      <c r="N21" s="29">
        <v>19.245970829757926</v>
      </c>
      <c r="O21" s="30" t="s">
        <v>178</v>
      </c>
    </row>
    <row r="22" spans="1:15" x14ac:dyDescent="0.2">
      <c r="A22" s="22"/>
      <c r="B22" s="90" t="s">
        <v>12</v>
      </c>
      <c r="C22" s="130">
        <v>32585</v>
      </c>
      <c r="D22" s="35">
        <v>21773</v>
      </c>
      <c r="E22" s="29">
        <f t="shared" si="1"/>
        <v>66.819088537670709</v>
      </c>
      <c r="F22" s="29">
        <v>66.884542531710906</v>
      </c>
      <c r="G22" s="33" t="s">
        <v>61</v>
      </c>
      <c r="H22" s="35">
        <v>11129</v>
      </c>
      <c r="I22" s="29">
        <f t="shared" si="2"/>
        <v>34.153751726254413</v>
      </c>
      <c r="J22" s="29">
        <v>34.676126102563138</v>
      </c>
      <c r="K22" s="30" t="s">
        <v>158</v>
      </c>
      <c r="L22" s="35">
        <v>6293</v>
      </c>
      <c r="M22" s="29">
        <f t="shared" si="0"/>
        <v>19.312567132116005</v>
      </c>
      <c r="N22" s="29">
        <v>19.842132816777966</v>
      </c>
      <c r="O22" s="30" t="s">
        <v>179</v>
      </c>
    </row>
    <row r="23" spans="1:15" x14ac:dyDescent="0.2">
      <c r="A23" s="22"/>
      <c r="B23" s="90" t="s">
        <v>13</v>
      </c>
      <c r="C23" s="130">
        <v>34179</v>
      </c>
      <c r="D23" s="35">
        <v>22913</v>
      </c>
      <c r="E23" s="29">
        <f t="shared" si="1"/>
        <v>67.038239854881652</v>
      </c>
      <c r="F23" s="29">
        <v>67.117646732260752</v>
      </c>
      <c r="G23" s="33" t="s">
        <v>141</v>
      </c>
      <c r="H23" s="35">
        <v>11691</v>
      </c>
      <c r="I23" s="29">
        <f t="shared" si="2"/>
        <v>34.205213727727553</v>
      </c>
      <c r="J23" s="29">
        <v>34.814206608089762</v>
      </c>
      <c r="K23" s="30" t="s">
        <v>159</v>
      </c>
      <c r="L23" s="35">
        <v>6385</v>
      </c>
      <c r="M23" s="29">
        <f t="shared" si="0"/>
        <v>18.681061470493578</v>
      </c>
      <c r="N23" s="29">
        <v>19.282920790580501</v>
      </c>
      <c r="O23" s="30" t="s">
        <v>180</v>
      </c>
    </row>
    <row r="24" spans="1:15" x14ac:dyDescent="0.2">
      <c r="A24" s="22"/>
      <c r="B24" s="90" t="s">
        <v>14</v>
      </c>
      <c r="C24" s="130">
        <v>32521</v>
      </c>
      <c r="D24" s="35">
        <v>21684</v>
      </c>
      <c r="E24" s="29">
        <f t="shared" si="1"/>
        <v>66.67691645398358</v>
      </c>
      <c r="F24" s="29">
        <v>66.775045215699691</v>
      </c>
      <c r="G24" s="33" t="s">
        <v>142</v>
      </c>
      <c r="H24" s="35">
        <v>11339</v>
      </c>
      <c r="I24" s="29">
        <f t="shared" si="2"/>
        <v>34.866701515943546</v>
      </c>
      <c r="J24" s="29">
        <v>35.614033199999689</v>
      </c>
      <c r="K24" s="30" t="s">
        <v>160</v>
      </c>
      <c r="L24" s="35">
        <v>6348</v>
      </c>
      <c r="M24" s="29">
        <f t="shared" si="0"/>
        <v>19.51969496632945</v>
      </c>
      <c r="N24" s="29">
        <v>20.217874373183882</v>
      </c>
      <c r="O24" s="30" t="s">
        <v>181</v>
      </c>
    </row>
    <row r="25" spans="1:15" ht="18.75" customHeight="1" x14ac:dyDescent="0.2">
      <c r="A25" s="22">
        <v>2010</v>
      </c>
      <c r="B25" s="90" t="s">
        <v>11</v>
      </c>
      <c r="C25" s="130">
        <v>35318</v>
      </c>
      <c r="D25" s="35">
        <v>23467</v>
      </c>
      <c r="E25" s="29">
        <f t="shared" si="1"/>
        <v>66.444872303074916</v>
      </c>
      <c r="F25" s="29">
        <v>66.555609721266777</v>
      </c>
      <c r="G25" s="33" t="s">
        <v>143</v>
      </c>
      <c r="H25" s="35">
        <v>11830</v>
      </c>
      <c r="I25" s="29">
        <f t="shared" si="2"/>
        <v>33.495667931366441</v>
      </c>
      <c r="J25" s="29">
        <v>34.359919635009348</v>
      </c>
      <c r="K25" s="30" t="s">
        <v>161</v>
      </c>
      <c r="L25" s="35">
        <v>6784</v>
      </c>
      <c r="M25" s="29">
        <f t="shared" si="0"/>
        <v>19.208335692847839</v>
      </c>
      <c r="N25" s="29">
        <v>19.991348778490117</v>
      </c>
      <c r="O25" s="30" t="s">
        <v>182</v>
      </c>
    </row>
    <row r="26" spans="1:15" x14ac:dyDescent="0.2">
      <c r="A26" s="22"/>
      <c r="B26" s="90" t="s">
        <v>12</v>
      </c>
      <c r="C26" s="130">
        <v>31495</v>
      </c>
      <c r="D26" s="35">
        <v>21500</v>
      </c>
      <c r="E26" s="29">
        <f t="shared" si="1"/>
        <v>68.264803937132882</v>
      </c>
      <c r="F26" s="29">
        <v>68.395663749719958</v>
      </c>
      <c r="G26" s="33" t="s">
        <v>144</v>
      </c>
      <c r="H26" s="35">
        <v>11278</v>
      </c>
      <c r="I26" s="29">
        <f t="shared" si="2"/>
        <v>35.808858548976026</v>
      </c>
      <c r="J26" s="29">
        <v>36.808347675376091</v>
      </c>
      <c r="K26" s="30" t="s">
        <v>162</v>
      </c>
      <c r="L26" s="35">
        <v>6605</v>
      </c>
      <c r="M26" s="29">
        <f t="shared" si="0"/>
        <v>20.971582790919193</v>
      </c>
      <c r="N26" s="29">
        <v>21.866119907751994</v>
      </c>
      <c r="O26" s="30" t="s">
        <v>263</v>
      </c>
    </row>
    <row r="27" spans="1:15" x14ac:dyDescent="0.2">
      <c r="A27" s="22"/>
      <c r="B27" s="90" t="s">
        <v>13</v>
      </c>
      <c r="C27" s="130">
        <v>34602</v>
      </c>
      <c r="D27" s="35">
        <v>23329</v>
      </c>
      <c r="E27" s="29">
        <f t="shared" si="1"/>
        <v>67.42095832610832</v>
      </c>
      <c r="F27" s="29">
        <v>67.582842621584007</v>
      </c>
      <c r="G27" s="33" t="s">
        <v>145</v>
      </c>
      <c r="H27" s="35">
        <v>12189</v>
      </c>
      <c r="I27" s="29">
        <f t="shared" si="2"/>
        <v>35.226287497832494</v>
      </c>
      <c r="J27" s="29">
        <v>36.454248717142363</v>
      </c>
      <c r="K27" s="30" t="s">
        <v>163</v>
      </c>
      <c r="L27" s="35">
        <v>7147</v>
      </c>
      <c r="M27" s="29">
        <f t="shared" si="0"/>
        <v>20.65487544072597</v>
      </c>
      <c r="N27" s="29">
        <v>21.662356930474537</v>
      </c>
      <c r="O27" s="30" t="s">
        <v>183</v>
      </c>
    </row>
    <row r="28" spans="1:15" x14ac:dyDescent="0.2">
      <c r="A28" s="22"/>
      <c r="B28" s="90" t="s">
        <v>14</v>
      </c>
      <c r="C28" s="130">
        <v>33546</v>
      </c>
      <c r="D28" s="35">
        <v>23195</v>
      </c>
      <c r="E28" s="29">
        <f t="shared" si="1"/>
        <v>69.143862159422881</v>
      </c>
      <c r="F28" s="29">
        <v>69.341767881694381</v>
      </c>
      <c r="G28" s="33" t="s">
        <v>146</v>
      </c>
      <c r="H28" s="35">
        <v>12088</v>
      </c>
      <c r="I28" s="29">
        <f t="shared" si="2"/>
        <v>36.034102426518807</v>
      </c>
      <c r="J28" s="29">
        <v>37.479491147566918</v>
      </c>
      <c r="K28" s="30" t="s">
        <v>164</v>
      </c>
      <c r="L28" s="35">
        <v>7083</v>
      </c>
      <c r="M28" s="29">
        <f t="shared" si="0"/>
        <v>21.114290824539438</v>
      </c>
      <c r="N28" s="29">
        <v>22.266179385538603</v>
      </c>
      <c r="O28" s="30" t="s">
        <v>184</v>
      </c>
    </row>
    <row r="29" spans="1:15" ht="18.75" customHeight="1" x14ac:dyDescent="0.2">
      <c r="A29" s="22">
        <v>2011</v>
      </c>
      <c r="B29" s="90" t="s">
        <v>11</v>
      </c>
      <c r="C29" s="130">
        <v>37011</v>
      </c>
      <c r="D29" s="35">
        <v>25185</v>
      </c>
      <c r="E29" s="29">
        <f t="shared" si="1"/>
        <v>68.047337278106511</v>
      </c>
      <c r="F29" s="29">
        <v>68.288985231386064</v>
      </c>
      <c r="G29" s="33" t="s">
        <v>147</v>
      </c>
      <c r="H29" s="35">
        <v>12906</v>
      </c>
      <c r="I29" s="29">
        <f t="shared" si="2"/>
        <v>34.87071411202075</v>
      </c>
      <c r="J29" s="29">
        <v>36.568110497256491</v>
      </c>
      <c r="K29" s="106" t="s">
        <v>165</v>
      </c>
      <c r="L29" s="35">
        <v>7596</v>
      </c>
      <c r="M29" s="29">
        <f t="shared" si="0"/>
        <v>20.523628110561724</v>
      </c>
      <c r="N29" s="29">
        <v>21.843153382254894</v>
      </c>
      <c r="O29" s="106" t="s">
        <v>263</v>
      </c>
    </row>
    <row r="30" spans="1:15" x14ac:dyDescent="0.2">
      <c r="A30" s="22"/>
      <c r="B30" s="31" t="s">
        <v>12</v>
      </c>
      <c r="C30" s="130">
        <v>33108</v>
      </c>
      <c r="D30" s="35">
        <v>22956</v>
      </c>
      <c r="E30" s="29">
        <f t="shared" si="1"/>
        <v>69.336716201522293</v>
      </c>
      <c r="F30" s="29">
        <v>69.641206276338039</v>
      </c>
      <c r="G30" s="33" t="s">
        <v>148</v>
      </c>
      <c r="H30" s="35">
        <v>12013</v>
      </c>
      <c r="I30" s="29">
        <f t="shared" si="2"/>
        <v>36.28428174459345</v>
      </c>
      <c r="J30" s="29">
        <v>38.285574506105469</v>
      </c>
      <c r="K30" s="30" t="s">
        <v>166</v>
      </c>
      <c r="L30" s="35">
        <v>7204</v>
      </c>
      <c r="M30" s="29">
        <f t="shared" si="0"/>
        <v>21.759091458257824</v>
      </c>
      <c r="N30" s="29">
        <v>23.26487326687387</v>
      </c>
      <c r="O30" s="30" t="s">
        <v>185</v>
      </c>
    </row>
    <row r="31" spans="1:15" x14ac:dyDescent="0.2">
      <c r="A31" s="22"/>
      <c r="B31" s="31" t="s">
        <v>13</v>
      </c>
      <c r="C31" s="130">
        <v>37439</v>
      </c>
      <c r="D31" s="35">
        <v>25941</v>
      </c>
      <c r="E31" s="29">
        <f t="shared" si="1"/>
        <v>69.288709634338531</v>
      </c>
      <c r="F31" s="29">
        <v>69.656300530393978</v>
      </c>
      <c r="G31" s="33" t="s">
        <v>148</v>
      </c>
      <c r="H31" s="35">
        <v>13317</v>
      </c>
      <c r="I31" s="29">
        <f t="shared" si="2"/>
        <v>35.569860306097922</v>
      </c>
      <c r="J31" s="29">
        <v>37.952179659530437</v>
      </c>
      <c r="K31" s="30" t="s">
        <v>167</v>
      </c>
      <c r="L31" s="35">
        <v>7865</v>
      </c>
      <c r="M31" s="29">
        <f t="shared" si="0"/>
        <v>21.007505542348888</v>
      </c>
      <c r="N31" s="29">
        <v>22.718312653724592</v>
      </c>
      <c r="O31" s="30" t="s">
        <v>186</v>
      </c>
    </row>
    <row r="32" spans="1:15" x14ac:dyDescent="0.2">
      <c r="A32" s="22"/>
      <c r="B32" s="31" t="s">
        <v>14</v>
      </c>
      <c r="C32" s="130">
        <v>34525</v>
      </c>
      <c r="D32" s="35">
        <v>23625</v>
      </c>
      <c r="E32" s="29">
        <f t="shared" si="1"/>
        <v>68.428674873280229</v>
      </c>
      <c r="F32" s="29">
        <v>68.889351486256629</v>
      </c>
      <c r="G32" s="33" t="s">
        <v>268</v>
      </c>
      <c r="H32" s="35">
        <v>12143</v>
      </c>
      <c r="I32" s="29">
        <f t="shared" si="2"/>
        <v>35.171614771904416</v>
      </c>
      <c r="J32" s="29">
        <v>38.040896677095148</v>
      </c>
      <c r="K32" s="30" t="s">
        <v>168</v>
      </c>
      <c r="L32" s="35">
        <v>7249</v>
      </c>
      <c r="M32" s="29">
        <f t="shared" si="0"/>
        <v>20.996379435191891</v>
      </c>
      <c r="N32" s="29">
        <v>22.923021892050862</v>
      </c>
      <c r="O32" s="30" t="s">
        <v>187</v>
      </c>
    </row>
    <row r="33" spans="1:90" ht="18.75" customHeight="1" x14ac:dyDescent="0.2">
      <c r="A33" s="22">
        <v>2012</v>
      </c>
      <c r="B33" s="31" t="s">
        <v>11</v>
      </c>
      <c r="C33" s="130">
        <v>38564</v>
      </c>
      <c r="D33" s="35">
        <v>26185</v>
      </c>
      <c r="E33" s="29">
        <f t="shared" si="1"/>
        <v>67.900114096048128</v>
      </c>
      <c r="F33" s="29">
        <v>68.483297979346531</v>
      </c>
      <c r="G33" s="33" t="s">
        <v>149</v>
      </c>
      <c r="H33" s="35">
        <v>13275</v>
      </c>
      <c r="I33" s="29">
        <f t="shared" si="2"/>
        <v>34.423296338554088</v>
      </c>
      <c r="J33" s="29">
        <v>37.799129117331191</v>
      </c>
      <c r="K33" s="30" t="s">
        <v>169</v>
      </c>
      <c r="L33" s="35">
        <v>8005</v>
      </c>
      <c r="M33" s="29">
        <f t="shared" si="0"/>
        <v>20.757701483248624</v>
      </c>
      <c r="N33" s="29">
        <v>23.003144353025178</v>
      </c>
      <c r="O33" s="30" t="s">
        <v>188</v>
      </c>
    </row>
    <row r="34" spans="1:90" x14ac:dyDescent="0.2">
      <c r="A34" s="22"/>
      <c r="B34" s="91" t="s">
        <v>12</v>
      </c>
      <c r="C34" s="130">
        <v>34555</v>
      </c>
      <c r="D34" s="35">
        <v>23945</v>
      </c>
      <c r="E34" s="29">
        <f t="shared" si="1"/>
        <v>69.295326291419471</v>
      </c>
      <c r="F34" s="29">
        <v>70.03780989442339</v>
      </c>
      <c r="G34" s="33" t="s">
        <v>150</v>
      </c>
      <c r="H34" s="35">
        <v>12468</v>
      </c>
      <c r="I34" s="29">
        <f t="shared" si="2"/>
        <v>36.081609029084071</v>
      </c>
      <c r="J34" s="29">
        <v>40.192937696184636</v>
      </c>
      <c r="K34" s="30" t="s">
        <v>170</v>
      </c>
      <c r="L34" s="35">
        <v>7629</v>
      </c>
      <c r="M34" s="29">
        <f t="shared" si="0"/>
        <v>22.077846910722037</v>
      </c>
      <c r="N34" s="29">
        <v>24.672617756634178</v>
      </c>
      <c r="O34" s="30" t="s">
        <v>189</v>
      </c>
    </row>
    <row r="35" spans="1:90" x14ac:dyDescent="0.2">
      <c r="A35" s="22"/>
      <c r="B35" s="91" t="s">
        <v>13</v>
      </c>
      <c r="C35" s="130">
        <v>38947</v>
      </c>
      <c r="D35" s="35">
        <v>26643</v>
      </c>
      <c r="E35" s="29">
        <f t="shared" si="1"/>
        <v>68.408349808714405</v>
      </c>
      <c r="F35" s="29">
        <v>69.377885816460577</v>
      </c>
      <c r="G35" s="54" t="s">
        <v>151</v>
      </c>
      <c r="H35" s="35">
        <v>13347</v>
      </c>
      <c r="I35" s="29">
        <f t="shared" si="2"/>
        <v>34.269648496674968</v>
      </c>
      <c r="J35" s="29">
        <v>39.277084811640179</v>
      </c>
      <c r="K35" s="30" t="s">
        <v>171</v>
      </c>
      <c r="L35" s="35">
        <v>8216</v>
      </c>
      <c r="M35" s="29">
        <f t="shared" si="0"/>
        <v>21.095334685598377</v>
      </c>
      <c r="N35" s="29">
        <v>24.110416903406477</v>
      </c>
      <c r="O35" s="30" t="s">
        <v>190</v>
      </c>
    </row>
    <row r="36" spans="1:90" x14ac:dyDescent="0.2">
      <c r="A36" s="22"/>
      <c r="B36" s="91" t="s">
        <v>14</v>
      </c>
      <c r="C36" s="130">
        <v>38933</v>
      </c>
      <c r="D36" s="35">
        <v>26827</v>
      </c>
      <c r="E36" s="29">
        <f t="shared" si="1"/>
        <v>68.905555698250836</v>
      </c>
      <c r="F36" s="29">
        <v>70.197768937443556</v>
      </c>
      <c r="G36" s="30" t="s">
        <v>269</v>
      </c>
      <c r="H36" s="35">
        <v>13181</v>
      </c>
      <c r="I36" s="29">
        <f t="shared" si="2"/>
        <v>33.855598078750674</v>
      </c>
      <c r="J36" s="29">
        <v>39.942066285600383</v>
      </c>
      <c r="K36" s="30" t="s">
        <v>172</v>
      </c>
      <c r="L36" s="35">
        <v>7917</v>
      </c>
      <c r="M36" s="29">
        <f t="shared" si="0"/>
        <v>20.334934374438138</v>
      </c>
      <c r="N36" s="29">
        <v>23.870883132581127</v>
      </c>
      <c r="O36" s="30" t="s">
        <v>191</v>
      </c>
    </row>
    <row r="37" spans="1:90" ht="18.75" customHeight="1" x14ac:dyDescent="0.2">
      <c r="A37" s="22">
        <v>2013</v>
      </c>
      <c r="B37" s="91" t="s">
        <v>34</v>
      </c>
      <c r="C37" s="130">
        <v>42519</v>
      </c>
      <c r="D37" s="35">
        <v>28958</v>
      </c>
      <c r="E37" s="29">
        <f t="shared" si="1"/>
        <v>68.106023189632865</v>
      </c>
      <c r="F37" s="29">
        <v>69.906634955088549</v>
      </c>
      <c r="G37" s="30" t="s">
        <v>152</v>
      </c>
      <c r="H37" s="35">
        <v>13179</v>
      </c>
      <c r="I37" s="29">
        <f t="shared" si="2"/>
        <v>30.995554928384959</v>
      </c>
      <c r="J37" s="29">
        <v>38.500277952167735</v>
      </c>
      <c r="K37" s="30" t="s">
        <v>173</v>
      </c>
      <c r="L37" s="35">
        <v>8083</v>
      </c>
      <c r="M37" s="29">
        <f t="shared" si="0"/>
        <v>19.010324795973563</v>
      </c>
      <c r="N37" s="29">
        <v>23.252938801120862</v>
      </c>
      <c r="O37" s="30" t="s">
        <v>124</v>
      </c>
    </row>
    <row r="38" spans="1:90" ht="12.75" customHeight="1" x14ac:dyDescent="0.2">
      <c r="A38" s="22"/>
      <c r="B38" s="31" t="s">
        <v>43</v>
      </c>
      <c r="C38" s="130">
        <v>39293</v>
      </c>
      <c r="D38" s="35">
        <v>26814</v>
      </c>
      <c r="E38" s="29">
        <f>D38*100/C38</f>
        <v>68.241162548036542</v>
      </c>
      <c r="F38" s="29">
        <v>70.828188109430428</v>
      </c>
      <c r="G38" s="30" t="s">
        <v>153</v>
      </c>
      <c r="H38" s="35">
        <v>12226</v>
      </c>
      <c r="I38" s="29">
        <f>H38*100/$C38</f>
        <v>31.11495686254549</v>
      </c>
      <c r="J38" s="29">
        <v>40.625199064518618</v>
      </c>
      <c r="K38" s="30" t="s">
        <v>174</v>
      </c>
      <c r="L38" s="35">
        <v>7585</v>
      </c>
      <c r="M38" s="29">
        <f>L38*100/$C38</f>
        <v>19.303692769704529</v>
      </c>
      <c r="N38" s="29">
        <v>24.565059659601939</v>
      </c>
      <c r="O38" s="30" t="s">
        <v>265</v>
      </c>
    </row>
    <row r="39" spans="1:90" ht="12.75" customHeight="1" x14ac:dyDescent="0.2">
      <c r="A39" s="22"/>
      <c r="B39" s="31" t="s">
        <v>55</v>
      </c>
      <c r="C39" s="130">
        <v>44534</v>
      </c>
      <c r="D39" s="35">
        <v>29936</v>
      </c>
      <c r="E39" s="29">
        <f>D39*100/$C39</f>
        <v>67.220550590560023</v>
      </c>
      <c r="F39" s="29">
        <v>71.119409310694522</v>
      </c>
      <c r="G39" s="30" t="s">
        <v>154</v>
      </c>
      <c r="H39" s="35">
        <v>12004</v>
      </c>
      <c r="I39" s="29">
        <f>H39*100/$C39</f>
        <v>26.954686307091212</v>
      </c>
      <c r="J39" s="29">
        <v>39.339801610198279</v>
      </c>
      <c r="K39" s="30" t="s">
        <v>175</v>
      </c>
      <c r="L39" s="35">
        <v>7197</v>
      </c>
      <c r="M39" s="29">
        <f>L39*100/$C39</f>
        <v>16.160686217272197</v>
      </c>
      <c r="N39" s="29">
        <v>22.934293794388331</v>
      </c>
      <c r="O39" s="30" t="s">
        <v>192</v>
      </c>
    </row>
    <row r="40" spans="1:90" s="20" customFormat="1" ht="12.75" customHeight="1" x14ac:dyDescent="0.2">
      <c r="A40" s="22"/>
      <c r="B40" s="31" t="s">
        <v>59</v>
      </c>
      <c r="C40" s="130">
        <v>44107</v>
      </c>
      <c r="D40" s="35">
        <v>27787</v>
      </c>
      <c r="E40" s="29">
        <f>D40*100/$C40</f>
        <v>62.999070442333419</v>
      </c>
      <c r="F40" s="29">
        <v>69.969801622522041</v>
      </c>
      <c r="G40" s="30" t="s">
        <v>155</v>
      </c>
      <c r="H40" s="35">
        <v>9842</v>
      </c>
      <c r="I40" s="29">
        <f>H40*100/$C40</f>
        <v>22.313918425646722</v>
      </c>
      <c r="J40" s="29">
        <v>39.575773595679372</v>
      </c>
      <c r="K40" s="30" t="s">
        <v>176</v>
      </c>
      <c r="L40" s="35">
        <v>5219</v>
      </c>
      <c r="M40" s="29">
        <f>L40*100/$C40</f>
        <v>11.832588931462126</v>
      </c>
      <c r="N40" s="29">
        <v>22.420917943668691</v>
      </c>
      <c r="O40" s="30" t="s">
        <v>193</v>
      </c>
      <c r="P40" s="22"/>
      <c r="Q40" s="21"/>
      <c r="R40" s="21"/>
      <c r="S40" s="21"/>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row>
    <row r="41" spans="1:90" s="22" customFormat="1" ht="18.75" customHeight="1" x14ac:dyDescent="0.2">
      <c r="A41" s="20">
        <v>2014</v>
      </c>
      <c r="B41" s="25" t="s">
        <v>34</v>
      </c>
      <c r="C41" s="40">
        <v>47220</v>
      </c>
      <c r="D41" s="134">
        <v>13722</v>
      </c>
      <c r="E41" s="111">
        <f>D41*100/$C41</f>
        <v>29.05972045743329</v>
      </c>
      <c r="F41" s="111">
        <v>69.211107264114574</v>
      </c>
      <c r="G41" s="84" t="s">
        <v>156</v>
      </c>
      <c r="H41" s="134">
        <v>3187</v>
      </c>
      <c r="I41" s="111">
        <f>H41*100/$C41</f>
        <v>6.749258788648878</v>
      </c>
      <c r="J41" s="111">
        <v>36.847482656876956</v>
      </c>
      <c r="K41" s="84" t="s">
        <v>177</v>
      </c>
      <c r="L41" s="134">
        <v>530</v>
      </c>
      <c r="M41" s="111">
        <f>L41*100/$C41</f>
        <v>1.1224057602710715</v>
      </c>
      <c r="N41" s="111">
        <v>20.479310225778885</v>
      </c>
      <c r="O41" s="84" t="s">
        <v>194</v>
      </c>
      <c r="Q41" s="21"/>
      <c r="R41" s="21"/>
      <c r="S41" s="21"/>
    </row>
    <row r="42" spans="1:90" ht="6.75" customHeight="1" x14ac:dyDescent="0.2"/>
    <row r="43" spans="1:90" x14ac:dyDescent="0.2">
      <c r="A43" s="43" t="s">
        <v>15</v>
      </c>
    </row>
    <row r="44" spans="1:90" x14ac:dyDescent="0.2">
      <c r="A44" s="75" t="s">
        <v>35</v>
      </c>
    </row>
    <row r="46" spans="1:90" ht="12.75" customHeight="1" x14ac:dyDescent="0.2">
      <c r="A46" s="21" t="s">
        <v>57</v>
      </c>
      <c r="D46" s="21"/>
      <c r="G46" s="21"/>
      <c r="H46" s="21"/>
      <c r="K46" s="21"/>
      <c r="L46" s="21"/>
      <c r="O46" s="21"/>
    </row>
    <row r="47" spans="1:90" ht="14.25" x14ac:dyDescent="0.2">
      <c r="A47" s="85" t="s">
        <v>37</v>
      </c>
      <c r="D47" s="21"/>
      <c r="H47" s="21"/>
      <c r="L47" s="21"/>
    </row>
    <row r="48" spans="1:90" x14ac:dyDescent="0.2">
      <c r="D48" s="21"/>
      <c r="H48" s="21"/>
      <c r="L48" s="21"/>
    </row>
  </sheetData>
  <mergeCells count="7">
    <mergeCell ref="A1:O1"/>
    <mergeCell ref="H3:K3"/>
    <mergeCell ref="L3:O3"/>
    <mergeCell ref="A3:A4"/>
    <mergeCell ref="B3:B4"/>
    <mergeCell ref="C3:C4"/>
    <mergeCell ref="D3:G3"/>
  </mergeCells>
  <phoneticPr fontId="9" type="noConversion"/>
  <hyperlinks>
    <hyperlink ref="A2" location="'Index of Tables'!A1" display="Back"/>
  </hyperlinks>
  <pageMargins left="0.75" right="0.75" top="1" bottom="1" header="0.5" footer="0.5"/>
  <pageSetup paperSize="9" scale="73" orientation="landscape" r:id="rId1"/>
  <headerFooter alignWithMargins="0">
    <oddHeader>&amp;CStatistics on mortgage and landlord possession actions in the county courts of  England and Wales</oddHead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85" zoomScaleNormal="100" workbookViewId="0">
      <selection activeCell="L24" sqref="L24"/>
    </sheetView>
  </sheetViews>
  <sheetFormatPr defaultRowHeight="12.75" x14ac:dyDescent="0.2"/>
  <cols>
    <col min="1" max="1" width="8.5703125" style="21" customWidth="1"/>
    <col min="2" max="2" width="1.42578125" style="21" customWidth="1"/>
    <col min="3" max="3" width="9" style="21" customWidth="1"/>
    <col min="4" max="4" width="13.7109375" style="21" customWidth="1"/>
    <col min="5" max="5" width="12.85546875" style="21" customWidth="1"/>
    <col min="6" max="6" width="13" style="21" customWidth="1"/>
    <col min="7" max="7" width="15.28515625" style="21" customWidth="1"/>
    <col min="8" max="8" width="13.28515625" style="119" customWidth="1"/>
    <col min="9" max="16384" width="9.140625" style="21"/>
  </cols>
  <sheetData>
    <row r="1" spans="1:9" ht="49.5" customHeight="1" x14ac:dyDescent="0.2">
      <c r="A1" s="170" t="s">
        <v>248</v>
      </c>
      <c r="B1" s="171"/>
      <c r="C1" s="171"/>
      <c r="D1" s="171"/>
      <c r="E1" s="171"/>
      <c r="F1" s="171"/>
      <c r="G1" s="171"/>
    </row>
    <row r="2" spans="1:9" s="43" customFormat="1" x14ac:dyDescent="0.2">
      <c r="A2" s="143" t="s">
        <v>60</v>
      </c>
      <c r="B2" s="22"/>
      <c r="C2" s="22"/>
      <c r="D2" s="22"/>
      <c r="E2" s="22"/>
      <c r="F2" s="22"/>
      <c r="G2" s="22"/>
      <c r="H2" s="120"/>
    </row>
    <row r="3" spans="1:9" s="44" customFormat="1" ht="12.75" customHeight="1" x14ac:dyDescent="0.2">
      <c r="A3" s="150" t="s">
        <v>8</v>
      </c>
      <c r="B3" s="150"/>
      <c r="C3" s="150" t="s">
        <v>9</v>
      </c>
      <c r="D3" s="173" t="s">
        <v>238</v>
      </c>
      <c r="E3" s="173" t="s">
        <v>239</v>
      </c>
      <c r="F3" s="173"/>
      <c r="G3" s="150" t="s">
        <v>10</v>
      </c>
      <c r="H3" s="121"/>
    </row>
    <row r="4" spans="1:9" s="44" customFormat="1" ht="25.5" customHeight="1" x14ac:dyDescent="0.2">
      <c r="A4" s="172"/>
      <c r="B4" s="157"/>
      <c r="C4" s="172"/>
      <c r="D4" s="174"/>
      <c r="E4" s="144" t="s">
        <v>240</v>
      </c>
      <c r="F4" s="144" t="s">
        <v>241</v>
      </c>
      <c r="G4" s="172"/>
      <c r="H4" s="121"/>
    </row>
    <row r="5" spans="1:9" ht="14.25" x14ac:dyDescent="0.2">
      <c r="A5" s="22">
        <v>1999</v>
      </c>
      <c r="B5" s="69">
        <v>1</v>
      </c>
      <c r="C5" s="22" t="s">
        <v>7</v>
      </c>
      <c r="D5" s="3">
        <v>13891</v>
      </c>
      <c r="E5" s="3">
        <v>17287</v>
      </c>
      <c r="F5" s="3">
        <v>154104</v>
      </c>
      <c r="G5" s="39">
        <v>185282</v>
      </c>
    </row>
    <row r="6" spans="1:9" x14ac:dyDescent="0.2">
      <c r="A6" s="22">
        <v>2000</v>
      </c>
      <c r="B6" s="22"/>
      <c r="C6" s="22" t="s">
        <v>7</v>
      </c>
      <c r="D6" s="3">
        <v>16473</v>
      </c>
      <c r="E6" s="3">
        <v>19665</v>
      </c>
      <c r="F6" s="3">
        <v>156196</v>
      </c>
      <c r="G6" s="39">
        <v>192334</v>
      </c>
    </row>
    <row r="7" spans="1:9" x14ac:dyDescent="0.2">
      <c r="A7" s="22">
        <v>2001</v>
      </c>
      <c r="B7" s="22"/>
      <c r="C7" s="22" t="s">
        <v>7</v>
      </c>
      <c r="D7" s="3">
        <v>17258</v>
      </c>
      <c r="E7" s="3">
        <v>20236</v>
      </c>
      <c r="F7" s="3">
        <v>155208</v>
      </c>
      <c r="G7" s="39">
        <v>192702</v>
      </c>
    </row>
    <row r="8" spans="1:9" x14ac:dyDescent="0.2">
      <c r="A8" s="22">
        <v>2002</v>
      </c>
      <c r="B8" s="22"/>
      <c r="C8" s="22" t="s">
        <v>7</v>
      </c>
      <c r="D8" s="3">
        <v>17784</v>
      </c>
      <c r="E8" s="3">
        <v>18948</v>
      </c>
      <c r="F8" s="3">
        <v>157913</v>
      </c>
      <c r="G8" s="39">
        <v>194645</v>
      </c>
    </row>
    <row r="9" spans="1:9" x14ac:dyDescent="0.2">
      <c r="A9" s="22">
        <v>2003</v>
      </c>
      <c r="B9" s="22"/>
      <c r="C9" s="22" t="s">
        <v>7</v>
      </c>
      <c r="D9" s="3">
        <v>17993</v>
      </c>
      <c r="E9" s="3">
        <v>18118</v>
      </c>
      <c r="F9" s="3">
        <v>141008</v>
      </c>
      <c r="G9" s="39">
        <v>177119</v>
      </c>
    </row>
    <row r="10" spans="1:9" x14ac:dyDescent="0.2">
      <c r="A10" s="22">
        <v>2004</v>
      </c>
      <c r="B10" s="22"/>
      <c r="C10" s="22" t="s">
        <v>7</v>
      </c>
      <c r="D10" s="3">
        <v>20301</v>
      </c>
      <c r="E10" s="3">
        <v>17047</v>
      </c>
      <c r="F10" s="3">
        <v>136918</v>
      </c>
      <c r="G10" s="39">
        <v>174266</v>
      </c>
    </row>
    <row r="11" spans="1:9" x14ac:dyDescent="0.2">
      <c r="A11" s="22">
        <v>2005</v>
      </c>
      <c r="B11" s="22"/>
      <c r="C11" s="22" t="s">
        <v>7</v>
      </c>
      <c r="D11" s="3">
        <v>21069</v>
      </c>
      <c r="E11" s="3">
        <v>18287</v>
      </c>
      <c r="F11" s="3">
        <v>126333</v>
      </c>
      <c r="G11" s="39">
        <v>165689</v>
      </c>
    </row>
    <row r="12" spans="1:9" x14ac:dyDescent="0.2">
      <c r="A12" s="22">
        <v>2006</v>
      </c>
      <c r="B12" s="22"/>
      <c r="C12" s="22" t="s">
        <v>7</v>
      </c>
      <c r="D12" s="3">
        <v>23006</v>
      </c>
      <c r="E12" s="3">
        <v>19002</v>
      </c>
      <c r="F12" s="3">
        <v>116152</v>
      </c>
      <c r="G12" s="39">
        <v>158160</v>
      </c>
    </row>
    <row r="13" spans="1:9" x14ac:dyDescent="0.2">
      <c r="A13" s="22">
        <v>2007</v>
      </c>
      <c r="B13" s="22"/>
      <c r="C13" s="22" t="s">
        <v>7</v>
      </c>
      <c r="D13" s="3">
        <v>24496</v>
      </c>
      <c r="E13" s="3">
        <v>19347</v>
      </c>
      <c r="F13" s="3">
        <v>103214</v>
      </c>
      <c r="G13" s="39">
        <v>147057</v>
      </c>
    </row>
    <row r="14" spans="1:9" x14ac:dyDescent="0.2">
      <c r="A14" s="22">
        <v>2008</v>
      </c>
      <c r="B14" s="22"/>
      <c r="C14" s="22"/>
      <c r="D14" s="3">
        <v>23048</v>
      </c>
      <c r="E14" s="3">
        <v>21004</v>
      </c>
      <c r="F14" s="3">
        <v>104165</v>
      </c>
      <c r="G14" s="39">
        <v>148217</v>
      </c>
    </row>
    <row r="15" spans="1:9" x14ac:dyDescent="0.2">
      <c r="A15" s="22">
        <v>2009</v>
      </c>
      <c r="B15" s="22"/>
      <c r="C15" s="22" t="s">
        <v>7</v>
      </c>
      <c r="D15" s="39">
        <f>SUM(D21:D24)</f>
        <v>17025</v>
      </c>
      <c r="E15" s="39">
        <f>SUM(E21:E24)</f>
        <v>21459</v>
      </c>
      <c r="F15" s="39">
        <f>SUM(F21:F24)</f>
        <v>98108</v>
      </c>
      <c r="G15" s="39">
        <f>SUM(G21:G24)</f>
        <v>136592</v>
      </c>
    </row>
    <row r="16" spans="1:9" x14ac:dyDescent="0.2">
      <c r="A16" s="22">
        <v>2010</v>
      </c>
      <c r="B16" s="22"/>
      <c r="C16" s="22" t="s">
        <v>7</v>
      </c>
      <c r="D16" s="39">
        <f>SUM(D25:D28)</f>
        <v>21597</v>
      </c>
      <c r="E16" s="39">
        <f>SUM(E25:E28)</f>
        <v>23147</v>
      </c>
      <c r="F16" s="39">
        <f>SUM(F25:F28)</f>
        <v>90217</v>
      </c>
      <c r="G16" s="39">
        <f>SUM(G25:G28)</f>
        <v>134961</v>
      </c>
      <c r="I16" s="39"/>
    </row>
    <row r="17" spans="1:10" x14ac:dyDescent="0.2">
      <c r="A17" s="22">
        <v>2011</v>
      </c>
      <c r="B17" s="22"/>
      <c r="C17" s="22"/>
      <c r="D17" s="39">
        <f>SUM(D29:D32)</f>
        <v>25712</v>
      </c>
      <c r="E17" s="39">
        <f>SUM(E29:E32)</f>
        <v>22740</v>
      </c>
      <c r="F17" s="39">
        <f>SUM(F29:F32)</f>
        <v>93631</v>
      </c>
      <c r="G17" s="39">
        <f>SUM(G29:G32)</f>
        <v>142083</v>
      </c>
    </row>
    <row r="18" spans="1:10" x14ac:dyDescent="0.2">
      <c r="A18" s="22">
        <v>2012</v>
      </c>
      <c r="B18" s="22"/>
      <c r="C18" s="22"/>
      <c r="D18" s="39">
        <f>SUM(D33:D36)</f>
        <v>31178</v>
      </c>
      <c r="E18" s="39">
        <f>SUM(E33:E36)</f>
        <v>23079</v>
      </c>
      <c r="F18" s="39">
        <f>SUM(F33:F36)</f>
        <v>96742</v>
      </c>
      <c r="G18" s="39">
        <f>SUM(G33:G36)</f>
        <v>150999</v>
      </c>
    </row>
    <row r="19" spans="1:10" x14ac:dyDescent="0.2">
      <c r="A19" s="33">
        <v>2013</v>
      </c>
      <c r="B19" s="22"/>
      <c r="C19" s="22"/>
      <c r="D19" s="39">
        <f>SUM(D37:D40)</f>
        <v>34075</v>
      </c>
      <c r="E19" s="39">
        <f>SUM(E37:E40)</f>
        <v>23199</v>
      </c>
      <c r="F19" s="39">
        <f>SUM(F37:F40)</f>
        <v>113179</v>
      </c>
      <c r="G19" s="39">
        <f>SUM(G37:G40)</f>
        <v>170453</v>
      </c>
    </row>
    <row r="20" spans="1:10" x14ac:dyDescent="0.2">
      <c r="A20" s="22"/>
      <c r="B20" s="22"/>
      <c r="C20" s="22"/>
      <c r="D20" s="122"/>
      <c r="E20" s="39"/>
      <c r="F20" s="3"/>
      <c r="G20" s="123"/>
      <c r="I20" s="7"/>
    </row>
    <row r="21" spans="1:10" ht="18.75" customHeight="1" x14ac:dyDescent="0.2">
      <c r="A21" s="22">
        <v>2009</v>
      </c>
      <c r="B21" s="22"/>
      <c r="C21" s="22" t="s">
        <v>11</v>
      </c>
      <c r="D21" s="131">
        <v>4647</v>
      </c>
      <c r="E21" s="131">
        <v>5498</v>
      </c>
      <c r="F21" s="131">
        <v>27162</v>
      </c>
      <c r="G21" s="3">
        <f t="shared" ref="G21:G40" si="0">SUM(D21:F21)</f>
        <v>37307</v>
      </c>
      <c r="H21" s="147"/>
      <c r="I21" s="94"/>
      <c r="J21" s="7"/>
    </row>
    <row r="22" spans="1:10" x14ac:dyDescent="0.2">
      <c r="A22" s="22"/>
      <c r="B22" s="22"/>
      <c r="C22" s="22" t="s">
        <v>12</v>
      </c>
      <c r="D22" s="131">
        <v>4200</v>
      </c>
      <c r="E22" s="131">
        <v>5465</v>
      </c>
      <c r="F22" s="131">
        <v>22920</v>
      </c>
      <c r="G22" s="3">
        <f t="shared" si="0"/>
        <v>32585</v>
      </c>
      <c r="H22" s="147"/>
      <c r="I22" s="94"/>
      <c r="J22" s="7"/>
    </row>
    <row r="23" spans="1:10" x14ac:dyDescent="0.2">
      <c r="A23" s="22"/>
      <c r="B23" s="22"/>
      <c r="C23" s="22" t="s">
        <v>13</v>
      </c>
      <c r="D23" s="131">
        <v>4078</v>
      </c>
      <c r="E23" s="131">
        <v>5295</v>
      </c>
      <c r="F23" s="131">
        <v>24806</v>
      </c>
      <c r="G23" s="3">
        <f t="shared" si="0"/>
        <v>34179</v>
      </c>
      <c r="H23" s="147"/>
      <c r="I23" s="94"/>
      <c r="J23" s="7"/>
    </row>
    <row r="24" spans="1:10" x14ac:dyDescent="0.2">
      <c r="A24" s="22"/>
      <c r="B24" s="22"/>
      <c r="C24" s="22" t="s">
        <v>14</v>
      </c>
      <c r="D24" s="131">
        <v>4100</v>
      </c>
      <c r="E24" s="131">
        <v>5201</v>
      </c>
      <c r="F24" s="131">
        <v>23220</v>
      </c>
      <c r="G24" s="3">
        <f t="shared" si="0"/>
        <v>32521</v>
      </c>
      <c r="H24" s="147"/>
      <c r="I24" s="94"/>
      <c r="J24" s="7"/>
    </row>
    <row r="25" spans="1:10" ht="18.75" customHeight="1" x14ac:dyDescent="0.2">
      <c r="A25" s="22">
        <v>2010</v>
      </c>
      <c r="B25" s="22"/>
      <c r="C25" s="22" t="s">
        <v>11</v>
      </c>
      <c r="D25" s="131">
        <v>4852</v>
      </c>
      <c r="E25" s="131">
        <v>6231</v>
      </c>
      <c r="F25" s="131">
        <v>24235</v>
      </c>
      <c r="G25" s="3">
        <f t="shared" si="0"/>
        <v>35318</v>
      </c>
      <c r="H25" s="147"/>
      <c r="I25" s="94"/>
      <c r="J25" s="7"/>
    </row>
    <row r="26" spans="1:10" x14ac:dyDescent="0.2">
      <c r="A26" s="22"/>
      <c r="B26" s="22"/>
      <c r="C26" s="22" t="s">
        <v>12</v>
      </c>
      <c r="D26" s="131">
        <v>5207</v>
      </c>
      <c r="E26" s="131">
        <v>5844</v>
      </c>
      <c r="F26" s="131">
        <v>20444</v>
      </c>
      <c r="G26" s="3">
        <f t="shared" si="0"/>
        <v>31495</v>
      </c>
      <c r="H26" s="147"/>
      <c r="I26" s="94"/>
      <c r="J26" s="7"/>
    </row>
    <row r="27" spans="1:10" x14ac:dyDescent="0.2">
      <c r="A27" s="22"/>
      <c r="B27" s="22"/>
      <c r="C27" s="22" t="s">
        <v>13</v>
      </c>
      <c r="D27" s="131">
        <v>5707</v>
      </c>
      <c r="E27" s="131">
        <v>5688</v>
      </c>
      <c r="F27" s="131">
        <v>23207</v>
      </c>
      <c r="G27" s="3">
        <f t="shared" si="0"/>
        <v>34602</v>
      </c>
      <c r="H27" s="147"/>
      <c r="I27" s="94"/>
      <c r="J27" s="7"/>
    </row>
    <row r="28" spans="1:10" x14ac:dyDescent="0.2">
      <c r="A28" s="22"/>
      <c r="B28" s="22"/>
      <c r="C28" s="22" t="s">
        <v>14</v>
      </c>
      <c r="D28" s="131">
        <v>5831</v>
      </c>
      <c r="E28" s="131">
        <v>5384</v>
      </c>
      <c r="F28" s="131">
        <v>22331</v>
      </c>
      <c r="G28" s="3">
        <f t="shared" si="0"/>
        <v>33546</v>
      </c>
      <c r="H28" s="147"/>
      <c r="I28" s="94"/>
      <c r="J28" s="7"/>
    </row>
    <row r="29" spans="1:10" ht="18.75" customHeight="1" x14ac:dyDescent="0.2">
      <c r="A29" s="22">
        <v>2011</v>
      </c>
      <c r="B29" s="22"/>
      <c r="C29" s="22" t="s">
        <v>11</v>
      </c>
      <c r="D29" s="131">
        <v>6495</v>
      </c>
      <c r="E29" s="131">
        <v>6254</v>
      </c>
      <c r="F29" s="131">
        <v>24262</v>
      </c>
      <c r="G29" s="3">
        <f t="shared" si="0"/>
        <v>37011</v>
      </c>
      <c r="H29" s="147"/>
      <c r="I29" s="94"/>
      <c r="J29" s="7"/>
    </row>
    <row r="30" spans="1:10" ht="13.5" customHeight="1" x14ac:dyDescent="0.2">
      <c r="A30" s="22"/>
      <c r="B30" s="22"/>
      <c r="C30" s="52" t="s">
        <v>12</v>
      </c>
      <c r="D30" s="131">
        <v>6219</v>
      </c>
      <c r="E30" s="131">
        <v>5492</v>
      </c>
      <c r="F30" s="131">
        <v>21397</v>
      </c>
      <c r="G30" s="3">
        <f t="shared" si="0"/>
        <v>33108</v>
      </c>
      <c r="H30" s="147"/>
      <c r="I30" s="94"/>
      <c r="J30" s="7"/>
    </row>
    <row r="31" spans="1:10" ht="13.5" customHeight="1" x14ac:dyDescent="0.2">
      <c r="A31" s="22"/>
      <c r="B31" s="22"/>
      <c r="C31" s="52" t="s">
        <v>13</v>
      </c>
      <c r="D31" s="131">
        <v>6935</v>
      </c>
      <c r="E31" s="131">
        <v>5721</v>
      </c>
      <c r="F31" s="131">
        <v>24783</v>
      </c>
      <c r="G31" s="3">
        <f t="shared" si="0"/>
        <v>37439</v>
      </c>
      <c r="H31" s="147"/>
      <c r="I31" s="94"/>
      <c r="J31" s="7"/>
    </row>
    <row r="32" spans="1:10" ht="13.5" customHeight="1" x14ac:dyDescent="0.2">
      <c r="A32" s="22"/>
      <c r="B32" s="22"/>
      <c r="C32" s="52" t="s">
        <v>14</v>
      </c>
      <c r="D32" s="131">
        <v>6063</v>
      </c>
      <c r="E32" s="131">
        <v>5273</v>
      </c>
      <c r="F32" s="131">
        <v>23189</v>
      </c>
      <c r="G32" s="3">
        <f t="shared" si="0"/>
        <v>34525</v>
      </c>
      <c r="H32" s="147"/>
      <c r="I32" s="94"/>
      <c r="J32" s="7"/>
    </row>
    <row r="33" spans="1:10" ht="18.75" customHeight="1" x14ac:dyDescent="0.2">
      <c r="A33" s="22">
        <v>2012</v>
      </c>
      <c r="B33" s="22"/>
      <c r="C33" s="52" t="s">
        <v>11</v>
      </c>
      <c r="D33" s="131">
        <v>7183</v>
      </c>
      <c r="E33" s="131">
        <v>6172</v>
      </c>
      <c r="F33" s="131">
        <v>25209</v>
      </c>
      <c r="G33" s="3">
        <f t="shared" si="0"/>
        <v>38564</v>
      </c>
      <c r="H33" s="147"/>
      <c r="I33" s="94"/>
      <c r="J33" s="7"/>
    </row>
    <row r="34" spans="1:10" ht="13.5" customHeight="1" x14ac:dyDescent="0.2">
      <c r="A34" s="22"/>
      <c r="B34" s="22"/>
      <c r="C34" s="32" t="s">
        <v>23</v>
      </c>
      <c r="D34" s="131">
        <v>7764</v>
      </c>
      <c r="E34" s="131">
        <v>5637</v>
      </c>
      <c r="F34" s="131">
        <v>21154</v>
      </c>
      <c r="G34" s="3">
        <f t="shared" si="0"/>
        <v>34555</v>
      </c>
      <c r="H34" s="147"/>
      <c r="I34" s="94"/>
      <c r="J34" s="7"/>
    </row>
    <row r="35" spans="1:10" ht="13.5" customHeight="1" x14ac:dyDescent="0.2">
      <c r="A35" s="53"/>
      <c r="B35" s="53"/>
      <c r="C35" s="32" t="s">
        <v>33</v>
      </c>
      <c r="D35" s="131">
        <v>8316</v>
      </c>
      <c r="E35" s="131">
        <v>5914</v>
      </c>
      <c r="F35" s="131">
        <v>24717</v>
      </c>
      <c r="G35" s="3">
        <f t="shared" si="0"/>
        <v>38947</v>
      </c>
      <c r="H35" s="147"/>
      <c r="I35" s="94"/>
      <c r="J35" s="7"/>
    </row>
    <row r="36" spans="1:10" ht="15" customHeight="1" x14ac:dyDescent="0.2">
      <c r="A36" s="53"/>
      <c r="B36" s="53"/>
      <c r="C36" s="32" t="s">
        <v>38</v>
      </c>
      <c r="D36" s="131">
        <v>7915</v>
      </c>
      <c r="E36" s="131">
        <v>5356</v>
      </c>
      <c r="F36" s="131">
        <v>25662</v>
      </c>
      <c r="G36" s="3">
        <f t="shared" si="0"/>
        <v>38933</v>
      </c>
      <c r="H36" s="147"/>
      <c r="I36" s="94"/>
      <c r="J36" s="7"/>
    </row>
    <row r="37" spans="1:10" ht="18.75" customHeight="1" x14ac:dyDescent="0.2">
      <c r="A37" s="54">
        <v>2013</v>
      </c>
      <c r="B37" s="53"/>
      <c r="C37" s="52" t="s">
        <v>11</v>
      </c>
      <c r="D37" s="131">
        <v>8859</v>
      </c>
      <c r="E37" s="131">
        <v>5843</v>
      </c>
      <c r="F37" s="131">
        <v>27817</v>
      </c>
      <c r="G37" s="3">
        <f t="shared" si="0"/>
        <v>42519</v>
      </c>
      <c r="H37" s="147"/>
      <c r="I37" s="94"/>
      <c r="J37" s="7"/>
    </row>
    <row r="38" spans="1:10" ht="13.5" customHeight="1" x14ac:dyDescent="0.2">
      <c r="A38" s="54"/>
      <c r="B38" s="53"/>
      <c r="C38" s="32" t="s">
        <v>23</v>
      </c>
      <c r="D38" s="131">
        <v>8696</v>
      </c>
      <c r="E38" s="131">
        <v>6083</v>
      </c>
      <c r="F38" s="131">
        <v>24514</v>
      </c>
      <c r="G38" s="3">
        <f t="shared" si="0"/>
        <v>39293</v>
      </c>
      <c r="H38" s="147"/>
      <c r="I38" s="94"/>
      <c r="J38" s="7"/>
    </row>
    <row r="39" spans="1:10" ht="13.5" customHeight="1" x14ac:dyDescent="0.2">
      <c r="A39" s="54"/>
      <c r="B39" s="53"/>
      <c r="C39" s="32" t="s">
        <v>13</v>
      </c>
      <c r="D39" s="131">
        <v>8649</v>
      </c>
      <c r="E39" s="131">
        <v>5725</v>
      </c>
      <c r="F39" s="131">
        <v>30160</v>
      </c>
      <c r="G39" s="3">
        <f t="shared" si="0"/>
        <v>44534</v>
      </c>
      <c r="H39" s="147"/>
      <c r="I39" s="94"/>
      <c r="J39" s="7"/>
    </row>
    <row r="40" spans="1:10" ht="13.5" customHeight="1" x14ac:dyDescent="0.2">
      <c r="A40" s="53"/>
      <c r="B40" s="53"/>
      <c r="C40" s="32" t="s">
        <v>14</v>
      </c>
      <c r="D40" s="131">
        <v>7871</v>
      </c>
      <c r="E40" s="131">
        <v>5548</v>
      </c>
      <c r="F40" s="131">
        <v>30688</v>
      </c>
      <c r="G40" s="3">
        <f t="shared" si="0"/>
        <v>44107</v>
      </c>
      <c r="H40" s="147"/>
      <c r="I40" s="94"/>
      <c r="J40" s="7"/>
    </row>
    <row r="41" spans="1:10" ht="18.75" customHeight="1" x14ac:dyDescent="0.2">
      <c r="A41" s="138">
        <v>2014</v>
      </c>
      <c r="B41" s="55"/>
      <c r="C41" s="132" t="s">
        <v>11</v>
      </c>
      <c r="D41" s="135">
        <v>9030</v>
      </c>
      <c r="E41" s="135">
        <v>6489</v>
      </c>
      <c r="F41" s="135">
        <v>31701</v>
      </c>
      <c r="G41" s="40">
        <f>SUM(D41:F41)</f>
        <v>47220</v>
      </c>
      <c r="H41" s="147"/>
      <c r="I41" s="94"/>
      <c r="J41" s="7"/>
    </row>
    <row r="42" spans="1:10" ht="7.5" customHeight="1" x14ac:dyDescent="0.2">
      <c r="A42" s="53"/>
      <c r="B42" s="53"/>
      <c r="C42" s="56"/>
      <c r="D42" s="3"/>
      <c r="E42" s="3"/>
      <c r="F42" s="58"/>
      <c r="G42" s="59"/>
    </row>
    <row r="43" spans="1:10" ht="13.5" customHeight="1" x14ac:dyDescent="0.2">
      <c r="A43" s="43" t="s">
        <v>15</v>
      </c>
      <c r="B43" s="43"/>
      <c r="D43" s="22"/>
      <c r="E43" s="60"/>
      <c r="F43" s="22"/>
      <c r="G43" s="22"/>
    </row>
    <row r="44" spans="1:10" ht="13.5" customHeight="1" x14ac:dyDescent="0.2">
      <c r="A44" s="21" t="s">
        <v>17</v>
      </c>
      <c r="D44" s="22"/>
      <c r="E44" s="3"/>
      <c r="F44" s="22"/>
      <c r="G44" s="22"/>
    </row>
    <row r="45" spans="1:10" ht="7.5" customHeight="1" x14ac:dyDescent="0.2">
      <c r="D45" s="22"/>
      <c r="E45" s="3"/>
      <c r="F45" s="22"/>
      <c r="G45" s="22"/>
    </row>
    <row r="46" spans="1:10" ht="13.5" customHeight="1" x14ac:dyDescent="0.2">
      <c r="A46" s="43" t="s">
        <v>6</v>
      </c>
      <c r="B46" s="43"/>
      <c r="C46" s="2"/>
    </row>
    <row r="47" spans="1:10" ht="66" customHeight="1" x14ac:dyDescent="0.2">
      <c r="A47" s="159" t="s">
        <v>20</v>
      </c>
      <c r="B47" s="159"/>
      <c r="C47" s="160"/>
      <c r="D47" s="160"/>
      <c r="E47" s="160"/>
      <c r="F47" s="160"/>
      <c r="G47" s="160"/>
    </row>
    <row r="48" spans="1:10" ht="12.75" customHeight="1" x14ac:dyDescent="0.2">
      <c r="A48" s="2"/>
      <c r="B48" s="2"/>
      <c r="C48" s="2"/>
      <c r="D48" s="2"/>
      <c r="E48" s="4"/>
      <c r="F48" s="2"/>
      <c r="G48" s="124"/>
    </row>
    <row r="49" spans="1:7" ht="12.75" customHeight="1" x14ac:dyDescent="0.2">
      <c r="A49" s="118" t="s">
        <v>242</v>
      </c>
      <c r="F49" s="62"/>
      <c r="G49" s="62"/>
    </row>
    <row r="50" spans="1:7" ht="12.75" customHeight="1" x14ac:dyDescent="0.2">
      <c r="A50" t="s">
        <v>243</v>
      </c>
    </row>
    <row r="51" spans="1:7" ht="14.25" customHeight="1" x14ac:dyDescent="0.2">
      <c r="A51" t="s">
        <v>244</v>
      </c>
    </row>
    <row r="52" spans="1:7" ht="12.75" customHeight="1" x14ac:dyDescent="0.2">
      <c r="A52" t="s">
        <v>245</v>
      </c>
    </row>
    <row r="53" spans="1:7" ht="13.5" customHeight="1" x14ac:dyDescent="0.2"/>
    <row r="55" spans="1:7" ht="14.25" customHeight="1" x14ac:dyDescent="0.2"/>
    <row r="56" spans="1:7" ht="12" customHeight="1" x14ac:dyDescent="0.2"/>
    <row r="57" spans="1:7" ht="12.75" customHeight="1" x14ac:dyDescent="0.2"/>
    <row r="58" spans="1:7" ht="12.75" customHeight="1" x14ac:dyDescent="0.2">
      <c r="G58" s="63"/>
    </row>
  </sheetData>
  <mergeCells count="8">
    <mergeCell ref="A47:G47"/>
    <mergeCell ref="A1:G1"/>
    <mergeCell ref="A3:A4"/>
    <mergeCell ref="C3:C4"/>
    <mergeCell ref="D3:D4"/>
    <mergeCell ref="G3:G4"/>
    <mergeCell ref="B3:B4"/>
    <mergeCell ref="E3:F3"/>
  </mergeCells>
  <phoneticPr fontId="9" type="noConversion"/>
  <hyperlinks>
    <hyperlink ref="A2" location="'Index of Tables'!A1" display="Back"/>
  </hyperlinks>
  <pageMargins left="0.59055118110236227" right="0.59055118110236227" top="0.78740157480314965" bottom="0.78740157480314965" header="0.39370078740157483" footer="0.39370078740157483"/>
  <pageSetup paperSize="9" scale="92" orientation="portrait" r:id="rId1"/>
  <headerFooter alignWithMargins="0">
    <oddHeader xml:space="preserve">&amp;CStatistics on mortgage and landlord possession actions in the county courts in England and Wales  
</oddHeader>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Index of Tables</vt:lpstr>
      <vt:lpstr>Table 1</vt:lpstr>
      <vt:lpstr>Table 2</vt:lpstr>
      <vt:lpstr>Table 3</vt:lpstr>
      <vt:lpstr>Table 4</vt:lpstr>
      <vt:lpstr>Table 5</vt:lpstr>
      <vt:lpstr>'Index of Tables'!Print_Area</vt:lpstr>
      <vt:lpstr>'Table 1'!Print_Area</vt:lpstr>
      <vt:lpstr>'Table 3'!Print_Area</vt:lpstr>
      <vt:lpstr>'Table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4 Mortgage and landlord possession statistics (NS)</dc:title>
  <dc:subject>Statistical tables for quater 4 2011</dc:subject>
  <dc:creator>Ministry of Justice</dc:creator>
  <cp:keywords>mortgage, landlord, stats, posession, loan, claims, properties, county, local authority, court</cp:keywords>
  <dc:description/>
  <cp:lastModifiedBy>Elizabeth Popoola</cp:lastModifiedBy>
  <cp:lastPrinted>2013-11-07T08:39:48Z</cp:lastPrinted>
  <dcterms:created xsi:type="dcterms:W3CDTF">2009-05-13T15:01:29Z</dcterms:created>
  <dcterms:modified xsi:type="dcterms:W3CDTF">2014-05-07T15:04:22Z</dcterms:modified>
</cp:coreProperties>
</file>