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00" windowWidth="12120" windowHeight="4545" activeTab="0"/>
  </bookViews>
  <sheets>
    <sheet name="Standard Permit GRA1" sheetId="1" r:id="rId1"/>
  </sheets>
  <definedNames/>
  <calcPr fullCalcOnLoad="1"/>
</workbook>
</file>

<file path=xl/comments1.xml><?xml version="1.0" encoding="utf-8"?>
<comments xmlns="http://schemas.openxmlformats.org/spreadsheetml/2006/main">
  <authors>
    <author>Roger Yearsley</author>
  </authors>
  <commentList>
    <comment ref="B42" authorId="0">
      <text>
        <r>
          <rPr>
            <b/>
            <sz val="10"/>
            <rFont val="Arial"/>
            <family val="2"/>
          </rPr>
          <t xml:space="preserve">Receptors </t>
        </r>
        <r>
          <rPr>
            <sz val="10"/>
            <rFont val="Arial"/>
            <family val="2"/>
          </rPr>
          <t>to consider should include: atmosphere, land, surface waters, groundwater, humans, wildlife and their habitats. A single receptor may be at risk from several different sources and all must be addressed.</t>
        </r>
        <r>
          <rPr>
            <sz val="8"/>
            <rFont val="Tahoma"/>
            <family val="2"/>
          </rPr>
          <t xml:space="preserve">
</t>
        </r>
      </text>
    </comment>
    <comment ref="C42" authorId="0">
      <text>
        <r>
          <rPr>
            <sz val="10"/>
            <rFont val="Arial"/>
            <family val="2"/>
          </rPr>
          <t xml:space="preserve">The </t>
        </r>
        <r>
          <rPr>
            <b/>
            <sz val="10"/>
            <rFont val="Arial"/>
            <family val="2"/>
          </rPr>
          <t>Source</t>
        </r>
        <r>
          <rPr>
            <sz val="10"/>
            <rFont val="Arial"/>
            <family val="2"/>
          </rPr>
          <t xml:space="preserve"> of hazard will be the activity or operation taking place for which a particular hazard may arise.</t>
        </r>
      </text>
    </comment>
    <comment ref="D42" authorId="0">
      <text>
        <r>
          <rPr>
            <b/>
            <sz val="10"/>
            <rFont val="Arial"/>
            <family val="2"/>
          </rPr>
          <t xml:space="preserve">Harm </t>
        </r>
        <r>
          <rPr>
            <sz val="10"/>
            <rFont val="Arial"/>
            <family val="2"/>
          </rPr>
          <t>may arise when a specific hazard is realised.</t>
        </r>
      </text>
    </comment>
    <comment ref="E42" authorId="0">
      <text>
        <r>
          <rPr>
            <b/>
            <sz val="10"/>
            <rFont val="Arial"/>
            <family val="2"/>
          </rPr>
          <t>Pathways</t>
        </r>
        <r>
          <rPr>
            <sz val="10"/>
            <rFont val="Arial"/>
            <family val="2"/>
          </rPr>
          <t xml:space="preserve"> are the routes or means by which defined hazards may potentially realise their consequences at the receptors.</t>
        </r>
        <r>
          <rPr>
            <sz val="8"/>
            <rFont val="Tahoma"/>
            <family val="2"/>
          </rPr>
          <t xml:space="preserve">
</t>
        </r>
      </text>
    </comment>
    <comment ref="F42" authorId="0">
      <text>
        <r>
          <rPr>
            <b/>
            <sz val="10"/>
            <rFont val="Arial"/>
            <family val="2"/>
          </rPr>
          <t>Probability of  exposure</t>
        </r>
        <r>
          <rPr>
            <sz val="10"/>
            <rFont val="Arial"/>
            <family val="2"/>
          </rPr>
          <t xml:space="preserve"> is the likelihood of the receptors being exposed to the hazard.  Example definitions:
</t>
        </r>
        <r>
          <rPr>
            <b/>
            <sz val="10"/>
            <rFont val="Arial"/>
            <family val="2"/>
          </rPr>
          <t xml:space="preserve">High </t>
        </r>
        <r>
          <rPr>
            <sz val="10"/>
            <rFont val="Arial"/>
            <family val="2"/>
          </rPr>
          <t xml:space="preserve">– exposure is probable: direct exposure likely with no / few barriers between hazard source and receptor;
</t>
        </r>
        <r>
          <rPr>
            <b/>
            <sz val="10"/>
            <rFont val="Arial"/>
            <family val="2"/>
          </rPr>
          <t>Medium</t>
        </r>
        <r>
          <rPr>
            <sz val="10"/>
            <rFont val="Arial"/>
            <family val="2"/>
          </rPr>
          <t xml:space="preserve">  – exposure is fairly probable: feasible exposure possible - barriers to exposure less controllable;
</t>
        </r>
        <r>
          <rPr>
            <b/>
            <sz val="10"/>
            <rFont val="Arial"/>
            <family val="2"/>
          </rPr>
          <t>Low</t>
        </r>
        <r>
          <rPr>
            <sz val="10"/>
            <rFont val="Arial"/>
            <family val="2"/>
          </rPr>
          <t xml:space="preserve"> – exposure is unlikely: several barriers exist between hazards source and receptors to mitigate against exposure:
</t>
        </r>
        <r>
          <rPr>
            <b/>
            <sz val="10"/>
            <rFont val="Arial"/>
            <family val="2"/>
          </rPr>
          <t xml:space="preserve">Very Low </t>
        </r>
        <r>
          <rPr>
            <sz val="10"/>
            <rFont val="Arial"/>
            <family val="2"/>
          </rPr>
          <t>– exposure is very unlikely: effective, multiple barriers in place to mitigate against exposure.</t>
        </r>
        <r>
          <rPr>
            <sz val="8"/>
            <rFont val="Tahoma"/>
            <family val="2"/>
          </rPr>
          <t xml:space="preserve">
</t>
        </r>
      </text>
    </comment>
    <comment ref="G42" authorId="0">
      <text>
        <r>
          <rPr>
            <sz val="10"/>
            <rFont val="Arial"/>
            <family val="2"/>
          </rPr>
          <t xml:space="preserve">The </t>
        </r>
        <r>
          <rPr>
            <b/>
            <sz val="10"/>
            <rFont val="Arial"/>
            <family val="2"/>
          </rPr>
          <t xml:space="preserve">consequences </t>
        </r>
        <r>
          <rPr>
            <sz val="10"/>
            <rFont val="Arial"/>
            <family val="2"/>
          </rPr>
          <t>of a hazard being realised may be actual or potential harm.  
This will include be on a high/medium/low/very low score using attributes and scaling to consider 'harm'.</t>
        </r>
        <r>
          <rPr>
            <sz val="8"/>
            <rFont val="Tahoma"/>
            <family val="2"/>
          </rPr>
          <t xml:space="preserve">
</t>
        </r>
      </text>
    </comment>
    <comment ref="J42" authorId="0">
      <text>
        <r>
          <rPr>
            <b/>
            <sz val="10"/>
            <rFont val="Arial"/>
            <family val="2"/>
          </rPr>
          <t xml:space="preserve">Risk management </t>
        </r>
        <r>
          <rPr>
            <sz val="10"/>
            <rFont val="Arial"/>
            <family val="2"/>
          </rPr>
          <t xml:space="preserve">involves breaking or limiting the source-pathway-receptor linkage to reduce risk.  
</t>
        </r>
        <r>
          <rPr>
            <sz val="8"/>
            <rFont val="Tahoma"/>
            <family val="2"/>
          </rPr>
          <t xml:space="preserve">
</t>
        </r>
      </text>
    </comment>
    <comment ref="H42" authorId="0">
      <text>
        <r>
          <rPr>
            <b/>
            <sz val="10"/>
            <rFont val="Arial"/>
            <family val="2"/>
          </rPr>
          <t>Magnitude of the risk</t>
        </r>
        <r>
          <rPr>
            <sz val="10"/>
            <rFont val="Arial"/>
            <family val="2"/>
          </rPr>
          <t xml:space="preserve"> is determined by combining the probability with the magnitude of the potential consequences</t>
        </r>
        <r>
          <rPr>
            <sz val="8"/>
            <rFont val="Tahoma"/>
            <family val="2"/>
          </rPr>
          <t xml:space="preserve">
</t>
        </r>
        <r>
          <rPr>
            <b/>
            <sz val="10"/>
            <rFont val="Arial"/>
            <family val="2"/>
          </rPr>
          <t>High risks</t>
        </r>
        <r>
          <rPr>
            <sz val="10"/>
            <rFont val="Arial"/>
            <family val="2"/>
          </rPr>
          <t xml:space="preserve"> require additional assessment and active management
</t>
        </r>
        <r>
          <rPr>
            <b/>
            <sz val="10"/>
            <rFont val="Arial"/>
            <family val="2"/>
          </rPr>
          <t>Medium risks</t>
        </r>
        <r>
          <rPr>
            <sz val="10"/>
            <rFont val="Arial"/>
            <family val="2"/>
          </rPr>
          <t xml:space="preserve"> require additional assessment and may require active management/monitoring 
</t>
        </r>
        <r>
          <rPr>
            <b/>
            <sz val="10"/>
            <rFont val="Arial"/>
            <family val="2"/>
          </rPr>
          <t>Low and very low risks</t>
        </r>
        <r>
          <rPr>
            <sz val="10"/>
            <rFont val="Arial"/>
            <family val="2"/>
          </rPr>
          <t xml:space="preserve"> require periodic review.</t>
        </r>
      </text>
    </comment>
  </commentList>
</comments>
</file>

<file path=xl/sharedStrings.xml><?xml version="1.0" encoding="utf-8"?>
<sst xmlns="http://schemas.openxmlformats.org/spreadsheetml/2006/main" count="272" uniqueCount="164">
  <si>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</si>
  <si>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</si>
  <si>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</si>
  <si>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</si>
  <si>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</si>
  <si>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</si>
  <si>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</si>
  <si>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</si>
  <si>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</si>
  <si>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</si>
  <si>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</si>
  <si>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</si>
  <si>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</si>
  <si>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</si>
  <si>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</si>
  <si>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</si>
  <si>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</si>
  <si>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</si>
  <si>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</si>
  <si>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</si>
  <si>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</si>
  <si>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</si>
  <si>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</si>
  <si>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</si>
  <si>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</si>
  <si>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</si>
  <si>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</si>
  <si>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</si>
  <si>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</si>
  <si>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</si>
  <si>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</si>
  <si>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</si>
  <si>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</si>
  <si>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</si>
  <si>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</si>
  <si>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</si>
  <si>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Environment Agency</t>
  </si>
  <si>
    <t>What is the magnitude of the risk after management? (This residual risk will be controlled by Compliance Assessment).</t>
  </si>
  <si>
    <t>Location of environmentally sensitive sites (km / m):</t>
  </si>
  <si>
    <t>Parameter 4</t>
  </si>
  <si>
    <t>Parameter 6</t>
  </si>
  <si>
    <t>Abbreviations:</t>
  </si>
  <si>
    <t>Waste Operation: HCI Waste Transfer Station</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</si>
  <si>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</si>
  <si>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</si>
  <si>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</si>
  <si>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</si>
  <si>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</si>
  <si>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</si>
  <si>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</si>
  <si>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</si>
  <si>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</si>
  <si>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</si>
  <si>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</si>
  <si>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</si>
  <si>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</si>
  <si>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</si>
  <si>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</si>
  <si>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</si>
  <si>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</si>
  <si>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</si>
  <si>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</si>
  <si>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</si>
  <si>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</si>
  <si>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</si>
  <si>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</si>
  <si>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</si>
  <si>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</si>
  <si>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</si>
  <si>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</si>
  <si>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</si>
  <si>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</si>
  <si>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</si>
  <si>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</si>
  <si>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</si>
  <si>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</si>
  <si>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</si>
  <si>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</si>
  <si>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</si>
  <si>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</si>
  <si>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</si>
  <si>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</si>
  <si>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</si>
  <si>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Permitted waste types - Non hazardous Household, Commercial and Industrial Waste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</si>
  <si>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</si>
  <si>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</si>
  <si>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</si>
  <si>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</si>
  <si>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</si>
  <si>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</si>
  <si>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</si>
  <si>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</si>
  <si>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</si>
  <si>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</si>
  <si>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</si>
  <si>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</si>
  <si>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</si>
  <si>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</si>
  <si>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</si>
  <si>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</si>
  <si>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</si>
  <si>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</si>
  <si>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</si>
  <si>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</si>
  <si>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</si>
  <si>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</si>
  <si>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9</t>
  </si>
  <si>
    <t>All wastes shall be bulked, transferred or treated inside a building, except for specified low-risk waste</t>
  </si>
  <si>
    <t>which may be bulked, transferred or treated outside.</t>
  </si>
  <si>
    <t>which may be stored outside without using containers.</t>
  </si>
  <si>
    <t>All waste shall be stored in a building or outside within a secure container, except for specified low-risk waste</t>
  </si>
  <si>
    <t>Parameter 5</t>
  </si>
  <si>
    <t xml:space="preserve">All waste shall be stored and treated on an impermeable surface with sealed drainage system, except for specified </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</si>
  <si>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</si>
  <si>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</si>
  <si>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</si>
  <si>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</si>
  <si>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</si>
  <si>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</si>
  <si>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</si>
  <si>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</si>
  <si>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</si>
  <si>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Permitted wastes may attract scavenging animals and birds. Specified low-risk wastes stored outside may become nesting / breeding sites.</t>
  </si>
  <si>
    <t xml:space="preserve">Permitted waste types are non-hazardous so any waste washed off site will add to the volume of the local post-flood clean up workload, rather than the hazard.  </t>
  </si>
  <si>
    <t>Waste types are non-hazardous so harm is likely to be temporary and reversible.</t>
  </si>
  <si>
    <t>As above (excluding comments on access to waste).  Permitted activities do not include the burning of waste.</t>
  </si>
  <si>
    <t>There is a potential for contaminated rainwater run-off or leachate from permitted waste types.</t>
  </si>
  <si>
    <t>As above.  Appropriate measures could include clearing litter arising from the activities from affected areas outside the site.</t>
  </si>
  <si>
    <t>Road safety, local residents often sensitive to mud on roads.</t>
  </si>
  <si>
    <t>Permitted waste types do not include sludges or liquids and are non-hazardous so only a medium magnitude risk is estimated.</t>
  </si>
  <si>
    <t>Spillage of liquids, leachate from waste, contaminated rainwater run-off from waste e.g. containing suspended solids.</t>
  </si>
  <si>
    <t>Local residents often sensitive to dust.</t>
  </si>
  <si>
    <t>in a manner which significantly increases any of the risks compared to the generic operation of this type of facility,</t>
  </si>
  <si>
    <t>Parameter 8</t>
  </si>
  <si>
    <t>Permitted waste types do not include …. dusts, powders or loose fibres so only a medium magnitude risk is estimated.  There is potential for exposure if anyone is living or working close to the site (apart from the operator and employees)</t>
  </si>
  <si>
    <t>Parameter 10</t>
  </si>
  <si>
    <t>The activities are not carried out predominantly using a limited number of the permitted waste types</t>
  </si>
  <si>
    <t xml:space="preserve">The permitted activities shall not be carried out within 200m of a European Site (candidate or Special Area of Conservation,  </t>
  </si>
  <si>
    <t>The quantity of tyres stored at the facility shall not be more than 50 tonnes</t>
  </si>
  <si>
    <t>manual sorting or separation (D9, R3, R4, R5).</t>
  </si>
  <si>
    <t>for example predominantly storing wastes which present a significant increase in fire risk.</t>
  </si>
  <si>
    <t>As above.  Appropriate measures could include clearing waste, litter and mud arising from the activities from affected areas outside the site.</t>
  </si>
  <si>
    <t>bulking, transfer or treatment …. in a building; storage in a building or secure container;</t>
  </si>
  <si>
    <t xml:space="preserve">waste storage and treatment…. on impermeable surface with sealed drainage (except); </t>
  </si>
  <si>
    <t>specified waste storage and treatment…. on hard standing or on impermeable surface with sealed drainage.</t>
  </si>
  <si>
    <t>Quantity of waste accepted at the facility: &lt;75,000 tonnes per annum.</t>
  </si>
  <si>
    <t>Permitted waste types are non-hazardous so only a medium magnitude risk is estimated.</t>
  </si>
  <si>
    <t>Permitted waste types do not include sludges or liquids so only a medium magnitude risk is estimated.  There is potential for contaminated rainwater run-off from wastes stored outside buildings especially during heavy rain.</t>
  </si>
  <si>
    <t>Chronic effects: deterioration of water quality</t>
  </si>
  <si>
    <t xml:space="preserve">SR (emissions of substances not controlled by emission limits - buildings) - emissions of substances.... shall not cause pollution…., with appropriate measures: </t>
  </si>
  <si>
    <t>SR (emissions of substances not controlled by emission limits - buildings).  SR (if required) - emissions management plan.</t>
  </si>
  <si>
    <t>SR - emissions shall be free from odour….  SR (if required) - odour management plan.  Odour will be restricted by SR (emissions of substances not controlled by emission limits - buildings).</t>
  </si>
  <si>
    <t>SR - emissions shall be free from noise and vibration......  SR (if required) - noise and vibration management plan.  Noise will be restricted by SR (emissions of substances not controlled by emission limits - buildings).</t>
  </si>
  <si>
    <t>SR - emissions of substances not controlled by emission limits (including those from scavenging animals, scavenging birds and other pests) shall not cause pollution.....Access to waste is restricted by SR (emissions of substances not controlled by emission limits - buildings).</t>
  </si>
  <si>
    <t>SR - management system (will include flood risk management).  Waste washed off site restricted by SR (emissions of substances not controlled by emission limits - buildings).</t>
  </si>
  <si>
    <t>SR - activities shall be managed and operated in accordance with a management system (will include site security measures to prevent unauthorised access). Access to waste restricted by SR (emissions of substances not controlled by emission limits - buildings).</t>
  </si>
  <si>
    <t>As above. SR - management system (will include fire and spillages). Spread of fire restricted by SR (emissions of substances not controlled by emission limits - buildings).  SR - tyre storage no more than 50 tonnes.</t>
  </si>
  <si>
    <t>SR - all liquids shall be provided with secondary containment.... (applies to non- wastes such as fuels). Run-off restricted by SR (emissions of substances not controlled by emission limits - buildings).</t>
  </si>
  <si>
    <t>Generic risk assessment for standard rules set number SR2008No1 v4.0</t>
  </si>
  <si>
    <t>Greater than 50m (see below)</t>
  </si>
  <si>
    <t>proposed or Special Protection Area or Ramsar site) or a Site of Special Scientific Interest (SSSI);</t>
  </si>
  <si>
    <t>or within 50m of any well, spring, or borehole used for the supply of water for human consumption.  This must include private water supplies</t>
  </si>
  <si>
    <t>SR (emissions of substances not controlled by emission limits - buildings).  SR - activities shall not be carried out within 200m of a European Site or SSSI.  (Distance criteria as agreed with Natural England / Countryside Council for Wales)</t>
  </si>
  <si>
    <t>As above. Also the permitted activities shall not be within 50m of any well, spring, or borehole used for the supply of water for human consumption.  This must include private water supplies.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</si>
</sst>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0"/>
      <name val="Arial"/>
      <family val="0"/>
    </font>
    <font>
      <b/>
      <sz val="10"/>
      <name val="Arial"/>
      <family val="0"/>
    </font>
    <font>
      <i/>
      <sz val="10"/>
      <name val="Arial"/>
      <family val="0"/>
    </font>
    <font>
      <b/>
      <i/>
      <sz val="10"/>
      <name val="Arial"/>
      <family val="0"/>
    </font>
    <font>
      <b/>
      <sz val="12"/>
      <name val="Arial"/>
      <family val="2"/>
    </font>
    <font>
      <sz val="12"/>
      <name val="Arial"/>
      <family val="2"/>
    </font>
    <font>
      <b/>
      <sz val="14"/>
      <name val="Arial"/>
      <family val="2"/>
    </font>
    <font>
      <u val="single"/>
      <sz val="10"/>
      <color indexed="12"/>
      <name val="Arial"/>
      <family val="2"/>
    </font>
    <font>
      <u val="single"/>
      <sz val="10"/>
      <color indexed="36"/>
      <name val="Arial"/>
      <family val="2"/>
    </font>
    <font>
      <sz val="8"/>
      <name val="Tahoma"/>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10"/>
      <name val="Arial"/>
      <family val="2"/>
    </font>
    <font>
      <sz val="12"/>
      <color indexed="19"/>
      <name val="Arial"/>
      <family val="2"/>
    </font>
    <font>
      <b/>
      <sz val="12"/>
      <color indexed="63"/>
      <name val="Arial"/>
      <family val="2"/>
    </font>
    <font>
      <b/>
      <sz val="18"/>
      <color indexed="62"/>
      <name val="Cambria"/>
      <family val="2"/>
    </font>
    <font>
      <b/>
      <sz val="12"/>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double"/>
      <right style="thin"/>
      <top style="thin"/>
      <bottom style="thin"/>
    </border>
    <border>
      <left>
        <color indexed="63"/>
      </left>
      <right style="thin"/>
      <top style="thin"/>
      <bottom style="thin"/>
    </border>
    <border>
      <left>
        <color indexed="63"/>
      </left>
      <right>
        <color indexed="63"/>
      </right>
      <top style="thin"/>
      <bottom style="thin"/>
    </border>
    <border>
      <left style="double"/>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style="double"/>
      <bottom style="thin"/>
    </border>
    <border>
      <left style="double"/>
      <right>
        <color indexed="63"/>
      </right>
      <top style="double"/>
      <bottom style="thin"/>
    </border>
    <border>
      <left>
        <color indexed="63"/>
      </left>
      <right style="double"/>
      <top style="double"/>
      <bottom style="thin"/>
    </border>
    <border>
      <left style="double"/>
      <right style="thin"/>
      <top>
        <color indexed="63"/>
      </top>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color indexed="63"/>
      </right>
      <top>
        <color indexed="63"/>
      </top>
      <bottom style="dashed"/>
    </border>
    <border>
      <left>
        <color indexed="63"/>
      </left>
      <right>
        <color indexed="63"/>
      </right>
      <top>
        <color indexed="63"/>
      </top>
      <bottom style="dotted"/>
    </border>
    <border>
      <left style="double"/>
      <right>
        <color indexed="63"/>
      </right>
      <top>
        <color indexed="63"/>
      </top>
      <bottom style="thin"/>
    </border>
    <border>
      <left style="thin"/>
      <right style="thin"/>
      <top>
        <color indexed="63"/>
      </top>
      <bottom style="thin"/>
    </border>
    <border>
      <left style="thin"/>
      <right style="double"/>
      <top style="thin"/>
      <bottom style="thin"/>
    </border>
    <border>
      <left style="thin"/>
      <right style="double"/>
      <top>
        <color indexed="63"/>
      </top>
      <bottom style="thin"/>
    </border>
    <border>
      <left style="thin"/>
      <right style="thin"/>
      <top>
        <color indexed="63"/>
      </top>
      <bottom>
        <color indexed="63"/>
      </bottom>
    </border>
    <border>
      <left style="double"/>
      <right>
        <color indexed="63"/>
      </right>
      <top>
        <color indexed="63"/>
      </top>
      <bottom>
        <color indexed="63"/>
      </bottom>
    </border>
    <border>
      <left style="double"/>
      <right style="thin"/>
      <top style="double"/>
      <bottom style="double"/>
    </border>
    <border>
      <left>
        <color indexed="63"/>
      </left>
      <right style="thin"/>
      <top style="double"/>
      <bottom style="double"/>
    </border>
    <border>
      <left>
        <color indexed="63"/>
      </left>
      <right>
        <color indexed="63"/>
      </right>
      <top style="double"/>
      <bottom style="double"/>
    </border>
    <border>
      <left style="double"/>
      <right>
        <color indexed="63"/>
      </right>
      <top style="double"/>
      <bottom style="double"/>
    </border>
    <border>
      <left style="thin"/>
      <right style="thin"/>
      <top style="double"/>
      <bottom style="double"/>
    </border>
    <border>
      <left>
        <color indexed="63"/>
      </left>
      <right style="double"/>
      <top style="double"/>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8"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6">
    <xf numFmtId="0" fontId="0" fillId="0" borderId="0" xfId="0" applyAlignment="1">
      <alignment/>
    </xf>
    <xf numFmtId="0" fontId="0" fillId="0" borderId="0" xfId="0" applyBorder="1" applyAlignment="1">
      <alignment/>
    </xf>
    <xf numFmtId="0" fontId="0" fillId="0" borderId="10" xfId="0" applyBorder="1" applyAlignment="1">
      <alignment/>
    </xf>
    <xf numFmtId="0" fontId="1" fillId="33" borderId="11" xfId="0" applyFont="1" applyFill="1" applyBorder="1" applyAlignment="1">
      <alignment horizontal="center" vertical="top" wrapText="1"/>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4" borderId="14" xfId="0" applyFont="1" applyFill="1" applyBorder="1" applyAlignment="1">
      <alignment vertical="top" wrapText="1"/>
    </xf>
    <xf numFmtId="0" fontId="1" fillId="34" borderId="15" xfId="0" applyFont="1" applyFill="1" applyBorder="1" applyAlignment="1">
      <alignment vertical="top" wrapText="1"/>
    </xf>
    <xf numFmtId="0" fontId="1" fillId="34" borderId="16" xfId="0" applyFont="1" applyFill="1" applyBorder="1" applyAlignment="1">
      <alignment vertical="top" wrapText="1"/>
    </xf>
    <xf numFmtId="0" fontId="0" fillId="0" borderId="0" xfId="0" applyBorder="1" applyAlignment="1">
      <alignment horizontal="center"/>
    </xf>
    <xf numFmtId="0" fontId="0" fillId="0" borderId="17" xfId="0" applyBorder="1" applyAlignment="1">
      <alignment/>
    </xf>
    <xf numFmtId="0" fontId="0" fillId="0" borderId="17" xfId="0" applyFill="1" applyBorder="1" applyAlignment="1">
      <alignment/>
    </xf>
    <xf numFmtId="0" fontId="0" fillId="0" borderId="0" xfId="0" applyFill="1" applyBorder="1" applyAlignment="1">
      <alignment/>
    </xf>
    <xf numFmtId="0" fontId="0" fillId="0" borderId="0" xfId="0" applyFill="1" applyAlignment="1">
      <alignment/>
    </xf>
    <xf numFmtId="0" fontId="0" fillId="33" borderId="18" xfId="0" applyFill="1" applyBorder="1" applyAlignment="1">
      <alignment horizontal="centerContinuous" vertical="top"/>
    </xf>
    <xf numFmtId="0" fontId="4" fillId="33" borderId="19" xfId="0" applyFont="1" applyFill="1" applyBorder="1" applyAlignment="1">
      <alignment vertical="center"/>
    </xf>
    <xf numFmtId="0" fontId="4" fillId="33" borderId="18" xfId="0" applyFont="1" applyFill="1" applyBorder="1" applyAlignment="1">
      <alignment horizontal="centerContinuous" vertical="center"/>
    </xf>
    <xf numFmtId="0" fontId="4" fillId="33" borderId="18" xfId="0" applyFont="1" applyFill="1" applyBorder="1" applyAlignment="1">
      <alignment vertical="center"/>
    </xf>
    <xf numFmtId="0" fontId="4" fillId="33" borderId="19" xfId="0" applyFont="1" applyFill="1" applyBorder="1" applyAlignment="1">
      <alignment horizontal="centerContinuous" vertical="center"/>
    </xf>
    <xf numFmtId="0" fontId="0" fillId="33" borderId="20" xfId="0" applyFill="1" applyBorder="1" applyAlignment="1">
      <alignment horizontal="centerContinuous" vertical="center"/>
    </xf>
    <xf numFmtId="0" fontId="5" fillId="0" borderId="0" xfId="0" applyFont="1" applyAlignment="1">
      <alignment/>
    </xf>
    <xf numFmtId="0" fontId="6" fillId="0" borderId="0" xfId="0" applyFont="1" applyAlignment="1">
      <alignment/>
    </xf>
    <xf numFmtId="0" fontId="0" fillId="34" borderId="0" xfId="0" applyFill="1" applyBorder="1" applyAlignment="1">
      <alignment/>
    </xf>
    <xf numFmtId="0" fontId="0" fillId="35" borderId="0" xfId="0" applyFill="1" applyBorder="1" applyAlignment="1">
      <alignment/>
    </xf>
    <xf numFmtId="0" fontId="0" fillId="35" borderId="0" xfId="0" applyFill="1" applyAlignment="1">
      <alignment/>
    </xf>
    <xf numFmtId="0" fontId="0" fillId="36" borderId="0" xfId="0" applyFill="1" applyBorder="1" applyAlignment="1">
      <alignment/>
    </xf>
    <xf numFmtId="0" fontId="0" fillId="36" borderId="0" xfId="0" applyFill="1" applyAlignment="1">
      <alignment/>
    </xf>
    <xf numFmtId="0" fontId="0" fillId="37" borderId="0" xfId="0" applyFill="1" applyBorder="1" applyAlignment="1">
      <alignment/>
    </xf>
    <xf numFmtId="0" fontId="0" fillId="37" borderId="0" xfId="0" applyFill="1" applyAlignment="1">
      <alignment/>
    </xf>
    <xf numFmtId="2" fontId="0" fillId="0" borderId="0" xfId="0" applyNumberFormat="1" applyBorder="1" applyAlignment="1">
      <alignment/>
    </xf>
    <xf numFmtId="0" fontId="0" fillId="0" borderId="14"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1"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0" xfId="0" applyAlignment="1">
      <alignment horizontal="center" vertical="top"/>
    </xf>
    <xf numFmtId="0" fontId="0" fillId="0" borderId="16" xfId="0" applyFill="1"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38" borderId="0" xfId="0" applyFill="1" applyAlignment="1" applyProtection="1">
      <alignment/>
      <protection/>
    </xf>
    <xf numFmtId="0" fontId="0" fillId="38" borderId="24" xfId="0" applyFill="1" applyBorder="1" applyAlignment="1" applyProtection="1">
      <alignment/>
      <protection/>
    </xf>
    <xf numFmtId="0" fontId="0" fillId="38" borderId="25" xfId="0" applyFill="1" applyBorder="1" applyAlignment="1" applyProtection="1">
      <alignment/>
      <protection/>
    </xf>
    <xf numFmtId="0" fontId="0" fillId="38" borderId="0" xfId="0" applyFill="1" applyBorder="1" applyAlignment="1" applyProtection="1">
      <alignment/>
      <protection/>
    </xf>
    <xf numFmtId="0" fontId="4" fillId="38" borderId="0" xfId="0" applyFont="1" applyFill="1" applyAlignment="1" applyProtection="1">
      <alignment/>
      <protection/>
    </xf>
    <xf numFmtId="0" fontId="4" fillId="38" borderId="0" xfId="0" applyFont="1" applyFill="1" applyBorder="1" applyAlignment="1" applyProtection="1">
      <alignment/>
      <protection/>
    </xf>
    <xf numFmtId="0" fontId="5" fillId="38" borderId="0" xfId="0" applyFont="1" applyFill="1" applyAlignment="1" applyProtection="1">
      <alignment/>
      <protection/>
    </xf>
    <xf numFmtId="0" fontId="5" fillId="38" borderId="0" xfId="0" applyFont="1" applyFill="1" applyBorder="1" applyAlignment="1" applyProtection="1">
      <alignment/>
      <protection/>
    </xf>
    <xf numFmtId="0" fontId="6" fillId="38" borderId="0" xfId="0" applyFont="1" applyFill="1" applyBorder="1" applyAlignment="1" applyProtection="1">
      <alignment/>
      <protection/>
    </xf>
    <xf numFmtId="0" fontId="4" fillId="38" borderId="0" xfId="0" applyFont="1" applyFill="1" applyBorder="1" applyAlignment="1" applyProtection="1">
      <alignment/>
      <protection/>
    </xf>
    <xf numFmtId="0" fontId="1" fillId="0" borderId="0" xfId="0" applyFont="1" applyFill="1" applyBorder="1" applyAlignment="1">
      <alignment/>
    </xf>
    <xf numFmtId="0" fontId="1" fillId="0" borderId="0" xfId="0" applyFont="1" applyFill="1" applyBorder="1" applyAlignment="1">
      <alignment horizontal="left"/>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1" fillId="0" borderId="0" xfId="0" applyFont="1" applyFill="1" applyBorder="1" applyAlignment="1" applyProtection="1">
      <alignment/>
      <protection/>
    </xf>
    <xf numFmtId="0" fontId="1" fillId="0" borderId="0" xfId="0" applyFont="1" applyFill="1" applyBorder="1" applyAlignment="1" applyProtection="1">
      <alignment horizontal="right"/>
      <protection/>
    </xf>
    <xf numFmtId="0" fontId="0" fillId="36" borderId="26" xfId="0" applyFill="1" applyBorder="1" applyAlignment="1" applyProtection="1">
      <alignment vertical="top" wrapText="1"/>
      <protection locked="0"/>
    </xf>
    <xf numFmtId="0" fontId="0" fillId="36" borderId="27" xfId="0" applyFill="1" applyBorder="1" applyAlignment="1" applyProtection="1">
      <alignment vertical="top" wrapText="1"/>
      <protection locked="0"/>
    </xf>
    <xf numFmtId="0" fontId="1" fillId="33" borderId="28" xfId="0" applyFont="1" applyFill="1" applyBorder="1" applyAlignment="1">
      <alignment horizontal="center" vertical="top" wrapText="1"/>
    </xf>
    <xf numFmtId="0" fontId="1" fillId="34" borderId="29" xfId="0" applyFont="1" applyFill="1" applyBorder="1" applyAlignment="1">
      <alignment vertical="top" wrapText="1"/>
    </xf>
    <xf numFmtId="0" fontId="0" fillId="0" borderId="0" xfId="0" applyBorder="1" applyAlignment="1" applyProtection="1">
      <alignment vertical="top" wrapText="1"/>
      <protection locked="0"/>
    </xf>
    <xf numFmtId="0" fontId="0" fillId="36" borderId="30"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39" borderId="15" xfId="0" applyFont="1" applyFill="1" applyBorder="1" applyAlignment="1" applyProtection="1">
      <alignment vertical="top" wrapText="1"/>
      <protection locked="0"/>
    </xf>
    <xf numFmtId="0" fontId="0" fillId="36" borderId="26" xfId="0" applyNumberFormat="1" applyFill="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36" borderId="31" xfId="0" applyFill="1" applyBorder="1" applyAlignment="1" applyProtection="1">
      <alignment vertical="top" wrapText="1"/>
      <protection locked="0"/>
    </xf>
    <xf numFmtId="0" fontId="1" fillId="39" borderId="10" xfId="0" applyFont="1" applyFill="1"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4" xfId="0" applyBorder="1" applyAlignment="1" applyProtection="1">
      <alignment vertical="top" wrapText="1"/>
      <protection locked="0"/>
    </xf>
    <xf numFmtId="0" fontId="0" fillId="36" borderId="35" xfId="0" applyFill="1" applyBorder="1" applyAlignment="1" applyProtection="1">
      <alignment vertical="top" wrapText="1"/>
      <protection locked="0"/>
    </xf>
    <xf numFmtId="0" fontId="0" fillId="36" borderId="36" xfId="0" applyFill="1" applyBorder="1" applyAlignment="1" applyProtection="1">
      <alignment vertical="top" wrapText="1"/>
      <protection locked="0"/>
    </xf>
    <xf numFmtId="0" fontId="1" fillId="39" borderId="33" xfId="0" applyFont="1" applyFill="1" applyBorder="1" applyAlignment="1" applyProtection="1">
      <alignment vertical="top" wrapText="1"/>
      <protection locked="0"/>
    </xf>
    <xf numFmtId="0" fontId="0" fillId="0" borderId="34" xfId="0" applyFill="1" applyBorder="1" applyAlignment="1" applyProtection="1">
      <alignment vertical="top" wrapText="1"/>
      <protection locked="0"/>
    </xf>
    <xf numFmtId="0" fontId="0" fillId="0" borderId="32" xfId="0" applyNumberFormat="1" applyBorder="1" applyAlignment="1" applyProtection="1">
      <alignment vertical="top" wrapText="1"/>
      <protection locked="0"/>
    </xf>
    <xf numFmtId="0" fontId="0" fillId="0" borderId="37" xfId="0" applyBorder="1" applyAlignment="1" applyProtection="1">
      <alignment vertical="top" wrapText="1"/>
      <protection locked="0"/>
    </xf>
    <xf numFmtId="0" fontId="0" fillId="0" borderId="21" xfId="0" applyFont="1" applyBorder="1" applyAlignment="1" applyProtection="1">
      <alignment vertical="top" wrapText="1"/>
      <protection locked="0"/>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pplyProtection="1">
      <alignment/>
      <protection/>
    </xf>
    <xf numFmtId="15" fontId="0" fillId="40" borderId="24" xfId="0" applyNumberForma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40" borderId="24" xfId="0" applyFill="1" applyBorder="1" applyAlignment="1" applyProtection="1">
      <alignment vertical="top" wrapText="1"/>
      <protection locked="0"/>
    </xf>
    <xf numFmtId="0" fontId="0" fillId="40" borderId="0" xfId="0"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40" borderId="25"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2:M99"/>
  <sheetViews>
    <sheetView tabSelected="1" zoomScale="75" zoomScaleNormal="75" workbookViewId="0" topLeftCell="B36">
      <selection activeCell="J59" sqref="J59"/>
    </sheetView>
  </sheetViews>
  <sheetFormatPr defaultColWidth="9.140625" defaultRowHeight="12.75"/>
  <cols>
    <col min="1" max="1" width="0" style="0" hidden="1" customWidth="1"/>
    <col min="2" max="2" width="16.7109375" style="0" customWidth="1"/>
    <col min="3" max="3" width="16.8515625" style="0" customWidth="1"/>
    <col min="4" max="5" width="16.7109375" style="0" customWidth="1"/>
    <col min="6" max="6" width="11.8515625" style="0" customWidth="1"/>
    <col min="7" max="7" width="9.7109375" style="0" customWidth="1"/>
    <col min="8" max="8" width="11.28125" style="0" customWidth="1"/>
    <col min="9" max="9" width="19.00390625" style="0" customWidth="1"/>
    <col min="10" max="10" width="20.28125" style="0" customWidth="1"/>
    <col min="11" max="11" width="16.7109375" style="0" customWidth="1"/>
  </cols>
  <sheetData>
    <row r="2" spans="2:5" ht="18">
      <c r="B2" s="21" t="s">
        <v>158</v>
      </c>
      <c r="C2" s="21"/>
      <c r="D2" s="21"/>
      <c r="E2" s="20"/>
    </row>
    <row r="3" spans="2:11" ht="12.75" customHeight="1">
      <c r="B3" s="43"/>
      <c r="C3" s="43"/>
      <c r="D3" s="43"/>
      <c r="E3" s="45"/>
      <c r="F3" s="39"/>
      <c r="G3" s="39"/>
      <c r="H3" s="39"/>
      <c r="I3" s="39"/>
      <c r="J3" s="39"/>
      <c r="K3" s="39"/>
    </row>
    <row r="4" spans="2:11" ht="15.75">
      <c r="B4" s="44" t="s">
        <v>55</v>
      </c>
      <c r="C4" s="44"/>
      <c r="D4" s="44"/>
      <c r="E4" s="46"/>
      <c r="F4" s="82" t="s">
        <v>42</v>
      </c>
      <c r="G4" s="82"/>
      <c r="H4" s="82"/>
      <c r="I4" s="82"/>
      <c r="J4" s="82"/>
      <c r="K4" s="40"/>
    </row>
    <row r="5" spans="2:11" ht="9.75" customHeight="1">
      <c r="B5" s="44"/>
      <c r="C5" s="44"/>
      <c r="D5" s="44"/>
      <c r="E5" s="46"/>
      <c r="F5" s="42"/>
      <c r="G5" s="42"/>
      <c r="H5" s="39"/>
      <c r="I5" s="39"/>
      <c r="J5" s="39"/>
      <c r="K5" s="39"/>
    </row>
    <row r="6" spans="2:11" ht="15.75">
      <c r="B6" s="44" t="s">
        <v>0</v>
      </c>
      <c r="C6" s="46"/>
      <c r="D6" s="46"/>
      <c r="E6" s="46"/>
      <c r="F6" s="82" t="s">
        <v>35</v>
      </c>
      <c r="G6" s="82"/>
      <c r="H6" s="82"/>
      <c r="I6" s="82"/>
      <c r="J6" s="82"/>
      <c r="K6" s="40"/>
    </row>
    <row r="7" spans="2:11" ht="9.75" customHeight="1">
      <c r="B7" s="47"/>
      <c r="C7" s="42"/>
      <c r="D7" s="42"/>
      <c r="E7" s="42"/>
      <c r="F7" s="42"/>
      <c r="G7" s="42"/>
      <c r="H7" s="39"/>
      <c r="I7" s="39"/>
      <c r="J7" s="39"/>
      <c r="K7" s="39"/>
    </row>
    <row r="8" spans="2:11" ht="15.75" customHeight="1">
      <c r="B8" s="44" t="s">
        <v>38</v>
      </c>
      <c r="C8" s="46"/>
      <c r="D8" s="46"/>
      <c r="E8" s="46"/>
      <c r="F8" s="83" t="s">
        <v>159</v>
      </c>
      <c r="G8" s="84"/>
      <c r="H8" s="84"/>
      <c r="I8" s="84"/>
      <c r="J8" s="84"/>
      <c r="K8" s="40"/>
    </row>
    <row r="9" spans="2:11" ht="10.5" customHeight="1">
      <c r="B9" s="42"/>
      <c r="C9" s="42"/>
      <c r="D9" s="42"/>
      <c r="E9" s="42"/>
      <c r="F9" s="42"/>
      <c r="G9" s="42"/>
      <c r="H9" s="39"/>
      <c r="I9" s="39"/>
      <c r="J9" s="39"/>
      <c r="K9" s="39"/>
    </row>
    <row r="10" spans="2:11" ht="15.75">
      <c r="B10" s="48" t="s">
        <v>1</v>
      </c>
      <c r="C10" s="42"/>
      <c r="D10" s="42"/>
      <c r="E10" s="42"/>
      <c r="F10" s="85" t="s">
        <v>36</v>
      </c>
      <c r="G10" s="85"/>
      <c r="H10" s="85"/>
      <c r="I10" s="85"/>
      <c r="J10" s="85"/>
      <c r="K10" s="41"/>
    </row>
    <row r="11" spans="2:11" ht="11.25" customHeight="1">
      <c r="B11" s="48"/>
      <c r="C11" s="42"/>
      <c r="D11" s="42"/>
      <c r="E11" s="42"/>
      <c r="F11" s="42"/>
      <c r="G11" s="42"/>
      <c r="H11" s="43"/>
      <c r="I11" s="39"/>
      <c r="J11" s="39"/>
      <c r="K11" s="39"/>
    </row>
    <row r="12" spans="2:11" ht="15.75">
      <c r="B12" s="44" t="s">
        <v>2</v>
      </c>
      <c r="C12" s="42"/>
      <c r="D12" s="42"/>
      <c r="E12" s="42"/>
      <c r="F12" s="80">
        <v>41085</v>
      </c>
      <c r="G12" s="81"/>
      <c r="H12" s="81"/>
      <c r="I12" s="81"/>
      <c r="J12" s="81"/>
      <c r="K12" s="40"/>
    </row>
    <row r="13" spans="2:11" ht="15.75">
      <c r="B13" s="44"/>
      <c r="C13" s="42"/>
      <c r="D13" s="42"/>
      <c r="E13" s="42"/>
      <c r="F13" s="42"/>
      <c r="G13" s="42"/>
      <c r="H13" s="44"/>
      <c r="I13" s="42"/>
      <c r="J13" s="42"/>
      <c r="K13" s="42"/>
    </row>
    <row r="14" spans="1:13" ht="15.75">
      <c r="A14" s="13"/>
      <c r="B14" s="51"/>
      <c r="C14" s="52" t="s">
        <v>66</v>
      </c>
      <c r="D14" s="52"/>
      <c r="E14" s="52"/>
      <c r="F14" s="52"/>
      <c r="G14" s="52"/>
      <c r="H14" s="51"/>
      <c r="I14" s="52"/>
      <c r="J14" s="52"/>
      <c r="K14" s="52"/>
      <c r="L14" s="13"/>
      <c r="M14" s="13"/>
    </row>
    <row r="15" spans="1:13" ht="15.75">
      <c r="A15" s="13"/>
      <c r="B15" s="51"/>
      <c r="C15" t="s">
        <v>31</v>
      </c>
      <c r="D15" s="52" t="s">
        <v>64</v>
      </c>
      <c r="E15" s="52"/>
      <c r="F15" s="52"/>
      <c r="G15" s="52"/>
      <c r="H15" s="51"/>
      <c r="I15" s="52"/>
      <c r="J15" s="52"/>
      <c r="K15" s="52"/>
      <c r="L15" s="13"/>
      <c r="M15" s="13"/>
    </row>
    <row r="16" spans="1:13" ht="12.75">
      <c r="A16" s="13"/>
      <c r="D16" t="s">
        <v>139</v>
      </c>
      <c r="K16" s="52"/>
      <c r="L16" s="13"/>
      <c r="M16" s="13"/>
    </row>
    <row r="17" spans="1:13" ht="12.75">
      <c r="A17" s="13"/>
      <c r="C17" t="s">
        <v>32</v>
      </c>
      <c r="D17" t="s">
        <v>83</v>
      </c>
      <c r="K17" s="52"/>
      <c r="L17" s="13"/>
      <c r="M17" s="13"/>
    </row>
    <row r="18" spans="1:13" ht="12.75">
      <c r="A18" s="13"/>
      <c r="C18" t="s">
        <v>33</v>
      </c>
      <c r="D18" t="s">
        <v>145</v>
      </c>
      <c r="K18" s="52"/>
      <c r="L18" s="13"/>
      <c r="M18" s="13"/>
    </row>
    <row r="19" spans="1:13" ht="12.75">
      <c r="A19" s="13"/>
      <c r="C19" t="s">
        <v>39</v>
      </c>
      <c r="D19" t="s">
        <v>138</v>
      </c>
      <c r="K19" s="52"/>
      <c r="L19" s="13"/>
      <c r="M19" s="13"/>
    </row>
    <row r="20" spans="1:13" ht="12.75">
      <c r="A20" s="13"/>
      <c r="C20" t="s">
        <v>111</v>
      </c>
      <c r="D20" t="s">
        <v>107</v>
      </c>
      <c r="K20" s="52"/>
      <c r="L20" s="13"/>
      <c r="M20" s="13"/>
    </row>
    <row r="21" spans="1:13" ht="12.75">
      <c r="A21" s="13"/>
      <c r="D21" t="s">
        <v>108</v>
      </c>
      <c r="K21" s="52"/>
      <c r="L21" s="13"/>
      <c r="M21" s="13"/>
    </row>
    <row r="22" spans="1:13" ht="12.75">
      <c r="A22" s="13"/>
      <c r="C22" t="s">
        <v>40</v>
      </c>
      <c r="D22" t="s">
        <v>110</v>
      </c>
      <c r="K22" s="52"/>
      <c r="L22" s="13"/>
      <c r="M22" s="13"/>
    </row>
    <row r="23" spans="1:13" ht="12.75">
      <c r="A23" s="13"/>
      <c r="D23" t="s">
        <v>109</v>
      </c>
      <c r="K23" s="52"/>
      <c r="L23" s="13"/>
      <c r="M23" s="13"/>
    </row>
    <row r="24" spans="1:13" ht="12.75">
      <c r="A24" s="13"/>
      <c r="C24" t="s">
        <v>63</v>
      </c>
      <c r="D24" t="s">
        <v>112</v>
      </c>
      <c r="K24" s="52"/>
      <c r="L24" s="13"/>
      <c r="M24" s="13"/>
    </row>
    <row r="25" spans="1:13" ht="12.75">
      <c r="A25" s="13"/>
      <c r="D25" t="s">
        <v>113</v>
      </c>
      <c r="K25" s="52"/>
      <c r="L25" s="13"/>
      <c r="M25" s="13"/>
    </row>
    <row r="26" spans="1:13" ht="12.75">
      <c r="A26" s="13"/>
      <c r="C26" t="s">
        <v>133</v>
      </c>
      <c r="D26" t="s">
        <v>114</v>
      </c>
      <c r="K26" s="52"/>
      <c r="L26" s="13"/>
      <c r="M26" s="13"/>
    </row>
    <row r="27" spans="1:13" ht="12.75">
      <c r="A27" s="13"/>
      <c r="D27" t="s">
        <v>65</v>
      </c>
      <c r="K27" s="52"/>
      <c r="L27" s="13"/>
      <c r="M27" s="13"/>
    </row>
    <row r="28" spans="1:13" ht="12.75">
      <c r="A28" s="13"/>
      <c r="C28" t="s">
        <v>106</v>
      </c>
      <c r="D28" t="s">
        <v>137</v>
      </c>
      <c r="K28" s="52"/>
      <c r="L28" s="13"/>
      <c r="M28" s="13"/>
    </row>
    <row r="29" spans="1:13" ht="12.75">
      <c r="A29" s="13"/>
      <c r="D29" t="s">
        <v>160</v>
      </c>
      <c r="K29" s="52"/>
      <c r="L29" s="13"/>
      <c r="M29" s="13"/>
    </row>
    <row r="30" spans="1:13" ht="12.75">
      <c r="A30" s="13"/>
      <c r="D30" s="77" t="s">
        <v>161</v>
      </c>
      <c r="E30" s="77"/>
      <c r="F30" s="77"/>
      <c r="G30" s="77"/>
      <c r="H30" s="77"/>
      <c r="I30" s="77"/>
      <c r="J30" s="78"/>
      <c r="K30" s="79"/>
      <c r="L30" s="13"/>
      <c r="M30" s="13"/>
    </row>
    <row r="31" spans="1:13" ht="12.75">
      <c r="A31" s="13"/>
      <c r="C31" t="s">
        <v>135</v>
      </c>
      <c r="D31" t="s">
        <v>136</v>
      </c>
      <c r="K31" s="52"/>
      <c r="L31" s="13"/>
      <c r="M31" s="13"/>
    </row>
    <row r="32" spans="1:13" ht="12.75">
      <c r="A32" s="13"/>
      <c r="D32" t="s">
        <v>132</v>
      </c>
      <c r="K32" s="52"/>
      <c r="L32" s="13"/>
      <c r="M32" s="13"/>
    </row>
    <row r="33" spans="1:13" ht="12.75">
      <c r="A33" s="13"/>
      <c r="D33" t="s">
        <v>140</v>
      </c>
      <c r="K33" s="52"/>
      <c r="L33" s="13"/>
      <c r="M33" s="13"/>
    </row>
    <row r="34" spans="1:13" ht="12.75">
      <c r="A34" s="13"/>
      <c r="K34" s="52"/>
      <c r="L34" s="13"/>
      <c r="M34" s="13"/>
    </row>
    <row r="35" spans="1:13" ht="12.75">
      <c r="A35" s="13"/>
      <c r="C35" t="s">
        <v>41</v>
      </c>
      <c r="D35" t="s">
        <v>67</v>
      </c>
      <c r="K35" s="52"/>
      <c r="L35" s="13"/>
      <c r="M35" s="13"/>
    </row>
    <row r="36" spans="1:13" ht="12.75">
      <c r="A36" s="13"/>
      <c r="D36" t="s">
        <v>149</v>
      </c>
      <c r="K36" s="52"/>
      <c r="L36" s="13"/>
      <c r="M36" s="13"/>
    </row>
    <row r="37" spans="1:13" ht="12.75">
      <c r="A37" s="13"/>
      <c r="D37" t="s">
        <v>142</v>
      </c>
      <c r="K37" s="52"/>
      <c r="L37" s="13"/>
      <c r="M37" s="13"/>
    </row>
    <row r="38" spans="1:13" ht="12.75">
      <c r="A38" s="13"/>
      <c r="D38" t="s">
        <v>143</v>
      </c>
      <c r="K38" s="52"/>
      <c r="L38" s="13"/>
      <c r="M38" s="13"/>
    </row>
    <row r="39" spans="1:13" ht="12.75">
      <c r="A39" s="13"/>
      <c r="D39" t="s">
        <v>144</v>
      </c>
      <c r="K39" s="52"/>
      <c r="L39" s="13"/>
      <c r="M39" s="13"/>
    </row>
    <row r="40" spans="2:11" ht="13.5" thickBot="1">
      <c r="B40" s="13"/>
      <c r="C40" s="13"/>
      <c r="D40" s="13"/>
      <c r="E40" s="13"/>
      <c r="F40" s="12"/>
      <c r="G40" s="13"/>
      <c r="H40" s="13"/>
      <c r="I40" s="13"/>
      <c r="J40" s="13"/>
      <c r="K40" s="13"/>
    </row>
    <row r="41" spans="1:11" ht="28.5" customHeight="1" thickTop="1">
      <c r="A41" s="2"/>
      <c r="B41" s="18" t="s">
        <v>3</v>
      </c>
      <c r="C41" s="14"/>
      <c r="D41" s="14"/>
      <c r="E41" s="14"/>
      <c r="F41" s="15"/>
      <c r="G41" s="16" t="s">
        <v>4</v>
      </c>
      <c r="H41" s="16"/>
      <c r="I41" s="17"/>
      <c r="J41" s="18" t="s">
        <v>34</v>
      </c>
      <c r="K41" s="19"/>
    </row>
    <row r="42" spans="1:11" ht="38.25">
      <c r="A42" s="1"/>
      <c r="B42" s="3" t="s">
        <v>5</v>
      </c>
      <c r="C42" s="4" t="s">
        <v>6</v>
      </c>
      <c r="D42" s="4" t="s">
        <v>7</v>
      </c>
      <c r="E42" s="5" t="s">
        <v>8</v>
      </c>
      <c r="F42" s="3" t="s">
        <v>9</v>
      </c>
      <c r="G42" s="4" t="s">
        <v>10</v>
      </c>
      <c r="H42" s="4" t="s">
        <v>11</v>
      </c>
      <c r="I42" s="5" t="s">
        <v>12</v>
      </c>
      <c r="J42" s="3" t="s">
        <v>13</v>
      </c>
      <c r="K42" s="57" t="s">
        <v>14</v>
      </c>
    </row>
    <row r="43" spans="1:11" ht="121.5" customHeight="1">
      <c r="A43" s="1"/>
      <c r="B43" s="6" t="s">
        <v>15</v>
      </c>
      <c r="C43" s="7" t="s">
        <v>16</v>
      </c>
      <c r="D43" s="7" t="s">
        <v>17</v>
      </c>
      <c r="E43" s="8" t="s">
        <v>18</v>
      </c>
      <c r="F43" s="6" t="s">
        <v>19</v>
      </c>
      <c r="G43" s="7" t="s">
        <v>20</v>
      </c>
      <c r="H43" s="7" t="s">
        <v>21</v>
      </c>
      <c r="I43" s="8" t="s">
        <v>22</v>
      </c>
      <c r="J43" s="6" t="s">
        <v>23</v>
      </c>
      <c r="K43" s="58" t="s">
        <v>37</v>
      </c>
    </row>
    <row r="44" spans="1:11" ht="162" customHeight="1">
      <c r="A44" s="35"/>
      <c r="B44" s="30" t="s">
        <v>43</v>
      </c>
      <c r="C44" s="31" t="s">
        <v>70</v>
      </c>
      <c r="D44" s="31" t="s">
        <v>92</v>
      </c>
      <c r="E44" s="32" t="s">
        <v>71</v>
      </c>
      <c r="F44" s="55" t="s">
        <v>26</v>
      </c>
      <c r="G44" s="56" t="s">
        <v>26</v>
      </c>
      <c r="H44" s="62" t="s">
        <v>26</v>
      </c>
      <c r="I44" s="36" t="s">
        <v>134</v>
      </c>
      <c r="J44" s="30" t="s">
        <v>150</v>
      </c>
      <c r="K44" s="37" t="s">
        <v>25</v>
      </c>
    </row>
    <row r="45" spans="1:11" ht="36" customHeight="1">
      <c r="A45" s="35"/>
      <c r="B45" s="30" t="s">
        <v>43</v>
      </c>
      <c r="C45" s="31" t="s">
        <v>90</v>
      </c>
      <c r="D45" s="31" t="s">
        <v>44</v>
      </c>
      <c r="E45" s="32" t="s">
        <v>69</v>
      </c>
      <c r="F45" s="55" t="s">
        <v>26</v>
      </c>
      <c r="G45" s="56" t="s">
        <v>25</v>
      </c>
      <c r="H45" s="62" t="s">
        <v>25</v>
      </c>
      <c r="I45" s="36" t="s">
        <v>131</v>
      </c>
      <c r="J45" s="30" t="s">
        <v>68</v>
      </c>
      <c r="K45" s="37" t="s">
        <v>24</v>
      </c>
    </row>
    <row r="46" spans="1:11" ht="84.75" customHeight="1">
      <c r="A46" s="35"/>
      <c r="B46" s="30" t="s">
        <v>72</v>
      </c>
      <c r="C46" s="31" t="s">
        <v>115</v>
      </c>
      <c r="D46" s="31" t="s">
        <v>56</v>
      </c>
      <c r="E46" s="32" t="s">
        <v>69</v>
      </c>
      <c r="F46" s="55" t="s">
        <v>26</v>
      </c>
      <c r="G46" s="56" t="s">
        <v>26</v>
      </c>
      <c r="H46" s="62" t="s">
        <v>26</v>
      </c>
      <c r="I46" s="36" t="s">
        <v>57</v>
      </c>
      <c r="J46" s="30" t="s">
        <v>127</v>
      </c>
      <c r="K46" s="37" t="s">
        <v>24</v>
      </c>
    </row>
    <row r="47" spans="1:11" ht="83.25" customHeight="1">
      <c r="A47" s="35"/>
      <c r="B47" s="30" t="s">
        <v>43</v>
      </c>
      <c r="C47" s="31" t="s">
        <v>73</v>
      </c>
      <c r="D47" s="31" t="s">
        <v>93</v>
      </c>
      <c r="E47" s="32" t="s">
        <v>74</v>
      </c>
      <c r="F47" s="55" t="s">
        <v>26</v>
      </c>
      <c r="G47" s="56" t="s">
        <v>26</v>
      </c>
      <c r="H47" s="62" t="s">
        <v>26</v>
      </c>
      <c r="I47" s="36" t="s">
        <v>128</v>
      </c>
      <c r="J47" s="30" t="s">
        <v>141</v>
      </c>
      <c r="K47" s="37" t="s">
        <v>25</v>
      </c>
    </row>
    <row r="48" spans="1:11" ht="125.25" customHeight="1">
      <c r="A48" s="35"/>
      <c r="B48" s="30" t="s">
        <v>43</v>
      </c>
      <c r="C48" s="31" t="s">
        <v>46</v>
      </c>
      <c r="D48" s="31" t="s">
        <v>45</v>
      </c>
      <c r="E48" s="32" t="s">
        <v>71</v>
      </c>
      <c r="F48" s="55" t="s">
        <v>26</v>
      </c>
      <c r="G48" s="56" t="s">
        <v>26</v>
      </c>
      <c r="H48" s="62" t="s">
        <v>26</v>
      </c>
      <c r="I48" s="36" t="s">
        <v>58</v>
      </c>
      <c r="J48" s="30" t="s">
        <v>151</v>
      </c>
      <c r="K48" s="37" t="s">
        <v>25</v>
      </c>
    </row>
    <row r="49" spans="1:11" ht="150" customHeight="1">
      <c r="A49" s="35"/>
      <c r="B49" s="30" t="s">
        <v>43</v>
      </c>
      <c r="C49" s="31" t="s">
        <v>102</v>
      </c>
      <c r="D49" s="31" t="s">
        <v>84</v>
      </c>
      <c r="E49" s="32" t="s">
        <v>85</v>
      </c>
      <c r="F49" s="55" t="s">
        <v>26</v>
      </c>
      <c r="G49" s="56" t="s">
        <v>26</v>
      </c>
      <c r="H49" s="62" t="s">
        <v>26</v>
      </c>
      <c r="I49" s="36" t="s">
        <v>86</v>
      </c>
      <c r="J49" s="30" t="s">
        <v>152</v>
      </c>
      <c r="K49" s="37" t="s">
        <v>25</v>
      </c>
    </row>
    <row r="50" spans="1:11" ht="188.25" customHeight="1">
      <c r="A50" s="35"/>
      <c r="B50" s="30" t="s">
        <v>43</v>
      </c>
      <c r="C50" s="31" t="s">
        <v>75</v>
      </c>
      <c r="D50" s="31" t="s">
        <v>116</v>
      </c>
      <c r="E50" s="32" t="s">
        <v>48</v>
      </c>
      <c r="F50" s="55" t="s">
        <v>26</v>
      </c>
      <c r="G50" s="56" t="s">
        <v>26</v>
      </c>
      <c r="H50" s="62" t="s">
        <v>26</v>
      </c>
      <c r="I50" s="36" t="s">
        <v>122</v>
      </c>
      <c r="J50" s="30" t="s">
        <v>153</v>
      </c>
      <c r="K50" s="37" t="s">
        <v>24</v>
      </c>
    </row>
    <row r="51" spans="1:11" ht="60.75" customHeight="1">
      <c r="A51" s="35"/>
      <c r="B51" s="30" t="s">
        <v>43</v>
      </c>
      <c r="C51" s="31" t="s">
        <v>49</v>
      </c>
      <c r="D51" s="31" t="s">
        <v>47</v>
      </c>
      <c r="E51" s="32" t="s">
        <v>48</v>
      </c>
      <c r="F51" s="63" t="s">
        <v>26</v>
      </c>
      <c r="G51" s="56" t="s">
        <v>26</v>
      </c>
      <c r="H51" s="62" t="s">
        <v>26</v>
      </c>
      <c r="I51" s="36" t="s">
        <v>50</v>
      </c>
      <c r="J51" s="30" t="s">
        <v>90</v>
      </c>
      <c r="K51" s="37" t="s">
        <v>25</v>
      </c>
    </row>
    <row r="52" spans="1:11" ht="123.75" customHeight="1">
      <c r="A52" s="35"/>
      <c r="B52" s="30" t="s">
        <v>59</v>
      </c>
      <c r="C52" s="31" t="s">
        <v>76</v>
      </c>
      <c r="D52" s="31" t="s">
        <v>77</v>
      </c>
      <c r="E52" s="32" t="s">
        <v>51</v>
      </c>
      <c r="F52" s="55" t="s">
        <v>25</v>
      </c>
      <c r="G52" s="56" t="s">
        <v>26</v>
      </c>
      <c r="H52" s="62" t="s">
        <v>25</v>
      </c>
      <c r="I52" s="36" t="s">
        <v>123</v>
      </c>
      <c r="J52" s="30" t="s">
        <v>154</v>
      </c>
      <c r="K52" s="37" t="s">
        <v>24</v>
      </c>
    </row>
    <row r="53" spans="1:11" ht="176.25" customHeight="1">
      <c r="A53" s="35"/>
      <c r="B53" s="30" t="s">
        <v>87</v>
      </c>
      <c r="C53" s="31" t="s">
        <v>78</v>
      </c>
      <c r="D53" s="31" t="s">
        <v>79</v>
      </c>
      <c r="E53" s="32" t="s">
        <v>60</v>
      </c>
      <c r="F53" s="55" t="s">
        <v>26</v>
      </c>
      <c r="G53" s="56" t="s">
        <v>26</v>
      </c>
      <c r="H53" s="62" t="s">
        <v>26</v>
      </c>
      <c r="I53" s="36" t="s">
        <v>146</v>
      </c>
      <c r="J53" s="30" t="s">
        <v>155</v>
      </c>
      <c r="K53" s="37" t="s">
        <v>25</v>
      </c>
    </row>
    <row r="54" spans="1:11" ht="148.5" customHeight="1">
      <c r="A54" s="35"/>
      <c r="B54" s="30" t="s">
        <v>88</v>
      </c>
      <c r="C54" s="31" t="s">
        <v>103</v>
      </c>
      <c r="D54" s="31" t="s">
        <v>104</v>
      </c>
      <c r="E54" s="32" t="s">
        <v>105</v>
      </c>
      <c r="F54" s="55" t="s">
        <v>26</v>
      </c>
      <c r="G54" s="56" t="s">
        <v>26</v>
      </c>
      <c r="H54" s="62" t="s">
        <v>26</v>
      </c>
      <c r="I54" s="36" t="s">
        <v>129</v>
      </c>
      <c r="J54" s="30" t="s">
        <v>156</v>
      </c>
      <c r="K54" s="37" t="s">
        <v>25</v>
      </c>
    </row>
    <row r="55" spans="1:11" ht="98.25" customHeight="1">
      <c r="A55" s="35"/>
      <c r="B55" s="30" t="s">
        <v>59</v>
      </c>
      <c r="C55" s="31" t="s">
        <v>117</v>
      </c>
      <c r="D55" s="31" t="s">
        <v>118</v>
      </c>
      <c r="E55" s="32" t="s">
        <v>119</v>
      </c>
      <c r="F55" s="55" t="s">
        <v>26</v>
      </c>
      <c r="G55" s="56" t="s">
        <v>26</v>
      </c>
      <c r="H55" s="62" t="s">
        <v>26</v>
      </c>
      <c r="I55" s="36" t="s">
        <v>82</v>
      </c>
      <c r="J55" s="30" t="s">
        <v>125</v>
      </c>
      <c r="K55" s="37" t="s">
        <v>25</v>
      </c>
    </row>
    <row r="56" spans="1:11" ht="147.75" customHeight="1">
      <c r="A56" s="35"/>
      <c r="B56" s="30" t="s">
        <v>121</v>
      </c>
      <c r="C56" s="31" t="s">
        <v>130</v>
      </c>
      <c r="D56" s="31" t="s">
        <v>80</v>
      </c>
      <c r="E56" s="32" t="s">
        <v>52</v>
      </c>
      <c r="F56" s="55" t="s">
        <v>26</v>
      </c>
      <c r="G56" s="56" t="s">
        <v>26</v>
      </c>
      <c r="H56" s="62" t="s">
        <v>26</v>
      </c>
      <c r="I56" s="36" t="s">
        <v>147</v>
      </c>
      <c r="J56" s="64" t="s">
        <v>157</v>
      </c>
      <c r="K56" s="37" t="s">
        <v>24</v>
      </c>
    </row>
    <row r="57" spans="1:11" ht="63.75" customHeight="1">
      <c r="A57" s="35"/>
      <c r="B57" s="30" t="s">
        <v>121</v>
      </c>
      <c r="C57" s="31" t="s">
        <v>68</v>
      </c>
      <c r="D57" s="31" t="s">
        <v>148</v>
      </c>
      <c r="E57" s="32" t="s">
        <v>101</v>
      </c>
      <c r="F57" s="55" t="s">
        <v>26</v>
      </c>
      <c r="G57" s="56" t="s">
        <v>25</v>
      </c>
      <c r="H57" s="62" t="s">
        <v>25</v>
      </c>
      <c r="I57" s="36" t="s">
        <v>124</v>
      </c>
      <c r="J57" s="30" t="s">
        <v>90</v>
      </c>
      <c r="K57" s="37" t="s">
        <v>25</v>
      </c>
    </row>
    <row r="58" spans="1:11" ht="84.75" customHeight="1">
      <c r="A58" s="35"/>
      <c r="B58" s="30" t="s">
        <v>61</v>
      </c>
      <c r="C58" s="31" t="s">
        <v>90</v>
      </c>
      <c r="D58" s="31" t="s">
        <v>62</v>
      </c>
      <c r="E58" s="32" t="s">
        <v>98</v>
      </c>
      <c r="F58" s="55" t="s">
        <v>26</v>
      </c>
      <c r="G58" s="56" t="s">
        <v>26</v>
      </c>
      <c r="H58" s="62" t="s">
        <v>26</v>
      </c>
      <c r="I58" s="36" t="s">
        <v>99</v>
      </c>
      <c r="J58" s="30" t="s">
        <v>90</v>
      </c>
      <c r="K58" s="37" t="s">
        <v>25</v>
      </c>
    </row>
    <row r="59" spans="1:11" ht="123" customHeight="1" thickBot="1">
      <c r="A59" s="35"/>
      <c r="B59" s="33" t="s">
        <v>53</v>
      </c>
      <c r="C59" s="34" t="s">
        <v>90</v>
      </c>
      <c r="D59" s="34" t="s">
        <v>100</v>
      </c>
      <c r="E59" s="59" t="s">
        <v>81</v>
      </c>
      <c r="F59" s="65" t="s">
        <v>26</v>
      </c>
      <c r="G59" s="60" t="s">
        <v>26</v>
      </c>
      <c r="H59" s="66" t="s">
        <v>26</v>
      </c>
      <c r="I59" s="61" t="s">
        <v>126</v>
      </c>
      <c r="J59" s="76" t="s">
        <v>163</v>
      </c>
      <c r="K59" s="38" t="s">
        <v>25</v>
      </c>
    </row>
    <row r="60" spans="1:11" ht="99" customHeight="1" thickBot="1" thickTop="1">
      <c r="A60" s="35"/>
      <c r="B60" s="67" t="s">
        <v>43</v>
      </c>
      <c r="C60" s="68" t="s">
        <v>91</v>
      </c>
      <c r="D60" s="68" t="s">
        <v>95</v>
      </c>
      <c r="E60" s="69" t="s">
        <v>94</v>
      </c>
      <c r="F60" s="70" t="s">
        <v>25</v>
      </c>
      <c r="G60" s="71" t="s">
        <v>26</v>
      </c>
      <c r="H60" s="72" t="s">
        <v>25</v>
      </c>
      <c r="I60" s="73" t="s">
        <v>96</v>
      </c>
      <c r="J60" s="74" t="s">
        <v>150</v>
      </c>
      <c r="K60" s="75" t="s">
        <v>24</v>
      </c>
    </row>
    <row r="61" spans="1:11" ht="280.5" customHeight="1" thickBot="1" thickTop="1">
      <c r="A61" s="35"/>
      <c r="B61" s="33" t="s">
        <v>89</v>
      </c>
      <c r="C61" s="34" t="s">
        <v>54</v>
      </c>
      <c r="D61" s="34" t="s">
        <v>120</v>
      </c>
      <c r="E61" s="59" t="s">
        <v>54</v>
      </c>
      <c r="F61" s="55" t="s">
        <v>25</v>
      </c>
      <c r="G61" s="60" t="s">
        <v>26</v>
      </c>
      <c r="H61" s="62" t="s">
        <v>25</v>
      </c>
      <c r="I61" s="61" t="s">
        <v>97</v>
      </c>
      <c r="J61" s="76" t="s">
        <v>162</v>
      </c>
      <c r="K61" s="38" t="s">
        <v>25</v>
      </c>
    </row>
    <row r="62" spans="1:11" ht="13.5" thickTop="1">
      <c r="A62" s="9"/>
      <c r="B62" s="10"/>
      <c r="C62" s="10"/>
      <c r="D62" s="10"/>
      <c r="E62" s="10"/>
      <c r="F62" s="11"/>
      <c r="G62" s="11"/>
      <c r="H62" s="11"/>
      <c r="I62" s="11"/>
      <c r="J62" s="10"/>
      <c r="K62" s="10"/>
    </row>
    <row r="63" spans="1:11" ht="15.75">
      <c r="A63" s="9"/>
      <c r="B63" s="54" t="s">
        <v>28</v>
      </c>
      <c r="C63" s="52" t="s">
        <v>29</v>
      </c>
      <c r="D63" s="52"/>
      <c r="E63" s="52"/>
      <c r="F63" s="52"/>
      <c r="G63" s="52"/>
      <c r="H63" s="51"/>
      <c r="I63" s="52"/>
      <c r="J63" s="52"/>
      <c r="K63" s="1"/>
    </row>
    <row r="64" spans="1:11" ht="15.75">
      <c r="A64" s="9"/>
      <c r="B64" s="53"/>
      <c r="C64" s="52" t="s">
        <v>30</v>
      </c>
      <c r="D64" s="52"/>
      <c r="E64" s="52"/>
      <c r="F64" s="52"/>
      <c r="G64" s="52"/>
      <c r="H64" s="51"/>
      <c r="I64" s="52"/>
      <c r="J64" s="52"/>
      <c r="K64" s="1"/>
    </row>
    <row r="65" spans="1:11" ht="15.75">
      <c r="A65" s="9"/>
      <c r="B65" s="53"/>
      <c r="C65" s="52"/>
      <c r="D65" s="52"/>
      <c r="E65" s="52"/>
      <c r="F65" s="52"/>
      <c r="G65" s="52"/>
      <c r="H65" s="51"/>
      <c r="I65" s="52"/>
      <c r="J65" s="52"/>
      <c r="K65" s="1"/>
    </row>
    <row r="66" spans="1:11" ht="15.75" hidden="1">
      <c r="A66" s="9"/>
      <c r="B66" s="53"/>
      <c r="C66" s="52"/>
      <c r="D66" s="52"/>
      <c r="E66" s="52"/>
      <c r="F66" s="52"/>
      <c r="G66" s="52"/>
      <c r="H66" s="51"/>
      <c r="I66" s="52"/>
      <c r="J66" s="52"/>
      <c r="K66" s="1"/>
    </row>
    <row r="67" spans="1:11" ht="12.75" hidden="1">
      <c r="A67" s="9"/>
      <c r="B67" s="1"/>
      <c r="C67" s="1"/>
      <c r="D67" s="1"/>
      <c r="E67" s="1"/>
      <c r="F67" s="12"/>
      <c r="G67" s="12"/>
      <c r="H67" s="12"/>
      <c r="I67" s="12"/>
      <c r="J67" s="1"/>
      <c r="K67" s="1"/>
    </row>
    <row r="68" spans="1:11" ht="12.75" hidden="1">
      <c r="A68" s="9"/>
      <c r="B68" s="1"/>
      <c r="C68" s="50" t="s">
        <v>24</v>
      </c>
      <c r="D68" s="50" t="s">
        <v>25</v>
      </c>
      <c r="E68" s="50" t="s">
        <v>26</v>
      </c>
      <c r="F68" s="50" t="s">
        <v>27</v>
      </c>
      <c r="G68" s="12"/>
      <c r="H68" s="12"/>
      <c r="I68" s="12"/>
      <c r="J68" s="1"/>
      <c r="K68" s="1"/>
    </row>
    <row r="69" spans="1:11" ht="12.75" hidden="1">
      <c r="A69" s="9"/>
      <c r="B69" s="49" t="s">
        <v>27</v>
      </c>
      <c r="C69" s="27">
        <v>4</v>
      </c>
      <c r="D69" s="25">
        <v>8</v>
      </c>
      <c r="E69" s="24">
        <v>12</v>
      </c>
      <c r="F69" s="23">
        <v>16</v>
      </c>
      <c r="G69" s="12"/>
      <c r="H69" s="12"/>
      <c r="I69" s="12"/>
      <c r="J69" s="1"/>
      <c r="K69" s="1"/>
    </row>
    <row r="70" spans="1:11" ht="12.75" hidden="1">
      <c r="A70" s="9"/>
      <c r="B70" s="49" t="s">
        <v>26</v>
      </c>
      <c r="C70" s="27">
        <v>3</v>
      </c>
      <c r="D70" s="25">
        <v>6</v>
      </c>
      <c r="E70" s="26">
        <v>9</v>
      </c>
      <c r="F70" s="23">
        <v>12</v>
      </c>
      <c r="G70" s="12"/>
      <c r="H70" s="12"/>
      <c r="I70" s="12"/>
      <c r="J70" s="1"/>
      <c r="K70" s="1"/>
    </row>
    <row r="71" spans="1:11" ht="12.75" hidden="1">
      <c r="A71" s="9"/>
      <c r="B71" s="49" t="s">
        <v>25</v>
      </c>
      <c r="C71" s="27">
        <v>2</v>
      </c>
      <c r="D71" s="27">
        <v>4</v>
      </c>
      <c r="E71" s="26">
        <v>6</v>
      </c>
      <c r="F71" s="25">
        <v>8</v>
      </c>
      <c r="G71" s="12"/>
      <c r="H71" s="12"/>
      <c r="I71" s="12"/>
      <c r="J71" s="1"/>
      <c r="K71" s="1"/>
    </row>
    <row r="72" spans="1:11" ht="12.75" hidden="1">
      <c r="A72" s="9"/>
      <c r="B72" s="49" t="s">
        <v>24</v>
      </c>
      <c r="C72" s="27">
        <v>1</v>
      </c>
      <c r="D72" s="27">
        <v>2</v>
      </c>
      <c r="E72" s="28">
        <v>3</v>
      </c>
      <c r="F72" s="27">
        <v>4</v>
      </c>
      <c r="G72" s="12"/>
      <c r="H72" s="12"/>
      <c r="I72" s="12"/>
      <c r="J72" s="1"/>
      <c r="K72" s="1"/>
    </row>
    <row r="73" spans="1:11" ht="12.75" hidden="1">
      <c r="A73" s="9"/>
      <c r="B73" s="13"/>
      <c r="C73" s="12"/>
      <c r="D73" s="12"/>
      <c r="E73" s="13"/>
      <c r="F73" s="12"/>
      <c r="G73" s="12"/>
      <c r="H73" s="12"/>
      <c r="I73" s="12"/>
      <c r="J73" s="1"/>
      <c r="K73" s="1"/>
    </row>
    <row r="74" spans="1:11" ht="12.75" hidden="1">
      <c r="A74" s="9"/>
      <c r="B74" s="1"/>
      <c r="C74" s="1"/>
      <c r="D74" s="1"/>
      <c r="E74" s="1"/>
      <c r="F74" s="12"/>
      <c r="G74" s="12"/>
      <c r="H74" s="12"/>
      <c r="I74" s="12"/>
      <c r="J74" s="1"/>
      <c r="K74" s="1"/>
    </row>
    <row r="75" spans="1:11" ht="12.75" hidden="1">
      <c r="A75" s="9"/>
      <c r="B75" s="1"/>
      <c r="C75" s="1"/>
      <c r="D75" s="1"/>
      <c r="E75" s="1"/>
      <c r="F75" s="12"/>
      <c r="G75" s="12"/>
      <c r="H75" s="12"/>
      <c r="I75" s="12"/>
      <c r="J75" s="1"/>
      <c r="K75" s="1"/>
    </row>
    <row r="76" spans="1:11" ht="12.75" hidden="1">
      <c r="A76" s="9"/>
      <c r="B76" s="1"/>
      <c r="C76" s="1"/>
      <c r="D76" s="1"/>
      <c r="E76" s="1"/>
      <c r="F76" s="12" t="s">
        <v>24</v>
      </c>
      <c r="G76" s="12"/>
      <c r="H76" s="22" t="e">
        <f>IF(#REF!="",0,IF(#REF!="Very low",1,IF(#REF!="Low",2,IF(#REF!="Medium",3,IF(#REF!="High",4,F58)))))</f>
        <v>#REF!</v>
      </c>
      <c r="I76" s="22" t="e">
        <f>IF(#REF!="",0,IF(#REF!="Very low",1,IF(#REF!="Low",2,IF(#REF!="Medium",3,IF(#REF!="High",4,G58)))))</f>
        <v>#REF!</v>
      </c>
      <c r="J76" s="29" t="e">
        <f>IF(H76*I76=0,"",IF(H76*I76&gt;0.5,H76*I76))</f>
        <v>#REF!</v>
      </c>
      <c r="K76" s="1" t="e">
        <f>IF(J76="","",IF(J76&lt;5,"Low",IF(J76&lt;11,"Medium",IF(J76&gt;11,"High"))))</f>
        <v>#REF!</v>
      </c>
    </row>
    <row r="77" spans="1:11" ht="12.75" hidden="1">
      <c r="A77" s="9"/>
      <c r="B77" s="1"/>
      <c r="C77" s="1"/>
      <c r="D77" s="1"/>
      <c r="E77" s="1"/>
      <c r="F77" s="12" t="s">
        <v>25</v>
      </c>
      <c r="G77" s="12"/>
      <c r="H77" s="22">
        <f>IF(F58="",0,IF(F58="Very low",1,IF(F58="Low",2,IF(F58="Medium",3,IF(F58="High",4,#REF!)))))</f>
        <v>3</v>
      </c>
      <c r="I77" s="22">
        <f>IF(G58="",0,IF(G58="Very low",1,IF(G58="Low",2,IF(G58="Medium",3,IF(G58="High",4,#REF!)))))</f>
        <v>3</v>
      </c>
      <c r="J77" s="29">
        <f aca="true" t="shared" si="0" ref="J77:J95">IF(H77*I77=0,"",IF(H77*I77&gt;0.5,H77*I77))</f>
        <v>9</v>
      </c>
      <c r="K77" s="1" t="str">
        <f aca="true" t="shared" si="1" ref="K77:K95">IF(J77="","",IF(J77&lt;5,"Low",IF(J77&lt;11,"Medium",IF(J77&gt;11,"High"))))</f>
        <v>Medium</v>
      </c>
    </row>
    <row r="78" spans="1:11" ht="12.75" hidden="1">
      <c r="A78" s="9"/>
      <c r="B78" s="1"/>
      <c r="C78" s="1"/>
      <c r="D78" s="1"/>
      <c r="E78" s="1"/>
      <c r="F78" s="12" t="s">
        <v>26</v>
      </c>
      <c r="G78" s="12"/>
      <c r="H78" s="22" t="e">
        <f>IF(#REF!="",0,IF(#REF!="Very low",1,IF(#REF!="Low",2,IF(#REF!="Medium",3,IF(#REF!="High",4,F44)))))</f>
        <v>#REF!</v>
      </c>
      <c r="I78" s="22" t="e">
        <f>IF(#REF!="",0,IF(#REF!="Very low",1,IF(#REF!="Low",2,IF(#REF!="Medium",3,IF(#REF!="High",4,G44)))))</f>
        <v>#REF!</v>
      </c>
      <c r="J78" s="29" t="e">
        <f t="shared" si="0"/>
        <v>#REF!</v>
      </c>
      <c r="K78" s="1" t="e">
        <f t="shared" si="1"/>
        <v>#REF!</v>
      </c>
    </row>
    <row r="79" spans="1:11" ht="12.75" hidden="1">
      <c r="A79" s="9"/>
      <c r="B79" s="1"/>
      <c r="C79" s="1"/>
      <c r="D79" s="1"/>
      <c r="E79" s="1"/>
      <c r="F79" s="12" t="s">
        <v>27</v>
      </c>
      <c r="G79" s="12"/>
      <c r="H79" s="22">
        <f>IF(F44="",0,IF(F44="Very low",1,IF(F44="Low",2,IF(F44="Medium",3,IF(F44="High",4,F45)))))</f>
        <v>3</v>
      </c>
      <c r="I79" s="22">
        <f>IF(G44="",0,IF(G44="Very low",1,IF(G44="Low",2,IF(G44="Medium",3,IF(G44="High",4,G45)))))</f>
        <v>3</v>
      </c>
      <c r="J79" s="29">
        <f t="shared" si="0"/>
        <v>9</v>
      </c>
      <c r="K79" s="1" t="str">
        <f t="shared" si="1"/>
        <v>Medium</v>
      </c>
    </row>
    <row r="80" spans="1:11" ht="12.75" hidden="1">
      <c r="A80" s="9"/>
      <c r="B80" s="1"/>
      <c r="C80" s="1"/>
      <c r="D80" s="1"/>
      <c r="E80" s="1"/>
      <c r="F80" s="12"/>
      <c r="G80" s="12"/>
      <c r="H80" s="22">
        <f>IF(F45="",0,IF(F45="Very low",1,IF(F45="Low",2,IF(F45="Medium",3,IF(F45="High",4,#REF!)))))</f>
        <v>3</v>
      </c>
      <c r="I80" s="22">
        <f>IF(G45="",0,IF(G45="Very low",1,IF(G45="Low",2,IF(G45="Medium",3,IF(G45="High",4,#REF!)))))</f>
        <v>2</v>
      </c>
      <c r="J80" s="29">
        <f t="shared" si="0"/>
        <v>6</v>
      </c>
      <c r="K80" s="1" t="str">
        <f t="shared" si="1"/>
        <v>Medium</v>
      </c>
    </row>
    <row r="81" spans="1:11" ht="12.75" hidden="1">
      <c r="A81" s="9"/>
      <c r="B81" s="1"/>
      <c r="C81" s="1"/>
      <c r="D81" s="1"/>
      <c r="E81" s="1"/>
      <c r="F81" s="12"/>
      <c r="G81" s="12"/>
      <c r="H81" s="22" t="e">
        <f>IF(#REF!="",0,IF(#REF!="Very low",1,IF(#REF!="Low",2,IF(#REF!="Medium",3,IF(#REF!="High",4,F47)))))</f>
        <v>#REF!</v>
      </c>
      <c r="I81" s="22" t="e">
        <f>IF(#REF!="",0,IF(#REF!="Very low",1,IF(#REF!="Low",2,IF(#REF!="Medium",3,IF(#REF!="High",4,G47)))))</f>
        <v>#REF!</v>
      </c>
      <c r="J81" s="29" t="e">
        <f t="shared" si="0"/>
        <v>#REF!</v>
      </c>
      <c r="K81" s="1" t="e">
        <f t="shared" si="1"/>
        <v>#REF!</v>
      </c>
    </row>
    <row r="82" spans="1:11" ht="12.75" hidden="1">
      <c r="A82" s="9"/>
      <c r="B82" s="1"/>
      <c r="C82" s="1"/>
      <c r="D82" s="1"/>
      <c r="E82" s="1"/>
      <c r="F82" s="12"/>
      <c r="G82" s="12"/>
      <c r="H82" s="22">
        <f>IF(F47="",0,IF(F47="Very low",1,IF(F47="Low",2,IF(F47="Medium",3,IF(F47="High",4,F48)))))</f>
        <v>3</v>
      </c>
      <c r="I82" s="22">
        <f>IF(G47="",0,IF(G47="Very low",1,IF(G47="Low",2,IF(G47="Medium",3,IF(G47="High",4,G48)))))</f>
        <v>3</v>
      </c>
      <c r="J82" s="29">
        <f t="shared" si="0"/>
        <v>9</v>
      </c>
      <c r="K82" s="1" t="str">
        <f t="shared" si="1"/>
        <v>Medium</v>
      </c>
    </row>
    <row r="83" spans="1:11" ht="12.75" hidden="1">
      <c r="A83" s="9"/>
      <c r="B83" s="1"/>
      <c r="C83" s="1"/>
      <c r="D83" s="1"/>
      <c r="E83" s="1"/>
      <c r="F83" s="12"/>
      <c r="G83" s="12"/>
      <c r="H83" s="22">
        <f>IF(F48="",0,IF(F48="Very low",1,IF(F48="Low",2,IF(F48="Medium",3,IF(F48="High",4,#REF!)))))</f>
        <v>3</v>
      </c>
      <c r="I83" s="22">
        <f>IF(G48="",0,IF(G48="Very low",1,IF(G48="Low",2,IF(G48="Medium",3,IF(G48="High",4,#REF!)))))</f>
        <v>3</v>
      </c>
      <c r="J83" s="29">
        <f t="shared" si="0"/>
        <v>9</v>
      </c>
      <c r="K83" s="1" t="str">
        <f t="shared" si="1"/>
        <v>Medium</v>
      </c>
    </row>
    <row r="84" spans="1:11" ht="12.75" hidden="1">
      <c r="A84" s="9"/>
      <c r="B84" s="1"/>
      <c r="C84" s="12" t="s">
        <v>24</v>
      </c>
      <c r="D84" s="12" t="s">
        <v>25</v>
      </c>
      <c r="E84" s="12" t="s">
        <v>26</v>
      </c>
      <c r="F84" s="12" t="s">
        <v>27</v>
      </c>
      <c r="G84" s="12"/>
      <c r="H84" s="22" t="e">
        <f>IF(#REF!="",0,IF(#REF!="Very low",1,IF(#REF!="Low",2,IF(#REF!="Medium",3,IF(#REF!="High",4,#REF!)))))</f>
        <v>#REF!</v>
      </c>
      <c r="I84" s="22" t="e">
        <f>IF(#REF!="",0,IF(#REF!="Very low",1,IF(#REF!="Low",2,IF(#REF!="Medium",3,IF(#REF!="High",4,#REF!)))))</f>
        <v>#REF!</v>
      </c>
      <c r="J84" s="29" t="e">
        <f t="shared" si="0"/>
        <v>#REF!</v>
      </c>
      <c r="K84" s="1" t="e">
        <f t="shared" si="1"/>
        <v>#REF!</v>
      </c>
    </row>
    <row r="85" spans="1:11" ht="12.75" hidden="1">
      <c r="A85" s="9"/>
      <c r="B85" s="12" t="s">
        <v>24</v>
      </c>
      <c r="C85" s="27">
        <v>1</v>
      </c>
      <c r="D85" s="27">
        <v>2</v>
      </c>
      <c r="E85" s="28">
        <v>3</v>
      </c>
      <c r="F85" s="27">
        <v>4</v>
      </c>
      <c r="G85" s="12"/>
      <c r="H85" s="22" t="e">
        <f>IF(#REF!="",0,IF(#REF!="Very low",1,IF(#REF!="Low",2,IF(#REF!="Medium",3,IF(#REF!="High",4,F50)))))</f>
        <v>#REF!</v>
      </c>
      <c r="I85" s="22" t="e">
        <f>IF(#REF!="",0,IF(#REF!="Very low",1,IF(#REF!="Low",2,IF(#REF!="Medium",3,IF(#REF!="High",4,G50)))))</f>
        <v>#REF!</v>
      </c>
      <c r="J85" s="29" t="e">
        <f t="shared" si="0"/>
        <v>#REF!</v>
      </c>
      <c r="K85" s="1" t="e">
        <f t="shared" si="1"/>
        <v>#REF!</v>
      </c>
    </row>
    <row r="86" spans="1:11" ht="12.75" hidden="1">
      <c r="A86" s="9"/>
      <c r="B86" s="12" t="s">
        <v>25</v>
      </c>
      <c r="C86" s="27">
        <v>2</v>
      </c>
      <c r="D86" s="27">
        <v>4</v>
      </c>
      <c r="E86" s="26">
        <v>6</v>
      </c>
      <c r="F86" s="25">
        <v>8</v>
      </c>
      <c r="G86" s="12"/>
      <c r="H86" s="22">
        <f>IF(F50="",0,IF(F50="Very low",1,IF(F50="Low",2,IF(F50="Medium",3,IF(F50="High",4,#REF!)))))</f>
        <v>3</v>
      </c>
      <c r="I86" s="22">
        <f>IF(G50="",0,IF(G50="Very low",1,IF(G50="Low",2,IF(G50="Medium",3,IF(G50="High",4,#REF!)))))</f>
        <v>3</v>
      </c>
      <c r="J86" s="29">
        <f t="shared" si="0"/>
        <v>9</v>
      </c>
      <c r="K86" s="1" t="str">
        <f t="shared" si="1"/>
        <v>Medium</v>
      </c>
    </row>
    <row r="87" spans="1:11" ht="12.75" hidden="1">
      <c r="A87" s="9"/>
      <c r="B87" s="12" t="s">
        <v>26</v>
      </c>
      <c r="C87" s="27">
        <v>3</v>
      </c>
      <c r="D87" s="25">
        <v>6</v>
      </c>
      <c r="E87" s="26">
        <v>9</v>
      </c>
      <c r="F87" s="23">
        <v>12</v>
      </c>
      <c r="G87" s="12"/>
      <c r="H87" s="22" t="e">
        <f>IF(#REF!="",0,IF(#REF!="Very low",1,IF(#REF!="Low",2,IF(#REF!="Medium",3,IF(#REF!="High",4,#REF!)))))</f>
        <v>#REF!</v>
      </c>
      <c r="I87" s="22" t="e">
        <f>IF(#REF!="",0,IF(#REF!="Very low",1,IF(#REF!="Low",2,IF(#REF!="Medium",3,IF(#REF!="High",4,#REF!)))))</f>
        <v>#REF!</v>
      </c>
      <c r="J87" s="29" t="e">
        <f t="shared" si="0"/>
        <v>#REF!</v>
      </c>
      <c r="K87" s="1" t="e">
        <f t="shared" si="1"/>
        <v>#REF!</v>
      </c>
    </row>
    <row r="88" spans="1:11" ht="12.75" hidden="1">
      <c r="A88" s="9"/>
      <c r="B88" s="12" t="s">
        <v>27</v>
      </c>
      <c r="C88" s="27">
        <v>4</v>
      </c>
      <c r="D88" s="25">
        <v>8</v>
      </c>
      <c r="E88" s="24">
        <v>12</v>
      </c>
      <c r="F88" s="23">
        <v>16</v>
      </c>
      <c r="G88" s="12"/>
      <c r="H88" s="22" t="e">
        <f>IF(#REF!="",0,IF(#REF!="Very low",1,IF(#REF!="Low",2,IF(#REF!="Medium",3,IF(#REF!="High",4,#REF!)))))</f>
        <v>#REF!</v>
      </c>
      <c r="I88" s="22" t="e">
        <f>IF(#REF!="",0,IF(#REF!="Very low",1,IF(#REF!="Low",2,IF(#REF!="Medium",3,IF(#REF!="High",4,#REF!)))))</f>
        <v>#REF!</v>
      </c>
      <c r="J88" s="29" t="e">
        <f t="shared" si="0"/>
        <v>#REF!</v>
      </c>
      <c r="K88" s="1" t="e">
        <f t="shared" si="1"/>
        <v>#REF!</v>
      </c>
    </row>
    <row r="89" spans="1:11" ht="12.75" hidden="1">
      <c r="A89" s="9"/>
      <c r="B89" s="12"/>
      <c r="C89" s="12"/>
      <c r="D89" s="12"/>
      <c r="F89" s="12"/>
      <c r="G89" s="12"/>
      <c r="H89" s="22" t="e">
        <f>IF(#REF!="",0,IF(#REF!="Very low",1,IF(#REF!="Low",2,IF(#REF!="Medium",3,IF(#REF!="High",4,#REF!)))))</f>
        <v>#REF!</v>
      </c>
      <c r="I89" s="22" t="e">
        <f>IF(#REF!="",0,IF(#REF!="Very low",1,IF(#REF!="Low",2,IF(#REF!="Medium",3,IF(#REF!="High",4,#REF!)))))</f>
        <v>#REF!</v>
      </c>
      <c r="J89" s="29" t="e">
        <f t="shared" si="0"/>
        <v>#REF!</v>
      </c>
      <c r="K89" s="1" t="e">
        <f t="shared" si="1"/>
        <v>#REF!</v>
      </c>
    </row>
    <row r="90" spans="1:11" ht="12.75" hidden="1">
      <c r="A90" s="9"/>
      <c r="B90" s="1"/>
      <c r="C90" s="1"/>
      <c r="D90" s="1"/>
      <c r="E90" s="1"/>
      <c r="F90" s="12"/>
      <c r="G90" s="12"/>
      <c r="H90" s="22" t="e">
        <f>IF(#REF!="",0,IF(#REF!="Very low",1,IF(#REF!="Low",2,IF(#REF!="Medium",3,IF(#REF!="High",4,#REF!)))))</f>
        <v>#REF!</v>
      </c>
      <c r="I90" s="22" t="e">
        <f>IF(#REF!="",0,IF(#REF!="Very low",1,IF(#REF!="Low",2,IF(#REF!="Medium",3,IF(#REF!="High",4,#REF!)))))</f>
        <v>#REF!</v>
      </c>
      <c r="J90" s="29" t="e">
        <f t="shared" si="0"/>
        <v>#REF!</v>
      </c>
      <c r="K90" s="1" t="e">
        <f t="shared" si="1"/>
        <v>#REF!</v>
      </c>
    </row>
    <row r="91" spans="1:11" ht="12.75" hidden="1">
      <c r="A91" s="9"/>
      <c r="B91" s="1"/>
      <c r="C91" s="1"/>
      <c r="D91" s="1"/>
      <c r="E91" s="1"/>
      <c r="F91" s="12"/>
      <c r="G91" s="12"/>
      <c r="H91" s="22" t="e">
        <f>IF(#REF!="",0,IF(#REF!="Very low",1,IF(#REF!="Low",2,IF(#REF!="Medium",3,IF(#REF!="High",4,#REF!)))))</f>
        <v>#REF!</v>
      </c>
      <c r="I91" s="22" t="e">
        <f>IF(#REF!="",0,IF(#REF!="Very low",1,IF(#REF!="Low",2,IF(#REF!="Medium",3,IF(#REF!="High",4,#REF!)))))</f>
        <v>#REF!</v>
      </c>
      <c r="J91" s="29" t="e">
        <f t="shared" si="0"/>
        <v>#REF!</v>
      </c>
      <c r="K91" s="1" t="e">
        <f t="shared" si="1"/>
        <v>#REF!</v>
      </c>
    </row>
    <row r="92" spans="1:11" ht="12.75" hidden="1">
      <c r="A92" s="9"/>
      <c r="B92" s="1"/>
      <c r="C92" s="1"/>
      <c r="D92" s="1"/>
      <c r="E92" s="1"/>
      <c r="F92" s="12"/>
      <c r="G92" s="12"/>
      <c r="H92" s="22" t="e">
        <f>IF(#REF!="",0,IF(#REF!="Very low",1,IF(#REF!="Low",2,IF(#REF!="Medium",3,IF(#REF!="High",4,#REF!)))))</f>
        <v>#REF!</v>
      </c>
      <c r="I92" s="22" t="e">
        <f>IF(#REF!="",0,IF(#REF!="Very low",1,IF(#REF!="Low",2,IF(#REF!="Medium",3,IF(#REF!="High",4,#REF!)))))</f>
        <v>#REF!</v>
      </c>
      <c r="J92" s="29" t="e">
        <f t="shared" si="0"/>
        <v>#REF!</v>
      </c>
      <c r="K92" s="1" t="e">
        <f t="shared" si="1"/>
        <v>#REF!</v>
      </c>
    </row>
    <row r="93" spans="1:11" ht="12.75" hidden="1">
      <c r="A93" s="9"/>
      <c r="B93" s="1"/>
      <c r="C93" s="1"/>
      <c r="D93" s="1"/>
      <c r="E93" s="1"/>
      <c r="F93" s="12"/>
      <c r="G93" s="12"/>
      <c r="H93" s="22" t="e">
        <f>IF(#REF!="",0,IF(#REF!="Very low",1,IF(#REF!="Low",2,IF(#REF!="Medium",3,IF(#REF!="High",4,#REF!)))))</f>
        <v>#REF!</v>
      </c>
      <c r="I93" s="22" t="e">
        <f>IF(#REF!="",0,IF(#REF!="Very low",1,IF(#REF!="Low",2,IF(#REF!="Medium",3,IF(#REF!="High",4,#REF!)))))</f>
        <v>#REF!</v>
      </c>
      <c r="J93" s="29" t="e">
        <f t="shared" si="0"/>
        <v>#REF!</v>
      </c>
      <c r="K93" s="1" t="e">
        <f t="shared" si="1"/>
        <v>#REF!</v>
      </c>
    </row>
    <row r="94" spans="1:11" ht="12.75" hidden="1">
      <c r="A94" s="9"/>
      <c r="B94" s="1"/>
      <c r="C94" s="1"/>
      <c r="D94" s="1"/>
      <c r="E94" s="1"/>
      <c r="F94" s="12"/>
      <c r="G94" s="12"/>
      <c r="H94" s="22" t="e">
        <f>IF(#REF!="",0,IF(#REF!="Very low",1,IF(#REF!="Low",2,IF(#REF!="Medium",3,IF(#REF!="High",4,#REF!)))))</f>
        <v>#REF!</v>
      </c>
      <c r="I94" s="22" t="e">
        <f>IF(#REF!="",0,IF(#REF!="Very low",1,IF(#REF!="Low",2,IF(#REF!="Medium",3,IF(#REF!="High",4,#REF!)))))</f>
        <v>#REF!</v>
      </c>
      <c r="J94" s="29" t="e">
        <f t="shared" si="0"/>
        <v>#REF!</v>
      </c>
      <c r="K94" s="1" t="e">
        <f t="shared" si="1"/>
        <v>#REF!</v>
      </c>
    </row>
    <row r="95" spans="1:11" ht="12.75" hidden="1">
      <c r="A95" s="9"/>
      <c r="B95" s="1"/>
      <c r="C95" s="1"/>
      <c r="D95" s="1"/>
      <c r="E95" s="1"/>
      <c r="F95" s="12"/>
      <c r="G95" s="12"/>
      <c r="H95" s="22" t="e">
        <f>IF(#REF!="",0,IF(#REF!="Very low",1,IF(#REF!="Low",2,IF(#REF!="Medium",3,IF(#REF!="High",4,F62)))))</f>
        <v>#REF!</v>
      </c>
      <c r="I95" s="22" t="e">
        <f>IF(#REF!="",0,IF(#REF!="Very low",1,IF(#REF!="Low",2,IF(#REF!="Medium",3,IF(#REF!="High",4,G62)))))</f>
        <v>#REF!</v>
      </c>
      <c r="J95" s="29" t="e">
        <f t="shared" si="0"/>
        <v>#REF!</v>
      </c>
      <c r="K95" s="1" t="e">
        <f t="shared" si="1"/>
        <v>#REF!</v>
      </c>
    </row>
    <row r="96" spans="1:11" ht="12.75" hidden="1">
      <c r="A96" s="9"/>
      <c r="B96" s="1"/>
      <c r="C96" s="1"/>
      <c r="D96" s="1"/>
      <c r="E96" s="1"/>
      <c r="F96" s="12"/>
      <c r="G96" s="12"/>
      <c r="H96" s="12"/>
      <c r="I96" s="12"/>
      <c r="J96" s="1"/>
      <c r="K96" s="1"/>
    </row>
    <row r="97" spans="1:11" ht="12.75" hidden="1">
      <c r="A97" s="1"/>
      <c r="B97" s="1"/>
      <c r="C97" s="1"/>
      <c r="D97" s="1"/>
      <c r="E97" s="1"/>
      <c r="F97" s="12"/>
      <c r="G97" s="12"/>
      <c r="H97" s="12"/>
      <c r="I97" s="12"/>
      <c r="J97" s="1"/>
      <c r="K97" s="1"/>
    </row>
    <row r="98" spans="1:11" ht="12.75" hidden="1">
      <c r="A98" s="1"/>
      <c r="B98" s="1"/>
      <c r="C98" s="1"/>
      <c r="D98" s="1"/>
      <c r="E98" s="1"/>
      <c r="F98" s="12"/>
      <c r="G98" s="12"/>
      <c r="H98" s="12"/>
      <c r="I98" s="12"/>
      <c r="J98" s="1"/>
      <c r="K98" s="1"/>
    </row>
    <row r="99" spans="1:11" ht="12.75" hidden="1">
      <c r="A99" s="1"/>
      <c r="B99" s="1"/>
      <c r="C99" s="1"/>
      <c r="D99" s="1"/>
      <c r="E99" s="1"/>
      <c r="F99" s="12"/>
      <c r="G99" s="12"/>
      <c r="H99" s="12"/>
      <c r="I99" s="12"/>
      <c r="J99" s="1"/>
      <c r="K99" s="1"/>
    </row>
    <row r="133" ht="13.5" customHeight="1"/>
  </sheetData>
  <sheetProtection selectLockedCells="1"/>
  <mergeCells count="5">
    <mergeCell ref="F12:J12"/>
    <mergeCell ref="F4:J4"/>
    <mergeCell ref="F6:J6"/>
    <mergeCell ref="F8:J8"/>
    <mergeCell ref="F10:J10"/>
  </mergeCells>
  <dataValidations count="2">
    <dataValidation type="list" allowBlank="1" showInputMessage="1" showErrorMessage="1" sqref="F44:G50 F52:G61">
      <formula1>$F$76:$F$80</formula1>
    </dataValidation>
    <dataValidation type="list" allowBlank="1" showInputMessage="1" showErrorMessage="1" sqref="F51:G51">
      <formula1>$F$75:$F$80</formula1>
    </dataValidation>
  </dataValidations>
  <printOptions/>
  <pageMargins left="0.7480314960629921" right="0.7480314960629921" top="0.984251968503937" bottom="0.984251968503937" header="0.5118110236220472" footer="0.5118110236220472"/>
  <pageSetup horizontalDpi="600" verticalDpi="600" orientation="landscape" paperSize="8"/>
  <headerFooter alignWithMargins="0">
    <oddHeader>&amp;CGeneric Risk Assessment SR2008No1GRA v4.0</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R.Yearsley</dc:creator>
  <cp:keywords/>
  <dc:description>207_06_SD33; Version 2
Issue date: 22/02/07
review due: 22/05/08</dc:description>
  <cp:lastModifiedBy>JClements</cp:lastModifiedBy>
  <cp:lastPrinted>2008-03-18T14:13:54Z</cp:lastPrinted>
  <dcterms:created xsi:type="dcterms:W3CDTF">2005-05-04T08:30:35Z</dcterms:created>
  <dcterms:modified xsi:type="dcterms:W3CDTF">2012-05-16T08:21:15Z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328609230</vt:i4>
  </property>
  <property fmtid="{D5CDD505-2E9C-101B-9397-08002B2CF9AE}" pid="4" name="_EmailSubject">
    <vt:lpwstr>batch addition / removal</vt:lpwstr>
  </property>
  <property fmtid="{D5CDD505-2E9C-101B-9397-08002B2CF9AE}" pid="5" name="_AuthorEmail">
    <vt:lpwstr>Document-Management.Bristol4.HO@environment-agency.gov.uk</vt:lpwstr>
  </property>
  <property fmtid="{D5CDD505-2E9C-101B-9397-08002B2CF9AE}" pid="6" name="_AuthorEmailDisplayName">
    <vt:lpwstr>Document-Management</vt:lpwstr>
  </property>
</Properties>
</file>