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95" windowHeight="10995" activeTab="3"/>
  </bookViews>
  <sheets>
    <sheet name="CONSULTANCY" sheetId="1" r:id="rId1"/>
    <sheet name="PROPERTY" sheetId="2" r:id="rId2"/>
    <sheet name="ICT" sheetId="3" r:id="rId3"/>
    <sheet name="RECRUITMENT" sheetId="4" r:id="rId4"/>
    <sheet name="ADVERTISING &amp; MARKETING" sheetId="5" r:id="rId5"/>
  </sheets>
  <definedNames>
    <definedName name="_xlnm.Print_Area" localSheetId="1">'PROPERTY'!$A$1:$F$14</definedName>
  </definedNames>
  <calcPr fullCalcOnLoad="1"/>
</workbook>
</file>

<file path=xl/sharedStrings.xml><?xml version="1.0" encoding="utf-8"?>
<sst xmlns="http://schemas.openxmlformats.org/spreadsheetml/2006/main" count="200" uniqueCount="119">
  <si>
    <t>Department</t>
  </si>
  <si>
    <t>Project Name</t>
  </si>
  <si>
    <t>Basis for Exception</t>
  </si>
  <si>
    <t>Date of Update</t>
  </si>
  <si>
    <t>August</t>
  </si>
  <si>
    <t>October</t>
  </si>
  <si>
    <t>Department/organisation name</t>
  </si>
  <si>
    <t xml:space="preserve"> AO/AA (Headcount)</t>
  </si>
  <si>
    <t>EO (Headcount)</t>
  </si>
  <si>
    <t>HEO/SEO (Headcount)</t>
  </si>
  <si>
    <t xml:space="preserve"> Grade 6/7 (Headcount)</t>
  </si>
  <si>
    <t>SCS level (Headcount)</t>
  </si>
  <si>
    <t>Unknown/Other (Headcount)</t>
  </si>
  <si>
    <t>Total exemptions (Headcount)</t>
  </si>
  <si>
    <t>Activity</t>
  </si>
  <si>
    <t>Information is critical to the effective running of the Government</t>
  </si>
  <si>
    <t>September</t>
  </si>
  <si>
    <t>Approved because there would be a direct negative consequence of delaying and would stop or directly impact delivery of a current citizen/business facing service that is consitent with the Government's priorities.</t>
  </si>
  <si>
    <t>Advertising and Marketing</t>
  </si>
  <si>
    <t>Legal duty to provide people with information</t>
  </si>
  <si>
    <t>Moratorium</t>
  </si>
  <si>
    <t>Her Majesty's Court Service</t>
  </si>
  <si>
    <t>Judicial Appointments Commission</t>
  </si>
  <si>
    <t>Law Commission</t>
  </si>
  <si>
    <t>National Archives</t>
  </si>
  <si>
    <t>National Offender Management Service</t>
  </si>
  <si>
    <t>Office of the Public Guardian</t>
  </si>
  <si>
    <t>Official Solicitor</t>
  </si>
  <si>
    <t>Scotland Office</t>
  </si>
  <si>
    <t>Tribunals Service</t>
  </si>
  <si>
    <t>UK Supreme Court</t>
  </si>
  <si>
    <t>Land Registry</t>
  </si>
  <si>
    <t>Wales Office</t>
  </si>
  <si>
    <t>Legal Services Commission</t>
  </si>
  <si>
    <t>Parole Board</t>
  </si>
  <si>
    <t>Probation</t>
  </si>
  <si>
    <t>Criminal Cases Review Commission</t>
  </si>
  <si>
    <t>Information Commissioner's Office</t>
  </si>
  <si>
    <t>Legal Services Board</t>
  </si>
  <si>
    <t>Youth Justice Board</t>
  </si>
  <si>
    <t>Ministry of Justice - HM Court Service</t>
  </si>
  <si>
    <t>Courts - Local service delivery</t>
  </si>
  <si>
    <t>2003 Courts Act</t>
  </si>
  <si>
    <t>Completion of Property Transfer Scheme</t>
  </si>
  <si>
    <t>Ministry of Justice - HMCS</t>
  </si>
  <si>
    <t>Bristol Civil Justice Centre</t>
  </si>
  <si>
    <t>Occupation of newly constructed centre</t>
  </si>
  <si>
    <t>Ministry of Justice  - HM Courts Service</t>
  </si>
  <si>
    <t>Macclesfield County Court</t>
  </si>
  <si>
    <t>Court - Local service delivery</t>
  </si>
  <si>
    <t>Ministry of Justice- Tribunals Service</t>
  </si>
  <si>
    <t>Arnhem House, Leicester</t>
  </si>
  <si>
    <t>No civil estate accommodation available and premises still needed as national back office function for the Tribunal Service</t>
  </si>
  <si>
    <t xml:space="preserve">Ministry of Justice - Tribunal Service </t>
  </si>
  <si>
    <t xml:space="preserve">Friar Street Reading </t>
  </si>
  <si>
    <t>Operational requirement - No alternative civil estate accommodation available</t>
  </si>
  <si>
    <t>Ministry of Justice - Land Registry</t>
  </si>
  <si>
    <t>24 month lease facilitating the sale of a freehold generating a capital receipt</t>
  </si>
  <si>
    <t xml:space="preserve">Ministry of Justice– National Offender Management </t>
  </si>
  <si>
    <t xml:space="preserve">Land at HMP Hewell </t>
  </si>
  <si>
    <t xml:space="preserve">Operational requirement </t>
  </si>
  <si>
    <t>Ministry Of Justice - Access to Justice</t>
  </si>
  <si>
    <t>DISC Infrastructure Renewal (DIR) Programme</t>
  </si>
  <si>
    <t xml:space="preserve">Review complete with anticipated ICT cost reduction of £5m. </t>
  </si>
  <si>
    <t xml:space="preserve">Approved because there would be direct negative consequences of delaying. </t>
  </si>
  <si>
    <t>Ministry Of Justice -Central</t>
  </si>
  <si>
    <t>Review complete</t>
  </si>
  <si>
    <t>Ministry of Justice - Central</t>
  </si>
  <si>
    <t>Judicial Appointments Commission advertising for judicial vacancies</t>
  </si>
  <si>
    <t>June</t>
  </si>
  <si>
    <t>- supports free and fair competition and encourages application from underrepresented groups</t>
  </si>
  <si>
    <t>Intranet rationalisation</t>
  </si>
  <si>
    <t>Organisation Name</t>
  </si>
  <si>
    <t>Requirement description</t>
  </si>
  <si>
    <t>July</t>
  </si>
  <si>
    <t>MOJ</t>
  </si>
  <si>
    <t>MOJ - Ministry of Justice (Core Department)</t>
  </si>
  <si>
    <t>MOJ - NOMS</t>
  </si>
  <si>
    <t>Peterborough Social Impact Bond - Appointment of an Independent Assessor</t>
  </si>
  <si>
    <t>Shared Services</t>
  </si>
  <si>
    <t>ICT</t>
  </si>
  <si>
    <t>Property</t>
  </si>
  <si>
    <t>Consultancy</t>
  </si>
  <si>
    <t>Total Value requested (£000)</t>
  </si>
  <si>
    <t xml:space="preserve">Total Value approved (£000) </t>
  </si>
  <si>
    <t>Value (£000)</t>
  </si>
  <si>
    <t>Frontline Approvals</t>
  </si>
  <si>
    <t>Business Critical Approvals</t>
  </si>
  <si>
    <t>Judicial Office</t>
  </si>
  <si>
    <t>Criminal Injury Compensation Authority</t>
  </si>
  <si>
    <t>Her majesty's Inspectorate of Prisons</t>
  </si>
  <si>
    <t>Ministry of Justice HQ</t>
  </si>
  <si>
    <t>Up to the end of October 2010</t>
  </si>
  <si>
    <t xml:space="preserve">Relates to sponsored bodies who tend to employ public servants. </t>
  </si>
  <si>
    <t>chk ttl</t>
  </si>
  <si>
    <t>York Probate Sub Registry</t>
  </si>
  <si>
    <t>Short term holdover to planned exit in 2011.</t>
  </si>
  <si>
    <t>Ministry of Justice - Legal Services Commission</t>
  </si>
  <si>
    <t>4-6 Orchard Street (LSC) Swansea</t>
  </si>
  <si>
    <t>65/66 Taff Street (LSC) Pontypridd</t>
  </si>
  <si>
    <t>Evaluation of a structured communications pilot for Black and Minority Ethnic Prisoners.</t>
  </si>
  <si>
    <t>The need for expertise in researching criminology in the Black and Minority Ethnic Community.</t>
  </si>
  <si>
    <t>The need for an independent assessor to determine whether the Social Impact Bond pilot in Peterborough Prison has achieved its aim of reducing reoffending.</t>
  </si>
  <si>
    <t>Payment Card Industry Data Security Standard Compliance.</t>
  </si>
  <si>
    <t>The need for specialist skills to undertake an assessment to determine if the the MoJ has controls in place to comply with the Payment Card Industry Data Security Standard.</t>
  </si>
  <si>
    <t>Probation Service National Job Evaluation Scheme</t>
  </si>
  <si>
    <t xml:space="preserve">To provide two evaluation schemes that will provide the Probation Service with vital protection in the event of claims under equal pay legislation. </t>
  </si>
  <si>
    <t>No cost</t>
  </si>
  <si>
    <t xml:space="preserve"> St Helens County Court, Liverpool Judges' Lodgings, Guildford Magistrates' and County Court, York Probate.
</t>
  </si>
  <si>
    <t>Great Western House Portsmouth</t>
  </si>
  <si>
    <t>Dept Name</t>
  </si>
  <si>
    <t>Approval month in 2010</t>
  </si>
  <si>
    <t>Consultancy Exceptions</t>
  </si>
  <si>
    <t>Property Exceptions</t>
  </si>
  <si>
    <t>Information Technology Exceptions</t>
  </si>
  <si>
    <t>Civil Service Recruitment Exceptions</t>
  </si>
  <si>
    <t>Advertising &amp; Marketing Exceptions</t>
  </si>
  <si>
    <t>for period 24th May to 31st October 2010</t>
  </si>
  <si>
    <t>Note: We are able to assign FTE figures, but it may be assumed that it would approximate to Headcount (1:1)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</si>
</sst>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&quot;£&quot;#,##0"/>
    <numFmt numFmtId="166" formatCode="m/d/yyyy"/>
    <numFmt numFmtId="167" formatCode="0.0"/>
    <numFmt numFmtId="168" formatCode="_-* #,##0.0_-;\-* #,##0.0_-;_-* &quot;-&quot;??_-;_-@_-"/>
    <numFmt numFmtId="169" formatCode="[$-809]dd\ mmmm\ 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3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0"/>
      <color indexed="8"/>
      <name val="MS Sans Serif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0"/>
      <name val="Helv"/>
      <family val="0"/>
    </font>
    <font>
      <b/>
      <sz val="1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8">
    <xf numFmtId="0" fontId="2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2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24" borderId="0" xfId="0" applyFill="1" applyBorder="1" applyAlignment="1">
      <alignment horizontal="center" vertical="center"/>
    </xf>
    <xf numFmtId="164" fontId="20" fillId="0" borderId="10" xfId="44" applyNumberFormat="1" applyFont="1" applyBorder="1" applyAlignment="1" applyProtection="1">
      <alignment vertical="center" wrapText="1"/>
      <protection/>
    </xf>
    <xf numFmtId="164" fontId="20" fillId="0" borderId="10" xfId="44" applyNumberFormat="1" applyFont="1" applyBorder="1" applyAlignment="1">
      <alignment vertical="center" wrapText="1"/>
    </xf>
    <xf numFmtId="0" fontId="20" fillId="24" borderId="1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top" wrapText="1"/>
    </xf>
    <xf numFmtId="1" fontId="17" fillId="0" borderId="0" xfId="0" applyNumberFormat="1" applyFont="1" applyFill="1" applyBorder="1" applyAlignment="1">
      <alignment vertical="top" wrapText="1"/>
    </xf>
    <xf numFmtId="0" fontId="26" fillId="0" borderId="11" xfId="0" applyFont="1" applyFill="1" applyBorder="1" applyAlignment="1" applyProtection="1">
      <alignment vertical="top" wrapText="1"/>
      <protection locked="0"/>
    </xf>
    <xf numFmtId="1" fontId="0" fillId="25" borderId="10" xfId="0" applyNumberFormat="1" applyFont="1" applyFill="1" applyBorder="1" applyAlignment="1" applyProtection="1">
      <alignment vertical="top" wrapText="1"/>
      <protection locked="0"/>
    </xf>
    <xf numFmtId="0" fontId="0" fillId="0" borderId="10" xfId="0" applyFont="1" applyFill="1" applyBorder="1" applyAlignment="1">
      <alignment vertical="top" wrapText="1"/>
    </xf>
    <xf numFmtId="0" fontId="26" fillId="0" borderId="12" xfId="0" applyFont="1" applyFill="1" applyBorder="1" applyAlignment="1" applyProtection="1">
      <alignment vertical="top" wrapText="1"/>
      <protection locked="0"/>
    </xf>
    <xf numFmtId="1" fontId="0" fillId="25" borderId="13" xfId="0" applyNumberFormat="1" applyFont="1" applyFill="1" applyBorder="1" applyAlignment="1" applyProtection="1">
      <alignment vertical="top" wrapText="1"/>
      <protection locked="0"/>
    </xf>
    <xf numFmtId="0" fontId="26" fillId="0" borderId="10" xfId="0" applyFont="1" applyFill="1" applyBorder="1" applyAlignment="1" applyProtection="1">
      <alignment vertical="top" wrapText="1"/>
      <protection locked="0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1" fontId="0" fillId="3" borderId="10" xfId="0" applyNumberFormat="1" applyFont="1" applyFill="1" applyBorder="1" applyAlignment="1">
      <alignment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13" xfId="0" applyFont="1" applyFill="1" applyBorder="1" applyAlignment="1">
      <alignment vertical="top" wrapText="1"/>
    </xf>
    <xf numFmtId="1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25" borderId="10" xfId="0" applyFont="1" applyFill="1" applyBorder="1" applyAlignment="1">
      <alignment vertical="top" wrapText="1"/>
    </xf>
    <xf numFmtId="0" fontId="26" fillId="23" borderId="10" xfId="0" applyFont="1" applyFill="1" applyBorder="1" applyAlignment="1" applyProtection="1">
      <alignment vertical="top" wrapText="1"/>
      <protection locked="0"/>
    </xf>
    <xf numFmtId="0" fontId="0" fillId="23" borderId="10" xfId="0" applyFont="1" applyFill="1" applyBorder="1" applyAlignment="1">
      <alignment vertical="top" wrapText="1"/>
    </xf>
    <xf numFmtId="0" fontId="0" fillId="23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8" fillId="0" borderId="0" xfId="61" applyFont="1">
      <alignment/>
      <protection/>
    </xf>
    <xf numFmtId="0" fontId="20" fillId="0" borderId="10" xfId="61" applyFont="1" applyBorder="1" applyAlignment="1">
      <alignment vertical="top" wrapText="1"/>
      <protection/>
    </xf>
    <xf numFmtId="0" fontId="0" fillId="0" borderId="0" xfId="61">
      <alignment/>
      <protection/>
    </xf>
    <xf numFmtId="0" fontId="19" fillId="0" borderId="10" xfId="60" applyFont="1" applyBorder="1" applyAlignment="1" applyProtection="1">
      <alignment vertical="center" wrapText="1"/>
      <protection/>
    </xf>
    <xf numFmtId="0" fontId="19" fillId="0" borderId="10" xfId="60" applyNumberFormat="1" applyFont="1" applyBorder="1" applyAlignment="1" applyProtection="1">
      <alignment vertical="center" wrapText="1"/>
      <protection/>
    </xf>
    <xf numFmtId="0" fontId="18" fillId="0" borderId="0" xfId="60" applyFont="1">
      <alignment/>
      <protection/>
    </xf>
    <xf numFmtId="0" fontId="18" fillId="0" borderId="10" xfId="60" applyFont="1" applyFill="1" applyBorder="1" applyAlignment="1" applyProtection="1">
      <alignment vertical="center" wrapText="1"/>
      <protection/>
    </xf>
    <xf numFmtId="0" fontId="18" fillId="0" borderId="10" xfId="60" applyFont="1" applyBorder="1" applyAlignment="1" applyProtection="1">
      <alignment vertical="center" wrapText="1"/>
      <protection/>
    </xf>
    <xf numFmtId="0" fontId="20" fillId="0" borderId="10" xfId="60" applyFont="1" applyBorder="1" applyAlignment="1" applyProtection="1">
      <alignment vertical="center" wrapText="1"/>
      <protection/>
    </xf>
    <xf numFmtId="0" fontId="20" fillId="0" borderId="10" xfId="60" applyFont="1" applyBorder="1" applyAlignment="1">
      <alignment vertical="center" wrapText="1"/>
      <protection/>
    </xf>
    <xf numFmtId="42" fontId="21" fillId="0" borderId="10" xfId="59" applyNumberFormat="1" applyFont="1" applyBorder="1" applyAlignment="1">
      <alignment wrapText="1"/>
      <protection/>
    </xf>
    <xf numFmtId="0" fontId="15" fillId="0" borderId="0" xfId="59" applyFont="1" applyAlignment="1">
      <alignment wrapText="1"/>
      <protection/>
    </xf>
    <xf numFmtId="0" fontId="18" fillId="0" borderId="10" xfId="59" applyFont="1" applyBorder="1" applyAlignment="1">
      <alignment wrapText="1"/>
      <protection/>
    </xf>
    <xf numFmtId="166" fontId="18" fillId="0" borderId="10" xfId="59" applyNumberFormat="1" applyFont="1" applyBorder="1" applyAlignment="1">
      <alignment wrapText="1"/>
      <protection/>
    </xf>
    <xf numFmtId="42" fontId="18" fillId="0" borderId="10" xfId="59" applyNumberFormat="1" applyFont="1" applyBorder="1" applyAlignment="1">
      <alignment wrapText="1"/>
      <protection/>
    </xf>
    <xf numFmtId="0" fontId="0" fillId="0" borderId="0" xfId="59" applyAlignment="1">
      <alignment wrapText="1"/>
      <protection/>
    </xf>
    <xf numFmtId="164" fontId="20" fillId="0" borderId="10" xfId="44" applyNumberFormat="1" applyFont="1" applyFill="1" applyBorder="1" applyAlignment="1" applyProtection="1">
      <alignment vertical="center" wrapText="1"/>
      <protection/>
    </xf>
    <xf numFmtId="0" fontId="20" fillId="0" borderId="10" xfId="59" applyFont="1" applyBorder="1" applyAlignment="1">
      <alignment wrapText="1"/>
      <protection/>
    </xf>
    <xf numFmtId="14" fontId="18" fillId="0" borderId="10" xfId="59" applyNumberFormat="1" applyFont="1" applyBorder="1" applyAlignment="1">
      <alignment wrapText="1"/>
      <protection/>
    </xf>
    <xf numFmtId="42" fontId="0" fillId="0" borderId="0" xfId="59" applyNumberFormat="1" applyAlignment="1">
      <alignment wrapText="1"/>
      <protection/>
    </xf>
    <xf numFmtId="0" fontId="20" fillId="0" borderId="0" xfId="60" applyFont="1" applyAlignment="1">
      <alignment horizontal="right"/>
      <protection/>
    </xf>
    <xf numFmtId="0" fontId="20" fillId="0" borderId="0" xfId="60" applyFont="1">
      <alignment/>
      <protection/>
    </xf>
    <xf numFmtId="0" fontId="20" fillId="0" borderId="10" xfId="60" applyFont="1" applyBorder="1">
      <alignment/>
      <protection/>
    </xf>
    <xf numFmtId="0" fontId="20" fillId="0" borderId="14" xfId="60" applyFont="1" applyBorder="1">
      <alignment/>
      <protection/>
    </xf>
    <xf numFmtId="0" fontId="19" fillId="0" borderId="10" xfId="60" applyFont="1" applyBorder="1" applyAlignment="1">
      <alignment vertical="center" wrapText="1"/>
      <protection/>
    </xf>
    <xf numFmtId="0" fontId="18" fillId="0" borderId="0" xfId="60" applyFont="1" applyAlignment="1">
      <alignment vertical="center"/>
      <protection/>
    </xf>
    <xf numFmtId="0" fontId="18" fillId="0" borderId="10" xfId="0" applyFont="1" applyBorder="1" applyAlignment="1">
      <alignment wrapText="1"/>
    </xf>
    <xf numFmtId="14" fontId="18" fillId="0" borderId="10" xfId="0" applyNumberFormat="1" applyFont="1" applyBorder="1" applyAlignment="1">
      <alignment wrapText="1"/>
    </xf>
    <xf numFmtId="14" fontId="20" fillId="0" borderId="10" xfId="0" applyNumberFormat="1" applyFont="1" applyBorder="1" applyAlignment="1">
      <alignment wrapText="1"/>
    </xf>
    <xf numFmtId="0" fontId="29" fillId="0" borderId="0" xfId="60" applyFont="1" applyBorder="1" applyAlignment="1" applyProtection="1">
      <alignment vertical="center"/>
      <protection/>
    </xf>
    <xf numFmtId="0" fontId="18" fillId="0" borderId="0" xfId="59" applyFont="1" applyAlignment="1">
      <alignment/>
      <protection/>
    </xf>
    <xf numFmtId="0" fontId="15" fillId="0" borderId="11" xfId="0" applyFont="1" applyFill="1" applyBorder="1" applyAlignment="1" applyProtection="1">
      <alignment horizontal="left" vertical="center" wrapText="1"/>
      <protection/>
    </xf>
    <xf numFmtId="0" fontId="15" fillId="25" borderId="10" xfId="0" applyFont="1" applyFill="1" applyBorder="1" applyAlignment="1" applyProtection="1">
      <alignment horizontal="center" vertical="center" wrapText="1"/>
      <protection/>
    </xf>
    <xf numFmtId="0" fontId="0" fillId="3" borderId="10" xfId="0" applyFont="1" applyFill="1" applyBorder="1" applyAlignment="1">
      <alignment vertical="center" wrapText="1"/>
    </xf>
    <xf numFmtId="0" fontId="15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 wrapText="1"/>
    </xf>
    <xf numFmtId="0" fontId="20" fillId="0" borderId="10" xfId="61" applyFont="1" applyBorder="1" applyAlignment="1">
      <alignment vertical="top" wrapText="1"/>
      <protection/>
    </xf>
    <xf numFmtId="0" fontId="18" fillId="0" borderId="10" xfId="61" applyFont="1" applyBorder="1" applyAlignment="1">
      <alignment/>
      <protection/>
    </xf>
    <xf numFmtId="164" fontId="20" fillId="0" borderId="13" xfId="44" applyNumberFormat="1" applyFont="1" applyBorder="1" applyAlignment="1">
      <alignment vertical="top" wrapText="1"/>
    </xf>
    <xf numFmtId="0" fontId="0" fillId="0" borderId="14" xfId="61" applyBorder="1" applyAlignment="1">
      <alignment vertical="top" wrapText="1"/>
      <protection/>
    </xf>
    <xf numFmtId="0" fontId="18" fillId="0" borderId="10" xfId="61" applyFont="1" applyBorder="1" applyAlignment="1">
      <alignment vertical="top" wrapText="1"/>
      <protection/>
    </xf>
    <xf numFmtId="0" fontId="20" fillId="0" borderId="10" xfId="61" applyFont="1" applyBorder="1" applyAlignment="1">
      <alignment vertical="top"/>
      <protection/>
    </xf>
    <xf numFmtId="0" fontId="20" fillId="24" borderId="10" xfId="0" applyFont="1" applyFill="1" applyBorder="1" applyAlignment="1">
      <alignment horizontal="center" vertical="top" wrapText="1"/>
    </xf>
    <xf numFmtId="3" fontId="20" fillId="24" borderId="13" xfId="0" applyNumberFormat="1" applyFont="1" applyFill="1" applyBorder="1" applyAlignment="1">
      <alignment horizontal="center" vertical="top" wrapText="1"/>
    </xf>
    <xf numFmtId="3" fontId="20" fillId="24" borderId="15" xfId="0" applyNumberFormat="1" applyFont="1" applyFill="1" applyBorder="1" applyAlignment="1">
      <alignment horizontal="center" vertical="top" wrapText="1"/>
    </xf>
    <xf numFmtId="3" fontId="20" fillId="24" borderId="14" xfId="0" applyNumberFormat="1" applyFont="1" applyFill="1" applyBorder="1" applyAlignment="1">
      <alignment horizontal="center" vertical="top" wrapText="1"/>
    </xf>
    <xf numFmtId="0" fontId="20" fillId="24" borderId="10" xfId="0" applyFont="1" applyFill="1" applyBorder="1" applyAlignment="1">
      <alignment vertical="top" wrapText="1"/>
    </xf>
  </cellXfs>
  <cellStyles count="54">
    <cellStyle name="Normal" xfId="0"/>
    <cellStyle name="%" xfId="15"/>
    <cellStyle name="_Copy of ERG returns for 09-12-2010 Final 13Dec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Copy of ERG returns for 09-12-2010 Final 13Dec" xfId="59"/>
    <cellStyle name="Normal_ERG MOJ property exceptions list for publishing JK amend" xfId="60"/>
    <cellStyle name="Normal_MOJ exceptions list 091010 original to end Oct2010 Andy Nelson 10dec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zoomScale="75" zoomScaleNormal="75" zoomScaleSheetLayoutView="100" workbookViewId="0" topLeftCell="A1">
      <selection activeCell="A2" sqref="A2"/>
    </sheetView>
  </sheetViews>
  <sheetFormatPr defaultColWidth="36.00390625" defaultRowHeight="15"/>
  <cols>
    <col min="1" max="1" width="8.00390625" style="41" customWidth="1"/>
    <col min="2" max="2" width="32.7109375" style="41" customWidth="1"/>
    <col min="3" max="3" width="14.140625" style="41" customWidth="1"/>
    <col min="4" max="4" width="49.7109375" style="41" customWidth="1"/>
    <col min="5" max="5" width="11.57421875" style="45" customWidth="1"/>
    <col min="6" max="6" width="12.421875" style="41" customWidth="1"/>
    <col min="7" max="7" width="72.421875" style="41" customWidth="1"/>
    <col min="8" max="16384" width="36.00390625" style="41" customWidth="1"/>
  </cols>
  <sheetData>
    <row r="1" ht="21">
      <c r="A1" s="55" t="s">
        <v>112</v>
      </c>
    </row>
    <row r="2" ht="16.5" thickBot="1">
      <c r="A2" s="56" t="s">
        <v>117</v>
      </c>
    </row>
    <row r="3" spans="1:7" s="51" customFormat="1" ht="48" thickBot="1">
      <c r="A3" s="29" t="s">
        <v>110</v>
      </c>
      <c r="B3" s="50" t="s">
        <v>72</v>
      </c>
      <c r="C3" s="29" t="s">
        <v>20</v>
      </c>
      <c r="D3" s="30" t="s">
        <v>73</v>
      </c>
      <c r="E3" s="29" t="s">
        <v>85</v>
      </c>
      <c r="F3" s="29" t="s">
        <v>111</v>
      </c>
      <c r="G3" s="51" t="s">
        <v>2</v>
      </c>
    </row>
    <row r="4" spans="1:7" ht="32.25" thickBot="1">
      <c r="A4" s="38" t="s">
        <v>75</v>
      </c>
      <c r="B4" s="39" t="s">
        <v>77</v>
      </c>
      <c r="C4" s="38" t="s">
        <v>82</v>
      </c>
      <c r="D4" s="38" t="s">
        <v>100</v>
      </c>
      <c r="E4" s="40">
        <v>50</v>
      </c>
      <c r="F4" s="38" t="s">
        <v>74</v>
      </c>
      <c r="G4" s="52" t="s">
        <v>101</v>
      </c>
    </row>
    <row r="5" spans="1:7" ht="48" thickBot="1">
      <c r="A5" s="38" t="s">
        <v>75</v>
      </c>
      <c r="B5" s="39" t="s">
        <v>76</v>
      </c>
      <c r="C5" s="38" t="s">
        <v>82</v>
      </c>
      <c r="D5" s="38" t="s">
        <v>78</v>
      </c>
      <c r="E5" s="40">
        <v>179</v>
      </c>
      <c r="F5" s="38" t="s">
        <v>4</v>
      </c>
      <c r="G5" s="42" t="s">
        <v>102</v>
      </c>
    </row>
    <row r="6" spans="1:7" ht="48" thickBot="1">
      <c r="A6" s="38" t="s">
        <v>75</v>
      </c>
      <c r="B6" s="39" t="s">
        <v>76</v>
      </c>
      <c r="C6" s="38" t="s">
        <v>82</v>
      </c>
      <c r="D6" s="43" t="s">
        <v>103</v>
      </c>
      <c r="E6" s="40">
        <v>67</v>
      </c>
      <c r="F6" s="38" t="s">
        <v>5</v>
      </c>
      <c r="G6" s="53" t="s">
        <v>104</v>
      </c>
    </row>
    <row r="7" spans="1:7" s="37" customFormat="1" ht="34.5" customHeight="1" thickBot="1">
      <c r="A7" s="38" t="s">
        <v>75</v>
      </c>
      <c r="B7" s="39" t="s">
        <v>77</v>
      </c>
      <c r="C7" s="38" t="s">
        <v>82</v>
      </c>
      <c r="D7" s="44" t="s">
        <v>105</v>
      </c>
      <c r="E7" s="36">
        <v>110</v>
      </c>
      <c r="F7" s="38" t="s">
        <v>5</v>
      </c>
      <c r="G7" s="54" t="s">
        <v>106</v>
      </c>
    </row>
  </sheetData>
  <sheetProtection/>
  <dataValidations count="1">
    <dataValidation allowBlank="1" showInputMessage="1" showErrorMessage="1" promptTitle="* Assignment/ Project Scope" prompt="Assignment/ Project Scope, what skills are included and what is excluded?" sqref="G6"/>
  </dataValidations>
  <printOptions/>
  <pageMargins left="0.24" right="0.19" top="0.89" bottom="0.75" header="0.52" footer="0.3"/>
  <pageSetup fitToHeight="1" fitToWidth="1" horizontalDpi="600" verticalDpi="600" orientation="landscape" paperSize="8" r:id="rId1"/>
  <headerFooter alignWithMargins="0">
    <oddHeader>&amp;L&amp;F&amp;C&amp;"Calibri,Bold"&amp;14&amp;A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view="pageBreakPreview" zoomScale="75" zoomScaleSheetLayoutView="75" workbookViewId="0" topLeftCell="A1">
      <selection activeCell="A2" sqref="A2"/>
    </sheetView>
  </sheetViews>
  <sheetFormatPr defaultColWidth="9.140625" defaultRowHeight="15"/>
  <cols>
    <col min="1" max="1" width="27.140625" style="31" customWidth="1"/>
    <col min="2" max="2" width="12.7109375" style="31" customWidth="1"/>
    <col min="3" max="3" width="27.140625" style="31" customWidth="1"/>
    <col min="4" max="4" width="16.8515625" style="31" customWidth="1"/>
    <col min="5" max="5" width="57.28125" style="31" bestFit="1" customWidth="1"/>
    <col min="6" max="6" width="12.28125" style="31" customWidth="1"/>
    <col min="7" max="16384" width="9.140625" style="31" customWidth="1"/>
  </cols>
  <sheetData>
    <row r="1" ht="21">
      <c r="A1" s="55" t="s">
        <v>113</v>
      </c>
    </row>
    <row r="2" ht="16.5" thickBot="1">
      <c r="A2" s="56" t="s">
        <v>117</v>
      </c>
    </row>
    <row r="3" spans="1:6" s="51" customFormat="1" ht="48" thickBot="1">
      <c r="A3" s="29" t="s">
        <v>0</v>
      </c>
      <c r="B3" s="50" t="s">
        <v>20</v>
      </c>
      <c r="C3" s="29" t="s">
        <v>1</v>
      </c>
      <c r="D3" s="30" t="s">
        <v>85</v>
      </c>
      <c r="E3" s="29" t="s">
        <v>2</v>
      </c>
      <c r="F3" s="29" t="s">
        <v>111</v>
      </c>
    </row>
    <row r="4" spans="1:6" ht="128.25" customHeight="1" thickBot="1">
      <c r="A4" s="32" t="s">
        <v>40</v>
      </c>
      <c r="B4" s="33" t="s">
        <v>81</v>
      </c>
      <c r="C4" s="34" t="s">
        <v>108</v>
      </c>
      <c r="D4" s="3">
        <v>104</v>
      </c>
      <c r="E4" s="33" t="s">
        <v>41</v>
      </c>
      <c r="F4" s="33" t="s">
        <v>4</v>
      </c>
    </row>
    <row r="5" spans="1:6" ht="32.25" thickBot="1">
      <c r="A5" s="32" t="s">
        <v>40</v>
      </c>
      <c r="B5" s="33" t="s">
        <v>81</v>
      </c>
      <c r="C5" s="34" t="s">
        <v>42</v>
      </c>
      <c r="D5" s="46" t="s">
        <v>107</v>
      </c>
      <c r="E5" s="33" t="s">
        <v>43</v>
      </c>
      <c r="F5" s="33" t="s">
        <v>4</v>
      </c>
    </row>
    <row r="6" spans="1:6" ht="37.5" customHeight="1" thickBot="1">
      <c r="A6" s="32" t="s">
        <v>44</v>
      </c>
      <c r="B6" s="33" t="s">
        <v>81</v>
      </c>
      <c r="C6" s="34" t="s">
        <v>45</v>
      </c>
      <c r="D6" s="3">
        <v>2100</v>
      </c>
      <c r="E6" s="33" t="s">
        <v>46</v>
      </c>
      <c r="F6" s="33" t="s">
        <v>4</v>
      </c>
    </row>
    <row r="7" spans="1:6" ht="32.25" thickBot="1">
      <c r="A7" s="32" t="s">
        <v>47</v>
      </c>
      <c r="B7" s="33" t="s">
        <v>81</v>
      </c>
      <c r="C7" s="34" t="s">
        <v>48</v>
      </c>
      <c r="D7" s="3">
        <v>87</v>
      </c>
      <c r="E7" s="33" t="s">
        <v>49</v>
      </c>
      <c r="F7" s="33" t="s">
        <v>4</v>
      </c>
    </row>
    <row r="8" spans="1:6" ht="48" thickBot="1">
      <c r="A8" s="33" t="s">
        <v>50</v>
      </c>
      <c r="B8" s="33" t="s">
        <v>81</v>
      </c>
      <c r="C8" s="34" t="s">
        <v>51</v>
      </c>
      <c r="D8" s="3">
        <v>389.025</v>
      </c>
      <c r="E8" s="33" t="s">
        <v>52</v>
      </c>
      <c r="F8" s="33" t="s">
        <v>16</v>
      </c>
    </row>
    <row r="9" spans="1:6" ht="32.25" thickBot="1">
      <c r="A9" s="34" t="s">
        <v>53</v>
      </c>
      <c r="B9" s="33" t="s">
        <v>81</v>
      </c>
      <c r="C9" s="34" t="s">
        <v>54</v>
      </c>
      <c r="D9" s="3">
        <v>80</v>
      </c>
      <c r="E9" s="33" t="s">
        <v>55</v>
      </c>
      <c r="F9" s="33" t="s">
        <v>16</v>
      </c>
    </row>
    <row r="10" spans="1:6" ht="32.25" thickBot="1">
      <c r="A10" s="32" t="s">
        <v>40</v>
      </c>
      <c r="B10" s="33" t="s">
        <v>81</v>
      </c>
      <c r="C10" s="47" t="s">
        <v>95</v>
      </c>
      <c r="D10" s="3">
        <v>25</v>
      </c>
      <c r="E10" s="33" t="s">
        <v>96</v>
      </c>
      <c r="F10" s="33" t="s">
        <v>16</v>
      </c>
    </row>
    <row r="11" spans="1:6" ht="32.25" thickBot="1">
      <c r="A11" s="32" t="s">
        <v>97</v>
      </c>
      <c r="B11" s="33" t="s">
        <v>81</v>
      </c>
      <c r="C11" s="35" t="s">
        <v>98</v>
      </c>
      <c r="D11" s="48">
        <v>29</v>
      </c>
      <c r="E11" s="33" t="s">
        <v>55</v>
      </c>
      <c r="F11" s="33" t="s">
        <v>16</v>
      </c>
    </row>
    <row r="12" spans="1:6" ht="32.25" thickBot="1">
      <c r="A12" s="32" t="s">
        <v>97</v>
      </c>
      <c r="B12" s="33" t="s">
        <v>81</v>
      </c>
      <c r="C12" s="35" t="s">
        <v>99</v>
      </c>
      <c r="D12" s="49">
        <v>12</v>
      </c>
      <c r="E12" s="33" t="s">
        <v>55</v>
      </c>
      <c r="F12" s="33" t="s">
        <v>16</v>
      </c>
    </row>
    <row r="13" spans="1:6" ht="32.25" thickBot="1">
      <c r="A13" s="34" t="s">
        <v>56</v>
      </c>
      <c r="B13" s="33" t="s">
        <v>81</v>
      </c>
      <c r="C13" s="35" t="s">
        <v>109</v>
      </c>
      <c r="D13" s="4">
        <v>43</v>
      </c>
      <c r="E13" s="35" t="s">
        <v>57</v>
      </c>
      <c r="F13" s="35" t="s">
        <v>5</v>
      </c>
    </row>
    <row r="14" spans="1:6" ht="48" thickBot="1">
      <c r="A14" s="34" t="s">
        <v>58</v>
      </c>
      <c r="B14" s="33" t="s">
        <v>81</v>
      </c>
      <c r="C14" s="34" t="s">
        <v>59</v>
      </c>
      <c r="D14" s="3">
        <v>7.272</v>
      </c>
      <c r="E14" s="35" t="s">
        <v>60</v>
      </c>
      <c r="F14" s="35" t="s">
        <v>5</v>
      </c>
    </row>
    <row r="15" ht="25.5" customHeight="1"/>
    <row r="16" ht="27.75" customHeight="1"/>
    <row r="23" ht="15.75">
      <c r="J23" s="31" t="s">
        <v>107</v>
      </c>
    </row>
  </sheetData>
  <sheetProtection/>
  <printOptions gridLines="1"/>
  <pageMargins left="0.28" right="0.23" top="0.53" bottom="0.33" header="0.3" footer="0.3"/>
  <pageSetup fitToHeight="1" fitToWidth="1" horizontalDpi="600" verticalDpi="600" orientation="landscape" paperSize="9" scale="92" r:id="rId1"/>
  <headerFooter alignWithMargins="0">
    <oddHeader>&amp;C&amp;F&amp;R&amp;A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view="pageBreakPreview" zoomScale="75" zoomScaleSheetLayoutView="75" workbookViewId="0" topLeftCell="A1">
      <selection activeCell="A2" sqref="A2"/>
    </sheetView>
  </sheetViews>
  <sheetFormatPr defaultColWidth="9.140625" defaultRowHeight="15"/>
  <cols>
    <col min="1" max="1" width="18.421875" style="26" customWidth="1"/>
    <col min="2" max="2" width="13.140625" style="28" customWidth="1"/>
    <col min="3" max="3" width="21.28125" style="26" customWidth="1"/>
    <col min="4" max="4" width="25.8515625" style="26" customWidth="1"/>
    <col min="5" max="5" width="28.00390625" style="26" customWidth="1"/>
    <col min="6" max="6" width="38.140625" style="26" customWidth="1"/>
    <col min="7" max="7" width="17.140625" style="26" customWidth="1"/>
    <col min="8" max="16384" width="9.140625" style="26" customWidth="1"/>
  </cols>
  <sheetData>
    <row r="1" ht="21">
      <c r="A1" s="55" t="s">
        <v>114</v>
      </c>
    </row>
    <row r="2" ht="16.5" thickBot="1">
      <c r="A2" s="56" t="s">
        <v>117</v>
      </c>
    </row>
    <row r="3" spans="1:7" s="51" customFormat="1" ht="32.25" thickBot="1">
      <c r="A3" s="29" t="s">
        <v>0</v>
      </c>
      <c r="B3" s="50" t="s">
        <v>20</v>
      </c>
      <c r="C3" s="29" t="s">
        <v>1</v>
      </c>
      <c r="D3" s="30" t="s">
        <v>83</v>
      </c>
      <c r="E3" s="29" t="s">
        <v>84</v>
      </c>
      <c r="F3" s="29" t="s">
        <v>2</v>
      </c>
      <c r="G3" s="29" t="s">
        <v>111</v>
      </c>
    </row>
    <row r="4" spans="1:7" ht="54.75" customHeight="1" thickBot="1">
      <c r="A4" s="62" t="s">
        <v>61</v>
      </c>
      <c r="B4" s="62" t="s">
        <v>80</v>
      </c>
      <c r="C4" s="62" t="s">
        <v>62</v>
      </c>
      <c r="D4" s="64">
        <v>39880</v>
      </c>
      <c r="E4" s="64">
        <v>34880</v>
      </c>
      <c r="F4" s="27" t="s">
        <v>63</v>
      </c>
      <c r="G4" s="67" t="s">
        <v>16</v>
      </c>
    </row>
    <row r="5" spans="1:7" ht="54.75" customHeight="1" thickBot="1">
      <c r="A5" s="62"/>
      <c r="B5" s="62"/>
      <c r="C5" s="62"/>
      <c r="D5" s="65"/>
      <c r="E5" s="65"/>
      <c r="F5" s="27" t="s">
        <v>64</v>
      </c>
      <c r="G5" s="67"/>
    </row>
    <row r="6" spans="1:7" ht="24.75" customHeight="1" thickBot="1">
      <c r="A6" s="62" t="s">
        <v>65</v>
      </c>
      <c r="B6" s="62" t="s">
        <v>80</v>
      </c>
      <c r="C6" s="62" t="s">
        <v>79</v>
      </c>
      <c r="D6" s="64">
        <v>3540</v>
      </c>
      <c r="E6" s="64">
        <v>3540</v>
      </c>
      <c r="F6" s="27" t="s">
        <v>66</v>
      </c>
      <c r="G6" s="62" t="s">
        <v>5</v>
      </c>
    </row>
    <row r="7" spans="1:7" ht="112.5" customHeight="1" thickBot="1">
      <c r="A7" s="63"/>
      <c r="B7" s="66"/>
      <c r="C7" s="62"/>
      <c r="D7" s="65"/>
      <c r="E7" s="65"/>
      <c r="F7" s="27" t="s">
        <v>17</v>
      </c>
      <c r="G7" s="62"/>
    </row>
  </sheetData>
  <sheetProtection/>
  <mergeCells count="12">
    <mergeCell ref="E4:E5"/>
    <mergeCell ref="G4:G5"/>
    <mergeCell ref="E6:E7"/>
    <mergeCell ref="G6:G7"/>
    <mergeCell ref="D4:D5"/>
    <mergeCell ref="D6:D7"/>
    <mergeCell ref="B4:B5"/>
    <mergeCell ref="B6:B7"/>
    <mergeCell ref="A4:A5"/>
    <mergeCell ref="C4:C5"/>
    <mergeCell ref="A6:A7"/>
    <mergeCell ref="C6:C7"/>
  </mergeCells>
  <printOptions gridLines="1"/>
  <pageMargins left="0.44" right="0.32" top="0.75" bottom="0.75" header="0.3" footer="0.3"/>
  <pageSetup fitToHeight="1" fitToWidth="1" horizontalDpi="600" verticalDpi="600" orientation="landscape" paperSize="9" scale="86" r:id="rId1"/>
  <headerFooter alignWithMargins="0">
    <oddHeader>&amp;C&amp;F&amp;R&amp;A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abSelected="1" zoomScale="90" zoomScaleNormal="90" zoomScalePageLayoutView="0" workbookViewId="0" topLeftCell="A1">
      <pane xSplit="4" ySplit="18" topLeftCell="E19" activePane="bottomRight" state="frozen"/>
      <selection pane="topLeft" activeCell="E14" sqref="E14"/>
      <selection pane="topRight" activeCell="E14" sqref="E14"/>
      <selection pane="bottomLeft" activeCell="E14" sqref="E14"/>
      <selection pane="bottomRight" activeCell="D33" sqref="D33"/>
    </sheetView>
  </sheetViews>
  <sheetFormatPr defaultColWidth="9.140625" defaultRowHeight="15"/>
  <cols>
    <col min="1" max="1" width="38.7109375" style="1" bestFit="1" customWidth="1"/>
    <col min="2" max="2" width="14.57421875" style="1" customWidth="1"/>
    <col min="3" max="3" width="13.8515625" style="1" customWidth="1"/>
    <col min="4" max="4" width="15.140625" style="1" customWidth="1"/>
    <col min="5" max="5" width="13.7109375" style="1" customWidth="1"/>
    <col min="6" max="6" width="13.28125" style="1" customWidth="1"/>
    <col min="7" max="7" width="14.28125" style="1" customWidth="1"/>
    <col min="8" max="8" width="13.421875" style="1" customWidth="1"/>
    <col min="9" max="9" width="11.7109375" style="1" customWidth="1"/>
    <col min="10" max="10" width="12.7109375" style="1" customWidth="1"/>
    <col min="11" max="11" width="30.00390625" style="1" customWidth="1"/>
    <col min="12" max="12" width="0" style="1" hidden="1" customWidth="1"/>
    <col min="13" max="16384" width="9.140625" style="1" customWidth="1"/>
  </cols>
  <sheetData>
    <row r="1" ht="21">
      <c r="A1" s="55" t="s">
        <v>115</v>
      </c>
    </row>
    <row r="2" ht="16.5" thickBot="1">
      <c r="A2" s="56" t="s">
        <v>117</v>
      </c>
    </row>
    <row r="3" spans="1:12" s="61" customFormat="1" ht="45.75" thickBot="1">
      <c r="A3" s="57" t="s">
        <v>6</v>
      </c>
      <c r="B3" s="58" t="s">
        <v>7</v>
      </c>
      <c r="C3" s="58" t="s">
        <v>8</v>
      </c>
      <c r="D3" s="58" t="s">
        <v>9</v>
      </c>
      <c r="E3" s="58" t="s">
        <v>10</v>
      </c>
      <c r="F3" s="58" t="s">
        <v>11</v>
      </c>
      <c r="G3" s="58" t="s">
        <v>12</v>
      </c>
      <c r="H3" s="58" t="s">
        <v>13</v>
      </c>
      <c r="I3" s="59" t="s">
        <v>87</v>
      </c>
      <c r="J3" s="59" t="s">
        <v>86</v>
      </c>
      <c r="K3" s="60" t="s">
        <v>3</v>
      </c>
      <c r="L3" s="61" t="s">
        <v>94</v>
      </c>
    </row>
    <row r="4" spans="1:15" s="6" customFormat="1" ht="15.75" thickBot="1">
      <c r="A4" s="8" t="s">
        <v>21</v>
      </c>
      <c r="B4" s="9">
        <v>276</v>
      </c>
      <c r="C4" s="9">
        <v>15</v>
      </c>
      <c r="D4" s="9">
        <v>11</v>
      </c>
      <c r="E4" s="9">
        <v>0</v>
      </c>
      <c r="F4" s="9">
        <v>0</v>
      </c>
      <c r="G4" s="9">
        <v>0</v>
      </c>
      <c r="H4" s="9">
        <f aca="true" t="shared" si="0" ref="H4:H26">SUM(B4:G4)</f>
        <v>302</v>
      </c>
      <c r="I4" s="16">
        <v>3</v>
      </c>
      <c r="J4" s="16">
        <v>299</v>
      </c>
      <c r="K4" s="10" t="s">
        <v>92</v>
      </c>
      <c r="L4" s="7">
        <f>SUM(I4:J4)-H4</f>
        <v>0</v>
      </c>
      <c r="M4" s="7"/>
      <c r="N4" s="7"/>
      <c r="O4" s="7"/>
    </row>
    <row r="5" spans="1:15" s="6" customFormat="1" ht="15.75" thickBot="1">
      <c r="A5" s="8" t="s">
        <v>22</v>
      </c>
      <c r="B5" s="9">
        <v>0</v>
      </c>
      <c r="C5" s="9">
        <v>3</v>
      </c>
      <c r="D5" s="9">
        <v>0</v>
      </c>
      <c r="E5" s="9">
        <v>0</v>
      </c>
      <c r="F5" s="9">
        <v>0</v>
      </c>
      <c r="G5" s="9">
        <v>0</v>
      </c>
      <c r="H5" s="9">
        <f t="shared" si="0"/>
        <v>3</v>
      </c>
      <c r="I5" s="16">
        <v>2</v>
      </c>
      <c r="J5" s="16">
        <v>1</v>
      </c>
      <c r="K5" s="10" t="s">
        <v>92</v>
      </c>
      <c r="L5" s="7">
        <f aca="true" t="shared" si="1" ref="L5:L26">SUM(I5:J5)-H5</f>
        <v>0</v>
      </c>
      <c r="M5" s="7"/>
      <c r="N5" s="7"/>
      <c r="O5" s="7"/>
    </row>
    <row r="6" spans="1:15" s="6" customFormat="1" ht="15.75" thickBot="1">
      <c r="A6" s="8" t="s">
        <v>23</v>
      </c>
      <c r="B6" s="9">
        <v>0</v>
      </c>
      <c r="C6" s="9">
        <v>12</v>
      </c>
      <c r="D6" s="9">
        <v>0</v>
      </c>
      <c r="E6" s="9">
        <v>0</v>
      </c>
      <c r="F6" s="9">
        <v>0</v>
      </c>
      <c r="G6" s="9">
        <v>0</v>
      </c>
      <c r="H6" s="9">
        <f t="shared" si="0"/>
        <v>12</v>
      </c>
      <c r="I6" s="16">
        <v>12</v>
      </c>
      <c r="J6" s="16">
        <v>0</v>
      </c>
      <c r="K6" s="10" t="s">
        <v>92</v>
      </c>
      <c r="L6" s="7">
        <f t="shared" si="1"/>
        <v>0</v>
      </c>
      <c r="M6" s="7"/>
      <c r="N6" s="7"/>
      <c r="O6" s="7"/>
    </row>
    <row r="7" spans="1:12" s="6" customFormat="1" ht="15.75" thickBot="1">
      <c r="A7" s="8" t="s">
        <v>91</v>
      </c>
      <c r="B7" s="9">
        <v>77.48</v>
      </c>
      <c r="C7" s="9">
        <v>0</v>
      </c>
      <c r="D7" s="9">
        <v>29</v>
      </c>
      <c r="E7" s="9">
        <v>35</v>
      </c>
      <c r="F7" s="9">
        <v>0</v>
      </c>
      <c r="G7" s="9">
        <v>0</v>
      </c>
      <c r="H7" s="9">
        <f t="shared" si="0"/>
        <v>141.48000000000002</v>
      </c>
      <c r="I7" s="16">
        <v>141.48</v>
      </c>
      <c r="J7" s="16">
        <v>0</v>
      </c>
      <c r="K7" s="10" t="s">
        <v>92</v>
      </c>
      <c r="L7" s="7">
        <f t="shared" si="1"/>
        <v>0</v>
      </c>
    </row>
    <row r="8" spans="1:12" s="6" customFormat="1" ht="15.75" thickBot="1">
      <c r="A8" s="8" t="s">
        <v>24</v>
      </c>
      <c r="B8" s="9">
        <v>2</v>
      </c>
      <c r="C8" s="9">
        <v>2</v>
      </c>
      <c r="D8" s="9">
        <v>0</v>
      </c>
      <c r="E8" s="9">
        <v>0</v>
      </c>
      <c r="F8" s="9">
        <v>0</v>
      </c>
      <c r="G8" s="9">
        <v>0</v>
      </c>
      <c r="H8" s="9">
        <f t="shared" si="0"/>
        <v>4</v>
      </c>
      <c r="I8" s="17">
        <v>0</v>
      </c>
      <c r="J8" s="17">
        <v>4</v>
      </c>
      <c r="K8" s="10" t="s">
        <v>92</v>
      </c>
      <c r="L8" s="7">
        <f t="shared" si="1"/>
        <v>0</v>
      </c>
    </row>
    <row r="9" spans="1:12" s="6" customFormat="1" ht="15.75" thickBot="1">
      <c r="A9" s="8" t="s">
        <v>25</v>
      </c>
      <c r="B9" s="9">
        <v>400</v>
      </c>
      <c r="C9" s="9">
        <v>67</v>
      </c>
      <c r="D9" s="9">
        <v>47</v>
      </c>
      <c r="E9" s="9">
        <v>4</v>
      </c>
      <c r="F9" s="9">
        <v>0</v>
      </c>
      <c r="G9" s="9">
        <v>0</v>
      </c>
      <c r="H9" s="9">
        <f t="shared" si="0"/>
        <v>518</v>
      </c>
      <c r="I9" s="17">
        <v>12</v>
      </c>
      <c r="J9" s="17">
        <v>506</v>
      </c>
      <c r="K9" s="10" t="s">
        <v>92</v>
      </c>
      <c r="L9" s="7">
        <f t="shared" si="1"/>
        <v>0</v>
      </c>
    </row>
    <row r="10" spans="1:12" s="6" customFormat="1" ht="15.75" thickBot="1">
      <c r="A10" s="8" t="s">
        <v>26</v>
      </c>
      <c r="B10" s="9">
        <v>56</v>
      </c>
      <c r="C10" s="9">
        <v>24</v>
      </c>
      <c r="D10" s="9">
        <v>1</v>
      </c>
      <c r="E10" s="9">
        <v>0</v>
      </c>
      <c r="F10" s="9">
        <v>0</v>
      </c>
      <c r="G10" s="9">
        <v>0</v>
      </c>
      <c r="H10" s="9">
        <f t="shared" si="0"/>
        <v>81</v>
      </c>
      <c r="I10" s="17">
        <v>19</v>
      </c>
      <c r="J10" s="17">
        <v>62</v>
      </c>
      <c r="K10" s="10" t="s">
        <v>92</v>
      </c>
      <c r="L10" s="7">
        <f t="shared" si="1"/>
        <v>0</v>
      </c>
    </row>
    <row r="11" spans="1:12" s="6" customFormat="1" ht="15.75" thickBot="1">
      <c r="A11" s="8" t="s">
        <v>27</v>
      </c>
      <c r="B11" s="9">
        <v>0</v>
      </c>
      <c r="C11" s="9">
        <v>0</v>
      </c>
      <c r="D11" s="9">
        <v>0</v>
      </c>
      <c r="E11" s="9">
        <v>1</v>
      </c>
      <c r="F11" s="9">
        <v>0</v>
      </c>
      <c r="G11" s="9">
        <v>0</v>
      </c>
      <c r="H11" s="9">
        <f t="shared" si="0"/>
        <v>1</v>
      </c>
      <c r="I11" s="17">
        <v>0</v>
      </c>
      <c r="J11" s="17">
        <v>1</v>
      </c>
      <c r="K11" s="10" t="s">
        <v>92</v>
      </c>
      <c r="L11" s="7">
        <f t="shared" si="1"/>
        <v>0</v>
      </c>
    </row>
    <row r="12" spans="1:12" s="6" customFormat="1" ht="15.75" thickBot="1">
      <c r="A12" s="8" t="s">
        <v>28</v>
      </c>
      <c r="B12" s="9">
        <v>1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f t="shared" si="0"/>
        <v>1</v>
      </c>
      <c r="I12" s="17">
        <v>1</v>
      </c>
      <c r="J12" s="17">
        <v>0</v>
      </c>
      <c r="K12" s="10" t="s">
        <v>92</v>
      </c>
      <c r="L12" s="7">
        <f t="shared" si="1"/>
        <v>0</v>
      </c>
    </row>
    <row r="13" spans="1:12" s="6" customFormat="1" ht="15.75" thickBot="1">
      <c r="A13" s="8" t="s">
        <v>29</v>
      </c>
      <c r="B13" s="9">
        <v>235</v>
      </c>
      <c r="C13" s="9">
        <v>0</v>
      </c>
      <c r="D13" s="9">
        <v>2</v>
      </c>
      <c r="E13" s="9">
        <v>0</v>
      </c>
      <c r="F13" s="9">
        <v>0</v>
      </c>
      <c r="G13" s="9">
        <v>0</v>
      </c>
      <c r="H13" s="9">
        <f t="shared" si="0"/>
        <v>237</v>
      </c>
      <c r="I13" s="17">
        <v>1</v>
      </c>
      <c r="J13" s="17">
        <v>236</v>
      </c>
      <c r="K13" s="10" t="s">
        <v>92</v>
      </c>
      <c r="L13" s="7">
        <f t="shared" si="1"/>
        <v>0</v>
      </c>
    </row>
    <row r="14" spans="1:12" s="6" customFormat="1" ht="15.75" thickBot="1">
      <c r="A14" s="11" t="s">
        <v>30</v>
      </c>
      <c r="B14" s="12">
        <v>0</v>
      </c>
      <c r="C14" s="12">
        <v>0</v>
      </c>
      <c r="D14" s="12">
        <v>7</v>
      </c>
      <c r="E14" s="12">
        <v>0</v>
      </c>
      <c r="F14" s="12">
        <v>0</v>
      </c>
      <c r="G14" s="12">
        <v>0</v>
      </c>
      <c r="H14" s="9">
        <f t="shared" si="0"/>
        <v>7</v>
      </c>
      <c r="I14" s="18">
        <v>0</v>
      </c>
      <c r="J14" s="18">
        <v>7</v>
      </c>
      <c r="K14" s="10" t="s">
        <v>92</v>
      </c>
      <c r="L14" s="7">
        <f t="shared" si="1"/>
        <v>0</v>
      </c>
    </row>
    <row r="15" spans="1:12" s="6" customFormat="1" ht="15.75" thickBot="1">
      <c r="A15" s="14" t="s">
        <v>90</v>
      </c>
      <c r="B15" s="21">
        <v>0</v>
      </c>
      <c r="C15" s="21">
        <v>0</v>
      </c>
      <c r="D15" s="21">
        <v>1</v>
      </c>
      <c r="E15" s="21">
        <v>0</v>
      </c>
      <c r="F15" s="12">
        <v>0</v>
      </c>
      <c r="G15" s="12">
        <v>0</v>
      </c>
      <c r="H15" s="9">
        <f t="shared" si="0"/>
        <v>1</v>
      </c>
      <c r="I15" s="17">
        <v>1</v>
      </c>
      <c r="J15" s="17">
        <v>0</v>
      </c>
      <c r="K15" s="10" t="s">
        <v>92</v>
      </c>
      <c r="L15" s="7">
        <f t="shared" si="1"/>
        <v>0</v>
      </c>
    </row>
    <row r="16" spans="1:12" s="6" customFormat="1" ht="15.75" thickBot="1">
      <c r="A16" s="14" t="s">
        <v>33</v>
      </c>
      <c r="B16" s="21">
        <v>30</v>
      </c>
      <c r="C16" s="21">
        <v>0</v>
      </c>
      <c r="D16" s="21">
        <v>8</v>
      </c>
      <c r="E16" s="21">
        <v>0</v>
      </c>
      <c r="F16" s="12">
        <v>0</v>
      </c>
      <c r="G16" s="12">
        <v>0</v>
      </c>
      <c r="H16" s="9">
        <f t="shared" si="0"/>
        <v>38</v>
      </c>
      <c r="I16" s="17">
        <v>0</v>
      </c>
      <c r="J16" s="17">
        <v>38</v>
      </c>
      <c r="K16" s="10" t="s">
        <v>92</v>
      </c>
      <c r="L16" s="7">
        <f t="shared" si="1"/>
        <v>0</v>
      </c>
    </row>
    <row r="17" spans="1:12" ht="15.75" thickBot="1">
      <c r="A17" s="13" t="s">
        <v>88</v>
      </c>
      <c r="B17" s="9">
        <v>0</v>
      </c>
      <c r="C17" s="9">
        <v>0</v>
      </c>
      <c r="D17" s="9">
        <v>1</v>
      </c>
      <c r="E17" s="9">
        <v>0</v>
      </c>
      <c r="F17" s="9">
        <v>0</v>
      </c>
      <c r="G17" s="9">
        <v>0</v>
      </c>
      <c r="H17" s="9">
        <f t="shared" si="0"/>
        <v>1</v>
      </c>
      <c r="I17" s="17">
        <v>1</v>
      </c>
      <c r="J17" s="17">
        <v>0</v>
      </c>
      <c r="K17" s="10" t="s">
        <v>92</v>
      </c>
      <c r="L17" s="7">
        <f t="shared" si="1"/>
        <v>0</v>
      </c>
    </row>
    <row r="18" spans="1:12" ht="15.75" thickBot="1">
      <c r="A18" s="13" t="s">
        <v>89</v>
      </c>
      <c r="B18" s="9">
        <v>0</v>
      </c>
      <c r="C18" s="9">
        <v>0</v>
      </c>
      <c r="D18" s="9">
        <v>1</v>
      </c>
      <c r="E18" s="9">
        <v>0</v>
      </c>
      <c r="F18" s="9">
        <v>0</v>
      </c>
      <c r="G18" s="9">
        <v>0</v>
      </c>
      <c r="H18" s="9">
        <f t="shared" si="0"/>
        <v>1</v>
      </c>
      <c r="I18" s="17">
        <v>1</v>
      </c>
      <c r="J18" s="17">
        <v>0</v>
      </c>
      <c r="K18" s="10" t="s">
        <v>92</v>
      </c>
      <c r="L18" s="7">
        <f t="shared" si="1"/>
        <v>0</v>
      </c>
    </row>
    <row r="19" spans="1:12" ht="15.75" thickBot="1">
      <c r="A19" s="13" t="s">
        <v>31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f t="shared" si="0"/>
        <v>0</v>
      </c>
      <c r="I19" s="17">
        <v>0</v>
      </c>
      <c r="J19" s="17">
        <v>0</v>
      </c>
      <c r="K19" s="10" t="s">
        <v>92</v>
      </c>
      <c r="L19" s="7">
        <f t="shared" si="1"/>
        <v>0</v>
      </c>
    </row>
    <row r="20" spans="1:12" ht="15.75" thickBot="1">
      <c r="A20" s="13" t="s">
        <v>32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f t="shared" si="0"/>
        <v>0</v>
      </c>
      <c r="I20" s="17">
        <v>0</v>
      </c>
      <c r="J20" s="17">
        <v>0</v>
      </c>
      <c r="K20" s="10" t="s">
        <v>92</v>
      </c>
      <c r="L20" s="7">
        <f t="shared" si="1"/>
        <v>0</v>
      </c>
    </row>
    <row r="21" spans="1:12" ht="15.75" thickBot="1">
      <c r="A21" s="22" t="s">
        <v>34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f t="shared" si="0"/>
        <v>0</v>
      </c>
      <c r="I21" s="17">
        <v>0</v>
      </c>
      <c r="J21" s="17">
        <v>0</v>
      </c>
      <c r="K21" s="10" t="s">
        <v>92</v>
      </c>
      <c r="L21" s="7">
        <f t="shared" si="1"/>
        <v>0</v>
      </c>
    </row>
    <row r="22" spans="1:12" ht="15.75" thickBot="1">
      <c r="A22" s="22" t="s">
        <v>35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f t="shared" si="0"/>
        <v>0</v>
      </c>
      <c r="I22" s="17">
        <v>0</v>
      </c>
      <c r="J22" s="17">
        <v>0</v>
      </c>
      <c r="K22" s="10" t="s">
        <v>92</v>
      </c>
      <c r="L22" s="7">
        <f t="shared" si="1"/>
        <v>0</v>
      </c>
    </row>
    <row r="23" spans="1:12" ht="15.75" thickBot="1">
      <c r="A23" s="23" t="s">
        <v>36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f t="shared" si="0"/>
        <v>0</v>
      </c>
      <c r="I23" s="17">
        <v>0</v>
      </c>
      <c r="J23" s="17">
        <v>0</v>
      </c>
      <c r="K23" s="10" t="s">
        <v>92</v>
      </c>
      <c r="L23" s="7">
        <f t="shared" si="1"/>
        <v>0</v>
      </c>
    </row>
    <row r="24" spans="1:12" ht="15.75" thickBot="1">
      <c r="A24" s="22" t="s">
        <v>37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f t="shared" si="0"/>
        <v>0</v>
      </c>
      <c r="I24" s="17">
        <v>0</v>
      </c>
      <c r="J24" s="17">
        <v>0</v>
      </c>
      <c r="K24" s="10" t="s">
        <v>92</v>
      </c>
      <c r="L24" s="7">
        <f t="shared" si="1"/>
        <v>0</v>
      </c>
    </row>
    <row r="25" spans="1:12" ht="15.75" thickBot="1">
      <c r="A25" s="23" t="s">
        <v>38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f t="shared" si="0"/>
        <v>0</v>
      </c>
      <c r="I25" s="17">
        <v>0</v>
      </c>
      <c r="J25" s="17">
        <v>0</v>
      </c>
      <c r="K25" s="10" t="s">
        <v>92</v>
      </c>
      <c r="L25" s="7">
        <f t="shared" si="1"/>
        <v>0</v>
      </c>
    </row>
    <row r="26" spans="1:12" ht="15.75" thickBot="1">
      <c r="A26" s="23" t="s">
        <v>39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f t="shared" si="0"/>
        <v>0</v>
      </c>
      <c r="I26" s="17">
        <v>0</v>
      </c>
      <c r="J26" s="17">
        <v>0</v>
      </c>
      <c r="K26" s="10" t="s">
        <v>92</v>
      </c>
      <c r="L26" s="7">
        <f t="shared" si="1"/>
        <v>0</v>
      </c>
    </row>
    <row r="27" spans="1:11" ht="15.75" thickBot="1">
      <c r="A27" s="15"/>
      <c r="B27" s="19">
        <f>SUM(B4:B26)</f>
        <v>1077.48</v>
      </c>
      <c r="C27" s="19">
        <f aca="true" t="shared" si="2" ref="C27:H27">SUM(C4:C26)</f>
        <v>123</v>
      </c>
      <c r="D27" s="19">
        <f t="shared" si="2"/>
        <v>108</v>
      </c>
      <c r="E27" s="19">
        <f t="shared" si="2"/>
        <v>40</v>
      </c>
      <c r="F27" s="19">
        <f t="shared" si="2"/>
        <v>0</v>
      </c>
      <c r="G27" s="19">
        <f t="shared" si="2"/>
        <v>0</v>
      </c>
      <c r="H27" s="19">
        <f t="shared" si="2"/>
        <v>1348.48</v>
      </c>
      <c r="I27" s="19">
        <f>SUM(I4:I26)</f>
        <v>194.48</v>
      </c>
      <c r="J27" s="19">
        <f>SUM(J4:J26)</f>
        <v>1154</v>
      </c>
      <c r="K27" s="19">
        <f>SUM(K4:K26)</f>
        <v>0</v>
      </c>
    </row>
    <row r="28" spans="1:11" ht="30.75" thickBot="1">
      <c r="A28" s="24" t="s">
        <v>93</v>
      </c>
      <c r="B28" s="20"/>
      <c r="C28" s="20"/>
      <c r="D28" s="20"/>
      <c r="E28" s="20"/>
      <c r="F28" s="20"/>
      <c r="G28" s="20"/>
      <c r="H28" s="20"/>
      <c r="I28" s="20"/>
      <c r="J28" s="19">
        <f>SUM(I27:J27)</f>
        <v>1348.48</v>
      </c>
      <c r="K28" s="20"/>
    </row>
    <row r="30" ht="45">
      <c r="A30" s="25" t="s">
        <v>118</v>
      </c>
    </row>
  </sheetData>
  <sheetProtection/>
  <printOptions/>
  <pageMargins left="0.7" right="0.55" top="0.75" bottom="0.75" header="0.3" footer="0.3"/>
  <pageSetup fitToHeight="1" fitToWidth="1" horizontalDpi="600" verticalDpi="600" orientation="landscape" paperSize="8" r:id="rId1"/>
  <headerFooter alignWithMargins="0">
    <oddHeader>&amp;C&amp;F&amp;R&amp;A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zoomScale="75" zoomScaleNormal="75" zoomScalePageLayoutView="0" workbookViewId="0" topLeftCell="A1">
      <selection activeCell="B18" sqref="B18"/>
    </sheetView>
  </sheetViews>
  <sheetFormatPr defaultColWidth="9.140625" defaultRowHeight="15"/>
  <cols>
    <col min="1" max="2" width="21.28125" style="0" customWidth="1"/>
    <col min="3" max="3" width="34.140625" style="0" customWidth="1"/>
    <col min="4" max="4" width="14.421875" style="0" customWidth="1"/>
    <col min="5" max="5" width="66.57421875" style="0" bestFit="1" customWidth="1"/>
    <col min="6" max="6" width="14.00390625" style="0" customWidth="1"/>
  </cols>
  <sheetData>
    <row r="1" ht="21">
      <c r="A1" s="55" t="s">
        <v>116</v>
      </c>
    </row>
    <row r="2" ht="16.5" thickBot="1">
      <c r="A2" s="56" t="s">
        <v>117</v>
      </c>
    </row>
    <row r="3" spans="1:6" s="51" customFormat="1" ht="48" thickBot="1">
      <c r="A3" s="29" t="s">
        <v>0</v>
      </c>
      <c r="B3" s="50" t="s">
        <v>20</v>
      </c>
      <c r="C3" s="29" t="s">
        <v>14</v>
      </c>
      <c r="D3" s="30" t="s">
        <v>85</v>
      </c>
      <c r="E3" s="29" t="s">
        <v>2</v>
      </c>
      <c r="F3" s="29" t="s">
        <v>111</v>
      </c>
    </row>
    <row r="4" spans="1:6" s="2" customFormat="1" ht="16.5" thickBot="1">
      <c r="A4" s="68" t="s">
        <v>67</v>
      </c>
      <c r="B4" s="68" t="s">
        <v>18</v>
      </c>
      <c r="C4" s="68" t="s">
        <v>68</v>
      </c>
      <c r="D4" s="69">
        <v>109</v>
      </c>
      <c r="E4" s="5" t="s">
        <v>19</v>
      </c>
      <c r="F4" s="68" t="s">
        <v>69</v>
      </c>
    </row>
    <row r="5" spans="1:6" s="2" customFormat="1" ht="32.25" thickBot="1">
      <c r="A5" s="68"/>
      <c r="B5" s="68"/>
      <c r="C5" s="68"/>
      <c r="D5" s="71"/>
      <c r="E5" s="5" t="s">
        <v>70</v>
      </c>
      <c r="F5" s="68"/>
    </row>
    <row r="6" spans="1:6" s="2" customFormat="1" ht="15.75" thickBot="1">
      <c r="A6" s="68" t="s">
        <v>67</v>
      </c>
      <c r="B6" s="68" t="s">
        <v>18</v>
      </c>
      <c r="C6" s="68" t="s">
        <v>71</v>
      </c>
      <c r="D6" s="69">
        <v>86.5</v>
      </c>
      <c r="E6" s="72" t="s">
        <v>15</v>
      </c>
      <c r="F6" s="68" t="s">
        <v>5</v>
      </c>
    </row>
    <row r="7" spans="1:6" s="2" customFormat="1" ht="15.75" thickBot="1">
      <c r="A7" s="68"/>
      <c r="B7" s="68"/>
      <c r="C7" s="68"/>
      <c r="D7" s="70"/>
      <c r="E7" s="72"/>
      <c r="F7" s="68"/>
    </row>
    <row r="8" spans="1:6" s="2" customFormat="1" ht="15.75" thickBot="1">
      <c r="A8" s="68"/>
      <c r="B8" s="68"/>
      <c r="C8" s="68"/>
      <c r="D8" s="71"/>
      <c r="E8" s="72"/>
      <c r="F8" s="68"/>
    </row>
  </sheetData>
  <sheetProtection/>
  <mergeCells count="11">
    <mergeCell ref="F4:F5"/>
    <mergeCell ref="B6:B8"/>
    <mergeCell ref="C6:C8"/>
    <mergeCell ref="D6:D8"/>
    <mergeCell ref="E6:E8"/>
    <mergeCell ref="F6:F8"/>
    <mergeCell ref="D4:D5"/>
    <mergeCell ref="A4:A5"/>
    <mergeCell ref="B4:B5"/>
    <mergeCell ref="C4:C5"/>
    <mergeCell ref="A6:A8"/>
  </mergeCells>
  <printOptions gridLines="1"/>
  <pageMargins left="0.35" right="0.31" top="0.75" bottom="0.75" header="0.3" footer="0.3"/>
  <pageSetup fitToHeight="1" fitToWidth="1" horizontalDpi="600" verticalDpi="600" orientation="landscape" paperSize="9" scale="64" r:id="rId1"/>
  <headerFooter alignWithMargins="0">
    <oddHeader>&amp;C&amp;F&amp;R&amp;A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Exceptions to moratoria list - spending approvals 10 May - 31 Oct 2010</dc:title>
  <dc:subject>Spending</dc:subject>
  <dc:creator>MoJ</dc:creator>
  <cp:keywords>exceptions, spending, moratoria, list, 24, 31, may, october, recruitment, advertising, marketing, consultancy, ict,property</cp:keywords>
  <dc:description/>
  <cp:lastModifiedBy>kgx49y</cp:lastModifiedBy>
  <cp:lastPrinted>2010-12-17T18:47:26Z</cp:lastPrinted>
  <dcterms:created xsi:type="dcterms:W3CDTF">2010-12-07T16:43:44Z</dcterms:created>
  <dcterms:modified xsi:type="dcterms:W3CDTF">2013-09-05T14:50:56Z</dcterms:modified>
  <cp:category>About us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uid="id_unclassified"/&gt;&lt;element uid="id_newpolicy"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f3dfc921-de52-4122-98f2-f256f1eef352</vt:lpwstr>
  </property>
</Properties>
</file>