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15" windowWidth="19170" windowHeight="5775" tabRatio="883" activeTab="0"/>
  </bookViews>
  <sheets>
    <sheet name="Contents" sheetId="1" r:id="rId1"/>
    <sheet name="Overview table" sheetId="2" r:id="rId2"/>
    <sheet name="Table 1.1a" sheetId="3" r:id="rId3"/>
    <sheet name="Table 1.1b" sheetId="4" r:id="rId4"/>
    <sheet name="Table 1.1c" sheetId="5" r:id="rId5"/>
    <sheet name="Table 1.2" sheetId="6" r:id="rId6"/>
    <sheet name="Table 1.3a - 1.3d" sheetId="7" r:id="rId7"/>
    <sheet name="Table 1.4" sheetId="8" r:id="rId8"/>
    <sheet name="Table 1.5" sheetId="9" r:id="rId9"/>
    <sheet name="Table 2.1a" sheetId="10" r:id="rId10"/>
    <sheet name="Table 2.1b" sheetId="11" r:id="rId11"/>
    <sheet name="Table 2.1c" sheetId="12" r:id="rId12"/>
    <sheet name="Table 2.2a" sheetId="13" r:id="rId13"/>
    <sheet name="Table 2.2b" sheetId="14" r:id="rId14"/>
    <sheet name="Table 3.1" sheetId="15" r:id="rId15"/>
    <sheet name="Table 3.2a - 3.2c" sheetId="16" r:id="rId16"/>
    <sheet name="Table 3.3 - 3.4" sheetId="17" r:id="rId17"/>
    <sheet name="Table 4.1" sheetId="18" r:id="rId18"/>
    <sheet name="Table 4.2" sheetId="19" r:id="rId19"/>
    <sheet name="Table 4.3" sheetId="20" r:id="rId20"/>
    <sheet name="Table 4.4" sheetId="21" r:id="rId21"/>
    <sheet name="Table 4.5" sheetId="22" r:id="rId22"/>
    <sheet name="Table 4.6" sheetId="23" r:id="rId23"/>
    <sheet name="Table 4.7" sheetId="24" r:id="rId24"/>
    <sheet name="Table 4.8" sheetId="25" r:id="rId25"/>
    <sheet name="Table 4.9" sheetId="26" r:id="rId26"/>
    <sheet name="Table 4.10" sheetId="27" r:id="rId27"/>
    <sheet name="Table 4.11" sheetId="28" r:id="rId28"/>
    <sheet name="Table 4.12" sheetId="29" r:id="rId29"/>
    <sheet name="Table 4.13" sheetId="30" r:id="rId30"/>
    <sheet name="Table 5.1" sheetId="31" r:id="rId31"/>
    <sheet name="Table 5.2" sheetId="32" r:id="rId32"/>
    <sheet name="Table 5.3" sheetId="33" r:id="rId33"/>
    <sheet name="Table 5.4" sheetId="34" r:id="rId34"/>
    <sheet name="Table 5.5" sheetId="35" r:id="rId35"/>
    <sheet name="Table 5.6" sheetId="36" r:id="rId36"/>
    <sheet name="Table 5.7" sheetId="37" r:id="rId37"/>
    <sheet name="Table 5.8" sheetId="38" r:id="rId38"/>
    <sheet name="Table 5.9" sheetId="39" r:id="rId39"/>
    <sheet name="Checks Table 1.1" sheetId="40" state="hidden" r:id="rId40"/>
  </sheets>
  <definedNames>
    <definedName name="_Toc275869591" localSheetId="1">'Overview table'!$A$1</definedName>
    <definedName name="_xlnm.Print_Area" localSheetId="2">'Table 1.1a'!$A$1:$P$74</definedName>
    <definedName name="_xlnm.Print_Area" localSheetId="3">'Table 1.1b'!$A$1:$P$74</definedName>
    <definedName name="_xlnm.Print_Area" localSheetId="4">'Table 1.1c'!$A$1:$P$74</definedName>
    <definedName name="_xlnm.Print_Area" localSheetId="5">'Table 1.2'!$A$1:$M$73</definedName>
    <definedName name="_xlnm.Print_Area" localSheetId="6">'Table 1.3a - 1.3d'!$A$1:$X$190</definedName>
    <definedName name="_xlnm.Print_Area" localSheetId="7">'Table 1.4'!$A$1:$H$172</definedName>
    <definedName name="_xlnm.Print_Area" localSheetId="8">'Table 1.5'!$A$1:$I$110</definedName>
    <definedName name="_xlnm.Print_Area" localSheetId="9">'Table 2.1a'!$A$1:$I$64</definedName>
    <definedName name="_xlnm.Print_Area" localSheetId="10">'Table 2.1b'!$A$1:$J$64</definedName>
    <definedName name="_xlnm.Print_Area" localSheetId="12">'Table 2.2a'!$A$1:$I$88</definedName>
    <definedName name="_xlnm.Print_Area" localSheetId="13">'Table 2.2b'!$A$1:$I$52</definedName>
    <definedName name="_xlnm.Print_Area" localSheetId="14">'Table 3.1'!$A$1:$I$55</definedName>
    <definedName name="_xlnm.Print_Area" localSheetId="15">'Table 3.2a - 3.2c'!$A$1:$J$114</definedName>
    <definedName name="_xlnm.Print_Area" localSheetId="16">'Table 3.3 - 3.4'!$A$1:$I$50</definedName>
    <definedName name="_xlnm.Print_Area" localSheetId="18">'Table 4.2'!$A$1:$H$95</definedName>
    <definedName name="_xlnm.Print_Area" localSheetId="19">'Table 4.3'!$A$1:$H$43</definedName>
    <definedName name="_xlnm.Print_Area" localSheetId="21">'Table 4.5'!$A$1:$R$66</definedName>
    <definedName name="_xlnm.Print_Area" localSheetId="25">'Table 4.9'!$A$1:$H$47</definedName>
    <definedName name="_xlnm.Print_Area" localSheetId="30">'Table 5.1'!$A$1:$C$23</definedName>
    <definedName name="_xlnm.Print_Area" localSheetId="31">'Table 5.2'!$A$1:$C$24</definedName>
    <definedName name="_xlnm.Print_Area" localSheetId="32">'Table 5.3'!$A$1:$E$26</definedName>
    <definedName name="_xlnm.Print_Area" localSheetId="33">'Table 5.4'!$A$1:$C$47</definedName>
    <definedName name="_xlnm.Print_Area" localSheetId="34">'Table 5.5'!$A$1:$B$58</definedName>
    <definedName name="_xlnm.Print_Area" localSheetId="35">'Table 5.6'!$A$1:$C$41</definedName>
    <definedName name="_xlnm.Print_Area" localSheetId="36">'Table 5.7'!$A$1:$C$22</definedName>
    <definedName name="_xlnm.Print_Area" localSheetId="37">'Table 5.8'!$A$1:$H$28</definedName>
    <definedName name="_xlnm.Print_Area" localSheetId="38">'Table 5.9'!$A$1:$K$59</definedName>
    <definedName name="_xlnm.Print_Titles" localSheetId="7">'Table 1.4'!$1:$6</definedName>
    <definedName name="_xlnm.Print_Titles" localSheetId="9">'Table 2.1a'!$1:$7</definedName>
    <definedName name="_xlnm.Print_Titles" localSheetId="12">'Table 2.2a'!$1:$3</definedName>
  </definedNames>
  <calcPr fullCalcOnLoad="1"/>
</workbook>
</file>

<file path=xl/sharedStrings.xml><?xml version="1.0" encoding="utf-8"?>
<sst xmlns="http://schemas.openxmlformats.org/spreadsheetml/2006/main" count="4425" uniqueCount="938">
  <si>
    <t xml:space="preserve">(2) Emergency recall timescale of 74h = 24h Probation + 2h NOMS + 48h Police.  Standard recall timescale of 144h = 24h Probation + 24h NOMS + 96h Police.  </t>
  </si>
  <si>
    <t xml:space="preserve">Table 5.9  Performance against timescales for licence recalls returned to custody by agency, by </t>
  </si>
  <si>
    <t xml:space="preserve"> Local Criminal Justice Board, by 31 December 2010, July-September 2010, England and Wales</t>
  </si>
  <si>
    <r>
      <t>Recall requests processed within 24 hours</t>
    </r>
    <r>
      <rPr>
        <vertAlign val="superscript"/>
        <sz val="10"/>
        <rFont val="Arial"/>
        <family val="2"/>
      </rPr>
      <t>(2)</t>
    </r>
  </si>
  <si>
    <r>
      <t>Recall requests processed within 24 hours (standard recall) or 2 hours (emergency recall)</t>
    </r>
    <r>
      <rPr>
        <vertAlign val="superscript"/>
        <sz val="10"/>
        <rFont val="Arial"/>
        <family val="2"/>
      </rPr>
      <t>(2)</t>
    </r>
  </si>
  <si>
    <r>
      <t>Recall requests processed within 96 hours (standard recall) or 48 hours (emergency recall)</t>
    </r>
    <r>
      <rPr>
        <vertAlign val="superscript"/>
        <sz val="10"/>
        <rFont val="Arial"/>
        <family val="2"/>
      </rPr>
      <t>(2)</t>
    </r>
  </si>
  <si>
    <r>
      <t>Recalls
within 
24h</t>
    </r>
    <r>
      <rPr>
        <vertAlign val="superscript"/>
        <sz val="9"/>
        <rFont val="Arial"/>
        <family val="2"/>
      </rPr>
      <t>(2)</t>
    </r>
  </si>
  <si>
    <r>
      <t>Percentage
within 
24h</t>
    </r>
    <r>
      <rPr>
        <vertAlign val="superscript"/>
        <sz val="9"/>
        <rFont val="Arial"/>
        <family val="2"/>
      </rPr>
      <t>(2)</t>
    </r>
  </si>
  <si>
    <r>
      <t>Recalls
within 
2 or 24h</t>
    </r>
    <r>
      <rPr>
        <vertAlign val="superscript"/>
        <sz val="9"/>
        <rFont val="Arial"/>
        <family val="2"/>
      </rPr>
      <t>(2)</t>
    </r>
  </si>
  <si>
    <r>
      <t>Percentage
within 
2 or 24h</t>
    </r>
    <r>
      <rPr>
        <vertAlign val="superscript"/>
        <sz val="9"/>
        <rFont val="Arial"/>
        <family val="2"/>
      </rPr>
      <t>(2)</t>
    </r>
  </si>
  <si>
    <r>
      <t>Recalls
within 
48 or 96h</t>
    </r>
    <r>
      <rPr>
        <vertAlign val="superscript"/>
        <sz val="9"/>
        <rFont val="Arial"/>
        <family val="2"/>
      </rPr>
      <t>(2)</t>
    </r>
  </si>
  <si>
    <r>
      <t>Percentage
within 
48 or 96h</t>
    </r>
    <r>
      <rPr>
        <vertAlign val="superscript"/>
        <sz val="9"/>
        <rFont val="Arial"/>
        <family val="2"/>
      </rPr>
      <t>(2)</t>
    </r>
  </si>
  <si>
    <t xml:space="preserve">(3) The time period for which returns to custody are included in this bulletin has been reduced by 2 weeks for the current quarter (onwards) to present a more coherent overview. </t>
  </si>
  <si>
    <t xml:space="preserve">Some of the increase in the numbers not returned to custody will relate to this change. </t>
  </si>
  <si>
    <t>Table 4.1</t>
  </si>
  <si>
    <t>Table 4.2</t>
  </si>
  <si>
    <t>Table 4.3</t>
  </si>
  <si>
    <t>Table 4.4</t>
  </si>
  <si>
    <t>Table 4.5</t>
  </si>
  <si>
    <t xml:space="preserve">Table 4.6 </t>
  </si>
  <si>
    <t>Table 4.7</t>
  </si>
  <si>
    <t>Table 4.8</t>
  </si>
  <si>
    <t>Table 4.9</t>
  </si>
  <si>
    <t>Table 4.10</t>
  </si>
  <si>
    <t>Table 4.11</t>
  </si>
  <si>
    <t xml:space="preserve">Table 4.12 </t>
  </si>
  <si>
    <t>Table 4.13</t>
  </si>
  <si>
    <t>Burglary</t>
  </si>
  <si>
    <t>Robbery</t>
  </si>
  <si>
    <t>Theft and Handling</t>
  </si>
  <si>
    <t>Fraud and Forgery</t>
  </si>
  <si>
    <t>Violence against the person</t>
  </si>
  <si>
    <t>Other offences</t>
  </si>
  <si>
    <t>Offence not recorded</t>
  </si>
  <si>
    <t>Remand</t>
  </si>
  <si>
    <t>All prisoners</t>
  </si>
  <si>
    <t>All male prisoners</t>
  </si>
  <si>
    <t>All female prisoners</t>
  </si>
  <si>
    <t>All adult prisoners</t>
  </si>
  <si>
    <t>All adult male prisoners</t>
  </si>
  <si>
    <t>All adult female prisoners</t>
  </si>
  <si>
    <t>12 months to less than 4 years</t>
  </si>
  <si>
    <t>Fine defaulter</t>
  </si>
  <si>
    <t>Non-criminal prisoners</t>
  </si>
  <si>
    <t>Females</t>
  </si>
  <si>
    <t>Total</t>
  </si>
  <si>
    <t>Prisons</t>
  </si>
  <si>
    <t xml:space="preserve">Establishment                         </t>
  </si>
  <si>
    <t xml:space="preserve">Males                       </t>
  </si>
  <si>
    <t>STCs</t>
  </si>
  <si>
    <t>Motoring offences</t>
  </si>
  <si>
    <t>Sexual offences</t>
  </si>
  <si>
    <t>Young adults are those aged 18 - 20 and those 21 year olds who were aged 20 or under at conviction who have not been reclassified as part of the adult population</t>
  </si>
  <si>
    <t>All aged 15-17</t>
  </si>
  <si>
    <t>All males aged 15-17</t>
  </si>
  <si>
    <t>All females aged 15-17</t>
  </si>
  <si>
    <t>4 years or more (excluding Indeterminate sentences)</t>
  </si>
  <si>
    <t>SCHs</t>
  </si>
  <si>
    <t>Drug offences</t>
  </si>
  <si>
    <t>Buckley Hall</t>
  </si>
  <si>
    <t>Bullwood Hall</t>
  </si>
  <si>
    <t>Channings Wood</t>
  </si>
  <si>
    <t>Edmunds Hill</t>
  </si>
  <si>
    <t>Featherstone</t>
  </si>
  <si>
    <t>Northallerton</t>
  </si>
  <si>
    <t>Swinfen Hall</t>
  </si>
  <si>
    <t>Wellingborough</t>
  </si>
  <si>
    <t>Bronzefield</t>
  </si>
  <si>
    <t>Acklington</t>
  </si>
  <si>
    <t>Ashwell</t>
  </si>
  <si>
    <t>Aylesbury</t>
  </si>
  <si>
    <t>Bedford</t>
  </si>
  <si>
    <t>Birmingham</t>
  </si>
  <si>
    <t>Blantyre House</t>
  </si>
  <si>
    <t>Brixton</t>
  </si>
  <si>
    <t>Cardiff</t>
  </si>
  <si>
    <t>Coldingley</t>
  </si>
  <si>
    <t>Dartmoor</t>
  </si>
  <si>
    <t>Deerbolt</t>
  </si>
  <si>
    <t>Dovegate</t>
  </si>
  <si>
    <t>Dover</t>
  </si>
  <si>
    <t>Erlestoke</t>
  </si>
  <si>
    <t>Everthorpe</t>
  </si>
  <si>
    <t>Exeter</t>
  </si>
  <si>
    <t>Ford</t>
  </si>
  <si>
    <t>Frankland</t>
  </si>
  <si>
    <t>Full Sutton</t>
  </si>
  <si>
    <t>Garth</t>
  </si>
  <si>
    <t>Gartree</t>
  </si>
  <si>
    <t>Gloucester</t>
  </si>
  <si>
    <t>Haslar</t>
  </si>
  <si>
    <t>Haverigg</t>
  </si>
  <si>
    <t>Highpoint</t>
  </si>
  <si>
    <t>Huntercombe</t>
  </si>
  <si>
    <t>Kirkham</t>
  </si>
  <si>
    <t>Latchmere House</t>
  </si>
  <si>
    <t>Leeds</t>
  </si>
  <si>
    <t>Leicester</t>
  </si>
  <si>
    <t>Leyhill</t>
  </si>
  <si>
    <t>Lincoln</t>
  </si>
  <si>
    <t>Littlehey</t>
  </si>
  <si>
    <t>Liverpool</t>
  </si>
  <si>
    <t>Long Lartin</t>
  </si>
  <si>
    <t>Lowdham Grange</t>
  </si>
  <si>
    <t>Maidstone</t>
  </si>
  <si>
    <t>Manchester</t>
  </si>
  <si>
    <t>North Sea Camp</t>
  </si>
  <si>
    <t>Nottingham</t>
  </si>
  <si>
    <t>Pentonville</t>
  </si>
  <si>
    <t>Preston</t>
  </si>
  <si>
    <t>Ranby</t>
  </si>
  <si>
    <t>Risley</t>
  </si>
  <si>
    <t>Rochester</t>
  </si>
  <si>
    <t>Rye Hill</t>
  </si>
  <si>
    <t>Shepton Mallet</t>
  </si>
  <si>
    <t>Shrewsbury</t>
  </si>
  <si>
    <t>Stafford</t>
  </si>
  <si>
    <t>Stocken</t>
  </si>
  <si>
    <t>Sudbury</t>
  </si>
  <si>
    <t>Swansea</t>
  </si>
  <si>
    <t>Wakefield</t>
  </si>
  <si>
    <t>Wandsworth</t>
  </si>
  <si>
    <t>Wayland</t>
  </si>
  <si>
    <t>Werrington</t>
  </si>
  <si>
    <t>Whatton</t>
  </si>
  <si>
    <t>Whitemoor</t>
  </si>
  <si>
    <t>Wormwood Scrubs</t>
  </si>
  <si>
    <t>Wymott</t>
  </si>
  <si>
    <t>Askham Grange</t>
  </si>
  <si>
    <t>Foston Hall</t>
  </si>
  <si>
    <t>Morton Hall</t>
  </si>
  <si>
    <t>Send</t>
  </si>
  <si>
    <t>Altcourse</t>
  </si>
  <si>
    <t>Ashfield</t>
  </si>
  <si>
    <t>Belmarsh</t>
  </si>
  <si>
    <t>Brinsford</t>
  </si>
  <si>
    <t>Bristol</t>
  </si>
  <si>
    <t>Bullingdon</t>
  </si>
  <si>
    <t>Canterbury</t>
  </si>
  <si>
    <t>Castington</t>
  </si>
  <si>
    <t>Chelmsford</t>
  </si>
  <si>
    <t>Doncaster</t>
  </si>
  <si>
    <t>Dorchester</t>
  </si>
  <si>
    <t>Durham</t>
  </si>
  <si>
    <t>Feltham</t>
  </si>
  <si>
    <t>Forest Bank</t>
  </si>
  <si>
    <t>Glen Parva</t>
  </si>
  <si>
    <t>Guys Marsh</t>
  </si>
  <si>
    <t>Hindley</t>
  </si>
  <si>
    <t>Hollesley Bay</t>
  </si>
  <si>
    <t>Holme House</t>
  </si>
  <si>
    <t>Hull</t>
  </si>
  <si>
    <t>Lancaster Farms</t>
  </si>
  <si>
    <t>Lewes</t>
  </si>
  <si>
    <t>Lindholme</t>
  </si>
  <si>
    <t>Norwich</t>
  </si>
  <si>
    <t>Parc</t>
  </si>
  <si>
    <t>Onley</t>
  </si>
  <si>
    <t>Portland</t>
  </si>
  <si>
    <t>Reading</t>
  </si>
  <si>
    <t>Stoke Heath</t>
  </si>
  <si>
    <t>Thorn Cross</t>
  </si>
  <si>
    <t>Warren Hill</t>
  </si>
  <si>
    <t>Wealstun</t>
  </si>
  <si>
    <t>Wetherby</t>
  </si>
  <si>
    <t>Winchester</t>
  </si>
  <si>
    <t>Woodhill</t>
  </si>
  <si>
    <t>Cookham Wood</t>
  </si>
  <si>
    <t>Downview</t>
  </si>
  <si>
    <t>Drake Hall</t>
  </si>
  <si>
    <t>East Sutton Park</t>
  </si>
  <si>
    <t>Eastwood Park</t>
  </si>
  <si>
    <t>Low Newton</t>
  </si>
  <si>
    <t>Holloway</t>
  </si>
  <si>
    <t>New Hall</t>
  </si>
  <si>
    <t>Styal</t>
  </si>
  <si>
    <t>Kennet</t>
  </si>
  <si>
    <t>Blundeston</t>
  </si>
  <si>
    <t>Recalls</t>
  </si>
  <si>
    <t>Untried</t>
  </si>
  <si>
    <t>Convicted unsentenced</t>
  </si>
  <si>
    <t>Less than 6 months</t>
  </si>
  <si>
    <t>Theft and handling</t>
  </si>
  <si>
    <t>Sentenced</t>
  </si>
  <si>
    <t>Indeterminate sentences</t>
  </si>
  <si>
    <t>6 months to less than 12 months</t>
  </si>
  <si>
    <t>High Down</t>
  </si>
  <si>
    <t>Kirklevington Grange</t>
  </si>
  <si>
    <t>Kingston (Portsmouth)</t>
  </si>
  <si>
    <r>
      <t xml:space="preserve">All population in </t>
    </r>
    <r>
      <rPr>
        <b/>
        <u val="single"/>
        <sz val="11"/>
        <rFont val="Arial"/>
        <family val="2"/>
      </rPr>
      <t>custody</t>
    </r>
  </si>
  <si>
    <r>
      <t xml:space="preserve">All population in </t>
    </r>
    <r>
      <rPr>
        <b/>
        <u val="single"/>
        <sz val="11"/>
        <rFont val="Arial"/>
        <family val="2"/>
      </rPr>
      <t>prison</t>
    </r>
  </si>
  <si>
    <r>
      <t xml:space="preserve">All adult population in </t>
    </r>
    <r>
      <rPr>
        <b/>
        <u val="single"/>
        <sz val="11"/>
        <rFont val="Arial"/>
        <family val="2"/>
      </rPr>
      <t>prison</t>
    </r>
  </si>
  <si>
    <r>
      <t xml:space="preserve">All 15 -17 year olds in </t>
    </r>
    <r>
      <rPr>
        <b/>
        <u val="single"/>
        <sz val="11"/>
        <rFont val="Arial"/>
        <family val="2"/>
      </rPr>
      <t>prison</t>
    </r>
  </si>
  <si>
    <t>Nationality</t>
  </si>
  <si>
    <t>Male</t>
  </si>
  <si>
    <t>Female</t>
  </si>
  <si>
    <t>All nationalities</t>
  </si>
  <si>
    <t>British nationals</t>
  </si>
  <si>
    <t>Foreign nationals</t>
  </si>
  <si>
    <t>Nationality not recorded</t>
  </si>
  <si>
    <t>Total Africa</t>
  </si>
  <si>
    <t>Total Europe</t>
  </si>
  <si>
    <t>Total Asia</t>
  </si>
  <si>
    <t>Total Middle East</t>
  </si>
  <si>
    <t>Total Oceania</t>
  </si>
  <si>
    <t>Total Central and South America</t>
  </si>
  <si>
    <t>Total West Indies</t>
  </si>
  <si>
    <t>Total North America</t>
  </si>
  <si>
    <t>Nationality
not recorded</t>
  </si>
  <si>
    <t>Grendon/Spring Hill</t>
  </si>
  <si>
    <t>Usk/Prescoed</t>
  </si>
  <si>
    <t xml:space="preserve">Male </t>
  </si>
  <si>
    <t xml:space="preserve">
25 September 2009</t>
  </si>
  <si>
    <t>18 December 2009</t>
  </si>
  <si>
    <t>18 December      2009</t>
  </si>
  <si>
    <t>31 March         2010</t>
  </si>
  <si>
    <t>30 June           2010</t>
  </si>
  <si>
    <t>31 March 2010</t>
  </si>
  <si>
    <t>30 June 2010</t>
  </si>
  <si>
    <t xml:space="preserve">
30 September 2010</t>
  </si>
  <si>
    <t>30 September 2010</t>
  </si>
  <si>
    <t xml:space="preserve">Establishment Total </t>
  </si>
  <si>
    <t>Immediate custodial sentence</t>
  </si>
  <si>
    <t>Percentage change 
Sep 2009 to Sep 2010</t>
  </si>
  <si>
    <t>4 years or more (excluding Indeterminate)</t>
  </si>
  <si>
    <t>Police cells</t>
  </si>
  <si>
    <t>England and Wales</t>
  </si>
  <si>
    <t>Check Sheet</t>
  </si>
  <si>
    <t>Table 1</t>
  </si>
  <si>
    <t>Overall total</t>
  </si>
  <si>
    <t xml:space="preserve">a) = b) + c) </t>
  </si>
  <si>
    <t>Isis (3)</t>
  </si>
  <si>
    <t>All population in custody</t>
  </si>
  <si>
    <t>All population in prison</t>
  </si>
  <si>
    <t>All adult population in prison</t>
  </si>
  <si>
    <t>All young adults in prison</t>
  </si>
  <si>
    <t>All 15 -17 year olds in prison</t>
  </si>
  <si>
    <t>25 September 2009</t>
  </si>
  <si>
    <t>..</t>
  </si>
  <si>
    <t>Less than or equal to 6 months</t>
  </si>
  <si>
    <t>Greater than 6 months to less than 12 months</t>
  </si>
  <si>
    <t>Bure</t>
  </si>
  <si>
    <t>Sheppey Cluster (Standford Hill)</t>
  </si>
  <si>
    <t>Sheppey Cluster (Elmley)</t>
  </si>
  <si>
    <t>Lancaster</t>
  </si>
  <si>
    <t>Sheppey Cluster (Swaleside)</t>
  </si>
  <si>
    <t>Verne</t>
  </si>
  <si>
    <t>Wolds</t>
  </si>
  <si>
    <t>Mount</t>
  </si>
  <si>
    <t>Algeria</t>
  </si>
  <si>
    <t>Albania</t>
  </si>
  <si>
    <t>Angola</t>
  </si>
  <si>
    <t>Armenia</t>
  </si>
  <si>
    <t>Benin</t>
  </si>
  <si>
    <t>Austria</t>
  </si>
  <si>
    <t>Botswana</t>
  </si>
  <si>
    <t>Azerbaijan</t>
  </si>
  <si>
    <t>Burundi</t>
  </si>
  <si>
    <t>Belgium</t>
  </si>
  <si>
    <t>Cameroon</t>
  </si>
  <si>
    <t>Bosnia and Herzegovina</t>
  </si>
  <si>
    <t>Central African Republic</t>
  </si>
  <si>
    <t>Bulgaria</t>
  </si>
  <si>
    <t>Congo</t>
  </si>
  <si>
    <t>Croatia</t>
  </si>
  <si>
    <t>Cyprus</t>
  </si>
  <si>
    <t>Egypt</t>
  </si>
  <si>
    <t>Czech Republic</t>
  </si>
  <si>
    <t>Equatorial Guinea</t>
  </si>
  <si>
    <t>Denmark</t>
  </si>
  <si>
    <t>Ethiopia</t>
  </si>
  <si>
    <t>Estonia</t>
  </si>
  <si>
    <t>Gabon</t>
  </si>
  <si>
    <t>Finland</t>
  </si>
  <si>
    <t>Gambia</t>
  </si>
  <si>
    <t>France</t>
  </si>
  <si>
    <t>Ghana</t>
  </si>
  <si>
    <t>Georgia</t>
  </si>
  <si>
    <t>Guinea</t>
  </si>
  <si>
    <t>Germany</t>
  </si>
  <si>
    <t>Gibraltar</t>
  </si>
  <si>
    <t>Ivory Coast</t>
  </si>
  <si>
    <t>Greece</t>
  </si>
  <si>
    <t>Kenya</t>
  </si>
  <si>
    <t>Hungary</t>
  </si>
  <si>
    <t>Liberia</t>
  </si>
  <si>
    <t>Libyan Arab Jamahiriya</t>
  </si>
  <si>
    <t>Irish Republic</t>
  </si>
  <si>
    <t>Malawi</t>
  </si>
  <si>
    <t>Italy</t>
  </si>
  <si>
    <t>Mali</t>
  </si>
  <si>
    <t>Kazakhstan</t>
  </si>
  <si>
    <t>Mauritania</t>
  </si>
  <si>
    <t>Mauritius</t>
  </si>
  <si>
    <t>Latvia</t>
  </si>
  <si>
    <t>Morocco</t>
  </si>
  <si>
    <t>Mozambique</t>
  </si>
  <si>
    <t>Lithuania</t>
  </si>
  <si>
    <t>Namibia</t>
  </si>
  <si>
    <t>Macedonia</t>
  </si>
  <si>
    <t>Niger</t>
  </si>
  <si>
    <t>Malta</t>
  </si>
  <si>
    <t>Nigeria</t>
  </si>
  <si>
    <t>Moldova</t>
  </si>
  <si>
    <t>Rwanda</t>
  </si>
  <si>
    <t>Senegal</t>
  </si>
  <si>
    <t>Netherlands</t>
  </si>
  <si>
    <t>Seychelles</t>
  </si>
  <si>
    <t>Norway</t>
  </si>
  <si>
    <t>Sierra Leone</t>
  </si>
  <si>
    <t>Poland</t>
  </si>
  <si>
    <t>Somalia</t>
  </si>
  <si>
    <t>Portugal</t>
  </si>
  <si>
    <t>South Africa</t>
  </si>
  <si>
    <t>Romania</t>
  </si>
  <si>
    <t>Sudan</t>
  </si>
  <si>
    <t>Russian Federation</t>
  </si>
  <si>
    <t>San Marino</t>
  </si>
  <si>
    <t>Tanzania</t>
  </si>
  <si>
    <t>Serbia and Montenegro</t>
  </si>
  <si>
    <t>Togo</t>
  </si>
  <si>
    <t>Slovakia</t>
  </si>
  <si>
    <t>Tunisia</t>
  </si>
  <si>
    <t>Slovenia</t>
  </si>
  <si>
    <t>Uganda</t>
  </si>
  <si>
    <t>Spain</t>
  </si>
  <si>
    <t>Zambia</t>
  </si>
  <si>
    <t>Sweden</t>
  </si>
  <si>
    <t>Zimbabwe</t>
  </si>
  <si>
    <t>Switzerland</t>
  </si>
  <si>
    <t>Turkey</t>
  </si>
  <si>
    <t>Afghanistan</t>
  </si>
  <si>
    <t>Bangladesh</t>
  </si>
  <si>
    <t>China</t>
  </si>
  <si>
    <t>Iran</t>
  </si>
  <si>
    <t>India</t>
  </si>
  <si>
    <t>Iraq</t>
  </si>
  <si>
    <t>Israel</t>
  </si>
  <si>
    <t>Jordan</t>
  </si>
  <si>
    <t>Korea, DPR (North Korea)</t>
  </si>
  <si>
    <t>Kuwait</t>
  </si>
  <si>
    <t>Korea, Republic of</t>
  </si>
  <si>
    <t>Lebanon</t>
  </si>
  <si>
    <t>Malaysia</t>
  </si>
  <si>
    <t>Mongolia</t>
  </si>
  <si>
    <t>Qatar</t>
  </si>
  <si>
    <t>Myanmar</t>
  </si>
  <si>
    <t>Saudi Arabia</t>
  </si>
  <si>
    <t>Nepal</t>
  </si>
  <si>
    <t>Syrian Arab Republic</t>
  </si>
  <si>
    <t>Pakistan</t>
  </si>
  <si>
    <t xml:space="preserve">Offenders recalled 1 April 2010 to 30 June 2010 </t>
  </si>
  <si>
    <t xml:space="preserve">Offenders recalled 1 July 2010 to 30 September 2010 </t>
  </si>
  <si>
    <t>as of 31 December 2010</t>
  </si>
  <si>
    <r>
      <t xml:space="preserve">as of 30 September 2010 </t>
    </r>
    <r>
      <rPr>
        <b/>
        <vertAlign val="superscript"/>
        <sz val="11"/>
        <rFont val="Arial"/>
        <family val="2"/>
      </rPr>
      <t>(1)</t>
    </r>
  </si>
  <si>
    <t xml:space="preserve">  England and Wales</t>
  </si>
  <si>
    <r>
      <t>Table 5.6  Length of time between recall and return to custody</t>
    </r>
    <r>
      <rPr>
        <vertAlign val="superscript"/>
        <sz val="12"/>
        <rFont val="Arial Bold"/>
        <family val="0"/>
      </rPr>
      <t>(1)</t>
    </r>
    <r>
      <rPr>
        <sz val="12"/>
        <rFont val="Arial Bold"/>
        <family val="0"/>
      </rPr>
      <t xml:space="preserve">, England and Wales </t>
    </r>
  </si>
  <si>
    <r>
      <t xml:space="preserve">Standard recalls </t>
    </r>
    <r>
      <rPr>
        <vertAlign val="superscript"/>
        <sz val="11"/>
        <rFont val="Arial"/>
        <family val="2"/>
      </rPr>
      <t>(2)</t>
    </r>
  </si>
  <si>
    <r>
      <t xml:space="preserve">Emergency recalls </t>
    </r>
    <r>
      <rPr>
        <vertAlign val="superscript"/>
        <sz val="11"/>
        <rFont val="Arial"/>
        <family val="2"/>
      </rPr>
      <t>(2)</t>
    </r>
  </si>
  <si>
    <r>
      <t xml:space="preserve">Total recalls </t>
    </r>
    <r>
      <rPr>
        <vertAlign val="superscript"/>
        <sz val="11"/>
        <rFont val="Arial"/>
        <family val="2"/>
      </rPr>
      <t>(2)</t>
    </r>
  </si>
  <si>
    <t>(2) Timescale used to monitor end-to-end performance.</t>
  </si>
  <si>
    <t>(1) By 31 December 2010 for recalls up to 30 September 2010 and  by 30 September 2010 for recalls up to 30 June 2010</t>
  </si>
  <si>
    <t>(1) By 31 December for recalls in Jul-Sep 2010 and by 30 September for recalls in Apr-Jun 2010.</t>
  </si>
  <si>
    <r>
      <t>Table 5.7    Length of time since recall for those not returned to custody</t>
    </r>
    <r>
      <rPr>
        <vertAlign val="superscript"/>
        <sz val="12"/>
        <rFont val="Arial Bold"/>
        <family val="0"/>
      </rPr>
      <t>(1)</t>
    </r>
    <r>
      <rPr>
        <sz val="12"/>
        <rFont val="Arial Bold"/>
        <family val="0"/>
      </rPr>
      <t>,</t>
    </r>
  </si>
  <si>
    <t>Philippines</t>
  </si>
  <si>
    <t>Yemen, Republic of</t>
  </si>
  <si>
    <t>Singapore</t>
  </si>
  <si>
    <t>Sri Lanka</t>
  </si>
  <si>
    <t>Taiwan (Nationalist Chinese)</t>
  </si>
  <si>
    <t>Australia</t>
  </si>
  <si>
    <t>Thailand</t>
  </si>
  <si>
    <t>Fiji</t>
  </si>
  <si>
    <t>Kiribati</t>
  </si>
  <si>
    <t>New Zealand</t>
  </si>
  <si>
    <t>Argentina</t>
  </si>
  <si>
    <t>Samoa</t>
  </si>
  <si>
    <t>Belize</t>
  </si>
  <si>
    <t>Bolivia</t>
  </si>
  <si>
    <t>Brazil</t>
  </si>
  <si>
    <t>Chile</t>
  </si>
  <si>
    <t>Colombia</t>
  </si>
  <si>
    <t>Aruba</t>
  </si>
  <si>
    <t>Costa Rica</t>
  </si>
  <si>
    <t>Bahamas</t>
  </si>
  <si>
    <t>Ecuador</t>
  </si>
  <si>
    <t>Barbados</t>
  </si>
  <si>
    <t>French Guiana</t>
  </si>
  <si>
    <t>Bermuda</t>
  </si>
  <si>
    <t>Guatemala</t>
  </si>
  <si>
    <t>Cuba</t>
  </si>
  <si>
    <t>Guyana</t>
  </si>
  <si>
    <t>Dominica</t>
  </si>
  <si>
    <t>Mexico</t>
  </si>
  <si>
    <t>Nicaragua</t>
  </si>
  <si>
    <t>Grenada</t>
  </si>
  <si>
    <t>Panama</t>
  </si>
  <si>
    <t>Haiti</t>
  </si>
  <si>
    <t>Paraguay</t>
  </si>
  <si>
    <t>Jamaica</t>
  </si>
  <si>
    <t>Peru</t>
  </si>
  <si>
    <t>Montserrat</t>
  </si>
  <si>
    <t>Suriname</t>
  </si>
  <si>
    <t>Netherlands Antilles</t>
  </si>
  <si>
    <t>Uruguay</t>
  </si>
  <si>
    <t>St Kitts and Nevis</t>
  </si>
  <si>
    <t>Venezuela</t>
  </si>
  <si>
    <t>St Lucia</t>
  </si>
  <si>
    <t>St Vincent and the Grenadines</t>
  </si>
  <si>
    <t>Trinidad and Tobago</t>
  </si>
  <si>
    <t>Canada</t>
  </si>
  <si>
    <t>United States</t>
  </si>
  <si>
    <t>Vietnam</t>
  </si>
  <si>
    <t>Uzbekistan</t>
  </si>
  <si>
    <t>Burkina Faso</t>
  </si>
  <si>
    <t>Djibouti</t>
  </si>
  <si>
    <t>Antigua and Barbuda</t>
  </si>
  <si>
    <t>Ukraine</t>
  </si>
  <si>
    <t>Other</t>
  </si>
  <si>
    <t>and Hewell Grange on 25 June 2008</t>
  </si>
  <si>
    <t xml:space="preserve">    and Parkhurst on 1st April 2009</t>
  </si>
  <si>
    <r>
      <t xml:space="preserve">Total Population </t>
    </r>
    <r>
      <rPr>
        <b/>
        <vertAlign val="superscript"/>
        <sz val="10"/>
        <rFont val="Arial"/>
        <family val="2"/>
      </rPr>
      <t>(1)</t>
    </r>
  </si>
  <si>
    <r>
      <t>(2)</t>
    </r>
    <r>
      <rPr>
        <sz val="9"/>
        <color indexed="8"/>
        <rFont val="Arial"/>
        <family val="2"/>
      </rPr>
      <t xml:space="preserve">  HMP Hewell was created by an amalgamation of the three former prisons, Blakenhurst, Brockhill </t>
    </r>
  </si>
  <si>
    <r>
      <t>(3)</t>
    </r>
    <r>
      <rPr>
        <sz val="9"/>
        <rFont val="Arial"/>
        <family val="2"/>
      </rPr>
      <t xml:space="preserve">  HMP &amp; YOI Isis, which opened on 28 July 2010, is sited within the perimeter wall of HMP Belmarsh</t>
    </r>
  </si>
  <si>
    <r>
      <t>(4)</t>
    </r>
    <r>
      <rPr>
        <sz val="9"/>
        <color indexed="8"/>
        <rFont val="Arial"/>
        <family val="2"/>
      </rPr>
      <t xml:space="preserve">  HMP Isle of Wight was created by an amalgamation of the three former prisons, Albany, Camp Hill </t>
    </r>
  </si>
  <si>
    <r>
      <t>(5)</t>
    </r>
    <r>
      <rPr>
        <sz val="9"/>
        <rFont val="Arial"/>
        <family val="2"/>
      </rPr>
      <t xml:space="preserve">  Data for Moorland/Moorland Open have been combined</t>
    </r>
  </si>
  <si>
    <r>
      <t>(6)</t>
    </r>
    <r>
      <rPr>
        <sz val="9"/>
        <rFont val="Arial"/>
        <family val="2"/>
      </rPr>
      <t xml:space="preserve">  Peterborough is a dual purpose prison for men and women</t>
    </r>
  </si>
  <si>
    <t>*</t>
  </si>
  <si>
    <r>
      <t>All young adults</t>
    </r>
    <r>
      <rPr>
        <b/>
        <vertAlign val="superscript"/>
        <sz val="11"/>
        <rFont val="Arial"/>
        <family val="2"/>
      </rPr>
      <t>(1)</t>
    </r>
    <r>
      <rPr>
        <b/>
        <sz val="11"/>
        <rFont val="Arial"/>
        <family val="2"/>
      </rPr>
      <t xml:space="preserve"> in </t>
    </r>
    <r>
      <rPr>
        <b/>
        <u val="single"/>
        <sz val="11"/>
        <rFont val="Arial"/>
        <family val="2"/>
      </rPr>
      <t>prison</t>
    </r>
  </si>
  <si>
    <t>(1)</t>
  </si>
  <si>
    <t>(2)</t>
  </si>
  <si>
    <t>(1) Figures for immediate custodial population includes recallees, but excludes fine defaulters</t>
  </si>
  <si>
    <r>
      <t>All young adults</t>
    </r>
    <r>
      <rPr>
        <b/>
        <vertAlign val="superscript"/>
        <sz val="11"/>
        <rFont val="Arial"/>
        <family val="2"/>
      </rPr>
      <t>(3)</t>
    </r>
  </si>
  <si>
    <t>(3) Young adults are those aged 18 - 20 and those 21 year olds who were aged 20 or under at conviction who have not been reclassified as part of the adult population</t>
  </si>
  <si>
    <r>
      <t>All male young adults</t>
    </r>
    <r>
      <rPr>
        <b/>
        <vertAlign val="superscript"/>
        <sz val="11"/>
        <rFont val="Arial"/>
        <family val="2"/>
      </rPr>
      <t>(3)</t>
    </r>
  </si>
  <si>
    <r>
      <t>All female young adults</t>
    </r>
    <r>
      <rPr>
        <b/>
        <vertAlign val="superscript"/>
        <sz val="11"/>
        <rFont val="Arial"/>
        <family val="2"/>
      </rPr>
      <t>(3)</t>
    </r>
  </si>
  <si>
    <t xml:space="preserve">Table 1.4  Population in prison by sex, establishment and nationality status, </t>
  </si>
  <si>
    <t>(3)</t>
  </si>
  <si>
    <r>
      <t>Non-criminal prisoners</t>
    </r>
    <r>
      <rPr>
        <b/>
        <vertAlign val="superscript"/>
        <sz val="10"/>
        <rFont val="Arial"/>
        <family val="2"/>
      </rPr>
      <t>(2)</t>
    </r>
  </si>
  <si>
    <r>
      <t>Table 1.3b  Adult remand and sentenced</t>
    </r>
    <r>
      <rPr>
        <b/>
        <vertAlign val="superscript"/>
        <sz val="12"/>
        <rFont val="Arial"/>
        <family val="2"/>
      </rPr>
      <t>(1)</t>
    </r>
    <r>
      <rPr>
        <b/>
        <sz val="12"/>
        <rFont val="Arial"/>
        <family val="2"/>
      </rPr>
      <t xml:space="preserve"> population in prison by offence group and sex, on a quarterly basis, September 2009 to September 2010</t>
    </r>
    <r>
      <rPr>
        <b/>
        <vertAlign val="superscript"/>
        <sz val="12"/>
        <rFont val="Arial"/>
        <family val="2"/>
      </rPr>
      <t>(2)</t>
    </r>
    <r>
      <rPr>
        <b/>
        <sz val="12"/>
        <rFont val="Arial"/>
        <family val="2"/>
      </rPr>
      <t>, England and Wales</t>
    </r>
  </si>
  <si>
    <r>
      <t>Table 1.3c  Young adult remand and sentenced</t>
    </r>
    <r>
      <rPr>
        <b/>
        <vertAlign val="superscript"/>
        <sz val="12"/>
        <rFont val="Arial"/>
        <family val="2"/>
      </rPr>
      <t>(1)</t>
    </r>
    <r>
      <rPr>
        <b/>
        <sz val="12"/>
        <rFont val="Arial"/>
        <family val="2"/>
      </rPr>
      <t xml:space="preserve"> population in prison by offence group and sex, on a quarterly basis, September 2009 to September 2010</t>
    </r>
    <r>
      <rPr>
        <b/>
        <vertAlign val="superscript"/>
        <sz val="12"/>
        <rFont val="Arial"/>
        <family val="2"/>
      </rPr>
      <t>(2)</t>
    </r>
    <r>
      <rPr>
        <b/>
        <sz val="12"/>
        <rFont val="Arial"/>
        <family val="2"/>
      </rPr>
      <t>,</t>
    </r>
  </si>
  <si>
    <r>
      <t>Table 1.3d  Under 18s remand and sentenced</t>
    </r>
    <r>
      <rPr>
        <b/>
        <vertAlign val="superscript"/>
        <sz val="12"/>
        <rFont val="Arial"/>
        <family val="2"/>
      </rPr>
      <t>(1)</t>
    </r>
    <r>
      <rPr>
        <b/>
        <sz val="12"/>
        <rFont val="Arial"/>
        <family val="2"/>
      </rPr>
      <t xml:space="preserve"> population in prison by offence group and sex, on a quarterly basis, September 2009 to September 2010</t>
    </r>
    <r>
      <rPr>
        <b/>
        <vertAlign val="superscript"/>
        <sz val="12"/>
        <rFont val="Arial"/>
        <family val="2"/>
      </rPr>
      <t>(2)</t>
    </r>
    <r>
      <rPr>
        <b/>
        <sz val="12"/>
        <rFont val="Arial"/>
        <family val="2"/>
      </rPr>
      <t>,</t>
    </r>
  </si>
  <si>
    <t>Young adults are those aged 18 - 20 and those 21 year olds who were aged 20 or under at conviction who have not been reclassified as part of the adult population.</t>
  </si>
  <si>
    <t>The latest figures for non-criminals cannot be compared with the previous year due to changes in the way these data are recorded.</t>
  </si>
  <si>
    <t xml:space="preserve">   England and Wales </t>
  </si>
  <si>
    <t xml:space="preserve"> England and Wales</t>
  </si>
  <si>
    <t xml:space="preserve">Table 2.1a  Total receptions into prison establishments by type of custody, sentence length and age group,  </t>
  </si>
  <si>
    <t xml:space="preserve">     </t>
  </si>
  <si>
    <t>Jul-Sept 
2009</t>
  </si>
  <si>
    <t>Oct-Dec 
2009</t>
  </si>
  <si>
    <t>All</t>
  </si>
  <si>
    <t>Remand - untried</t>
  </si>
  <si>
    <t>Remand - convicted unsentenced</t>
  </si>
  <si>
    <t xml:space="preserve">All adults </t>
  </si>
  <si>
    <t xml:space="preserve">All young adults </t>
  </si>
  <si>
    <t>All 15 -17 year olds</t>
  </si>
  <si>
    <t>Sentence lengths for some receptions in Jan-Mar 2010 have been estimated – see appendix A for more detail.</t>
  </si>
  <si>
    <t>First receptions provide an indication of the number of new prisoners in a time period</t>
  </si>
  <si>
    <t xml:space="preserve">Table 2.1b  Male receptions into prison establishments by type of custody, sentence length and age group, </t>
  </si>
  <si>
    <t xml:space="preserve">    April-June 2009 to April-June 2010, England and Wales </t>
  </si>
  <si>
    <t>All males</t>
  </si>
  <si>
    <t>Adult males</t>
  </si>
  <si>
    <t>Young adult males</t>
  </si>
  <si>
    <t>15 -17 year old males</t>
  </si>
  <si>
    <t xml:space="preserve">Table 2.1c  Female receptions into prison establishments by type of custody, sentence length and age group,  </t>
  </si>
  <si>
    <t>All females</t>
  </si>
  <si>
    <t xml:space="preserve">Adult females </t>
  </si>
  <si>
    <t xml:space="preserve">Young adult females </t>
  </si>
  <si>
    <t>15 -17 year old females</t>
  </si>
  <si>
    <t>Male and female</t>
  </si>
  <si>
    <t>Fraud and forgery</t>
  </si>
  <si>
    <t xml:space="preserve">Table 2.2b  Immediate custodial sentenced receptions into prison establishments by offence group and sex,  </t>
  </si>
  <si>
    <r>
      <t>First receptions</t>
    </r>
    <r>
      <rPr>
        <b/>
        <vertAlign val="superscript"/>
        <sz val="11"/>
        <rFont val="Arial Bold"/>
        <family val="0"/>
      </rPr>
      <t>(2)</t>
    </r>
  </si>
  <si>
    <t>Percentage change</t>
  </si>
  <si>
    <t>Apr-Jun</t>
  </si>
  <si>
    <t>Jul-Sep</t>
  </si>
  <si>
    <t>Oct-Dec</t>
  </si>
  <si>
    <t>2009 to 2010</t>
  </si>
  <si>
    <t>Male and Female</t>
  </si>
  <si>
    <t>Jan-Mar</t>
  </si>
  <si>
    <t>Average sentence length in months, by sentence length band</t>
  </si>
  <si>
    <t>Average time served including remand in months, by sentence length band</t>
  </si>
  <si>
    <t>Percentage of time served including remand, by sentence length band</t>
  </si>
  <si>
    <t xml:space="preserve">Average time served including remand in months, by sentence length band </t>
  </si>
  <si>
    <t xml:space="preserve">Average sentence length in months, by sentence length band  </t>
  </si>
  <si>
    <t xml:space="preserve">Percentage of time served including remand, by sentence length band </t>
  </si>
  <si>
    <t>All cases less than 12 months</t>
  </si>
  <si>
    <t>3 months to less than 4 months</t>
  </si>
  <si>
    <t>4 months to less than 6 months</t>
  </si>
  <si>
    <t>6 months to less than 8 months</t>
  </si>
  <si>
    <t>8 months to less than 12 months</t>
  </si>
  <si>
    <r>
      <t>Jan-Mar</t>
    </r>
    <r>
      <rPr>
        <b/>
        <vertAlign val="superscript"/>
        <sz val="11"/>
        <rFont val="Arial"/>
        <family val="2"/>
      </rPr>
      <t>(1)</t>
    </r>
  </si>
  <si>
    <r>
      <t xml:space="preserve">Male and female discharges by sentence length band </t>
    </r>
    <r>
      <rPr>
        <b/>
        <vertAlign val="superscript"/>
        <sz val="11"/>
        <rFont val="Arial"/>
        <family val="2"/>
      </rPr>
      <t>(2)</t>
    </r>
  </si>
  <si>
    <r>
      <t xml:space="preserve">Male discharges by sentence length band </t>
    </r>
    <r>
      <rPr>
        <b/>
        <vertAlign val="superscript"/>
        <sz val="11"/>
        <rFont val="Arial"/>
        <family val="2"/>
      </rPr>
      <t>(2)</t>
    </r>
  </si>
  <si>
    <r>
      <t xml:space="preserve">Female discharges, by sentence length band </t>
    </r>
    <r>
      <rPr>
        <b/>
        <vertAlign val="superscript"/>
        <sz val="11"/>
        <rFont val="Arial"/>
        <family val="2"/>
      </rPr>
      <t>(2)</t>
    </r>
  </si>
  <si>
    <t>Jul-Sep 2009</t>
  </si>
  <si>
    <t>Oct-Dec 2009</t>
  </si>
  <si>
    <t>Jan-Mar 2010</t>
  </si>
  <si>
    <t>Apr-Jun 2010</t>
  </si>
  <si>
    <t>Males and Females</t>
  </si>
  <si>
    <t>All court orders</t>
  </si>
  <si>
    <t>(p)</t>
  </si>
  <si>
    <t>Provisional pending the outcome of data quality work</t>
  </si>
  <si>
    <t>(p) Provisional pending the outcome of data quality work</t>
  </si>
  <si>
    <r>
      <t>Jan-Mar</t>
    </r>
    <r>
      <rPr>
        <b/>
        <vertAlign val="superscript"/>
        <sz val="11"/>
        <rFont val="Arial"/>
        <family val="2"/>
      </rPr>
      <t xml:space="preserve">(1) </t>
    </r>
    <r>
      <rPr>
        <b/>
        <sz val="11"/>
        <rFont val="Arial"/>
        <family val="2"/>
      </rPr>
      <t xml:space="preserve">
2010 </t>
    </r>
    <r>
      <rPr>
        <b/>
        <vertAlign val="subscript"/>
        <sz val="11"/>
        <rFont val="Arial"/>
        <family val="2"/>
      </rPr>
      <t>(p)</t>
    </r>
  </si>
  <si>
    <r>
      <t xml:space="preserve">Apr-Jun 
2010 </t>
    </r>
    <r>
      <rPr>
        <b/>
        <vertAlign val="subscript"/>
        <sz val="11"/>
        <rFont val="Arial"/>
        <family val="2"/>
      </rPr>
      <t>(p)</t>
    </r>
  </si>
  <si>
    <r>
      <t xml:space="preserve">Jul-Sept 
2010 </t>
    </r>
    <r>
      <rPr>
        <b/>
        <vertAlign val="subscript"/>
        <sz val="11"/>
        <rFont val="Arial"/>
        <family val="2"/>
      </rPr>
      <t>(p)</t>
    </r>
  </si>
  <si>
    <r>
      <t xml:space="preserve">Percentage change 
July - Sept 
2009 to 2010 </t>
    </r>
    <r>
      <rPr>
        <b/>
        <vertAlign val="subscript"/>
        <sz val="11"/>
        <rFont val="Arial"/>
        <family val="2"/>
      </rPr>
      <t>(p)</t>
    </r>
  </si>
  <si>
    <r>
      <t xml:space="preserve">Jan-Mar 
2010 </t>
    </r>
    <r>
      <rPr>
        <b/>
        <vertAlign val="subscript"/>
        <sz val="11"/>
        <rFont val="Arial"/>
        <family val="2"/>
      </rPr>
      <t>(p)</t>
    </r>
  </si>
  <si>
    <t>Table 5.3 Summary of offenders recalled from determinate and indeterminate sentences, England and Wales</t>
  </si>
  <si>
    <t>Returned to custody by 31 September 2010</t>
  </si>
  <si>
    <t>Not returned to custody by 30 September 2010</t>
  </si>
  <si>
    <t>(1) Revision on data published 27 October 2010.</t>
  </si>
  <si>
    <t xml:space="preserve"> and not returned to custody by 31 December 2010,</t>
  </si>
  <si>
    <t>Jul-Sep 2009 to</t>
  </si>
  <si>
    <t>All community sentences</t>
  </si>
  <si>
    <t>Community order</t>
  </si>
  <si>
    <t>All pre CJA orders</t>
  </si>
  <si>
    <t>Other sentences</t>
  </si>
  <si>
    <t>Deferred sentence</t>
  </si>
  <si>
    <t>Suspended sentence order</t>
  </si>
  <si>
    <t>Pre and post release supervision</t>
  </si>
  <si>
    <t>Males</t>
  </si>
  <si>
    <t xml:space="preserve">(1)   Each person is counted only once in the totals and sub totals even if they started several types of supervision in the quarter; apart from Other sentences, which is the </t>
  </si>
  <si>
    <t xml:space="preserve">        sum of deferred sentence and suspended sentence order.</t>
  </si>
  <si>
    <t xml:space="preserve">       </t>
  </si>
  <si>
    <t>Table 4.2  Offenders starting court order supervision by the Probation Service by offence group and sex,</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</si>
  <si>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</si>
  <si>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</si>
  <si>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</si>
  <si>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</si>
  <si>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</si>
  <si>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</si>
  <si>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</si>
  <si>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</si>
  <si>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</si>
  <si>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</si>
  <si>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 xml:space="preserve">        and as shown in other tables in this bulletin. This is because this is a new table, and the reproduction of published figures for this period has not been</t>
  </si>
  <si>
    <t xml:space="preserve">        possible due to subsequent ongoing changes to the underlying probation starts database.</t>
  </si>
  <si>
    <t>Table 4.3  Most frequently used combinations of requirements for starts of community orders and suspended sentence orders,</t>
  </si>
  <si>
    <t>Community Orders</t>
  </si>
  <si>
    <t>Unpaid Work</t>
  </si>
  <si>
    <t>Supervision</t>
  </si>
  <si>
    <t>Supervision &amp; Accredited Programme</t>
  </si>
  <si>
    <t>Supervision &amp; Unpaid Work</t>
  </si>
  <si>
    <t>Supervision &amp; Drug Treatment</t>
  </si>
  <si>
    <t>Curfew</t>
  </si>
  <si>
    <t>Supervision, Unpaid Work &amp; Accredited Programme</t>
  </si>
  <si>
    <t>Supervision &amp; Specified Activity</t>
  </si>
  <si>
    <t xml:space="preserve">All other combinations of requirements </t>
  </si>
  <si>
    <t>Suspended Sentence Orders</t>
  </si>
  <si>
    <t>Supervision &amp; Curfew</t>
  </si>
  <si>
    <t>All other combinations of requirements</t>
  </si>
  <si>
    <t>Numbers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</si>
  <si>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</si>
  <si>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</si>
  <si>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</si>
  <si>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</si>
  <si>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</si>
  <si>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</si>
  <si>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</si>
  <si>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</si>
  <si>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</si>
  <si>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</si>
  <si>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Percentages</t>
  </si>
  <si>
    <t>North East</t>
  </si>
  <si>
    <t>Northumbria</t>
  </si>
  <si>
    <t>North West</t>
  </si>
  <si>
    <t>Cheshire</t>
  </si>
  <si>
    <t>Cumbria</t>
  </si>
  <si>
    <t>Lancashire</t>
  </si>
  <si>
    <t>Greater Manchester</t>
  </si>
  <si>
    <t>Merseyside</t>
  </si>
  <si>
    <t>Yorkshire &amp; Humberside</t>
  </si>
  <si>
    <t>Humberside</t>
  </si>
  <si>
    <t>North Yorkshire</t>
  </si>
  <si>
    <t>South Yorkshire</t>
  </si>
  <si>
    <t>West Yorkshire</t>
  </si>
  <si>
    <t>East Midlands</t>
  </si>
  <si>
    <t>Derbyshire</t>
  </si>
  <si>
    <t>Leicestershire</t>
  </si>
  <si>
    <t>Lincolnshire</t>
  </si>
  <si>
    <t>Northamptonshire</t>
  </si>
  <si>
    <t>Nottinghamshire</t>
  </si>
  <si>
    <t>West Midlands</t>
  </si>
  <si>
    <t>Staffordshire</t>
  </si>
  <si>
    <t>Warwickshire</t>
  </si>
  <si>
    <t>West Mercia</t>
  </si>
  <si>
    <t>Eastern</t>
  </si>
  <si>
    <t>Bedfordshire</t>
  </si>
  <si>
    <t>Cambridgeshire</t>
  </si>
  <si>
    <t>Essex</t>
  </si>
  <si>
    <t xml:space="preserve">Hertfordshire </t>
  </si>
  <si>
    <t>Norfolk</t>
  </si>
  <si>
    <t>Suffolk</t>
  </si>
  <si>
    <t>London</t>
  </si>
  <si>
    <t>South East</t>
  </si>
  <si>
    <t>Hampshire</t>
  </si>
  <si>
    <t>Kent</t>
  </si>
  <si>
    <t>Surrey</t>
  </si>
  <si>
    <t>Sussex</t>
  </si>
  <si>
    <t>Thames Valley</t>
  </si>
  <si>
    <t>South West</t>
  </si>
  <si>
    <t>Avon &amp; Somerset</t>
  </si>
  <si>
    <t>Devon &amp; Cornwall</t>
  </si>
  <si>
    <t>Dorset</t>
  </si>
  <si>
    <t>Gloucestershire</t>
  </si>
  <si>
    <t>Wiltshire</t>
  </si>
  <si>
    <t>Wales</t>
  </si>
  <si>
    <t>Gwent</t>
  </si>
  <si>
    <t>North Wales</t>
  </si>
  <si>
    <t>South Wales</t>
  </si>
  <si>
    <t>Tier 1 (Low)</t>
  </si>
  <si>
    <t>Tier 2 (Low/Medium)</t>
  </si>
  <si>
    <t>Tier 3 (Medium/High)</t>
  </si>
  <si>
    <t>Tier 4 (High)</t>
  </si>
  <si>
    <t>Tier not stated</t>
  </si>
  <si>
    <t xml:space="preserve">          </t>
  </si>
  <si>
    <t xml:space="preserve">              Average length of Community order (months)</t>
  </si>
  <si>
    <t xml:space="preserve">              Average length of Suspended sentence order (months)</t>
  </si>
  <si>
    <t>All pre and post release supervision</t>
  </si>
  <si>
    <t>Pre release supervision</t>
  </si>
  <si>
    <t>Post release supervision</t>
  </si>
  <si>
    <t xml:space="preserve">(1)   Each person is counted only once in the totals and sub totals, even if they were subject to several types of supervision at the end of the quarter. </t>
  </si>
  <si>
    <t xml:space="preserve">Table 4.8  Offenders supervised by the Probation Service at end of period under court orders by offence group  </t>
  </si>
  <si>
    <t>Community Order</t>
  </si>
  <si>
    <t>Suspended Sentence Order</t>
  </si>
  <si>
    <t>All pre and</t>
  </si>
  <si>
    <t>All Probation</t>
  </si>
  <si>
    <t>All Pre</t>
  </si>
  <si>
    <t>Community</t>
  </si>
  <si>
    <t xml:space="preserve">Suspended </t>
  </si>
  <si>
    <t>All court</t>
  </si>
  <si>
    <t>All pre release</t>
  </si>
  <si>
    <t>All post release</t>
  </si>
  <si>
    <t>post release</t>
  </si>
  <si>
    <t>Service</t>
  </si>
  <si>
    <t>Region/Area</t>
  </si>
  <si>
    <t xml:space="preserve"> CJA orders</t>
  </si>
  <si>
    <t>Order</t>
  </si>
  <si>
    <t>Sentence Order</t>
  </si>
  <si>
    <t>supervision</t>
  </si>
  <si>
    <t xml:space="preserve">(1)   Each person is counted only once in the totals and sub totals, even if they were subject to several types of supervision at the end of the period. </t>
  </si>
  <si>
    <t>Ran their full course</t>
  </si>
  <si>
    <t>Terminated early for:</t>
  </si>
  <si>
    <t>good progress</t>
  </si>
  <si>
    <t>failure to comply with requirements</t>
  </si>
  <si>
    <t>conviction of offence</t>
  </si>
  <si>
    <t>other reasons</t>
  </si>
  <si>
    <t>Total number</t>
  </si>
  <si>
    <t>Standard PSR</t>
  </si>
  <si>
    <t>Fast Delivery PSR written</t>
  </si>
  <si>
    <t>Fast Delivery PSR oral</t>
  </si>
  <si>
    <t>PSR breach</t>
  </si>
  <si>
    <t xml:space="preserve">Court Review </t>
  </si>
  <si>
    <t>Magistrates' courts</t>
  </si>
  <si>
    <t>Crown Court</t>
  </si>
  <si>
    <t>(1)  Does not include Court Review reports</t>
  </si>
  <si>
    <t>(2)  On appearance for sentence after deferment.</t>
  </si>
  <si>
    <t>Sentence proposed</t>
  </si>
  <si>
    <t>Immediate 
custodial 
sentences</t>
  </si>
  <si>
    <t>Suspended 
Sentence 
Order</t>
  </si>
  <si>
    <t>Fine</t>
  </si>
  <si>
    <t xml:space="preserve">All </t>
  </si>
  <si>
    <t>Sentence given</t>
  </si>
  <si>
    <t>Custody</t>
  </si>
  <si>
    <t>Community Sentences</t>
  </si>
  <si>
    <t>Absolute/Conditional Discharge</t>
  </si>
  <si>
    <t>Proportion of sentences proposed</t>
  </si>
  <si>
    <t>(1) Includes all pre-CJA community sentences</t>
  </si>
  <si>
    <r>
      <t>Community Order</t>
    </r>
    <r>
      <rPr>
        <vertAlign val="superscript"/>
        <sz val="11"/>
        <color indexed="8"/>
        <rFont val="Arial Bold"/>
        <family val="0"/>
      </rPr>
      <t xml:space="preserve"> (1)</t>
    </r>
  </si>
  <si>
    <r>
      <t xml:space="preserve">Suspended Sentence Order </t>
    </r>
    <r>
      <rPr>
        <vertAlign val="superscript"/>
        <sz val="11"/>
        <color indexed="8"/>
        <rFont val="Arial Bold"/>
        <family val="0"/>
      </rPr>
      <t>(1)</t>
    </r>
  </si>
  <si>
    <r>
      <t xml:space="preserve">                 England and Wales </t>
    </r>
    <r>
      <rPr>
        <b/>
        <vertAlign val="superscript"/>
        <sz val="12"/>
        <rFont val="Arial"/>
        <family val="2"/>
      </rPr>
      <t>(1)</t>
    </r>
  </si>
  <si>
    <r>
      <t xml:space="preserve">orders </t>
    </r>
    <r>
      <rPr>
        <b/>
        <vertAlign val="superscript"/>
        <sz val="11"/>
        <rFont val="Arial"/>
        <family val="2"/>
      </rPr>
      <t>(1)</t>
    </r>
  </si>
  <si>
    <r>
      <t xml:space="preserve">supervision </t>
    </r>
    <r>
      <rPr>
        <b/>
        <vertAlign val="superscript"/>
        <sz val="11"/>
        <rFont val="Arial"/>
        <family val="2"/>
      </rPr>
      <t>(1)</t>
    </r>
  </si>
  <si>
    <r>
      <t>All court reports</t>
    </r>
    <r>
      <rPr>
        <b/>
        <vertAlign val="superscript"/>
        <sz val="11"/>
        <color indexed="8"/>
        <rFont val="Arial"/>
        <family val="2"/>
      </rPr>
      <t>(1)</t>
    </r>
  </si>
  <si>
    <r>
      <t>Deferred sentence</t>
    </r>
    <r>
      <rPr>
        <vertAlign val="superscript"/>
        <sz val="10"/>
        <color indexed="8"/>
        <rFont val="Arial"/>
        <family val="2"/>
      </rPr>
      <t>(2)</t>
    </r>
  </si>
  <si>
    <r>
      <t>All 
Community 
Sentences</t>
    </r>
    <r>
      <rPr>
        <vertAlign val="superscript"/>
        <sz val="11"/>
        <rFont val="Arial"/>
        <family val="2"/>
      </rPr>
      <t xml:space="preserve"> (1)</t>
    </r>
  </si>
  <si>
    <t>(1) The total number of offenders recalled does not include those recalled during the period 1984 to 1999 as this figure is approximate (see Explanatory notes).</t>
  </si>
  <si>
    <t>(2) The number returned to custody includes those who are confirmed dead or were deported by the UK Borders Agency</t>
  </si>
  <si>
    <t>Table 5.2  Summary of number of offenders not returned to custody, England and Wales</t>
  </si>
  <si>
    <t>Number of offenders not returned to custody</t>
  </si>
  <si>
    <t>Not returned to custody as of 26 June 2009</t>
  </si>
  <si>
    <t>Not returned to custody as of 16 October 2009</t>
  </si>
  <si>
    <t>Not returned to custody as of 14 January 2010</t>
  </si>
  <si>
    <t>Not returned to custody as of 13 April 2010</t>
  </si>
  <si>
    <t>Not returned to custody as of 13 July 2010</t>
  </si>
  <si>
    <t>Not returned to custody as of 30 September 2010</t>
  </si>
  <si>
    <t>(2,3)</t>
  </si>
  <si>
    <t>(2) The total number of offenders not returned to custody includes those recalled during the period 1984 to 1999.</t>
  </si>
  <si>
    <t>Determinate</t>
  </si>
  <si>
    <t>Lifer</t>
  </si>
  <si>
    <t>Indeterminate for Public Protection (IPP)</t>
  </si>
  <si>
    <t>Not returned to custody by</t>
  </si>
  <si>
    <t>Violence against the Person</t>
  </si>
  <si>
    <t>ABH</t>
  </si>
  <si>
    <t>Affray</t>
  </si>
  <si>
    <t>Assault Police</t>
  </si>
  <si>
    <t>Attempted Murder</t>
  </si>
  <si>
    <t>Conspiracy to Murder</t>
  </si>
  <si>
    <t>False Imprisonment</t>
  </si>
  <si>
    <t>GBH/Wounding</t>
  </si>
  <si>
    <t>Intimidating Witness</t>
  </si>
  <si>
    <t>Kidnap</t>
  </si>
  <si>
    <t>Manslaughter</t>
  </si>
  <si>
    <t>Murder</t>
  </si>
  <si>
    <t>Possession of firearms with intent</t>
  </si>
  <si>
    <t>Threatening behaviour</t>
  </si>
  <si>
    <t>Violent disorder</t>
  </si>
  <si>
    <t>Sexual Offences</t>
  </si>
  <si>
    <t>Gross Indecency with Child/Sexual assault on child</t>
  </si>
  <si>
    <t>Indecent Assault</t>
  </si>
  <si>
    <t>Rape/Attempted Rape</t>
  </si>
  <si>
    <t>Unlawful Sexual Intercourse</t>
  </si>
  <si>
    <t xml:space="preserve">Robbery </t>
  </si>
  <si>
    <t>Drug Offences</t>
  </si>
  <si>
    <t>Motoring Offences</t>
  </si>
  <si>
    <t>All offences</t>
  </si>
  <si>
    <t xml:space="preserve"> by Local Criminal Justice Board, England and Wales</t>
  </si>
  <si>
    <t>Cleveland/Teesside</t>
  </si>
  <si>
    <t>Dyfed Powys</t>
  </si>
  <si>
    <t>Hampshire &amp; Isle of Wight</t>
  </si>
  <si>
    <t>Hertfordshire</t>
  </si>
  <si>
    <t>2010</t>
  </si>
  <si>
    <t>More than 4 weeks</t>
  </si>
  <si>
    <t>Not returned</t>
  </si>
  <si>
    <t>4 weeks or less</t>
  </si>
  <si>
    <t>Total recalls</t>
  </si>
  <si>
    <t>Up to and including 6 months</t>
  </si>
  <si>
    <t>More than 5 years</t>
  </si>
  <si>
    <t>2009</t>
  </si>
  <si>
    <t>Probation Service/Contractor/YOT</t>
  </si>
  <si>
    <t>% Recall requests processed within 24 hours / total recalls</t>
  </si>
  <si>
    <t>NOMS PPCS</t>
  </si>
  <si>
    <t>% Recall requests processed within 24 or 2 hours / total recalls</t>
  </si>
  <si>
    <t>Police</t>
  </si>
  <si>
    <t>% Recall requests processed within 96 or 48 hours / total recalls</t>
  </si>
  <si>
    <r>
      <t>Table 2.1a</t>
    </r>
    <r>
      <rPr>
        <sz val="12"/>
        <rFont val="Arial"/>
        <family val="0"/>
      </rPr>
      <t xml:space="preserve">  Total receptions into prison establishments by type of custody, sentence length and age group, July-September 2009 to July-September 2010, England and Wales</t>
    </r>
  </si>
  <si>
    <r>
      <t>Table2.1b</t>
    </r>
    <r>
      <rPr>
        <sz val="12"/>
        <rFont val="Arial"/>
        <family val="0"/>
      </rPr>
      <t xml:space="preserve">  Male receptions into prison establishments by type of custody, sentence length and age group, July-September 2009 to July-September 2010, England and Wales</t>
    </r>
  </si>
  <si>
    <r>
      <t>Table 2.1c</t>
    </r>
    <r>
      <rPr>
        <sz val="12"/>
        <rFont val="Arial"/>
        <family val="0"/>
      </rPr>
      <t xml:space="preserve">  Female receptions into prison establishments by type of custody, sentence length and age group, July-September 2009 to July-September 2010, England and Wales</t>
    </r>
  </si>
  <si>
    <r>
      <t>Table 2.2a</t>
    </r>
    <r>
      <rPr>
        <sz val="12"/>
        <rFont val="Arial"/>
        <family val="0"/>
      </rPr>
      <t xml:space="preserve"> Remand receptions into prison establishments by offence group and sex, July-September 2009 to July-September 2010, England and Wales</t>
    </r>
  </si>
  <si>
    <r>
      <t>Table 2.2b</t>
    </r>
    <r>
      <rPr>
        <sz val="12"/>
        <rFont val="Arial"/>
        <family val="0"/>
      </rPr>
      <t xml:space="preserve">  Immediate custodial sentenced receptions into prison establishments by offence group and sex,  July-September 2009 to July-September 2010, England and Wales</t>
    </r>
  </si>
  <si>
    <r>
      <t xml:space="preserve">Table 3.1  </t>
    </r>
    <r>
      <rPr>
        <sz val="12"/>
        <rFont val="Arial"/>
        <family val="0"/>
      </rPr>
      <t xml:space="preserve">Discharges from determinate and indeterminate sentences, July-September 2009 to July-September 2010, England and Wales </t>
    </r>
  </si>
  <si>
    <r>
      <t xml:space="preserve">Table 3.2a  </t>
    </r>
    <r>
      <rPr>
        <sz val="12"/>
        <rFont val="Arial"/>
        <family val="0"/>
      </rPr>
      <t xml:space="preserve">Time served in prison by prisoners discharged from determinate sentences, July-September 2009 to July-September 2010, England and Wales </t>
    </r>
  </si>
  <si>
    <r>
      <t xml:space="preserve">Table 3.2b  </t>
    </r>
    <r>
      <rPr>
        <sz val="12"/>
        <rFont val="Arial"/>
        <family val="0"/>
      </rPr>
      <t>Time served in prison by male prisoners discharged from determinate sentences, July-September 2009 to July-September 2010, England and Wales</t>
    </r>
  </si>
  <si>
    <r>
      <t xml:space="preserve">Table 3.2c  </t>
    </r>
    <r>
      <rPr>
        <sz val="12"/>
        <rFont val="Arial"/>
        <family val="0"/>
      </rPr>
      <t>Time served in prison by female prisoners discharged from determinate sentences, July-September 2009 to July-September 2010, England and Wales</t>
    </r>
  </si>
  <si>
    <r>
      <t xml:space="preserve">Table 3.3  </t>
    </r>
    <r>
      <rPr>
        <sz val="12"/>
        <rFont val="Arial"/>
        <family val="0"/>
      </rPr>
      <t xml:space="preserve">Home Detention Curfew releases by sentence length, July-September 2009 to July-September 2010, England and Wales </t>
    </r>
  </si>
  <si>
    <r>
      <t xml:space="preserve">Table 3.4  </t>
    </r>
    <r>
      <rPr>
        <sz val="12"/>
        <rFont val="Arial"/>
        <family val="0"/>
      </rPr>
      <t>Average time spent, in months, on Home Detention Curfew by sentence length, July-September 2009 to July-September 2010, England and Wales</t>
    </r>
  </si>
  <si>
    <r>
      <t>Table 4.1</t>
    </r>
    <r>
      <rPr>
        <sz val="12"/>
        <rFont val="Arial"/>
        <family val="0"/>
      </rPr>
      <t xml:space="preserve">  Number of offenders starting court order and pre/post release supervision by the Probation Service by sex,  July-September 2009 to July-September 2010, England and Wales</t>
    </r>
  </si>
  <si>
    <r>
      <t>Table 4.2</t>
    </r>
    <r>
      <rPr>
        <sz val="12"/>
        <rFont val="Arial"/>
        <family val="0"/>
      </rPr>
      <t xml:space="preserve">  Offenders starting court order supervision by the Probation Service by offence group and sex, July-September 2009 to July-September 2010, England and Wales</t>
    </r>
  </si>
  <si>
    <r>
      <t>Table 4.3</t>
    </r>
    <r>
      <rPr>
        <sz val="12"/>
        <rFont val="Arial"/>
        <family val="0"/>
      </rPr>
      <t xml:space="preserve">  Most frequently used combinations of requirements for starts of community orders and suspended sentence orders, July-September 2009 to July-September 2010, England and Wales</t>
    </r>
  </si>
  <si>
    <r>
      <t>Table 4.4</t>
    </r>
    <r>
      <rPr>
        <sz val="12"/>
        <rFont val="Arial"/>
        <family val="0"/>
      </rPr>
      <t xml:space="preserve">  Number of requirements commenced under community orders and suspended sentence orders, July-September 2009 to July-September 2010, England and Wales</t>
    </r>
  </si>
  <si>
    <r>
      <t>Table 4.5</t>
    </r>
    <r>
      <rPr>
        <sz val="12"/>
        <rFont val="Arial"/>
        <family val="0"/>
      </rPr>
      <t xml:space="preserve">  Number of offenders starting community orders and suspended sentence orders supervision by Region and Trust, July-September 2009 to July-September 2010, England and Wales</t>
    </r>
  </si>
  <si>
    <r>
      <t>Table 4.6</t>
    </r>
    <r>
      <rPr>
        <sz val="12"/>
        <rFont val="Arial"/>
        <family val="0"/>
      </rPr>
      <t xml:space="preserve">  Number of offenders starting community order and suspended sentence order supervision by tier, July-September 2009 to July-September 2010, England and Wales </t>
    </r>
  </si>
  <si>
    <r>
      <t>Table 4.7</t>
    </r>
    <r>
      <rPr>
        <sz val="12"/>
        <rFont val="Arial"/>
        <family val="0"/>
      </rPr>
      <t xml:space="preserve">  Offenders supervised by the Probation Service at end of period, September 2009 to September 2010, England and Wales</t>
    </r>
  </si>
  <si>
    <r>
      <t>Table 4.8</t>
    </r>
    <r>
      <rPr>
        <sz val="12"/>
        <rFont val="Arial"/>
        <family val="0"/>
      </rPr>
      <t xml:space="preserve">  Offenders supervised by the Probation Service at end of period under court orders by offence group  and sex, September 2009 to September 2010, England and Wales </t>
    </r>
  </si>
  <si>
    <r>
      <t>Table 4.9</t>
    </r>
    <r>
      <rPr>
        <sz val="12"/>
        <rFont val="Arial"/>
        <family val="0"/>
      </rPr>
      <t xml:space="preserve">  Number of offenders supervised by the Probation Service at end of period under court orders by tier, September 2009 to September 2010, England and Wales</t>
    </r>
  </si>
  <si>
    <r>
      <t>Table 4.10</t>
    </r>
    <r>
      <rPr>
        <sz val="12"/>
        <rFont val="Arial"/>
        <family val="0"/>
      </rPr>
      <t xml:space="preserve">  Offenders supervised by the Probation Service at 30 September 2010, by Trust, England and Wales</t>
    </r>
  </si>
  <si>
    <r>
      <t>Table 4.11</t>
    </r>
    <r>
      <rPr>
        <sz val="12"/>
        <rFont val="Arial"/>
        <family val="0"/>
      </rPr>
      <t xml:space="preserve">  Percentage of terminations of court orders by reason, July-September 2009 to July-September  2010, England and Wales </t>
    </r>
  </si>
  <si>
    <r>
      <t>Table 4.12</t>
    </r>
    <r>
      <rPr>
        <sz val="12"/>
        <rFont val="Arial"/>
        <family val="0"/>
      </rPr>
      <t xml:space="preserve">  Court reports written by the Probation Service by type of report and court, July-September 2009 to July-September 2010, England and Wales</t>
    </r>
  </si>
  <si>
    <r>
      <t>Table 4.13</t>
    </r>
    <r>
      <rPr>
        <sz val="12"/>
        <rFont val="Arial"/>
        <family val="0"/>
      </rPr>
      <t xml:space="preserve">  Concordance between sentences proposed and sentences given, where a PSR was prepared, October 2009 - September 2010, England and Wales</t>
    </r>
  </si>
  <si>
    <r>
      <t>Table 5.1</t>
    </r>
    <r>
      <rPr>
        <sz val="12"/>
        <rFont val="Arial"/>
        <family val="0"/>
      </rPr>
      <t xml:space="preserve"> Summary of licence recalls to 30 September 2010 and returns to custody by 31 December 2010, England and Wales</t>
    </r>
  </si>
  <si>
    <r>
      <t>Table 5.2</t>
    </r>
    <r>
      <rPr>
        <sz val="12"/>
        <rFont val="Arial"/>
        <family val="0"/>
      </rPr>
      <t xml:space="preserve"> Summary of number of offenders not returned to custody, England and Wales</t>
    </r>
  </si>
  <si>
    <r>
      <t>Table 5.3</t>
    </r>
    <r>
      <rPr>
        <sz val="12"/>
        <rFont val="Arial"/>
        <family val="0"/>
      </rPr>
      <t xml:space="preserve"> Number of offenders recalled from determinate and indeterminate sentences from 1 July to 30 September 2010, by custody status at 31 December 2010, England and Wales</t>
    </r>
  </si>
  <si>
    <r>
      <t>Table 5.5</t>
    </r>
    <r>
      <rPr>
        <sz val="12"/>
        <rFont val="Arial"/>
        <family val="0"/>
      </rPr>
      <t xml:space="preserve"> Number of offenders recalled by 30 September 2010 not returned to custody by 31 December 2010, by Local Criminal Justice Board, England and Wales</t>
    </r>
  </si>
  <si>
    <r>
      <t xml:space="preserve">Table 5.8 </t>
    </r>
    <r>
      <rPr>
        <sz val="12"/>
        <rFont val="Arial"/>
        <family val="0"/>
      </rPr>
      <t>Performance against timescales for licence recalls returned to custody by 31 December 2010, by agency, July-September 2009 to July-September 2010, England and Wales</t>
    </r>
  </si>
  <si>
    <r>
      <t xml:space="preserve">Table 5.9 </t>
    </r>
    <r>
      <rPr>
        <sz val="12"/>
        <rFont val="Arial"/>
        <family val="0"/>
      </rPr>
      <t>Performance against timescales for licence recalls returned to custody by agency, by Local Criminal Justice Board, by 31 December 2010, July-September 2010, England and Wales</t>
    </r>
  </si>
  <si>
    <r>
      <t>Table 1.1a</t>
    </r>
    <r>
      <rPr>
        <sz val="12"/>
        <rFont val="Arial"/>
        <family val="2"/>
      </rPr>
      <t xml:space="preserve">  Total population in custody by type of custody and age group, on a quarterly basis, September 2009 to December 2010, England and Wales</t>
    </r>
  </si>
  <si>
    <r>
      <t>Table 1.1b</t>
    </r>
    <r>
      <rPr>
        <sz val="12"/>
        <rFont val="Arial"/>
        <family val="2"/>
      </rPr>
      <t xml:space="preserve">  Male population in custody by type of custody and age group, on a quarterly basis, September 2009 to December 2010, England and Wales</t>
    </r>
  </si>
  <si>
    <r>
      <t>Table 1.1c</t>
    </r>
    <r>
      <rPr>
        <sz val="12"/>
        <rFont val="Arial"/>
        <family val="2"/>
      </rPr>
      <t xml:space="preserve">  Female population in custody by type of custody and age group, on a quarterly basis, September 2009 to December 2010, England and Wales</t>
    </r>
  </si>
  <si>
    <r>
      <t>Table 1.2</t>
    </r>
    <r>
      <rPr>
        <sz val="12"/>
        <rFont val="Arial"/>
        <family val="2"/>
      </rPr>
      <t xml:space="preserve">  Population in custody by type of custody, sex and age group, at end of month, October 2010 to December 2010, England and Wales</t>
    </r>
  </si>
  <si>
    <r>
      <t>Table 1.3</t>
    </r>
    <r>
      <rPr>
        <sz val="12"/>
        <rFont val="Arial"/>
        <family val="2"/>
      </rPr>
      <t xml:space="preserve">  Remand and sentenced population in prison by offence group and sex, on a quarterly basis, September 2009 to December 2010, England and Wales</t>
    </r>
  </si>
  <si>
    <r>
      <t>Table 1.4</t>
    </r>
    <r>
      <rPr>
        <sz val="12"/>
        <rFont val="Arial"/>
        <family val="2"/>
      </rPr>
      <t xml:space="preserve">  Population in prison by sex, establishment and nationality status, December 2010, England and Wales</t>
    </r>
  </si>
  <si>
    <r>
      <t>Table 1.5</t>
    </r>
    <r>
      <rPr>
        <sz val="12"/>
        <color indexed="63"/>
        <rFont val="Arial"/>
        <family val="2"/>
      </rPr>
      <t xml:space="preserve">  Population in prison, by nationality and sex, December 2010, England and Wales</t>
    </r>
  </si>
  <si>
    <t>(1) Number of recalled offenders differs from data in Tables 1 and 5 due to date of database extract.</t>
  </si>
  <si>
    <t>Probation Service/ Contractor/YOT</t>
  </si>
  <si>
    <t xml:space="preserve">Police </t>
  </si>
  <si>
    <t>Total
recalls</t>
  </si>
  <si>
    <t>Durham &amp; Darlington</t>
  </si>
  <si>
    <t>Overview – latest period compared to the previous year</t>
  </si>
  <si>
    <t>September 2010</t>
  </si>
  <si>
    <t>Prison population</t>
  </si>
  <si>
    <t>á</t>
  </si>
  <si>
    <t>â</t>
  </si>
  <si>
    <t>Under sentence</t>
  </si>
  <si>
    <t>Fine Defaulters</t>
  </si>
  <si>
    <t>4 years or more (excluding indeterminate sentences)</t>
  </si>
  <si>
    <t>Prison receptions</t>
  </si>
  <si>
    <t>First receptions</t>
  </si>
  <si>
    <t>Prison discharges</t>
  </si>
  <si>
    <t>Determinate sentences</t>
  </si>
  <si>
    <t>Probation starts</t>
  </si>
  <si>
    <t>Persons supervised by the Probation Service</t>
  </si>
  <si>
    <t>Licence recalls</t>
  </si>
  <si>
    <t>Recalled in latest quarter</t>
  </si>
  <si>
    <t>(1) Average percentage of time served includes time served on remand.</t>
  </si>
  <si>
    <t>(2) The latest figures for non-criminals cannot be compared with the previous year due to changes in the way these data are recorded.</t>
  </si>
  <si>
    <t xml:space="preserve">      </t>
  </si>
  <si>
    <r>
      <t>Non criminal</t>
    </r>
    <r>
      <rPr>
        <b/>
        <vertAlign val="superscript"/>
        <sz val="10"/>
        <rFont val="Arial"/>
        <family val="2"/>
      </rPr>
      <t>(2)</t>
    </r>
  </si>
  <si>
    <r>
      <t>Average percentage of time served</t>
    </r>
    <r>
      <rPr>
        <b/>
        <vertAlign val="superscript"/>
        <sz val="11"/>
        <rFont val="Arial"/>
        <family val="2"/>
      </rPr>
      <t>(1)</t>
    </r>
  </si>
  <si>
    <t>July - September 
2010</t>
  </si>
  <si>
    <t>Not returned to custody by 31 December 2010</t>
  </si>
  <si>
    <t>Total not returned to custody by 31 December 2010</t>
  </si>
  <si>
    <t>17 December 2010</t>
  </si>
  <si>
    <r>
      <t>Table 5.4  Number of offenders recalled and not returned to custody</t>
    </r>
    <r>
      <rPr>
        <vertAlign val="superscript"/>
        <sz val="12"/>
        <rFont val="Arial Bold"/>
        <family val="0"/>
      </rPr>
      <t>(1)</t>
    </r>
    <r>
      <rPr>
        <sz val="12"/>
        <rFont val="Arial Bold"/>
        <family val="0"/>
      </rPr>
      <t xml:space="preserve"> by offence,</t>
    </r>
  </si>
  <si>
    <t>Percentage change 
18 December 2009 to 
17 December 2010</t>
  </si>
  <si>
    <t>Percentage change July - September 
2009 to 2010</t>
  </si>
  <si>
    <t>Indeterminate sentence for public protection (IPP)</t>
  </si>
  <si>
    <t>Life sentence</t>
  </si>
  <si>
    <t>à</t>
  </si>
  <si>
    <t>Percentage change September 2009 to 
September 2010</t>
  </si>
  <si>
    <t>Table of Contents</t>
  </si>
  <si>
    <t>Table 1.1a</t>
  </si>
  <si>
    <t>Table 1.1b</t>
  </si>
  <si>
    <t>Table 1.1c</t>
  </si>
  <si>
    <t>Table 1.2</t>
  </si>
  <si>
    <t>Tab 1.3a 1.3d</t>
  </si>
  <si>
    <t>Table 1.4</t>
  </si>
  <si>
    <t>Table 1.5</t>
  </si>
  <si>
    <t>31 December 2010</t>
  </si>
  <si>
    <t>Percentage change 
18 Dec 2009 to 
17 Dec 2010</t>
  </si>
  <si>
    <t>Secure Children's Homes</t>
  </si>
  <si>
    <t>Secure Training Centres</t>
  </si>
  <si>
    <t xml:space="preserve">Due to changes in the data collection, all figures from 2010 onwards refer to the last day of the month. Figures for quarter ending September 2009 relate to the last Friday of the month, </t>
  </si>
  <si>
    <t>and for December 2009, the last Friday of the month before the Christmas period. Figures for the equilivalent Friday in December 2010 (17th) have also been included to enable direct comparison between the two December quarters.</t>
  </si>
  <si>
    <t>Table 1.2  Population in custody by type of custody, sex and age group, at end of month, October 2010 to December 2010,</t>
  </si>
  <si>
    <t>31 October 2010</t>
  </si>
  <si>
    <t>30 November 2010</t>
  </si>
  <si>
    <t xml:space="preserve">(2) Due to changes in the data collection, all figures from 2010 onwards refer to the last day of the month. Figures for quarter ending September 2009 relate to the last Friday of the month, </t>
  </si>
  <si>
    <t>December 2010, England and Wales</t>
  </si>
  <si>
    <t>Hewell (2)</t>
  </si>
  <si>
    <t>Isle of Wight (4)</t>
  </si>
  <si>
    <t>Moorland/Moorland Open (5)</t>
  </si>
  <si>
    <t>Peterborough (6)</t>
  </si>
  <si>
    <t>Table 1.5  Population in prison, by nationality and sex, December 2010, England and Wales</t>
  </si>
  <si>
    <t>Comoros</t>
  </si>
  <si>
    <t>Sao Tome and Principe</t>
  </si>
  <si>
    <t>Western Sahara</t>
  </si>
  <si>
    <t>Bhutan</t>
  </si>
  <si>
    <t>El Salvador</t>
  </si>
  <si>
    <t>Honduras</t>
  </si>
  <si>
    <t>Total Other</t>
  </si>
  <si>
    <r>
      <t>Table 1.1a  Total population in custody by type of custody and age group, on a quarterly basis, September 2009 to December 2010</t>
    </r>
    <r>
      <rPr>
        <b/>
        <vertAlign val="superscript"/>
        <sz val="12"/>
        <rFont val="Arial"/>
        <family val="2"/>
      </rPr>
      <t>(1)</t>
    </r>
    <r>
      <rPr>
        <b/>
        <sz val="12"/>
        <rFont val="Arial"/>
        <family val="2"/>
      </rPr>
      <t>,</t>
    </r>
  </si>
  <si>
    <r>
      <t>All young adults</t>
    </r>
    <r>
      <rPr>
        <b/>
        <vertAlign val="superscript"/>
        <sz val="11"/>
        <rFont val="Arial"/>
        <family val="2"/>
      </rPr>
      <t>(3)</t>
    </r>
    <r>
      <rPr>
        <b/>
        <sz val="11"/>
        <rFont val="Arial"/>
        <family val="2"/>
      </rPr>
      <t xml:space="preserve"> in prison</t>
    </r>
  </si>
  <si>
    <r>
      <t>Table 1.1b  Male population in custody by type of custody and age group, on a quarterly basis, September 2009 to December 2010</t>
    </r>
    <r>
      <rPr>
        <b/>
        <vertAlign val="superscript"/>
        <sz val="12"/>
        <rFont val="Arial"/>
        <family val="2"/>
      </rPr>
      <t>(1)</t>
    </r>
    <r>
      <rPr>
        <b/>
        <sz val="12"/>
        <rFont val="Arial"/>
        <family val="2"/>
      </rPr>
      <t>,</t>
    </r>
  </si>
  <si>
    <r>
      <t>Table 1.1c  Female population in custody by type of custody and age group, on a quarterly basis, September 2009 to December 2010</t>
    </r>
    <r>
      <rPr>
        <b/>
        <vertAlign val="superscript"/>
        <sz val="12"/>
        <rFont val="Arial"/>
        <family val="2"/>
      </rPr>
      <t>(1)</t>
    </r>
    <r>
      <rPr>
        <b/>
        <sz val="12"/>
        <rFont val="Arial"/>
        <family val="2"/>
      </rPr>
      <t>,</t>
    </r>
  </si>
  <si>
    <r>
      <t>Table 1.3a  Remand and sentenced</t>
    </r>
    <r>
      <rPr>
        <b/>
        <vertAlign val="superscript"/>
        <sz val="12"/>
        <rFont val="Arial"/>
        <family val="2"/>
      </rPr>
      <t>(1)</t>
    </r>
    <r>
      <rPr>
        <b/>
        <sz val="12"/>
        <rFont val="Arial"/>
        <family val="2"/>
      </rPr>
      <t xml:space="preserve"> population in prison by offence group and sex, on a quarterly basis, September 2009 to December 2010</t>
    </r>
    <r>
      <rPr>
        <b/>
        <vertAlign val="superscript"/>
        <sz val="12"/>
        <rFont val="Arial"/>
        <family val="2"/>
      </rPr>
      <t>(2)</t>
    </r>
    <r>
      <rPr>
        <b/>
        <sz val="12"/>
        <rFont val="Arial"/>
        <family val="2"/>
      </rPr>
      <t>, England and Wales</t>
    </r>
  </si>
  <si>
    <t>Table 2.1a</t>
  </si>
  <si>
    <t>Table 2.1b</t>
  </si>
  <si>
    <t>Table 2.1c</t>
  </si>
  <si>
    <t>Table 2.2a</t>
  </si>
  <si>
    <t>Table 2.2b</t>
  </si>
  <si>
    <t>July-September 2009 to July-September 2010, England and Wales</t>
  </si>
  <si>
    <t>Table 2.2a  Remand receptions into prison establishments by offence group and sex, July-September 2009 to July-September 2010,</t>
  </si>
  <si>
    <t>Table 3.1</t>
  </si>
  <si>
    <t>Table 3.2a</t>
  </si>
  <si>
    <t>Table 3.2b</t>
  </si>
  <si>
    <t>Table 3.2c</t>
  </si>
  <si>
    <t>Table 3.3</t>
  </si>
  <si>
    <t>Table 3.4</t>
  </si>
  <si>
    <r>
      <t>Table 5.4</t>
    </r>
    <r>
      <rPr>
        <sz val="12"/>
        <rFont val="Arial"/>
        <family val="0"/>
      </rPr>
      <t xml:space="preserve"> Number of offenders recalled and not returned to custody, by offence, England and Wales</t>
    </r>
  </si>
  <si>
    <r>
      <t>Table 5.6</t>
    </r>
    <r>
      <rPr>
        <sz val="12"/>
        <rFont val="Arial"/>
        <family val="0"/>
      </rPr>
      <t xml:space="preserve"> Length of time between recall and return to custody, England and Wales</t>
    </r>
  </si>
  <si>
    <r>
      <t>Table 5.7</t>
    </r>
    <r>
      <rPr>
        <sz val="12"/>
        <rFont val="Arial"/>
        <family val="0"/>
      </rPr>
      <t xml:space="preserve"> Length of time since recall for those not returned to custody, England and Wales</t>
    </r>
  </si>
  <si>
    <t>Table 3.1  Discharges from determinate and indeterminate sentences, July-September 2009 to July-September 2010, England and Wales</t>
  </si>
  <si>
    <t>July - September</t>
  </si>
  <si>
    <t>All determinate sentences</t>
  </si>
  <si>
    <t>All indeterminate sentences</t>
  </si>
  <si>
    <t>(1)  Sentence lengths for some discharges in Jan-Mar 2010 have been estimated – see appendix A for more detail.</t>
  </si>
  <si>
    <t>(2)  Excludes discharges following recall after release on licence, non-criminals, persons committed to custody for non-payment of a fine, persons reclassified as adult prisoners and deported prisoners.</t>
  </si>
  <si>
    <t xml:space="preserve">Table 3.2a  Time served in prison by prisoners discharged from determinate sentences, July-September 2009 to July-September 2010, England and Wales </t>
  </si>
  <si>
    <t>Table 3.2b  Time served in prison by male prisoners discharged from determinate sentences, July-September 2009 to July-September 2010, England and Wales</t>
  </si>
  <si>
    <t>Table 3.2c  Time served in prison by female prisoners discharged from determinate sentences, July-September 2009 to July-September 2010, England and Wales</t>
  </si>
  <si>
    <t xml:space="preserve">                 England and Wales </t>
  </si>
  <si>
    <t xml:space="preserve">   July-September 2009 to July-September 2010, England and Wales</t>
  </si>
  <si>
    <r>
      <t>Table 3.3  Home Detention Curfew releases</t>
    </r>
    <r>
      <rPr>
        <b/>
        <sz val="12"/>
        <rFont val="Arial Bold"/>
        <family val="0"/>
      </rPr>
      <t xml:space="preserve"> by sentence length, July-September 2009 to July-September 2010, </t>
    </r>
  </si>
  <si>
    <r>
      <t>Table 3.4  Average time spent, in months, on Home Detention Curfew</t>
    </r>
    <r>
      <rPr>
        <b/>
        <sz val="12"/>
        <rFont val="Arial Bold"/>
        <family val="0"/>
      </rPr>
      <t xml:space="preserve"> by sentence length, </t>
    </r>
  </si>
  <si>
    <t xml:space="preserve">Table 4.1  Offenders starting court order and pre/post release supervision by the Probation Service by sex,                   </t>
  </si>
  <si>
    <t>Jul-Sep 2010</t>
  </si>
  <si>
    <t>Percentage change
July-September
2009 to 2010</t>
  </si>
  <si>
    <t xml:space="preserve">                   July-September 2009 to July-September 2010, England and Wales</t>
  </si>
  <si>
    <t xml:space="preserve">(1)   The totals for those starting Community Orders and Suspended Sentence Orders for the earliest three quarters are different to those published previously </t>
  </si>
  <si>
    <t>Supervision &amp; Alcohol Treatment</t>
  </si>
  <si>
    <t>Unpaid Work and Curfew</t>
  </si>
  <si>
    <t>Table 4.4  Requirements commenced under community orders and suspended sentence orders, July-September 2009</t>
  </si>
  <si>
    <t xml:space="preserve">                   to July-September 2010, England and Wales</t>
  </si>
  <si>
    <t xml:space="preserve">Table 4.5  Offenders starting community orders and suspended sentence orders supervision by Region and Trust, July-September 2009 to July-September 2010, England and </t>
  </si>
  <si>
    <t xml:space="preserve">                 Wales                </t>
  </si>
  <si>
    <t xml:space="preserve">                                Community Orders</t>
  </si>
  <si>
    <t>Durham Tees Valley</t>
  </si>
  <si>
    <t>Staffordshire &amp; West Midlands</t>
  </si>
  <si>
    <t>Norfolk &amp; Suffolk</t>
  </si>
  <si>
    <t>Surrey &amp; Sussex</t>
  </si>
  <si>
    <t>Table 4.6  Offenders starting community order and suspended sentence order supervision by tier,</t>
  </si>
  <si>
    <t xml:space="preserve">                  and sex, September 2009 to September 2010, England and Wales </t>
  </si>
  <si>
    <t>Table 4.9  Offenders supervised by the Probation Service at end of period under court orders by tier,</t>
  </si>
  <si>
    <t xml:space="preserve">                  September 2009 to September 2010, England and Wales</t>
  </si>
  <si>
    <t>Table 4.10  Offenders supervised by the Probation Service at 30 September 2010 by trust, England and Wales</t>
  </si>
  <si>
    <t>Table 4.11  Percentage of terminations of court orders by reason, July-September 2009 to</t>
  </si>
  <si>
    <t xml:space="preserve">                   July-September 2010, England and Wales</t>
  </si>
  <si>
    <t xml:space="preserve">Table 4.12  Court reports prepared by the Probation Service by type of report and court, July-September 2009 </t>
  </si>
  <si>
    <t xml:space="preserve">                    to July-September 2010, England and Wales</t>
  </si>
  <si>
    <t>Percentage change
July-September 
2009 to 2010</t>
  </si>
  <si>
    <t xml:space="preserve">Table 4.13  Concordance between sentences proposed and sentences given, where a PSR was prepared, </t>
  </si>
  <si>
    <t xml:space="preserve">                   October 2009 - September 2010, England and Wales</t>
  </si>
  <si>
    <r>
      <t xml:space="preserve">                   July-September 2009 to July-September 2010, England and Wales</t>
    </r>
    <r>
      <rPr>
        <b/>
        <vertAlign val="superscript"/>
        <sz val="12"/>
        <rFont val="Arial"/>
        <family val="2"/>
      </rPr>
      <t xml:space="preserve"> (1)</t>
    </r>
  </si>
  <si>
    <r>
      <t>Table 4.7  Offenders supervised by the Probation Service at end of period,</t>
    </r>
    <r>
      <rPr>
        <b/>
        <vertAlign val="superscript"/>
        <sz val="12"/>
        <rFont val="Arial"/>
        <family val="2"/>
      </rPr>
      <t xml:space="preserve"> </t>
    </r>
    <r>
      <rPr>
        <b/>
        <sz val="12"/>
        <rFont val="Arial"/>
        <family val="2"/>
      </rPr>
      <t xml:space="preserve">September 2009 to September 2010, </t>
    </r>
  </si>
  <si>
    <t>Table 5.1</t>
  </si>
  <si>
    <t>Table 5.2</t>
  </si>
  <si>
    <t>Table 5.3</t>
  </si>
  <si>
    <t>Table 5.4</t>
  </si>
  <si>
    <t>Table 5.5</t>
  </si>
  <si>
    <t>Table 5.6</t>
  </si>
  <si>
    <t>Table 5.7</t>
  </si>
  <si>
    <t>Table 5.8</t>
  </si>
  <si>
    <t>Table 5.9</t>
  </si>
  <si>
    <t xml:space="preserve">Table 5.1  Summary of licence recalls to 30 September 2010 and returns to custody </t>
  </si>
  <si>
    <t>by 31 December 2010, England and Wales</t>
  </si>
  <si>
    <t>Offenders recalled 1 January 1984 to 30 June 2010</t>
  </si>
  <si>
    <t>Returned to custody by 31 December  2010</t>
  </si>
  <si>
    <t>Offenders recalled 1 July 2010 to 30 September 2010</t>
  </si>
  <si>
    <t>Total offenders not returned to custody by 31 December 2010</t>
  </si>
  <si>
    <t>Number of offenders recalled up to 30 September 2010</t>
  </si>
  <si>
    <t>Not returned to custody as of 31 December 2010</t>
  </si>
  <si>
    <t>Returned to custody by 31 December 2010</t>
  </si>
  <si>
    <t>to custody by</t>
  </si>
  <si>
    <t>Table 5.5  Number of offenders recalled by 30 September 2010</t>
  </si>
  <si>
    <t>Less than or equal to 144 hours (6 days)</t>
  </si>
  <si>
    <t>More than 144 hours or equal to 4 weeks</t>
  </si>
  <si>
    <t>% standard recalls returned in 144 hours or less</t>
  </si>
  <si>
    <t>Less than or equal to 74 hours</t>
  </si>
  <si>
    <t>More than 74 hours or equal to 1 week</t>
  </si>
  <si>
    <t>More than 1 week or equal to 4 weeks</t>
  </si>
  <si>
    <t>% emergency recalls returned in 74 hours or less</t>
  </si>
  <si>
    <t>Percentage total recalls returned within end-to-end timescale</t>
  </si>
  <si>
    <t>More than 6 months or equal to 1 year</t>
  </si>
  <si>
    <t>More than 1 year or equal to 2 years</t>
  </si>
  <si>
    <t>More than 2 years or equal to 5 years</t>
  </si>
  <si>
    <t xml:space="preserve">Table 5.8  Performance against timescales for licence recalls returned to custody by 31 December 2010, </t>
  </si>
  <si>
    <t xml:space="preserve"> by agency, July-September 2009 to July-September 2010, England and Wales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</si>
</sst>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F800]dddd\,\ mmmm\ dd\,\ yyyy"/>
    <numFmt numFmtId="169" formatCode="[$-809]dd\ mmmm\ yyyy;@"/>
    <numFmt numFmtId="170" formatCode="mmmm\-yyyy"/>
    <numFmt numFmtId="171" formatCode="[$-809]dd\ mmmm\ yyyy"/>
    <numFmt numFmtId="172" formatCode="#,##0.000"/>
    <numFmt numFmtId="173" formatCode="dd/mm/yy"/>
    <numFmt numFmtId="174" formatCode="&quot;Yes&quot;;&quot;Yes&quot;;&quot;No&quot;"/>
    <numFmt numFmtId="175" formatCode="&quot;True&quot;;&quot;True&quot;;&quot;False&quot;"/>
    <numFmt numFmtId="176" formatCode="&quot;On&quot;;&quot;On&quot;;&quot;Off&quot;"/>
    <numFmt numFmtId="177" formatCode="[$€-2]\ #,##0.00_);[Red]\([$€-2]\ #,##0.00\)"/>
    <numFmt numFmtId="178" formatCode="_-* #,##0.0_-;\-* #,##0.0_-;_-* &quot;-&quot;??_-;_-@_-"/>
    <numFmt numFmtId="179" formatCode="_-* #,##0.000_-;\-* #,##0.000_-;_-* &quot;-&quot;??_-;_-@_-"/>
    <numFmt numFmtId="180" formatCode="#,##0.0000"/>
    <numFmt numFmtId="181" formatCode="&quot;£ &quot;#,##0;\-&quot;£ &quot;#,##0"/>
    <numFmt numFmtId="182" formatCode="&quot;£ &quot;#,##0;[Red]\-&quot;£ &quot;#,##0"/>
    <numFmt numFmtId="183" formatCode="&quot;£ &quot;#,##0.00;\-&quot;£ &quot;#,##0.00"/>
    <numFmt numFmtId="184" formatCode="&quot;£ &quot;#,##0.00;[Red]\-&quot;£ &quot;#,##0.00"/>
    <numFmt numFmtId="185" formatCode="_-&quot;£ &quot;* #,##0_-;\-&quot;£ &quot;* #,##0_-;_-&quot;£ &quot;* &quot;-&quot;_-;_-@_-"/>
    <numFmt numFmtId="186" formatCode="_-&quot;£ &quot;* #,##0.00_-;\-&quot;£ &quot;* #,##0.00_-;_-&quot;£ &quot;* &quot;-&quot;??_-;_-@_-"/>
    <numFmt numFmtId="187" formatCode="&quot;£&quot;#,##0"/>
    <numFmt numFmtId="188" formatCode="0.00000"/>
    <numFmt numFmtId="189" formatCode="0.0000"/>
    <numFmt numFmtId="190" formatCode="0.000"/>
    <numFmt numFmtId="191" formatCode="0.000000"/>
    <numFmt numFmtId="192" formatCode="#,##0_ ;\-#,##0\ "/>
    <numFmt numFmtId="193" formatCode="0.0000000"/>
    <numFmt numFmtId="194" formatCode="_-* #,##0.0_-;\-* #,##0.0_-;_-* &quot;-&quot;_-;_-@_-"/>
    <numFmt numFmtId="195" formatCode="_-* #,##0.00_-;\-* #,##0.00_-;_-* &quot;-&quot;_-;_-@_-"/>
    <numFmt numFmtId="196" formatCode="_-* #,##0.000_-;\-* #,##0.000_-;_-* &quot;-&quot;_-;_-@_-"/>
    <numFmt numFmtId="197" formatCode="_-* #,##0.0000_-;\-* #,##0.0000_-;_-* &quot;-&quot;_-;_-@_-"/>
    <numFmt numFmtId="198" formatCode="_-* #,##0.00000_-;\-* #,##0.00000_-;_-* &quot;-&quot;_-;_-@_-"/>
    <numFmt numFmtId="199" formatCode="_-* #,##0.000000_-;\-* #,##0.000000_-;_-* &quot;-&quot;_-;_-@_-"/>
    <numFmt numFmtId="200" formatCode="_-* #,##0.0000_-;\-* #,##0.0000_-;_-* &quot;-&quot;??_-;_-@_-"/>
    <numFmt numFmtId="201" formatCode="_(* #,##0.00_);_(* \(#,##0.00\);_(* &quot;-&quot;??_);_(@_)"/>
    <numFmt numFmtId="202" formatCode="_(* #,##0_);_(* \(#,##0\);_(* &quot;-&quot;_);_(@_)"/>
    <numFmt numFmtId="203" formatCode="_(&quot;$&quot;* #,##0.00_);_(&quot;$&quot;* \(#,##0.00\);_(&quot;$&quot;* &quot;-&quot;??_);_(@_)"/>
    <numFmt numFmtId="204" formatCode="_(&quot;$&quot;* #,##0_);_(&quot;$&quot;* \(#,##0\);_(&quot;$&quot;* &quot;-&quot;_);_(@_)"/>
    <numFmt numFmtId="205" formatCode="0.000000000"/>
    <numFmt numFmtId="206" formatCode="0.00000000"/>
    <numFmt numFmtId="207" formatCode="#,##0.00000"/>
    <numFmt numFmtId="208" formatCode="0_ ;\-0\ "/>
  </numFmts>
  <fonts count="74">
    <font>
      <sz val="10"/>
      <name val="Arial"/>
      <family val="0"/>
    </font>
    <font>
      <b/>
      <sz val="10"/>
      <name val="Arial"/>
      <family val="2"/>
    </font>
    <font>
      <b/>
      <sz val="9"/>
      <name val="Arial"/>
      <family val="2"/>
    </font>
    <font>
      <sz val="9"/>
      <name val="Arial"/>
      <family val="2"/>
    </font>
    <font>
      <b/>
      <sz val="14"/>
      <name val="Arial"/>
      <family val="2"/>
    </font>
    <font>
      <b/>
      <sz val="11"/>
      <name val="Arial"/>
      <family val="2"/>
    </font>
    <font>
      <i/>
      <sz val="10"/>
      <name val="Arial"/>
      <family val="2"/>
    </font>
    <font>
      <sz val="8"/>
      <name val="Arial"/>
      <family val="2"/>
    </font>
    <font>
      <b/>
      <u val="single"/>
      <sz val="11"/>
      <name val="Arial"/>
      <family val="2"/>
    </font>
    <font>
      <b/>
      <sz val="12"/>
      <name val="Arial"/>
      <family val="2"/>
    </font>
    <font>
      <sz val="11"/>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10"/>
      <color indexed="10"/>
      <name val="Arial"/>
      <family val="0"/>
    </font>
    <font>
      <u val="single"/>
      <sz val="10"/>
      <name val="Arial"/>
      <family val="0"/>
    </font>
    <font>
      <b/>
      <i/>
      <sz val="10"/>
      <name val="Arial"/>
      <family val="2"/>
    </font>
    <font>
      <b/>
      <vertAlign val="superscript"/>
      <sz val="10"/>
      <name val="Arial"/>
      <family val="2"/>
    </font>
    <font>
      <vertAlign val="superscript"/>
      <sz val="9"/>
      <name val="Arial"/>
      <family val="2"/>
    </font>
    <font>
      <vertAlign val="superscript"/>
      <sz val="9"/>
      <color indexed="8"/>
      <name val="Arial"/>
      <family val="2"/>
    </font>
    <font>
      <sz val="9"/>
      <color indexed="8"/>
      <name val="Arial"/>
      <family val="2"/>
    </font>
    <font>
      <b/>
      <vertAlign val="superscript"/>
      <sz val="11"/>
      <name val="Arial"/>
      <family val="2"/>
    </font>
    <font>
      <b/>
      <vertAlign val="superscript"/>
      <sz val="12"/>
      <name val="Arial"/>
      <family val="2"/>
    </font>
    <font>
      <sz val="10"/>
      <name val="Verdana"/>
      <family val="0"/>
    </font>
    <font>
      <b/>
      <vertAlign val="superscript"/>
      <sz val="11"/>
      <name val="Arial Bold"/>
      <family val="0"/>
    </font>
    <font>
      <b/>
      <sz val="11"/>
      <name val="Arial Bold"/>
      <family val="0"/>
    </font>
    <font>
      <sz val="10"/>
      <name val="Arial Bold"/>
      <family val="0"/>
    </font>
    <font>
      <i/>
      <sz val="11"/>
      <name val="Arial"/>
      <family val="2"/>
    </font>
    <font>
      <sz val="12"/>
      <name val="Arial Bold"/>
      <family val="0"/>
    </font>
    <font>
      <sz val="9"/>
      <name val="Arial Bold"/>
      <family val="0"/>
    </font>
    <font>
      <sz val="8"/>
      <name val="Arial Bold"/>
      <family val="0"/>
    </font>
    <font>
      <b/>
      <sz val="10"/>
      <name val="Arial Bold"/>
      <family val="0"/>
    </font>
    <font>
      <sz val="11"/>
      <name val="Arial Bold"/>
      <family val="0"/>
    </font>
    <font>
      <b/>
      <sz val="8"/>
      <color indexed="8"/>
      <name val="Arial"/>
      <family val="0"/>
    </font>
    <font>
      <sz val="8"/>
      <color indexed="8"/>
      <name val="Arial"/>
      <family val="2"/>
    </font>
    <font>
      <b/>
      <sz val="12"/>
      <name val="Arial Bold"/>
      <family val="0"/>
    </font>
    <font>
      <i/>
      <sz val="10"/>
      <name val="Arial Bold"/>
      <family val="0"/>
    </font>
    <font>
      <sz val="12"/>
      <name val="Arial"/>
      <family val="2"/>
    </font>
    <font>
      <b/>
      <sz val="10"/>
      <color indexed="14"/>
      <name val="Arial"/>
      <family val="2"/>
    </font>
    <font>
      <i/>
      <sz val="8"/>
      <name val="Arial"/>
      <family val="2"/>
    </font>
    <font>
      <b/>
      <i/>
      <sz val="8"/>
      <name val="Arial"/>
      <family val="2"/>
    </font>
    <font>
      <vertAlign val="superscript"/>
      <sz val="11"/>
      <color indexed="8"/>
      <name val="Arial Bold"/>
      <family val="0"/>
    </font>
    <font>
      <sz val="11"/>
      <color indexed="8"/>
      <name val="Arial Bold"/>
      <family val="0"/>
    </font>
    <font>
      <sz val="10"/>
      <color indexed="8"/>
      <name val="Arial"/>
      <family val="2"/>
    </font>
    <font>
      <sz val="10"/>
      <color indexed="10"/>
      <name val="Arial"/>
      <family val="0"/>
    </font>
    <font>
      <sz val="12"/>
      <name val="Verdana"/>
      <family val="0"/>
    </font>
    <font>
      <b/>
      <sz val="10"/>
      <name val="Verdana"/>
      <family val="0"/>
    </font>
    <font>
      <sz val="9"/>
      <name val="Verdana"/>
      <family val="0"/>
    </font>
    <font>
      <sz val="11"/>
      <name val="Verdana"/>
      <family val="2"/>
    </font>
    <font>
      <sz val="11"/>
      <color indexed="62"/>
      <name val="Calibri"/>
      <family val="2"/>
    </font>
    <font>
      <sz val="10"/>
      <color indexed="12"/>
      <name val="Arial"/>
      <family val="0"/>
    </font>
    <font>
      <b/>
      <sz val="10"/>
      <color indexed="12"/>
      <name val="Arial"/>
      <family val="2"/>
    </font>
    <font>
      <b/>
      <sz val="12"/>
      <color indexed="8"/>
      <name val="Arial"/>
      <family val="2"/>
    </font>
    <font>
      <sz val="12"/>
      <color indexed="8"/>
      <name val="Arial"/>
      <family val="2"/>
    </font>
    <font>
      <b/>
      <vertAlign val="superscript"/>
      <sz val="11"/>
      <color indexed="8"/>
      <name val="Arial"/>
      <family val="2"/>
    </font>
    <font>
      <b/>
      <sz val="11"/>
      <color indexed="8"/>
      <name val="Arial"/>
      <family val="2"/>
    </font>
    <font>
      <b/>
      <sz val="10"/>
      <color indexed="8"/>
      <name val="Arial"/>
      <family val="2"/>
    </font>
    <font>
      <vertAlign val="superscript"/>
      <sz val="10"/>
      <color indexed="8"/>
      <name val="Arial"/>
      <family val="2"/>
    </font>
    <font>
      <b/>
      <u val="single"/>
      <sz val="10"/>
      <color indexed="8"/>
      <name val="Arial"/>
      <family val="2"/>
    </font>
    <font>
      <vertAlign val="superscript"/>
      <sz val="11"/>
      <name val="Arial"/>
      <family val="2"/>
    </font>
    <font>
      <b/>
      <sz val="11"/>
      <name val="Verdana"/>
      <family val="0"/>
    </font>
    <font>
      <sz val="10"/>
      <color indexed="48"/>
      <name val="Arial"/>
      <family val="2"/>
    </font>
    <font>
      <sz val="10"/>
      <color indexed="22"/>
      <name val="Arial"/>
      <family val="2"/>
    </font>
    <font>
      <b/>
      <sz val="8"/>
      <color indexed="22"/>
      <name val="Arial"/>
      <family val="2"/>
    </font>
    <font>
      <sz val="10"/>
      <name val="Wingdings"/>
      <family val="0"/>
    </font>
    <font>
      <sz val="12"/>
      <name val="Wingdings"/>
      <family val="0"/>
    </font>
    <font>
      <b/>
      <sz val="16"/>
      <name val="Arial"/>
      <family val="2"/>
    </font>
    <font>
      <b/>
      <u val="single"/>
      <sz val="11"/>
      <color indexed="12"/>
      <name val="Arial"/>
      <family val="2"/>
    </font>
    <font>
      <b/>
      <sz val="11"/>
      <color indexed="12"/>
      <name val="Arial"/>
      <family val="2"/>
    </font>
    <font>
      <b/>
      <i/>
      <sz val="10"/>
      <name val="Arial Bold"/>
      <family val="0"/>
    </font>
    <font>
      <sz val="12"/>
      <color indexed="63"/>
      <name val="Arial"/>
      <family val="2"/>
    </font>
    <font>
      <b/>
      <vertAlign val="subscript"/>
      <sz val="11"/>
      <name val="Arial"/>
      <family val="2"/>
    </font>
    <font>
      <vertAlign val="superscript"/>
      <sz val="12"/>
      <name val="Arial Bold"/>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right/>
      <top/>
      <bottom style="thin"/>
    </border>
    <border>
      <left>
        <color indexed="63"/>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top>
        <color indexed="63"/>
      </top>
      <bottom style="medium"/>
    </border>
    <border>
      <left/>
      <right/>
      <top/>
      <bottom style="medium"/>
    </border>
    <border>
      <left>
        <color indexed="63"/>
      </left>
      <right>
        <color indexed="63"/>
      </right>
      <top style="thin">
        <color indexed="8"/>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4" fillId="0" borderId="0">
      <alignment/>
      <protection/>
    </xf>
    <xf numFmtId="9" fontId="0" fillId="0" borderId="0" applyFont="0" applyFill="0" applyBorder="0" applyAlignment="0" applyProtection="0"/>
  </cellStyleXfs>
  <cellXfs count="1058">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5" fillId="0" borderId="1" xfId="0" applyFont="1" applyBorder="1" applyAlignment="1">
      <alignment/>
    </xf>
    <xf numFmtId="0" fontId="10" fillId="0" borderId="0" xfId="0" applyFont="1" applyAlignment="1">
      <alignment horizontal="right"/>
    </xf>
    <xf numFmtId="3" fontId="0"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2" xfId="0" applyNumberFormat="1" applyFont="1" applyFill="1" applyBorder="1" applyAlignment="1">
      <alignment horizontal="right"/>
    </xf>
    <xf numFmtId="3"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1" xfId="0" applyFont="1" applyBorder="1" applyAlignment="1">
      <alignment/>
    </xf>
    <xf numFmtId="3" fontId="0" fillId="0" borderId="1" xfId="0" applyNumberFormat="1" applyFont="1" applyFill="1" applyBorder="1" applyAlignment="1">
      <alignment horizontal="right"/>
    </xf>
    <xf numFmtId="3" fontId="0" fillId="0" borderId="0" xfId="0" applyNumberFormat="1" applyFont="1" applyFill="1" applyBorder="1" applyAlignment="1" applyProtection="1">
      <alignment horizontal="right"/>
      <protection locked="0"/>
    </xf>
    <xf numFmtId="3" fontId="0" fillId="0" borderId="0" xfId="0" applyNumberFormat="1" applyFont="1" applyFill="1" applyAlignment="1">
      <alignment horizontal="right"/>
    </xf>
    <xf numFmtId="3" fontId="0" fillId="0" borderId="0" xfId="0" applyNumberFormat="1" applyFont="1" applyFill="1" applyAlignment="1">
      <alignment/>
    </xf>
    <xf numFmtId="0" fontId="0" fillId="0" borderId="0" xfId="0" applyFont="1" applyFill="1" applyAlignment="1">
      <alignment horizontal="right"/>
    </xf>
    <xf numFmtId="0" fontId="9" fillId="0" borderId="0" xfId="0" applyFont="1" applyFill="1" applyAlignment="1">
      <alignment/>
    </xf>
    <xf numFmtId="0" fontId="0" fillId="0" borderId="0" xfId="0" applyFill="1" applyAlignment="1">
      <alignment horizontal="right"/>
    </xf>
    <xf numFmtId="0" fontId="0" fillId="0" borderId="0" xfId="0" applyFill="1" applyAlignment="1">
      <alignment/>
    </xf>
    <xf numFmtId="0" fontId="0" fillId="0" borderId="0" xfId="0" applyFont="1" applyFill="1" applyBorder="1" applyAlignment="1">
      <alignment horizontal="right"/>
    </xf>
    <xf numFmtId="3" fontId="0" fillId="0" borderId="0" xfId="0" applyNumberFormat="1" applyFill="1" applyAlignment="1">
      <alignment horizontal="right"/>
    </xf>
    <xf numFmtId="3" fontId="1" fillId="0" borderId="0" xfId="0" applyNumberFormat="1" applyFont="1" applyAlignment="1">
      <alignment/>
    </xf>
    <xf numFmtId="0" fontId="7" fillId="2" borderId="0" xfId="0" applyFont="1" applyFill="1" applyAlignment="1">
      <alignment/>
    </xf>
    <xf numFmtId="0" fontId="1" fillId="2" borderId="0" xfId="0" applyFont="1" applyFill="1" applyAlignment="1">
      <alignment/>
    </xf>
    <xf numFmtId="17" fontId="2" fillId="0" borderId="0" xfId="0" applyNumberFormat="1" applyFont="1" applyFill="1" applyBorder="1" applyAlignment="1" applyProtection="1">
      <alignment horizontal="center"/>
      <protection locked="0"/>
    </xf>
    <xf numFmtId="0" fontId="0"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0" fontId="1" fillId="0" borderId="1" xfId="0" applyFont="1" applyFill="1" applyBorder="1" applyAlignment="1">
      <alignment/>
    </xf>
    <xf numFmtId="3" fontId="1" fillId="0" borderId="1" xfId="0" applyNumberFormat="1" applyFont="1" applyFill="1" applyBorder="1" applyAlignment="1">
      <alignment horizontal="right"/>
    </xf>
    <xf numFmtId="3" fontId="1" fillId="0" borderId="2" xfId="0" applyNumberFormat="1" applyFont="1" applyFill="1" applyBorder="1" applyAlignment="1">
      <alignment horizontal="right"/>
    </xf>
    <xf numFmtId="0" fontId="4" fillId="0" borderId="0" xfId="0" applyFont="1" applyFill="1" applyBorder="1" applyAlignment="1">
      <alignment/>
    </xf>
    <xf numFmtId="0" fontId="0" fillId="2" borderId="0" xfId="0" applyFont="1" applyFill="1" applyBorder="1" applyAlignment="1">
      <alignment/>
    </xf>
    <xf numFmtId="0" fontId="9" fillId="0" borderId="0" xfId="0" applyFont="1" applyAlignment="1">
      <alignment/>
    </xf>
    <xf numFmtId="0" fontId="16" fillId="0" borderId="0" xfId="0" applyFont="1" applyFill="1" applyAlignment="1">
      <alignment horizontal="right"/>
    </xf>
    <xf numFmtId="17" fontId="0" fillId="0" borderId="1" xfId="0" applyNumberFormat="1" applyFont="1" applyFill="1" applyBorder="1" applyAlignment="1">
      <alignment horizontal="right"/>
    </xf>
    <xf numFmtId="49" fontId="0" fillId="0" borderId="0" xfId="0" applyNumberFormat="1" applyFont="1" applyFill="1" applyBorder="1" applyAlignment="1">
      <alignment horizontal="center" wrapText="1"/>
    </xf>
    <xf numFmtId="0" fontId="9" fillId="0" borderId="0" xfId="0" applyFont="1" applyFill="1" applyBorder="1" applyAlignment="1">
      <alignment/>
    </xf>
    <xf numFmtId="17" fontId="2" fillId="0" borderId="3"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right"/>
      <protection locked="0"/>
    </xf>
    <xf numFmtId="0" fontId="0" fillId="0" borderId="3" xfId="0" applyFont="1" applyFill="1" applyBorder="1" applyAlignment="1">
      <alignment horizontal="right"/>
    </xf>
    <xf numFmtId="0" fontId="0" fillId="0" borderId="3" xfId="0" applyFont="1" applyFill="1" applyBorder="1" applyAlignment="1">
      <alignment horizontal="right"/>
    </xf>
    <xf numFmtId="9" fontId="17" fillId="0" borderId="0" xfId="0" applyNumberFormat="1" applyFont="1" applyFill="1" applyBorder="1" applyAlignment="1">
      <alignment horizontal="right"/>
    </xf>
    <xf numFmtId="9" fontId="6" fillId="0" borderId="0" xfId="0" applyNumberFormat="1" applyFont="1" applyFill="1" applyBorder="1" applyAlignment="1">
      <alignment horizontal="right"/>
    </xf>
    <xf numFmtId="9" fontId="17" fillId="0" borderId="1" xfId="0" applyNumberFormat="1" applyFont="1" applyFill="1" applyBorder="1" applyAlignment="1">
      <alignment horizontal="right"/>
    </xf>
    <xf numFmtId="0" fontId="0" fillId="0" borderId="3" xfId="0" applyFont="1" applyFill="1" applyBorder="1" applyAlignment="1">
      <alignment/>
    </xf>
    <xf numFmtId="0" fontId="1" fillId="0" borderId="4" xfId="0" applyFont="1" applyFill="1" applyBorder="1" applyAlignment="1">
      <alignment/>
    </xf>
    <xf numFmtId="0" fontId="15" fillId="0" borderId="1" xfId="0" applyFont="1" applyFill="1" applyBorder="1" applyAlignment="1">
      <alignment wrapText="1"/>
    </xf>
    <xf numFmtId="49" fontId="0" fillId="0" borderId="0" xfId="0" applyNumberFormat="1" applyFont="1" applyFill="1" applyBorder="1" applyAlignment="1" applyProtection="1">
      <alignment horizontal="right" wrapText="1"/>
      <protection locked="0"/>
    </xf>
    <xf numFmtId="49" fontId="0" fillId="0" borderId="0" xfId="0" applyNumberFormat="1" applyFont="1" applyFill="1" applyBorder="1" applyAlignment="1">
      <alignment horizontal="right" wrapText="1"/>
    </xf>
    <xf numFmtId="9" fontId="6" fillId="0" borderId="1" xfId="0" applyNumberFormat="1" applyFont="1" applyFill="1" applyBorder="1" applyAlignment="1">
      <alignment horizontal="right"/>
    </xf>
    <xf numFmtId="0" fontId="0" fillId="0" borderId="0" xfId="0" applyFill="1" applyBorder="1" applyAlignment="1">
      <alignment/>
    </xf>
    <xf numFmtId="0" fontId="0" fillId="0" borderId="0" xfId="0" applyBorder="1" applyAlignment="1">
      <alignment/>
    </xf>
    <xf numFmtId="49" fontId="1" fillId="0" borderId="4" xfId="0" applyNumberFormat="1" applyFont="1" applyFill="1" applyBorder="1" applyAlignment="1">
      <alignment horizontal="right" wrapText="1"/>
    </xf>
    <xf numFmtId="49" fontId="1" fillId="0" borderId="4" xfId="0" applyNumberFormat="1" applyFont="1" applyFill="1" applyBorder="1" applyAlignment="1" applyProtection="1">
      <alignment horizontal="right"/>
      <protection locked="0"/>
    </xf>
    <xf numFmtId="0" fontId="5" fillId="0" borderId="0" xfId="0" applyFont="1" applyFill="1" applyBorder="1" applyAlignment="1">
      <alignment/>
    </xf>
    <xf numFmtId="0" fontId="5" fillId="0" borderId="2" xfId="0" applyFont="1" applyFill="1" applyBorder="1" applyAlignment="1">
      <alignment/>
    </xf>
    <xf numFmtId="0" fontId="0" fillId="0" borderId="0" xfId="0" applyFont="1" applyFill="1" applyBorder="1" applyAlignment="1">
      <alignment horizontal="left" indent="2"/>
    </xf>
    <xf numFmtId="0" fontId="0" fillId="2" borderId="3" xfId="0" applyFont="1" applyFill="1" applyBorder="1" applyAlignment="1">
      <alignment/>
    </xf>
    <xf numFmtId="0" fontId="9" fillId="0" borderId="0" xfId="0" applyFont="1" applyFill="1" applyAlignment="1">
      <alignment horizontal="left" indent="8"/>
    </xf>
    <xf numFmtId="0" fontId="3" fillId="0" borderId="0" xfId="0" applyFont="1" applyFill="1" applyBorder="1" applyAlignment="1">
      <alignment vertical="top"/>
    </xf>
    <xf numFmtId="168" fontId="0" fillId="0" borderId="0" xfId="0" applyNumberFormat="1" applyAlignment="1">
      <alignment wrapText="1"/>
    </xf>
    <xf numFmtId="168" fontId="0" fillId="0" borderId="0" xfId="0" applyNumberFormat="1" applyAlignment="1">
      <alignment/>
    </xf>
    <xf numFmtId="0" fontId="0" fillId="0" borderId="0" xfId="0" applyAlignment="1">
      <alignment horizontal="left" indent="1"/>
    </xf>
    <xf numFmtId="3" fontId="0" fillId="0" borderId="0" xfId="0" applyNumberFormat="1" applyAlignment="1">
      <alignment/>
    </xf>
    <xf numFmtId="0" fontId="0" fillId="0" borderId="0" xfId="0" applyFont="1" applyFill="1" applyAlignment="1">
      <alignment/>
    </xf>
    <xf numFmtId="0" fontId="1" fillId="0" borderId="0" xfId="0" applyFont="1" applyFill="1" applyAlignment="1">
      <alignment/>
    </xf>
    <xf numFmtId="49" fontId="1" fillId="0" borderId="4" xfId="0" applyNumberFormat="1" applyFont="1" applyFill="1" applyBorder="1" applyAlignment="1" applyProtection="1">
      <alignment/>
      <protection locked="0"/>
    </xf>
    <xf numFmtId="49" fontId="1" fillId="0" borderId="4" xfId="0" applyNumberFormat="1" applyFont="1" applyFill="1" applyBorder="1" applyAlignment="1">
      <alignment/>
    </xf>
    <xf numFmtId="0" fontId="1" fillId="0" borderId="4" xfId="0" applyFont="1" applyFill="1" applyBorder="1" applyAlignment="1">
      <alignment wrapText="1"/>
    </xf>
    <xf numFmtId="3" fontId="1" fillId="0" borderId="0" xfId="0" applyNumberFormat="1" applyFont="1" applyFill="1" applyAlignment="1">
      <alignment/>
    </xf>
    <xf numFmtId="0" fontId="1" fillId="0" borderId="0" xfId="0" applyFont="1" applyFill="1" applyAlignment="1">
      <alignment horizontal="right"/>
    </xf>
    <xf numFmtId="3" fontId="1" fillId="0" borderId="3" xfId="0" applyNumberFormat="1" applyFont="1" applyFill="1" applyBorder="1" applyAlignment="1">
      <alignment horizontal="right"/>
    </xf>
    <xf numFmtId="0" fontId="0" fillId="0" borderId="0" xfId="0" applyFont="1" applyFill="1" applyAlignment="1">
      <alignment horizontal="left" indent="2"/>
    </xf>
    <xf numFmtId="0" fontId="5" fillId="0" borderId="2" xfId="0" applyFont="1" applyFill="1" applyBorder="1" applyAlignment="1">
      <alignment/>
    </xf>
    <xf numFmtId="0" fontId="5" fillId="0" borderId="0" xfId="0" applyFont="1" applyFill="1" applyAlignment="1">
      <alignment/>
    </xf>
    <xf numFmtId="3" fontId="1" fillId="0" borderId="2" xfId="0" applyNumberFormat="1" applyFont="1" applyFill="1" applyBorder="1" applyAlignment="1">
      <alignment/>
    </xf>
    <xf numFmtId="168" fontId="1" fillId="0" borderId="4" xfId="0" applyNumberFormat="1" applyFont="1" applyFill="1" applyBorder="1" applyAlignment="1">
      <alignment horizontal="right" wrapText="1"/>
    </xf>
    <xf numFmtId="49" fontId="2" fillId="0" borderId="4" xfId="0" applyNumberFormat="1" applyFont="1" applyFill="1" applyBorder="1" applyAlignment="1">
      <alignment horizontal="right" wrapText="1"/>
    </xf>
    <xf numFmtId="0" fontId="2" fillId="0" borderId="4" xfId="0" applyNumberFormat="1" applyFont="1" applyFill="1" applyBorder="1" applyAlignment="1">
      <alignment horizontal="right" wrapText="1"/>
    </xf>
    <xf numFmtId="0" fontId="10" fillId="0" borderId="0" xfId="0" applyFont="1" applyFill="1" applyAlignment="1">
      <alignment horizontal="right"/>
    </xf>
    <xf numFmtId="0" fontId="4" fillId="0" borderId="3" xfId="0" applyFont="1" applyFill="1" applyBorder="1" applyAlignment="1">
      <alignment/>
    </xf>
    <xf numFmtId="0" fontId="0" fillId="0" borderId="3" xfId="0" applyFont="1" applyFill="1" applyBorder="1" applyAlignment="1">
      <alignment/>
    </xf>
    <xf numFmtId="3" fontId="0" fillId="0" borderId="3" xfId="0" applyNumberFormat="1" applyFont="1" applyFill="1" applyBorder="1" applyAlignment="1">
      <alignment horizontal="right"/>
    </xf>
    <xf numFmtId="0" fontId="1" fillId="0" borderId="4" xfId="0" applyFont="1" applyFill="1" applyBorder="1" applyAlignment="1">
      <alignment/>
    </xf>
    <xf numFmtId="0" fontId="0" fillId="0" borderId="4"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17" fontId="6" fillId="0" borderId="0" xfId="0" applyNumberFormat="1" applyFont="1" applyFill="1" applyBorder="1" applyAlignment="1">
      <alignment horizontal="right"/>
    </xf>
    <xf numFmtId="0" fontId="5" fillId="0" borderId="0" xfId="0" applyFont="1" applyFill="1" applyBorder="1" applyAlignment="1">
      <alignment/>
    </xf>
    <xf numFmtId="0" fontId="1" fillId="0" borderId="0" xfId="0" applyFont="1" applyFill="1" applyBorder="1" applyAlignment="1">
      <alignment horizontal="left" indent="2"/>
    </xf>
    <xf numFmtId="0" fontId="0" fillId="0" borderId="0" xfId="0" applyFont="1" applyFill="1" applyBorder="1" applyAlignment="1">
      <alignment horizontal="left" indent="2"/>
    </xf>
    <xf numFmtId="0" fontId="1" fillId="0" borderId="1" xfId="0" applyFont="1" applyFill="1" applyBorder="1" applyAlignment="1">
      <alignment/>
    </xf>
    <xf numFmtId="0" fontId="0" fillId="0" borderId="1" xfId="0" applyFont="1" applyFill="1" applyBorder="1" applyAlignment="1">
      <alignment/>
    </xf>
    <xf numFmtId="3" fontId="0" fillId="0" borderId="0" xfId="0" applyNumberFormat="1" applyFill="1" applyAlignment="1">
      <alignment/>
    </xf>
    <xf numFmtId="1" fontId="0" fillId="0" borderId="0" xfId="0" applyNumberFormat="1" applyFont="1" applyFill="1" applyAlignment="1">
      <alignment/>
    </xf>
    <xf numFmtId="0" fontId="3" fillId="0" borderId="0" xfId="0" applyFont="1" applyFill="1" applyAlignment="1">
      <alignment/>
    </xf>
    <xf numFmtId="0" fontId="21" fillId="0" borderId="0" xfId="0" applyFont="1" applyAlignment="1">
      <alignment/>
    </xf>
    <xf numFmtId="0" fontId="3" fillId="0" borderId="0" xfId="0" applyFont="1" applyFill="1" applyAlignment="1" quotePrefix="1">
      <alignment/>
    </xf>
    <xf numFmtId="0" fontId="1" fillId="0" borderId="1" xfId="0" applyFont="1" applyFill="1" applyBorder="1" applyAlignment="1">
      <alignment horizontal="left" indent="2"/>
    </xf>
    <xf numFmtId="3" fontId="1" fillId="0" borderId="1" xfId="0" applyNumberFormat="1" applyFont="1" applyFill="1" applyBorder="1" applyAlignment="1">
      <alignment/>
    </xf>
    <xf numFmtId="3" fontId="1" fillId="0" borderId="1" xfId="0" applyNumberFormat="1" applyFont="1" applyFill="1" applyBorder="1" applyAlignment="1">
      <alignment horizontal="right"/>
    </xf>
    <xf numFmtId="3" fontId="1" fillId="0" borderId="0" xfId="0" applyNumberFormat="1" applyFont="1" applyFill="1" applyBorder="1" applyAlignment="1">
      <alignment/>
    </xf>
    <xf numFmtId="0" fontId="0" fillId="0" borderId="1" xfId="0" applyFont="1" applyFill="1" applyBorder="1" applyAlignment="1">
      <alignment horizontal="left" indent="2"/>
    </xf>
    <xf numFmtId="3" fontId="1" fillId="0" borderId="1" xfId="0" applyNumberFormat="1" applyFont="1" applyBorder="1" applyAlignment="1">
      <alignment/>
    </xf>
    <xf numFmtId="0" fontId="9" fillId="0" borderId="0" xfId="0" applyFont="1" applyFill="1" applyBorder="1" applyAlignment="1">
      <alignment horizontal="left" indent="6"/>
    </xf>
    <xf numFmtId="0" fontId="9" fillId="2" borderId="0" xfId="0" applyFont="1" applyFill="1" applyAlignment="1">
      <alignment/>
    </xf>
    <xf numFmtId="0" fontId="9" fillId="0" borderId="0" xfId="0" applyFont="1" applyFill="1" applyAlignment="1">
      <alignment horizontal="left" indent="6"/>
    </xf>
    <xf numFmtId="17" fontId="5" fillId="0" borderId="0" xfId="21" applyNumberFormat="1" applyFont="1" applyBorder="1" applyAlignment="1">
      <alignment/>
      <protection/>
    </xf>
    <xf numFmtId="0" fontId="0" fillId="0" borderId="0" xfId="0" applyFont="1" applyFill="1" applyBorder="1" applyAlignment="1">
      <alignment wrapText="1"/>
    </xf>
    <xf numFmtId="17" fontId="5" fillId="0" borderId="0" xfId="21" applyNumberFormat="1" applyFont="1" applyBorder="1" applyAlignment="1">
      <alignment horizontal="right"/>
      <protection/>
    </xf>
    <xf numFmtId="17" fontId="5" fillId="0" borderId="0" xfId="21" applyNumberFormat="1" applyFont="1" applyBorder="1" applyAlignment="1">
      <alignment wrapText="1"/>
      <protection/>
    </xf>
    <xf numFmtId="0" fontId="26" fillId="2" borderId="0" xfId="0" applyFont="1" applyFill="1" applyBorder="1" applyAlignment="1">
      <alignment/>
    </xf>
    <xf numFmtId="3" fontId="27" fillId="2" borderId="0" xfId="0" applyNumberFormat="1" applyFont="1" applyFill="1" applyBorder="1" applyAlignment="1">
      <alignment horizontal="right"/>
    </xf>
    <xf numFmtId="4" fontId="5" fillId="0" borderId="0" xfId="21" applyNumberFormat="1" applyFont="1" applyBorder="1" applyAlignment="1">
      <alignment/>
      <protection/>
    </xf>
    <xf numFmtId="0" fontId="1" fillId="0" borderId="2" xfId="0" applyFont="1" applyFill="1" applyBorder="1" applyAlignment="1">
      <alignment/>
    </xf>
    <xf numFmtId="2" fontId="1" fillId="0" borderId="0" xfId="0" applyNumberFormat="1" applyFont="1" applyFill="1" applyBorder="1" applyAlignment="1">
      <alignment horizontal="right"/>
    </xf>
    <xf numFmtId="2" fontId="6" fillId="0" borderId="0" xfId="22" applyNumberFormat="1" applyFont="1" applyFill="1" applyBorder="1" applyAlignment="1">
      <alignment horizontal="right"/>
    </xf>
    <xf numFmtId="0" fontId="1" fillId="0" borderId="0" xfId="0" applyNumberFormat="1" applyFont="1" applyFill="1" applyBorder="1" applyAlignment="1">
      <alignment horizontal="right"/>
    </xf>
    <xf numFmtId="2" fontId="0" fillId="0" borderId="0" xfId="0" applyNumberFormat="1" applyFont="1" applyFill="1" applyBorder="1" applyAlignment="1">
      <alignment horizontal="right"/>
    </xf>
    <xf numFmtId="9" fontId="0" fillId="0" borderId="0" xfId="22" applyFont="1" applyFill="1" applyBorder="1" applyAlignment="1">
      <alignment horizontal="right"/>
    </xf>
    <xf numFmtId="2" fontId="0" fillId="0" borderId="1" xfId="0" applyNumberFormat="1" applyFont="1" applyFill="1" applyBorder="1" applyAlignment="1">
      <alignment horizontal="right"/>
    </xf>
    <xf numFmtId="2" fontId="6" fillId="0" borderId="1" xfId="0" applyNumberFormat="1" applyFont="1" applyFill="1" applyBorder="1" applyAlignment="1">
      <alignment horizontal="right"/>
    </xf>
    <xf numFmtId="3" fontId="6" fillId="0" borderId="1" xfId="0" applyNumberFormat="1" applyFont="1" applyFill="1" applyBorder="1" applyAlignment="1">
      <alignment horizontal="right"/>
    </xf>
    <xf numFmtId="1" fontId="6" fillId="0" borderId="1" xfId="0" applyNumberFormat="1" applyFont="1" applyFill="1" applyBorder="1" applyAlignment="1">
      <alignment horizontal="right"/>
    </xf>
    <xf numFmtId="1" fontId="0" fillId="0" borderId="1" xfId="0" applyNumberFormat="1" applyFont="1" applyFill="1" applyBorder="1" applyAlignment="1">
      <alignment horizontal="right"/>
    </xf>
    <xf numFmtId="3"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 fontId="0" fillId="0" borderId="0" xfId="0" applyNumberFormat="1" applyFont="1" applyFill="1" applyBorder="1" applyAlignment="1">
      <alignment horizontal="right"/>
    </xf>
    <xf numFmtId="0" fontId="3" fillId="0" borderId="0" xfId="0" applyFont="1" applyBorder="1" applyAlignment="1">
      <alignment horizontal="left"/>
    </xf>
    <xf numFmtId="3" fontId="1" fillId="0" borderId="0" xfId="21" applyNumberFormat="1" applyFont="1" applyFill="1" applyBorder="1" applyAlignment="1">
      <alignment horizontal="right" wrapText="1"/>
      <protection/>
    </xf>
    <xf numFmtId="3" fontId="5" fillId="0" borderId="1" xfId="21" applyNumberFormat="1" applyFont="1" applyFill="1" applyBorder="1" applyAlignment="1">
      <alignment horizontal="right" wrapText="1"/>
      <protection/>
    </xf>
    <xf numFmtId="2" fontId="17" fillId="0" borderId="0" xfId="22" applyNumberFormat="1" applyFont="1" applyFill="1" applyBorder="1" applyAlignment="1">
      <alignment horizontal="right"/>
    </xf>
    <xf numFmtId="3" fontId="28" fillId="0" borderId="1" xfId="0" applyNumberFormat="1" applyFont="1" applyFill="1" applyBorder="1" applyAlignment="1">
      <alignment horizontal="right"/>
    </xf>
    <xf numFmtId="2" fontId="28" fillId="0" borderId="1" xfId="0" applyNumberFormat="1" applyFont="1" applyFill="1" applyBorder="1" applyAlignment="1">
      <alignment horizontal="right"/>
    </xf>
    <xf numFmtId="3" fontId="28" fillId="0" borderId="0" xfId="0" applyNumberFormat="1" applyFont="1" applyFill="1" applyBorder="1" applyAlignment="1">
      <alignment horizontal="right"/>
    </xf>
    <xf numFmtId="2" fontId="28"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2" fontId="0" fillId="0" borderId="0" xfId="0" applyNumberFormat="1" applyFont="1" applyFill="1" applyAlignment="1">
      <alignment horizontal="right"/>
    </xf>
    <xf numFmtId="0" fontId="7" fillId="0" borderId="0" xfId="0" applyFont="1" applyFill="1" applyAlignment="1">
      <alignment/>
    </xf>
    <xf numFmtId="0" fontId="1" fillId="0" borderId="2" xfId="0" applyNumberFormat="1" applyFont="1" applyFill="1" applyBorder="1" applyAlignment="1">
      <alignment horizontal="right"/>
    </xf>
    <xf numFmtId="2" fontId="1" fillId="0" borderId="2" xfId="0" applyNumberFormat="1" applyFont="1" applyFill="1" applyBorder="1" applyAlignment="1">
      <alignment horizontal="right"/>
    </xf>
    <xf numFmtId="0" fontId="7" fillId="0" borderId="0" xfId="0" applyFont="1" applyAlignment="1">
      <alignment/>
    </xf>
    <xf numFmtId="3" fontId="1" fillId="0" borderId="0" xfId="0" applyNumberFormat="1" applyFont="1" applyBorder="1" applyAlignment="1">
      <alignment/>
    </xf>
    <xf numFmtId="0" fontId="14" fillId="0" borderId="0" xfId="0" applyFont="1" applyAlignment="1">
      <alignment/>
    </xf>
    <xf numFmtId="3" fontId="27" fillId="0" borderId="0" xfId="0" applyNumberFormat="1" applyFont="1" applyFill="1" applyBorder="1" applyAlignment="1">
      <alignment horizontal="right"/>
    </xf>
    <xf numFmtId="1" fontId="27" fillId="0" borderId="0" xfId="0" applyNumberFormat="1" applyFont="1" applyFill="1" applyBorder="1" applyAlignment="1">
      <alignment horizontal="right"/>
    </xf>
    <xf numFmtId="9" fontId="6" fillId="0" borderId="0" xfId="22" applyNumberFormat="1" applyFont="1" applyBorder="1" applyAlignment="1">
      <alignment horizontal="right"/>
    </xf>
    <xf numFmtId="1" fontId="1" fillId="0" borderId="0" xfId="0" applyNumberFormat="1" applyFont="1" applyFill="1" applyBorder="1" applyAlignment="1">
      <alignment/>
    </xf>
    <xf numFmtId="1" fontId="0" fillId="0" borderId="0" xfId="0" applyNumberFormat="1" applyAlignment="1">
      <alignment/>
    </xf>
    <xf numFmtId="3" fontId="0" fillId="0" borderId="5" xfId="0" applyNumberFormat="1" applyFont="1" applyFill="1" applyBorder="1" applyAlignment="1">
      <alignment horizontal="right"/>
    </xf>
    <xf numFmtId="1" fontId="0" fillId="0" borderId="5" xfId="0" applyNumberFormat="1" applyFont="1" applyFill="1" applyBorder="1" applyAlignment="1">
      <alignment horizontal="right"/>
    </xf>
    <xf numFmtId="3" fontId="1" fillId="0" borderId="0" xfId="15" applyNumberFormat="1" applyFont="1" applyFill="1" applyBorder="1" applyAlignment="1">
      <alignment/>
    </xf>
    <xf numFmtId="3" fontId="27" fillId="0" borderId="0" xfId="15" applyNumberFormat="1" applyFont="1" applyFill="1" applyAlignment="1">
      <alignment horizontal="right"/>
    </xf>
    <xf numFmtId="3" fontId="27" fillId="0" borderId="0" xfId="0" applyNumberFormat="1" applyFont="1" applyFill="1" applyAlignment="1">
      <alignment/>
    </xf>
    <xf numFmtId="1" fontId="27" fillId="0" borderId="0" xfId="0" applyNumberFormat="1" applyFont="1" applyFill="1" applyAlignment="1">
      <alignment/>
    </xf>
    <xf numFmtId="3" fontId="1" fillId="0" borderId="0" xfId="15" applyNumberFormat="1" applyFont="1" applyFill="1" applyAlignment="1">
      <alignment/>
    </xf>
    <xf numFmtId="1" fontId="1" fillId="0" borderId="0" xfId="0" applyNumberFormat="1" applyFont="1" applyFill="1" applyAlignment="1">
      <alignment/>
    </xf>
    <xf numFmtId="3" fontId="27" fillId="0" borderId="0" xfId="0" applyNumberFormat="1" applyFont="1" applyFill="1" applyAlignment="1">
      <alignment horizontal="right"/>
    </xf>
    <xf numFmtId="1" fontId="27" fillId="0" borderId="0" xfId="0" applyNumberFormat="1" applyFont="1" applyFill="1" applyAlignment="1">
      <alignment horizontal="right"/>
    </xf>
    <xf numFmtId="9" fontId="17" fillId="0" borderId="0" xfId="22" applyFont="1" applyBorder="1" applyAlignment="1">
      <alignment horizontal="right"/>
    </xf>
    <xf numFmtId="9" fontId="6" fillId="0" borderId="0" xfId="22" applyFont="1" applyBorder="1" applyAlignment="1">
      <alignment horizontal="right"/>
    </xf>
    <xf numFmtId="3" fontId="0" fillId="0" borderId="5" xfId="15" applyNumberFormat="1" applyFont="1" applyFill="1" applyBorder="1" applyAlignment="1">
      <alignment/>
    </xf>
    <xf numFmtId="3" fontId="0" fillId="0" borderId="5" xfId="0" applyNumberFormat="1" applyFont="1" applyFill="1" applyBorder="1" applyAlignment="1">
      <alignment/>
    </xf>
    <xf numFmtId="1" fontId="0" fillId="0" borderId="5" xfId="0" applyNumberFormat="1" applyFont="1" applyFill="1" applyBorder="1" applyAlignment="1">
      <alignment/>
    </xf>
    <xf numFmtId="0" fontId="7" fillId="0" borderId="0" xfId="0" applyFont="1" applyBorder="1" applyAlignment="1">
      <alignment/>
    </xf>
    <xf numFmtId="1" fontId="0" fillId="0" borderId="1" xfId="0" applyNumberFormat="1" applyBorder="1" applyAlignment="1">
      <alignment/>
    </xf>
    <xf numFmtId="0" fontId="0" fillId="2" borderId="0" xfId="0" applyFont="1" applyFill="1" applyAlignment="1">
      <alignment/>
    </xf>
    <xf numFmtId="0" fontId="0" fillId="2" borderId="0" xfId="0" applyFont="1" applyFill="1" applyBorder="1" applyAlignment="1">
      <alignment/>
    </xf>
    <xf numFmtId="0" fontId="0" fillId="2" borderId="3" xfId="0" applyFont="1" applyFill="1" applyBorder="1" applyAlignment="1">
      <alignment/>
    </xf>
    <xf numFmtId="0" fontId="5" fillId="2" borderId="0" xfId="0" applyFont="1" applyFill="1" applyAlignment="1">
      <alignment horizontal="right"/>
    </xf>
    <xf numFmtId="17" fontId="5" fillId="2" borderId="0" xfId="0" applyNumberFormat="1" applyFont="1" applyFill="1" applyBorder="1" applyAlignment="1">
      <alignment horizontal="right"/>
    </xf>
    <xf numFmtId="0" fontId="0" fillId="2" borderId="6" xfId="0" applyFont="1" applyFill="1" applyBorder="1" applyAlignment="1">
      <alignment/>
    </xf>
    <xf numFmtId="0" fontId="5" fillId="2" borderId="1" xfId="0" applyFont="1" applyFill="1" applyBorder="1" applyAlignment="1">
      <alignment horizontal="right"/>
    </xf>
    <xf numFmtId="0" fontId="0" fillId="2" borderId="1" xfId="0" applyFont="1" applyFill="1" applyBorder="1" applyAlignment="1">
      <alignment/>
    </xf>
    <xf numFmtId="0" fontId="6" fillId="2" borderId="0" xfId="0" applyFont="1" applyFill="1" applyAlignment="1">
      <alignment/>
    </xf>
    <xf numFmtId="3" fontId="1" fillId="2" borderId="0" xfId="0" applyNumberFormat="1" applyFont="1" applyFill="1" applyBorder="1" applyAlignment="1">
      <alignment/>
    </xf>
    <xf numFmtId="0" fontId="14" fillId="0" borderId="0" xfId="0" applyFont="1" applyFill="1" applyAlignment="1">
      <alignment/>
    </xf>
    <xf numFmtId="0" fontId="38" fillId="0" borderId="0" xfId="0" applyFont="1" applyFill="1" applyAlignment="1">
      <alignment/>
    </xf>
    <xf numFmtId="0" fontId="7" fillId="0" borderId="3" xfId="0" applyFont="1" applyFill="1" applyBorder="1" applyAlignment="1">
      <alignment/>
    </xf>
    <xf numFmtId="0" fontId="7" fillId="0" borderId="3" xfId="0" applyFont="1" applyFill="1" applyBorder="1" applyAlignment="1">
      <alignment horizontal="right"/>
    </xf>
    <xf numFmtId="0" fontId="7" fillId="0" borderId="0" xfId="0" applyFont="1" applyFill="1" applyBorder="1" applyAlignment="1">
      <alignment/>
    </xf>
    <xf numFmtId="0" fontId="14" fillId="0" borderId="3" xfId="0" applyFont="1" applyFill="1" applyBorder="1" applyAlignment="1">
      <alignment horizontal="center"/>
    </xf>
    <xf numFmtId="0" fontId="1" fillId="0" borderId="1" xfId="0" applyFont="1" applyFill="1" applyBorder="1" applyAlignment="1">
      <alignment vertical="center"/>
    </xf>
    <xf numFmtId="0" fontId="5" fillId="0" borderId="1" xfId="0" applyFont="1" applyFill="1" applyBorder="1" applyAlignment="1">
      <alignment horizontal="right" wrapText="1"/>
    </xf>
    <xf numFmtId="0" fontId="5" fillId="0" borderId="4" xfId="0" applyFont="1" applyFill="1" applyBorder="1" applyAlignment="1">
      <alignment horizontal="right" wrapText="1"/>
    </xf>
    <xf numFmtId="0" fontId="5" fillId="0" borderId="4" xfId="0" applyFont="1" applyFill="1" applyBorder="1" applyAlignment="1">
      <alignment vertical="center"/>
    </xf>
    <xf numFmtId="1" fontId="5" fillId="0" borderId="4" xfId="21" applyNumberFormat="1" applyFont="1" applyBorder="1" applyAlignment="1">
      <alignment horizontal="right" wrapText="1"/>
      <protection/>
    </xf>
    <xf numFmtId="0" fontId="1" fillId="0" borderId="0" xfId="0" applyFont="1" applyFill="1" applyAlignment="1">
      <alignment vertical="center"/>
    </xf>
    <xf numFmtId="0" fontId="39" fillId="0" borderId="0" xfId="0" applyFont="1" applyFill="1" applyAlignment="1">
      <alignment vertical="center"/>
    </xf>
    <xf numFmtId="0" fontId="5" fillId="0" borderId="0" xfId="0" applyFont="1" applyFill="1" applyBorder="1" applyAlignment="1">
      <alignment/>
    </xf>
    <xf numFmtId="0" fontId="0" fillId="0" borderId="0" xfId="0" applyFont="1" applyFill="1" applyBorder="1" applyAlignment="1">
      <alignment/>
    </xf>
    <xf numFmtId="0" fontId="40" fillId="0" borderId="0" xfId="0" applyFont="1" applyFill="1" applyAlignment="1">
      <alignment/>
    </xf>
    <xf numFmtId="0" fontId="5" fillId="0" borderId="0" xfId="0" applyFont="1" applyFill="1" applyBorder="1" applyAlignment="1">
      <alignment horizontal="left"/>
    </xf>
    <xf numFmtId="9" fontId="17" fillId="0" borderId="0" xfId="22" applyFont="1" applyFill="1" applyBorder="1" applyAlignment="1">
      <alignment horizontal="right"/>
    </xf>
    <xf numFmtId="3" fontId="41" fillId="0" borderId="0" xfId="0" applyNumberFormat="1" applyFont="1" applyFill="1" applyBorder="1" applyAlignment="1">
      <alignment horizontal="right"/>
    </xf>
    <xf numFmtId="0" fontId="5" fillId="0" borderId="0" xfId="0" applyFont="1" applyFill="1" applyAlignment="1">
      <alignment horizontal="left" wrapText="1" indent="2"/>
    </xf>
    <xf numFmtId="0" fontId="0" fillId="0" borderId="0" xfId="0" applyFont="1" applyFill="1" applyBorder="1" applyAlignment="1">
      <alignment horizontal="left" indent="4"/>
    </xf>
    <xf numFmtId="9" fontId="6" fillId="0" borderId="0" xfId="22" applyFont="1" applyFill="1" applyBorder="1" applyAlignment="1">
      <alignment horizontal="right"/>
    </xf>
    <xf numFmtId="0" fontId="0" fillId="0" borderId="0" xfId="0" applyFont="1" applyFill="1" applyBorder="1" applyAlignment="1">
      <alignment horizontal="left"/>
    </xf>
    <xf numFmtId="0" fontId="5" fillId="0" borderId="0" xfId="0" applyFont="1" applyFill="1" applyBorder="1" applyAlignment="1">
      <alignment horizontal="left" indent="2"/>
    </xf>
    <xf numFmtId="3" fontId="14" fillId="0" borderId="0" xfId="0" applyNumberFormat="1" applyFont="1" applyFill="1" applyAlignment="1">
      <alignment/>
    </xf>
    <xf numFmtId="43" fontId="14" fillId="0" borderId="0" xfId="0" applyNumberFormat="1" applyFont="1" applyFill="1" applyAlignment="1">
      <alignment/>
    </xf>
    <xf numFmtId="0" fontId="5" fillId="0" borderId="0" xfId="0" applyFont="1" applyFill="1" applyBorder="1" applyAlignment="1">
      <alignment horizontal="left" wrapText="1"/>
    </xf>
    <xf numFmtId="0" fontId="0" fillId="0" borderId="1" xfId="0" applyFont="1" applyFill="1" applyBorder="1" applyAlignment="1">
      <alignment/>
    </xf>
    <xf numFmtId="41" fontId="0" fillId="0" borderId="1" xfId="16" applyFont="1" applyFill="1" applyBorder="1" applyAlignment="1">
      <alignment/>
    </xf>
    <xf numFmtId="43" fontId="14" fillId="0" borderId="1" xfId="0" applyNumberFormat="1" applyFont="1" applyFill="1" applyBorder="1" applyAlignment="1">
      <alignment/>
    </xf>
    <xf numFmtId="41" fontId="0" fillId="0" borderId="0" xfId="16" applyFont="1" applyFill="1" applyBorder="1" applyAlignment="1">
      <alignment/>
    </xf>
    <xf numFmtId="0" fontId="7" fillId="0" borderId="1" xfId="0" applyFont="1" applyFill="1" applyBorder="1" applyAlignment="1">
      <alignment/>
    </xf>
    <xf numFmtId="9" fontId="17" fillId="0" borderId="1" xfId="22" applyFont="1" applyFill="1" applyBorder="1" applyAlignment="1">
      <alignment horizontal="right"/>
    </xf>
    <xf numFmtId="41" fontId="0" fillId="0" borderId="0" xfId="16" applyFont="1" applyFill="1" applyAlignment="1">
      <alignment/>
    </xf>
    <xf numFmtId="3" fontId="0" fillId="0" borderId="0" xfId="0" applyNumberFormat="1" applyFont="1" applyFill="1" applyBorder="1" applyAlignment="1">
      <alignment/>
    </xf>
    <xf numFmtId="3" fontId="0" fillId="0" borderId="1" xfId="0" applyNumberFormat="1" applyFont="1" applyFill="1" applyBorder="1" applyAlignment="1">
      <alignment/>
    </xf>
    <xf numFmtId="0" fontId="38" fillId="0" borderId="0" xfId="0" applyFont="1" applyFill="1" applyAlignment="1">
      <alignment/>
    </xf>
    <xf numFmtId="0" fontId="0" fillId="0" borderId="0" xfId="0" applyFill="1" applyAlignment="1">
      <alignment/>
    </xf>
    <xf numFmtId="0" fontId="38" fillId="0" borderId="0" xfId="0" applyFont="1" applyFill="1" applyAlignment="1">
      <alignment/>
    </xf>
    <xf numFmtId="0" fontId="33" fillId="0" borderId="4"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xf>
    <xf numFmtId="3" fontId="43"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3" fontId="7" fillId="0" borderId="1" xfId="0" applyNumberFormat="1" applyFont="1" applyFill="1" applyBorder="1" applyAlignment="1">
      <alignment/>
    </xf>
    <xf numFmtId="0" fontId="0" fillId="0" borderId="1" xfId="0" applyFill="1" applyBorder="1" applyAlignment="1">
      <alignment/>
    </xf>
    <xf numFmtId="9" fontId="6" fillId="0" borderId="1" xfId="22" applyFont="1" applyFill="1" applyBorder="1" applyAlignment="1">
      <alignment horizontal="right"/>
    </xf>
    <xf numFmtId="0" fontId="0" fillId="0" borderId="1" xfId="0" applyBorder="1" applyAlignment="1">
      <alignment/>
    </xf>
    <xf numFmtId="3" fontId="7" fillId="0" borderId="0" xfId="0" applyNumberFormat="1" applyFont="1" applyFill="1" applyAlignment="1">
      <alignment/>
    </xf>
    <xf numFmtId="0" fontId="38" fillId="0" borderId="0" xfId="0" applyFont="1" applyAlignment="1">
      <alignment/>
    </xf>
    <xf numFmtId="0" fontId="1" fillId="0" borderId="4" xfId="21" applyFont="1" applyBorder="1" applyAlignment="1">
      <alignment horizontal="left"/>
      <protection/>
    </xf>
    <xf numFmtId="0" fontId="0" fillId="0" borderId="0" xfId="21" applyFont="1" applyAlignment="1">
      <alignment horizontal="left" wrapText="1"/>
      <protection/>
    </xf>
    <xf numFmtId="0" fontId="5" fillId="0" borderId="0" xfId="21" applyFont="1" applyBorder="1" applyAlignment="1">
      <alignment horizontal="left"/>
      <protection/>
    </xf>
    <xf numFmtId="0" fontId="1" fillId="0" borderId="0" xfId="21" applyFont="1" applyBorder="1" applyAlignment="1">
      <alignment horizontal="left"/>
      <protection/>
    </xf>
    <xf numFmtId="0" fontId="0" fillId="0" borderId="0" xfId="21" applyFont="1" applyAlignment="1">
      <alignment horizontal="left" wrapText="1" indent="2"/>
      <protection/>
    </xf>
    <xf numFmtId="3" fontId="0" fillId="0" borderId="0" xfId="0" applyNumberFormat="1" applyFont="1" applyBorder="1" applyAlignment="1">
      <alignment/>
    </xf>
    <xf numFmtId="0" fontId="0" fillId="0" borderId="0" xfId="21" applyFont="1" applyAlignment="1">
      <alignment horizontal="left" indent="2"/>
      <protection/>
    </xf>
    <xf numFmtId="3" fontId="0" fillId="0" borderId="0" xfId="0" applyNumberFormat="1" applyFont="1" applyFill="1" applyBorder="1" applyAlignment="1">
      <alignment/>
    </xf>
    <xf numFmtId="0" fontId="0" fillId="0" borderId="1" xfId="21" applyFont="1" applyBorder="1">
      <alignment/>
      <protection/>
    </xf>
    <xf numFmtId="3" fontId="0" fillId="0" borderId="1" xfId="0" applyNumberFormat="1" applyFont="1" applyBorder="1" applyAlignment="1">
      <alignment/>
    </xf>
    <xf numFmtId="0" fontId="0" fillId="0" borderId="2" xfId="21" applyFont="1" applyBorder="1">
      <alignment/>
      <protection/>
    </xf>
    <xf numFmtId="0" fontId="0" fillId="0" borderId="2" xfId="0" applyFont="1" applyBorder="1" applyAlignment="1">
      <alignment/>
    </xf>
    <xf numFmtId="0" fontId="0" fillId="0" borderId="2" xfId="0" applyBorder="1" applyAlignment="1">
      <alignment/>
    </xf>
    <xf numFmtId="0" fontId="0" fillId="0" borderId="0" xfId="0" applyFont="1" applyAlignment="1">
      <alignment horizontal="left" wrapText="1" indent="2"/>
    </xf>
    <xf numFmtId="0" fontId="0" fillId="0" borderId="0" xfId="0" applyAlignment="1">
      <alignment/>
    </xf>
    <xf numFmtId="0" fontId="0" fillId="0" borderId="0" xfId="21" applyFont="1" applyBorder="1" applyAlignment="1">
      <alignment horizontal="left" indent="2"/>
      <protection/>
    </xf>
    <xf numFmtId="1" fontId="7" fillId="0" borderId="1" xfId="0" applyNumberFormat="1" applyFont="1" applyBorder="1" applyAlignment="1">
      <alignment/>
    </xf>
    <xf numFmtId="0" fontId="45" fillId="0" borderId="0" xfId="0" applyFont="1" applyAlignment="1">
      <alignment/>
    </xf>
    <xf numFmtId="0" fontId="24" fillId="0" borderId="0" xfId="21" applyFont="1">
      <alignment/>
      <protection/>
    </xf>
    <xf numFmtId="41" fontId="24" fillId="0" borderId="0" xfId="21" applyNumberFormat="1" applyFont="1">
      <alignment/>
      <protection/>
    </xf>
    <xf numFmtId="0" fontId="24" fillId="0" borderId="0" xfId="0" applyFont="1" applyAlignment="1">
      <alignment horizontal="left" wrapText="1"/>
    </xf>
    <xf numFmtId="0" fontId="24" fillId="0" borderId="0" xfId="21" applyFont="1" applyAlignment="1">
      <alignment horizontal="left" wrapText="1"/>
      <protection/>
    </xf>
    <xf numFmtId="41" fontId="24" fillId="0" borderId="0" xfId="21" applyNumberFormat="1">
      <alignment/>
      <protection/>
    </xf>
    <xf numFmtId="0" fontId="24" fillId="0" borderId="0" xfId="21" applyFont="1">
      <alignment/>
      <protection/>
    </xf>
    <xf numFmtId="0" fontId="9" fillId="0" borderId="0" xfId="21" applyFont="1" applyAlignment="1">
      <alignment horizontal="left"/>
      <protection/>
    </xf>
    <xf numFmtId="0" fontId="46" fillId="0" borderId="0" xfId="21" applyFont="1">
      <alignment/>
      <protection/>
    </xf>
    <xf numFmtId="0" fontId="38" fillId="0" borderId="0" xfId="21" applyFont="1">
      <alignment/>
      <protection/>
    </xf>
    <xf numFmtId="0" fontId="24" fillId="0" borderId="0" xfId="21" applyFont="1" applyBorder="1">
      <alignment/>
      <protection/>
    </xf>
    <xf numFmtId="0" fontId="7" fillId="0" borderId="0" xfId="21" applyFont="1">
      <alignment/>
      <protection/>
    </xf>
    <xf numFmtId="0" fontId="47" fillId="0" borderId="0" xfId="21" applyFont="1">
      <alignment/>
      <protection/>
    </xf>
    <xf numFmtId="0" fontId="0" fillId="0" borderId="0" xfId="21" applyFont="1">
      <alignment/>
      <protection/>
    </xf>
    <xf numFmtId="0" fontId="0" fillId="0" borderId="0" xfId="21" applyFont="1" applyBorder="1">
      <alignment/>
      <protection/>
    </xf>
    <xf numFmtId="0" fontId="7" fillId="0" borderId="2" xfId="21" applyFont="1" applyBorder="1">
      <alignment/>
      <protection/>
    </xf>
    <xf numFmtId="0" fontId="7" fillId="0" borderId="0" xfId="21" applyFont="1" applyBorder="1">
      <alignment/>
      <protection/>
    </xf>
    <xf numFmtId="0" fontId="5" fillId="0" borderId="0" xfId="21" applyFont="1" applyAlignment="1">
      <alignment horizontal="left" wrapText="1"/>
      <protection/>
    </xf>
    <xf numFmtId="3" fontId="1" fillId="0" borderId="0" xfId="21" applyNumberFormat="1" applyFont="1">
      <alignment/>
      <protection/>
    </xf>
    <xf numFmtId="0" fontId="0" fillId="0" borderId="1" xfId="21" applyFont="1" applyBorder="1" applyAlignment="1">
      <alignment horizontal="left" indent="1"/>
      <protection/>
    </xf>
    <xf numFmtId="3" fontId="0" fillId="0" borderId="1" xfId="0" applyNumberFormat="1" applyBorder="1" applyAlignment="1">
      <alignment/>
    </xf>
    <xf numFmtId="0" fontId="24" fillId="0" borderId="1" xfId="21" applyFont="1" applyBorder="1">
      <alignment/>
      <protection/>
    </xf>
    <xf numFmtId="0" fontId="0" fillId="0" borderId="0" xfId="21" applyFont="1" applyAlignment="1">
      <alignment horizontal="left" indent="1"/>
      <protection/>
    </xf>
    <xf numFmtId="0" fontId="5" fillId="0" borderId="0" xfId="21" applyFont="1" applyAlignment="1">
      <alignment horizontal="left"/>
      <protection/>
    </xf>
    <xf numFmtId="9" fontId="1" fillId="0" borderId="0" xfId="22" applyFont="1" applyBorder="1" applyAlignment="1">
      <alignment/>
    </xf>
    <xf numFmtId="9" fontId="1" fillId="0" borderId="0" xfId="22" applyFont="1" applyAlignment="1">
      <alignment/>
    </xf>
    <xf numFmtId="9" fontId="0" fillId="0" borderId="0" xfId="22" applyFont="1" applyBorder="1" applyAlignment="1">
      <alignment/>
    </xf>
    <xf numFmtId="9" fontId="0" fillId="0" borderId="0" xfId="22" applyFont="1" applyAlignment="1">
      <alignment/>
    </xf>
    <xf numFmtId="0" fontId="0" fillId="0" borderId="1" xfId="21" applyFont="1" applyBorder="1" applyAlignment="1">
      <alignment horizontal="left" wrapText="1"/>
      <protection/>
    </xf>
    <xf numFmtId="41" fontId="0" fillId="0" borderId="1" xfId="21" applyNumberFormat="1" applyFont="1" applyBorder="1">
      <alignment/>
      <protection/>
    </xf>
    <xf numFmtId="41" fontId="0" fillId="0" borderId="0" xfId="21" applyNumberFormat="1" applyFont="1">
      <alignment/>
      <protection/>
    </xf>
    <xf numFmtId="41" fontId="0" fillId="0" borderId="0" xfId="21" applyNumberFormat="1" applyFont="1" applyBorder="1">
      <alignment/>
      <protection/>
    </xf>
    <xf numFmtId="41" fontId="0" fillId="0" borderId="0" xfId="0" applyNumberFormat="1" applyFont="1" applyBorder="1" applyAlignment="1">
      <alignment/>
    </xf>
    <xf numFmtId="3" fontId="41" fillId="0" borderId="1" xfId="0" applyNumberFormat="1" applyFont="1" applyFill="1" applyBorder="1" applyAlignment="1">
      <alignment horizontal="right"/>
    </xf>
    <xf numFmtId="0" fontId="0" fillId="0" borderId="0" xfId="21" applyFont="1" applyAlignment="1">
      <alignment/>
      <protection/>
    </xf>
    <xf numFmtId="0" fontId="24" fillId="0" borderId="0" xfId="21" applyFont="1" applyAlignment="1">
      <alignment horizontal="left" wrapText="1"/>
      <protection/>
    </xf>
    <xf numFmtId="0" fontId="48" fillId="0" borderId="0" xfId="21" applyFont="1" applyAlignment="1">
      <alignment/>
      <protection/>
    </xf>
    <xf numFmtId="0" fontId="24" fillId="0" borderId="0" xfId="21" applyFont="1" applyAlignment="1">
      <alignment horizontal="left"/>
      <protection/>
    </xf>
    <xf numFmtId="0" fontId="9" fillId="0" borderId="0" xfId="21" applyFont="1" applyBorder="1">
      <alignment/>
      <protection/>
    </xf>
    <xf numFmtId="0" fontId="24" fillId="0" borderId="0" xfId="21" applyFont="1" applyBorder="1" applyAlignment="1">
      <alignment horizontal="right"/>
      <protection/>
    </xf>
    <xf numFmtId="0" fontId="24" fillId="0" borderId="4" xfId="21" applyFont="1" applyBorder="1" applyAlignment="1">
      <alignment vertical="center"/>
      <protection/>
    </xf>
    <xf numFmtId="0" fontId="5" fillId="0" borderId="4" xfId="21" applyFont="1" applyBorder="1" applyAlignment="1">
      <alignment horizontal="center" vertical="center"/>
      <protection/>
    </xf>
    <xf numFmtId="0" fontId="0" fillId="0" borderId="4" xfId="0" applyBorder="1" applyAlignment="1">
      <alignment horizontal="center" vertical="center"/>
    </xf>
    <xf numFmtId="0" fontId="0" fillId="0" borderId="4" xfId="0" applyFont="1" applyBorder="1" applyAlignment="1">
      <alignment horizontal="center" vertical="center"/>
    </xf>
    <xf numFmtId="0" fontId="24" fillId="0" borderId="0" xfId="21" applyFont="1" applyAlignment="1">
      <alignment vertical="center"/>
      <protection/>
    </xf>
    <xf numFmtId="0" fontId="0" fillId="0" borderId="1" xfId="21" applyFont="1" applyBorder="1" applyAlignment="1">
      <alignment/>
      <protection/>
    </xf>
    <xf numFmtId="0" fontId="5" fillId="0" borderId="1" xfId="0" applyFont="1" applyFill="1" applyBorder="1" applyAlignment="1">
      <alignment/>
    </xf>
    <xf numFmtId="1" fontId="5" fillId="0" borderId="1" xfId="21" applyNumberFormat="1" applyFont="1" applyBorder="1" applyAlignment="1">
      <alignment horizontal="right" wrapText="1"/>
      <protection/>
    </xf>
    <xf numFmtId="0" fontId="5" fillId="0" borderId="1" xfId="0" applyFont="1" applyFill="1" applyBorder="1" applyAlignment="1">
      <alignment horizontal="right"/>
    </xf>
    <xf numFmtId="0" fontId="24" fillId="0" borderId="0" xfId="21" applyFont="1" applyAlignment="1">
      <alignment/>
      <protection/>
    </xf>
    <xf numFmtId="0" fontId="1" fillId="0" borderId="0" xfId="21" applyFont="1" applyAlignment="1">
      <alignment vertical="center"/>
      <protection/>
    </xf>
    <xf numFmtId="0" fontId="24" fillId="0" borderId="0" xfId="21" applyFont="1" applyBorder="1">
      <alignment/>
      <protection/>
    </xf>
    <xf numFmtId="0" fontId="0" fillId="0" borderId="0" xfId="0" applyFont="1" applyFill="1" applyBorder="1" applyAlignment="1">
      <alignment/>
    </xf>
    <xf numFmtId="0" fontId="0" fillId="0" borderId="0" xfId="0" applyFill="1" applyBorder="1" applyAlignment="1">
      <alignment/>
    </xf>
    <xf numFmtId="0" fontId="1" fillId="0" borderId="0" xfId="21" applyFont="1" applyBorder="1" applyAlignment="1">
      <alignment horizontal="right" vertical="center"/>
      <protection/>
    </xf>
    <xf numFmtId="0" fontId="5" fillId="0" borderId="0" xfId="21" applyFont="1" applyAlignment="1">
      <alignment horizontal="left" vertical="center" indent="2"/>
      <protection/>
    </xf>
    <xf numFmtId="0" fontId="47" fillId="0" borderId="0" xfId="21" applyFont="1">
      <alignment/>
      <protection/>
    </xf>
    <xf numFmtId="0" fontId="0" fillId="0" borderId="0" xfId="21" applyFont="1" applyAlignment="1">
      <alignment horizontal="left" vertical="center" indent="4"/>
      <protection/>
    </xf>
    <xf numFmtId="0" fontId="0" fillId="0" borderId="0" xfId="21" applyFont="1" applyAlignment="1">
      <alignment vertical="center"/>
      <protection/>
    </xf>
    <xf numFmtId="0" fontId="47" fillId="0" borderId="0" xfId="21" applyFont="1" applyBorder="1">
      <alignment/>
      <protection/>
    </xf>
    <xf numFmtId="3" fontId="1" fillId="0" borderId="0" xfId="0" applyNumberFormat="1" applyFont="1" applyAlignment="1">
      <alignment/>
    </xf>
    <xf numFmtId="0" fontId="5" fillId="0" borderId="1" xfId="21" applyFont="1" applyBorder="1" applyAlignment="1">
      <alignment vertical="center"/>
      <protection/>
    </xf>
    <xf numFmtId="0" fontId="24" fillId="0" borderId="1" xfId="21" applyFont="1" applyBorder="1" applyAlignment="1">
      <alignment horizontal="center"/>
      <protection/>
    </xf>
    <xf numFmtId="0" fontId="24" fillId="0" borderId="0" xfId="21" applyFont="1" applyAlignment="1">
      <alignment horizontal="center"/>
      <protection/>
    </xf>
    <xf numFmtId="0" fontId="24" fillId="0" borderId="0" xfId="21" applyFont="1" applyAlignment="1">
      <alignment horizontal="right"/>
      <protection/>
    </xf>
    <xf numFmtId="1" fontId="46" fillId="0" borderId="0" xfId="21" applyNumberFormat="1" applyFont="1">
      <alignment/>
      <protection/>
    </xf>
    <xf numFmtId="1" fontId="38" fillId="0" borderId="0" xfId="0" applyNumberFormat="1" applyFont="1" applyAlignment="1">
      <alignment/>
    </xf>
    <xf numFmtId="1" fontId="24" fillId="0" borderId="0" xfId="21" applyNumberFormat="1">
      <alignment/>
      <protection/>
    </xf>
    <xf numFmtId="1" fontId="24" fillId="0" borderId="0" xfId="21" applyNumberFormat="1" applyBorder="1">
      <alignment/>
      <protection/>
    </xf>
    <xf numFmtId="1" fontId="24" fillId="0" borderId="0" xfId="21" applyNumberFormat="1" applyFont="1">
      <alignment/>
      <protection/>
    </xf>
    <xf numFmtId="0" fontId="47" fillId="0" borderId="4" xfId="21" applyFont="1" applyBorder="1" applyAlignment="1">
      <alignment horizontal="left"/>
      <protection/>
    </xf>
    <xf numFmtId="0" fontId="24" fillId="0" borderId="0" xfId="21" applyAlignment="1">
      <alignment horizontal="left"/>
      <protection/>
    </xf>
    <xf numFmtId="1" fontId="24" fillId="0" borderId="0" xfId="21" applyNumberFormat="1" applyAlignment="1">
      <alignment horizontal="left"/>
      <protection/>
    </xf>
    <xf numFmtId="1" fontId="24" fillId="0" borderId="0" xfId="21" applyNumberFormat="1" applyFont="1" applyBorder="1" applyAlignment="1">
      <alignment horizontal="center"/>
      <protection/>
    </xf>
    <xf numFmtId="3" fontId="0" fillId="0" borderId="0" xfId="21" applyNumberFormat="1" applyFont="1" applyBorder="1" applyAlignment="1">
      <alignment horizontal="right"/>
      <protection/>
    </xf>
    <xf numFmtId="3" fontId="0" fillId="0" borderId="0" xfId="0" applyNumberFormat="1" applyBorder="1" applyAlignment="1">
      <alignment/>
    </xf>
    <xf numFmtId="1" fontId="0" fillId="0" borderId="0" xfId="0" applyNumberFormat="1" applyBorder="1" applyAlignment="1">
      <alignment/>
    </xf>
    <xf numFmtId="0" fontId="0" fillId="0" borderId="1" xfId="21" applyFont="1" applyBorder="1" applyAlignment="1">
      <alignment horizontal="left"/>
      <protection/>
    </xf>
    <xf numFmtId="0" fontId="0" fillId="0" borderId="0" xfId="21" applyFont="1" applyBorder="1" applyAlignment="1">
      <alignment horizontal="left"/>
      <protection/>
    </xf>
    <xf numFmtId="1" fontId="0" fillId="0" borderId="0" xfId="21" applyNumberFormat="1" applyFont="1" applyBorder="1" applyAlignment="1">
      <alignment horizontal="right"/>
      <protection/>
    </xf>
    <xf numFmtId="1" fontId="6" fillId="0" borderId="0" xfId="21" applyNumberFormat="1" applyFont="1" applyBorder="1" applyAlignment="1">
      <alignment horizontal="right"/>
      <protection/>
    </xf>
    <xf numFmtId="9" fontId="1" fillId="0" borderId="0" xfId="22" applyFont="1" applyBorder="1" applyAlignment="1">
      <alignment horizontal="right"/>
    </xf>
    <xf numFmtId="1" fontId="17" fillId="0" borderId="0" xfId="21" applyNumberFormat="1" applyFont="1" applyBorder="1" applyAlignment="1">
      <alignment horizontal="right"/>
      <protection/>
    </xf>
    <xf numFmtId="9" fontId="0" fillId="0" borderId="0" xfId="22" applyFont="1" applyBorder="1" applyAlignment="1">
      <alignment horizontal="right"/>
    </xf>
    <xf numFmtId="0" fontId="24" fillId="0" borderId="3" xfId="21" applyBorder="1" applyAlignment="1">
      <alignment horizontal="left"/>
      <protection/>
    </xf>
    <xf numFmtId="1" fontId="0" fillId="0" borderId="3" xfId="21" applyNumberFormat="1" applyFont="1" applyBorder="1" applyAlignment="1">
      <alignment horizontal="right"/>
      <protection/>
    </xf>
    <xf numFmtId="1" fontId="0" fillId="0" borderId="3" xfId="0" applyNumberFormat="1" applyBorder="1" applyAlignment="1">
      <alignment/>
    </xf>
    <xf numFmtId="1" fontId="6" fillId="0" borderId="3" xfId="21" applyNumberFormat="1" applyFont="1" applyBorder="1" applyAlignment="1">
      <alignment horizontal="right"/>
      <protection/>
    </xf>
    <xf numFmtId="1" fontId="0" fillId="0" borderId="0" xfId="21" applyNumberFormat="1" applyFont="1" applyAlignment="1">
      <alignment horizontal="right"/>
      <protection/>
    </xf>
    <xf numFmtId="3" fontId="0" fillId="0" borderId="1" xfId="21" applyNumberFormat="1" applyFont="1" applyBorder="1" applyAlignment="1">
      <alignment horizontal="right"/>
      <protection/>
    </xf>
    <xf numFmtId="9" fontId="1" fillId="0" borderId="1" xfId="22" applyFont="1" applyFill="1" applyBorder="1" applyAlignment="1">
      <alignment horizontal="right"/>
    </xf>
    <xf numFmtId="1" fontId="1" fillId="0" borderId="0" xfId="21" applyNumberFormat="1" applyFont="1" applyBorder="1" applyAlignment="1">
      <alignment horizontal="right"/>
      <protection/>
    </xf>
    <xf numFmtId="1" fontId="24" fillId="0" borderId="1" xfId="21" applyNumberFormat="1" applyBorder="1" applyAlignment="1">
      <alignment horizontal="left"/>
      <protection/>
    </xf>
    <xf numFmtId="1" fontId="24" fillId="0" borderId="1" xfId="21" applyNumberFormat="1" applyFont="1" applyBorder="1" applyAlignment="1">
      <alignment horizontal="center"/>
      <protection/>
    </xf>
    <xf numFmtId="1" fontId="0" fillId="0" borderId="0" xfId="0" applyNumberFormat="1" applyFont="1" applyAlignment="1">
      <alignment/>
    </xf>
    <xf numFmtId="0" fontId="7" fillId="0" borderId="0" xfId="0" applyFont="1" applyFill="1" applyBorder="1" applyAlignment="1">
      <alignment horizontal="right"/>
    </xf>
    <xf numFmtId="0" fontId="1" fillId="0" borderId="0" xfId="0" applyFont="1" applyFill="1" applyBorder="1" applyAlignment="1">
      <alignment horizontal="right"/>
    </xf>
    <xf numFmtId="0" fontId="9" fillId="0" borderId="3" xfId="0" applyFont="1" applyFill="1" applyBorder="1" applyAlignment="1">
      <alignment/>
    </xf>
    <xf numFmtId="0" fontId="1" fillId="0" borderId="3" xfId="0" applyFont="1" applyFill="1" applyBorder="1" applyAlignment="1">
      <alignment horizontal="right"/>
    </xf>
    <xf numFmtId="0" fontId="14" fillId="0" borderId="1" xfId="0" applyFont="1" applyFill="1" applyBorder="1" applyAlignment="1">
      <alignment vertical="center"/>
    </xf>
    <xf numFmtId="169" fontId="5" fillId="0" borderId="1" xfId="0" applyNumberFormat="1" applyFont="1" applyFill="1" applyBorder="1" applyAlignment="1">
      <alignment horizontal="right" wrapText="1" shrinkToFit="1"/>
    </xf>
    <xf numFmtId="0" fontId="5" fillId="0" borderId="1" xfId="0" applyFont="1" applyFill="1" applyBorder="1" applyAlignment="1">
      <alignment vertical="center"/>
    </xf>
    <xf numFmtId="0" fontId="14" fillId="0" borderId="0" xfId="0" applyFont="1" applyFill="1" applyAlignment="1">
      <alignment vertical="center"/>
    </xf>
    <xf numFmtId="0" fontId="7" fillId="0" borderId="2"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3" fontId="0" fillId="0" borderId="0" xfId="0" applyNumberFormat="1" applyFont="1" applyFill="1" applyAlignment="1">
      <alignment/>
    </xf>
    <xf numFmtId="165" fontId="6" fillId="0" borderId="0" xfId="0" applyNumberFormat="1" applyFont="1" applyAlignment="1">
      <alignment/>
    </xf>
    <xf numFmtId="165" fontId="6" fillId="0" borderId="0" xfId="0" applyNumberFormat="1" applyFont="1" applyFill="1" applyAlignment="1">
      <alignment/>
    </xf>
    <xf numFmtId="0" fontId="6" fillId="0" borderId="1" xfId="0" applyFont="1" applyFill="1" applyBorder="1" applyAlignment="1">
      <alignment horizontal="right"/>
    </xf>
    <xf numFmtId="0" fontId="6" fillId="0" borderId="0" xfId="0" applyFont="1" applyFill="1" applyAlignment="1">
      <alignment horizontal="right"/>
    </xf>
    <xf numFmtId="3" fontId="45" fillId="0" borderId="0" xfId="0" applyNumberFormat="1" applyFont="1" applyAlignment="1">
      <alignment/>
    </xf>
    <xf numFmtId="3" fontId="0" fillId="0" borderId="0" xfId="0" applyNumberFormat="1" applyFill="1" applyBorder="1" applyAlignment="1">
      <alignment/>
    </xf>
    <xf numFmtId="0" fontId="0" fillId="0" borderId="1" xfId="0" applyFont="1" applyFill="1" applyBorder="1" applyAlignment="1">
      <alignment horizontal="right"/>
    </xf>
    <xf numFmtId="0" fontId="38" fillId="0" borderId="0" xfId="0" applyFont="1" applyFill="1" applyAlignment="1">
      <alignment/>
    </xf>
    <xf numFmtId="0" fontId="27" fillId="0" borderId="4" xfId="0" applyFont="1" applyFill="1" applyBorder="1" applyAlignment="1">
      <alignment horizontal="left" vertical="center"/>
    </xf>
    <xf numFmtId="169" fontId="5" fillId="0" borderId="4" xfId="0" applyNumberFormat="1" applyFont="1" applyFill="1" applyBorder="1" applyAlignment="1">
      <alignment horizontal="right" wrapText="1" shrinkToFit="1"/>
    </xf>
    <xf numFmtId="0" fontId="6" fillId="0" borderId="0" xfId="0" applyFont="1" applyFill="1" applyAlignment="1">
      <alignment/>
    </xf>
    <xf numFmtId="3" fontId="27" fillId="2" borderId="0" xfId="0" applyNumberFormat="1" applyFont="1" applyFill="1" applyBorder="1" applyAlignment="1">
      <alignment/>
    </xf>
    <xf numFmtId="1" fontId="50" fillId="0" borderId="0" xfId="22" applyNumberFormat="1" applyFont="1" applyAlignment="1">
      <alignment/>
    </xf>
    <xf numFmtId="3" fontId="0" fillId="2" borderId="0" xfId="0" applyNumberFormat="1" applyFont="1" applyFill="1" applyBorder="1" applyAlignment="1">
      <alignment/>
    </xf>
    <xf numFmtId="9" fontId="50" fillId="0" borderId="0" xfId="22" applyFont="1" applyAlignment="1">
      <alignment/>
    </xf>
    <xf numFmtId="9" fontId="0" fillId="0" borderId="0" xfId="22" applyFill="1" applyAlignment="1">
      <alignment/>
    </xf>
    <xf numFmtId="3" fontId="27" fillId="2" borderId="0" xfId="0" applyNumberFormat="1" applyFont="1" applyFill="1" applyAlignment="1">
      <alignment/>
    </xf>
    <xf numFmtId="3" fontId="0" fillId="2" borderId="1" xfId="0" applyNumberFormat="1" applyFont="1" applyFill="1" applyBorder="1" applyAlignment="1">
      <alignment/>
    </xf>
    <xf numFmtId="0" fontId="24" fillId="0" borderId="0" xfId="21" applyFont="1" applyFill="1" applyAlignment="1">
      <alignment horizontal="left" wrapText="1"/>
      <protection/>
    </xf>
    <xf numFmtId="0" fontId="24" fillId="0" borderId="0" xfId="21" applyFont="1" applyFill="1">
      <alignment/>
      <protection/>
    </xf>
    <xf numFmtId="0" fontId="24" fillId="0" borderId="0" xfId="21" applyFont="1" applyFill="1" applyBorder="1">
      <alignment/>
      <protection/>
    </xf>
    <xf numFmtId="0" fontId="7" fillId="0" borderId="0" xfId="21" applyFont="1" applyFill="1">
      <alignment/>
      <protection/>
    </xf>
    <xf numFmtId="0" fontId="48" fillId="0" borderId="0" xfId="21" applyFont="1" applyFill="1" applyAlignment="1">
      <alignment/>
      <protection/>
    </xf>
    <xf numFmtId="0" fontId="24" fillId="0" borderId="0" xfId="21" applyFont="1" applyFill="1" applyAlignment="1">
      <alignment horizontal="left"/>
      <protection/>
    </xf>
    <xf numFmtId="1" fontId="1" fillId="0" borderId="0" xfId="0" applyNumberFormat="1" applyFont="1" applyAlignment="1">
      <alignment/>
    </xf>
    <xf numFmtId="1" fontId="24" fillId="0" borderId="0" xfId="21" applyNumberFormat="1" applyFill="1" applyAlignment="1">
      <alignment horizontal="left"/>
      <protection/>
    </xf>
    <xf numFmtId="1" fontId="47" fillId="0" borderId="0" xfId="21" applyNumberFormat="1" applyFont="1" applyBorder="1" applyAlignment="1">
      <alignment horizontal="center"/>
      <protection/>
    </xf>
    <xf numFmtId="3" fontId="0" fillId="2" borderId="0" xfId="0" applyNumberFormat="1" applyFill="1" applyAlignment="1">
      <alignment/>
    </xf>
    <xf numFmtId="0" fontId="0" fillId="0" borderId="2" xfId="21" applyFont="1" applyBorder="1" applyAlignment="1">
      <alignment horizontal="left"/>
      <protection/>
    </xf>
    <xf numFmtId="1" fontId="0" fillId="0" borderId="2" xfId="21" applyNumberFormat="1" applyFont="1" applyBorder="1" applyAlignment="1">
      <alignment horizontal="right"/>
      <protection/>
    </xf>
    <xf numFmtId="0" fontId="19" fillId="2" borderId="0" xfId="0" applyFont="1" applyFill="1" applyBorder="1" applyAlignment="1">
      <alignment vertical="top" wrapText="1"/>
    </xf>
    <xf numFmtId="0" fontId="3" fillId="2" borderId="0" xfId="0" applyFont="1" applyFill="1" applyBorder="1" applyAlignment="1">
      <alignment vertical="top" wrapText="1"/>
    </xf>
    <xf numFmtId="1" fontId="0" fillId="0" borderId="2" xfId="0" applyNumberFormat="1" applyBorder="1" applyAlignment="1">
      <alignment/>
    </xf>
    <xf numFmtId="0" fontId="24" fillId="0" borderId="1" xfId="21" applyBorder="1" applyAlignment="1">
      <alignment horizontal="left"/>
      <protection/>
    </xf>
    <xf numFmtId="1" fontId="0" fillId="0" borderId="1" xfId="21" applyNumberFormat="1" applyFont="1" applyBorder="1" applyAlignment="1">
      <alignment horizontal="right"/>
      <protection/>
    </xf>
    <xf numFmtId="0" fontId="24" fillId="0" borderId="0" xfId="21" applyBorder="1" applyAlignment="1">
      <alignment horizontal="left"/>
      <protection/>
    </xf>
    <xf numFmtId="1" fontId="47" fillId="0" borderId="1" xfId="21" applyNumberFormat="1" applyFont="1" applyBorder="1" applyAlignment="1">
      <alignment horizontal="center"/>
      <protection/>
    </xf>
    <xf numFmtId="0" fontId="1" fillId="0" borderId="0" xfId="21" applyFont="1">
      <alignment/>
      <protection/>
    </xf>
    <xf numFmtId="0" fontId="1" fillId="0" borderId="0" xfId="0" applyFont="1" applyAlignment="1">
      <alignment/>
    </xf>
    <xf numFmtId="0" fontId="9" fillId="0" borderId="0" xfId="0" applyFont="1" applyAlignment="1">
      <alignment horizontal="left"/>
    </xf>
    <xf numFmtId="0" fontId="0" fillId="0" borderId="0" xfId="0" applyBorder="1" applyAlignment="1">
      <alignment horizontal="left"/>
    </xf>
    <xf numFmtId="0" fontId="10" fillId="0" borderId="7" xfId="0" applyFont="1" applyBorder="1" applyAlignment="1">
      <alignment horizontal="left"/>
    </xf>
    <xf numFmtId="0" fontId="10" fillId="0" borderId="7" xfId="0" applyFont="1" applyBorder="1" applyAlignment="1">
      <alignment horizontal="right"/>
    </xf>
    <xf numFmtId="0" fontId="5" fillId="0" borderId="7" xfId="0" applyFont="1" applyBorder="1" applyAlignment="1">
      <alignment horizontal="right"/>
    </xf>
    <xf numFmtId="0" fontId="5" fillId="0" borderId="7" xfId="0" applyFont="1" applyFill="1" applyBorder="1" applyAlignment="1">
      <alignment vertical="center"/>
    </xf>
    <xf numFmtId="0" fontId="10" fillId="0" borderId="0" xfId="0" applyFont="1" applyAlignment="1">
      <alignment horizontal="left"/>
    </xf>
    <xf numFmtId="0" fontId="5" fillId="0" borderId="0" xfId="0" applyFont="1" applyAlignment="1">
      <alignment horizontal="right"/>
    </xf>
    <xf numFmtId="0" fontId="10" fillId="0" borderId="0" xfId="0" applyFont="1" applyAlignment="1">
      <alignment/>
    </xf>
    <xf numFmtId="0" fontId="10" fillId="0" borderId="1" xfId="0" applyFont="1" applyBorder="1" applyAlignment="1">
      <alignment horizontal="left"/>
    </xf>
    <xf numFmtId="0" fontId="10" fillId="0" borderId="1" xfId="0" applyFont="1" applyBorder="1" applyAlignment="1">
      <alignment horizontal="right"/>
    </xf>
    <xf numFmtId="0" fontId="5" fillId="0" borderId="1" xfId="0" applyFont="1" applyBorder="1" applyAlignment="1">
      <alignment horizontal="right"/>
    </xf>
    <xf numFmtId="0" fontId="0" fillId="0" borderId="0" xfId="0" applyBorder="1" applyAlignment="1">
      <alignment horizontal="right"/>
    </xf>
    <xf numFmtId="0" fontId="1" fillId="0" borderId="0" xfId="0" applyFont="1" applyBorder="1" applyAlignment="1">
      <alignment horizontal="right"/>
    </xf>
    <xf numFmtId="0" fontId="7" fillId="0" borderId="0" xfId="0" applyFont="1" applyAlignment="1">
      <alignment horizontal="left"/>
    </xf>
    <xf numFmtId="0" fontId="0" fillId="0" borderId="0" xfId="0" applyAlignment="1">
      <alignment horizontal="left"/>
    </xf>
    <xf numFmtId="0" fontId="9" fillId="0" borderId="0" xfId="0" applyFont="1" applyBorder="1" applyAlignment="1">
      <alignment horizontal="left"/>
    </xf>
    <xf numFmtId="0" fontId="38" fillId="0" borderId="0" xfId="0" applyFont="1" applyBorder="1" applyAlignment="1">
      <alignment/>
    </xf>
    <xf numFmtId="0" fontId="7" fillId="0" borderId="3" xfId="0" applyFont="1" applyBorder="1" applyAlignment="1">
      <alignment/>
    </xf>
    <xf numFmtId="0" fontId="7" fillId="0" borderId="3" xfId="0" applyFont="1" applyBorder="1" applyAlignment="1">
      <alignment horizontal="right"/>
    </xf>
    <xf numFmtId="0" fontId="0" fillId="0" borderId="3" xfId="0" applyFont="1" applyBorder="1" applyAlignment="1">
      <alignment horizontal="right"/>
    </xf>
    <xf numFmtId="0" fontId="0" fillId="0" borderId="0" xfId="0" applyAlignment="1">
      <alignment vertical="top" wrapText="1"/>
    </xf>
    <xf numFmtId="0" fontId="0" fillId="0" borderId="0" xfId="0" applyFont="1" applyBorder="1" applyAlignment="1">
      <alignment horizontal="right"/>
    </xf>
    <xf numFmtId="0" fontId="0" fillId="0" borderId="0" xfId="0" applyFont="1" applyBorder="1" applyAlignment="1">
      <alignment/>
    </xf>
    <xf numFmtId="0" fontId="14" fillId="0" borderId="1" xfId="0" applyFont="1" applyBorder="1" applyAlignment="1">
      <alignment vertical="center"/>
    </xf>
    <xf numFmtId="0" fontId="5" fillId="0" borderId="1" xfId="0" applyFont="1" applyFill="1" applyBorder="1" applyAlignment="1">
      <alignment horizontal="right" vertical="center" wrapText="1"/>
    </xf>
    <xf numFmtId="0" fontId="5" fillId="0" borderId="4" xfId="0" applyFont="1" applyFill="1" applyBorder="1" applyAlignment="1">
      <alignment horizontal="right" vertical="center" wrapText="1"/>
    </xf>
    <xf numFmtId="1" fontId="14" fillId="0" borderId="0" xfId="21" applyNumberFormat="1" applyFont="1" applyBorder="1" applyAlignment="1">
      <alignment horizontal="right" wrapText="1"/>
      <protection/>
    </xf>
    <xf numFmtId="0" fontId="0" fillId="0" borderId="0" xfId="0" applyFont="1" applyBorder="1" applyAlignment="1">
      <alignment horizontal="left"/>
    </xf>
    <xf numFmtId="0" fontId="0" fillId="0" borderId="2" xfId="0" applyFont="1" applyBorder="1" applyAlignment="1">
      <alignment horizontal="right"/>
    </xf>
    <xf numFmtId="0" fontId="0" fillId="0" borderId="0" xfId="0" applyFont="1" applyBorder="1" applyAlignment="1">
      <alignment horizontal="left" indent="2"/>
    </xf>
    <xf numFmtId="0" fontId="15" fillId="0" borderId="0" xfId="0" applyFont="1" applyBorder="1" applyAlignment="1">
      <alignment/>
    </xf>
    <xf numFmtId="9" fontId="0" fillId="0" borderId="0" xfId="22" applyFont="1" applyBorder="1" applyAlignment="1">
      <alignment horizontal="right"/>
    </xf>
    <xf numFmtId="0" fontId="51" fillId="0" borderId="0" xfId="0" applyFont="1" applyAlignment="1">
      <alignment/>
    </xf>
    <xf numFmtId="0" fontId="52" fillId="0" borderId="0" xfId="0" applyFont="1" applyBorder="1" applyAlignment="1">
      <alignment/>
    </xf>
    <xf numFmtId="0" fontId="0" fillId="0" borderId="0" xfId="0" applyFont="1" applyBorder="1" applyAlignment="1">
      <alignment horizontal="left" indent="4"/>
    </xf>
    <xf numFmtId="9" fontId="0" fillId="0" borderId="0" xfId="22" applyAlignment="1">
      <alignment/>
    </xf>
    <xf numFmtId="0" fontId="34" fillId="0" borderId="0" xfId="0" applyFont="1" applyFill="1" applyAlignment="1">
      <alignment/>
    </xf>
    <xf numFmtId="0" fontId="53" fillId="0" borderId="0" xfId="0" applyFont="1" applyFill="1" applyAlignment="1">
      <alignment/>
    </xf>
    <xf numFmtId="3" fontId="54" fillId="0" borderId="0" xfId="0" applyNumberFormat="1" applyFont="1" applyFill="1" applyBorder="1" applyAlignment="1">
      <alignment/>
    </xf>
    <xf numFmtId="0" fontId="54" fillId="0" borderId="0" xfId="0" applyFont="1" applyFill="1" applyBorder="1" applyAlignment="1">
      <alignment/>
    </xf>
    <xf numFmtId="3" fontId="54" fillId="0" borderId="0" xfId="0" applyNumberFormat="1" applyFont="1" applyFill="1" applyAlignment="1">
      <alignment/>
    </xf>
    <xf numFmtId="0" fontId="35" fillId="0" borderId="0" xfId="0" applyFont="1" applyFill="1" applyAlignment="1">
      <alignment/>
    </xf>
    <xf numFmtId="0" fontId="35" fillId="0" borderId="0" xfId="0" applyFont="1" applyFill="1" applyBorder="1" applyAlignment="1">
      <alignment/>
    </xf>
    <xf numFmtId="3" fontId="35" fillId="0" borderId="0" xfId="0" applyNumberFormat="1" applyFont="1" applyFill="1" applyBorder="1" applyAlignment="1">
      <alignment/>
    </xf>
    <xf numFmtId="3" fontId="35" fillId="0" borderId="0" xfId="0" applyNumberFormat="1" applyFont="1" applyFill="1" applyAlignment="1">
      <alignment/>
    </xf>
    <xf numFmtId="0" fontId="1" fillId="0" borderId="4" xfId="0" applyFont="1" applyFill="1" applyBorder="1" applyAlignment="1">
      <alignment vertical="center"/>
    </xf>
    <xf numFmtId="0" fontId="34" fillId="0" borderId="0" xfId="0" applyFont="1" applyFill="1" applyAlignment="1">
      <alignment vertical="center"/>
    </xf>
    <xf numFmtId="0" fontId="44" fillId="0" borderId="0" xfId="0" applyFont="1" applyFill="1" applyBorder="1" applyAlignment="1">
      <alignment/>
    </xf>
    <xf numFmtId="0" fontId="44" fillId="0" borderId="0" xfId="0" applyFont="1" applyFill="1" applyAlignment="1">
      <alignment/>
    </xf>
    <xf numFmtId="0" fontId="56" fillId="0" borderId="0" xfId="0" applyFont="1" applyFill="1" applyAlignment="1">
      <alignment/>
    </xf>
    <xf numFmtId="3" fontId="57" fillId="0" borderId="0" xfId="0" applyNumberFormat="1" applyFont="1" applyFill="1" applyAlignment="1">
      <alignment/>
    </xf>
    <xf numFmtId="0" fontId="44" fillId="0" borderId="0" xfId="0" applyFont="1" applyFill="1" applyAlignment="1">
      <alignment horizontal="left" indent="2"/>
    </xf>
    <xf numFmtId="3" fontId="44" fillId="0" borderId="0" xfId="0" applyNumberFormat="1" applyFont="1" applyFill="1" applyAlignment="1">
      <alignment/>
    </xf>
    <xf numFmtId="0" fontId="44" fillId="0" borderId="1" xfId="0" applyFont="1" applyFill="1" applyBorder="1" applyAlignment="1">
      <alignment/>
    </xf>
    <xf numFmtId="3" fontId="57" fillId="0" borderId="1" xfId="0" applyNumberFormat="1" applyFont="1" applyFill="1" applyBorder="1" applyAlignment="1">
      <alignment/>
    </xf>
    <xf numFmtId="3" fontId="44" fillId="0" borderId="1" xfId="0" applyNumberFormat="1" applyFont="1" applyFill="1" applyBorder="1" applyAlignment="1">
      <alignment/>
    </xf>
    <xf numFmtId="0" fontId="59" fillId="0" borderId="0" xfId="0" applyFont="1" applyFill="1" applyBorder="1" applyAlignment="1">
      <alignment/>
    </xf>
    <xf numFmtId="3" fontId="57" fillId="0" borderId="0" xfId="0" applyNumberFormat="1" applyFont="1" applyFill="1" applyBorder="1" applyAlignment="1">
      <alignment/>
    </xf>
    <xf numFmtId="0" fontId="35" fillId="0" borderId="2" xfId="0" applyFont="1" applyFill="1" applyBorder="1" applyAlignment="1">
      <alignment/>
    </xf>
    <xf numFmtId="0" fontId="57" fillId="0" borderId="0" xfId="0" applyFont="1" applyFill="1" applyAlignment="1">
      <alignment/>
    </xf>
    <xf numFmtId="0" fontId="34" fillId="0" borderId="0" xfId="0" applyFont="1" applyFill="1" applyBorder="1" applyAlignment="1">
      <alignment/>
    </xf>
    <xf numFmtId="3" fontId="44" fillId="0" borderId="0" xfId="0" applyNumberFormat="1" applyFont="1" applyFill="1" applyBorder="1" applyAlignment="1">
      <alignment/>
    </xf>
    <xf numFmtId="0" fontId="44" fillId="0" borderId="1" xfId="0" applyFont="1" applyFill="1" applyBorder="1" applyAlignment="1">
      <alignment horizontal="left" indent="1"/>
    </xf>
    <xf numFmtId="0" fontId="35" fillId="0" borderId="1" xfId="0" applyFont="1" applyFill="1" applyBorder="1" applyAlignment="1">
      <alignment/>
    </xf>
    <xf numFmtId="0" fontId="44" fillId="0" borderId="0" xfId="0" applyFont="1" applyAlignment="1">
      <alignment/>
    </xf>
    <xf numFmtId="3" fontId="44" fillId="0" borderId="0" xfId="0" applyNumberFormat="1" applyFont="1" applyAlignment="1">
      <alignment/>
    </xf>
    <xf numFmtId="0" fontId="35" fillId="0" borderId="0" xfId="0" applyFont="1" applyBorder="1" applyAlignment="1">
      <alignment/>
    </xf>
    <xf numFmtId="0" fontId="35" fillId="0" borderId="0" xfId="0" applyFont="1" applyAlignment="1">
      <alignment/>
    </xf>
    <xf numFmtId="9" fontId="34" fillId="0" borderId="0" xfId="22" applyFont="1" applyFill="1" applyAlignment="1">
      <alignment/>
    </xf>
    <xf numFmtId="0" fontId="21" fillId="0" borderId="0" xfId="0" applyFont="1" applyBorder="1" applyAlignment="1">
      <alignment/>
    </xf>
    <xf numFmtId="0" fontId="10" fillId="0" borderId="7" xfId="0" applyFont="1" applyFill="1" applyBorder="1" applyAlignment="1">
      <alignment/>
    </xf>
    <xf numFmtId="0" fontId="5" fillId="0" borderId="7" xfId="0" applyFont="1" applyFill="1" applyBorder="1" applyAlignment="1">
      <alignment/>
    </xf>
    <xf numFmtId="0" fontId="1" fillId="0" borderId="0" xfId="0" applyFont="1" applyFill="1" applyBorder="1" applyAlignment="1">
      <alignment horizontal="center"/>
    </xf>
    <xf numFmtId="0" fontId="10" fillId="0" borderId="8" xfId="0" applyFont="1" applyFill="1" applyBorder="1" applyAlignment="1">
      <alignment horizontal="right" wrapText="1"/>
    </xf>
    <xf numFmtId="0" fontId="10" fillId="0" borderId="8" xfId="0" applyFont="1" applyFill="1" applyBorder="1" applyAlignment="1">
      <alignment horizontal="right"/>
    </xf>
    <xf numFmtId="0" fontId="0" fillId="0" borderId="0" xfId="0" applyFont="1" applyFill="1" applyBorder="1" applyAlignment="1">
      <alignment horizontal="right" wrapText="1"/>
    </xf>
    <xf numFmtId="0" fontId="1" fillId="0" borderId="0" xfId="0" applyFont="1" applyFill="1" applyBorder="1" applyAlignment="1">
      <alignment horizontal="right" wrapText="1"/>
    </xf>
    <xf numFmtId="0" fontId="5" fillId="0" borderId="0" xfId="0" applyFont="1" applyFill="1" applyBorder="1" applyAlignment="1">
      <alignment horizontal="left" vertical="center"/>
    </xf>
    <xf numFmtId="0" fontId="0" fillId="0" borderId="0" xfId="0" applyFont="1" applyFill="1" applyBorder="1" applyAlignment="1">
      <alignment horizontal="left" wrapText="1" indent="2"/>
    </xf>
    <xf numFmtId="41" fontId="0" fillId="0" borderId="0" xfId="0" applyNumberFormat="1" applyFont="1" applyFill="1" applyBorder="1" applyAlignment="1">
      <alignment/>
    </xf>
    <xf numFmtId="41" fontId="1" fillId="0" borderId="0" xfId="0" applyNumberFormat="1" applyFont="1" applyFill="1" applyBorder="1" applyAlignment="1">
      <alignment/>
    </xf>
    <xf numFmtId="0" fontId="0" fillId="0" borderId="0" xfId="0" applyFont="1" applyFill="1" applyBorder="1" applyAlignment="1">
      <alignment horizontal="left" wrapText="1"/>
    </xf>
    <xf numFmtId="9" fontId="0" fillId="0" borderId="0" xfId="0" applyNumberFormat="1" applyFont="1" applyFill="1" applyBorder="1" applyAlignment="1">
      <alignment/>
    </xf>
    <xf numFmtId="9" fontId="1" fillId="0" borderId="0" xfId="0" applyNumberFormat="1" applyFont="1" applyFill="1" applyBorder="1" applyAlignment="1">
      <alignment/>
    </xf>
    <xf numFmtId="9" fontId="1" fillId="0" borderId="0" xfId="22" applyFont="1" applyFill="1" applyAlignment="1">
      <alignment/>
    </xf>
    <xf numFmtId="9" fontId="0" fillId="0" borderId="0" xfId="22" applyFont="1" applyFill="1" applyAlignment="1">
      <alignment/>
    </xf>
    <xf numFmtId="0" fontId="0" fillId="0" borderId="1" xfId="0" applyFill="1" applyBorder="1" applyAlignment="1">
      <alignment horizontal="left"/>
    </xf>
    <xf numFmtId="0" fontId="0" fillId="0" borderId="0" xfId="0" applyFill="1" applyBorder="1" applyAlignment="1">
      <alignment horizontal="left"/>
    </xf>
    <xf numFmtId="0" fontId="1" fillId="0" borderId="1" xfId="0" applyFont="1" applyFill="1" applyBorder="1" applyAlignment="1">
      <alignment horizontal="left" wrapText="1"/>
    </xf>
    <xf numFmtId="9" fontId="0" fillId="0" borderId="1" xfId="22" applyFill="1" applyBorder="1" applyAlignment="1">
      <alignment/>
    </xf>
    <xf numFmtId="0" fontId="29" fillId="2" borderId="0" xfId="0" applyFont="1" applyFill="1" applyAlignment="1">
      <alignment vertical="top" wrapText="1"/>
    </xf>
    <xf numFmtId="0" fontId="29" fillId="2" borderId="0" xfId="0" applyFont="1" applyFill="1" applyAlignment="1">
      <alignment horizontal="left" vertical="top" wrapText="1" indent="6"/>
    </xf>
    <xf numFmtId="17" fontId="5" fillId="2" borderId="0" xfId="0" applyNumberFormat="1" applyFont="1" applyFill="1" applyBorder="1" applyAlignment="1">
      <alignment horizontal="right"/>
    </xf>
    <xf numFmtId="17" fontId="5" fillId="2" borderId="6" xfId="0" applyNumberFormat="1" applyFont="1" applyFill="1" applyBorder="1" applyAlignment="1" quotePrefix="1">
      <alignment horizontal="right"/>
    </xf>
    <xf numFmtId="0" fontId="5" fillId="0" borderId="0" xfId="21" applyFont="1">
      <alignment/>
      <protection/>
    </xf>
    <xf numFmtId="3" fontId="0" fillId="0" borderId="0" xfId="21" applyNumberFormat="1" applyFont="1" applyFill="1" applyAlignment="1">
      <alignment horizontal="left"/>
      <protection/>
    </xf>
    <xf numFmtId="0" fontId="5" fillId="0" borderId="0" xfId="21" applyFont="1" applyAlignment="1">
      <alignment horizontal="left" indent="2"/>
      <protection/>
    </xf>
    <xf numFmtId="0" fontId="0" fillId="0" borderId="0" xfId="21" applyFont="1" applyAlignment="1">
      <alignment horizontal="right"/>
      <protection/>
    </xf>
    <xf numFmtId="0" fontId="10" fillId="0" borderId="0" xfId="21" applyFont="1">
      <alignment/>
      <protection/>
    </xf>
    <xf numFmtId="0" fontId="0" fillId="0" borderId="0" xfId="21" applyFont="1" applyFill="1" applyBorder="1">
      <alignment/>
      <protection/>
    </xf>
    <xf numFmtId="0" fontId="0" fillId="0" borderId="0" xfId="21" applyFont="1" applyAlignment="1">
      <alignment horizontal="left"/>
      <protection/>
    </xf>
    <xf numFmtId="0" fontId="0" fillId="0" borderId="0" xfId="21" applyFont="1" quotePrefix="1">
      <alignment/>
      <protection/>
    </xf>
    <xf numFmtId="0" fontId="1" fillId="2" borderId="0" xfId="21" applyFont="1" applyFill="1" applyBorder="1" applyAlignment="1">
      <alignment horizontal="left"/>
      <protection/>
    </xf>
    <xf numFmtId="17" fontId="1" fillId="2" borderId="0" xfId="21" applyNumberFormat="1" applyFont="1" applyFill="1" applyBorder="1" applyAlignment="1">
      <alignment horizontal="right" vertical="center"/>
      <protection/>
    </xf>
    <xf numFmtId="0" fontId="0" fillId="2" borderId="0" xfId="21" applyFont="1" applyFill="1">
      <alignment/>
      <protection/>
    </xf>
    <xf numFmtId="0" fontId="5" fillId="2" borderId="0" xfId="21" applyFont="1" applyFill="1" applyBorder="1">
      <alignment/>
      <protection/>
    </xf>
    <xf numFmtId="3" fontId="60" fillId="2" borderId="0" xfId="21" applyNumberFormat="1" applyFont="1" applyFill="1" applyBorder="1" applyAlignment="1" quotePrefix="1">
      <alignment horizontal="left"/>
      <protection/>
    </xf>
    <xf numFmtId="0" fontId="5" fillId="2" borderId="0" xfId="21" applyFont="1" applyFill="1" applyBorder="1" applyAlignment="1">
      <alignment horizontal="left" indent="2"/>
      <protection/>
    </xf>
    <xf numFmtId="0" fontId="0" fillId="2" borderId="0" xfId="21" applyFont="1" applyFill="1" applyBorder="1" applyAlignment="1">
      <alignment horizontal="left" indent="2"/>
      <protection/>
    </xf>
    <xf numFmtId="0" fontId="0" fillId="2" borderId="0" xfId="21" applyFont="1" applyFill="1" applyBorder="1" applyAlignment="1">
      <alignment horizontal="right"/>
      <protection/>
    </xf>
    <xf numFmtId="0" fontId="0" fillId="2" borderId="0" xfId="21" applyFont="1" applyFill="1" applyBorder="1">
      <alignment/>
      <protection/>
    </xf>
    <xf numFmtId="3" fontId="1" fillId="2" borderId="0" xfId="21" applyNumberFormat="1" applyFont="1" applyFill="1" applyBorder="1" applyAlignment="1">
      <alignment horizontal="right"/>
      <protection/>
    </xf>
    <xf numFmtId="3" fontId="60" fillId="2" borderId="0" xfId="21" applyNumberFormat="1" applyFont="1" applyFill="1" applyBorder="1" applyAlignment="1">
      <alignment horizontal="left"/>
      <protection/>
    </xf>
    <xf numFmtId="3" fontId="0" fillId="2" borderId="0" xfId="21" applyNumberFormat="1" applyFont="1" applyFill="1" applyBorder="1" applyAlignment="1">
      <alignment horizontal="right"/>
      <protection/>
    </xf>
    <xf numFmtId="0" fontId="0" fillId="2" borderId="0" xfId="21" applyFont="1" applyFill="1" applyBorder="1" applyAlignment="1">
      <alignment horizontal="left"/>
      <protection/>
    </xf>
    <xf numFmtId="3" fontId="0" fillId="2" borderId="0" xfId="21" applyNumberFormat="1" applyFont="1" applyFill="1" applyBorder="1">
      <alignment/>
      <protection/>
    </xf>
    <xf numFmtId="0" fontId="0" fillId="2" borderId="2" xfId="21" applyFont="1" applyFill="1" applyBorder="1" applyAlignment="1">
      <alignment horizontal="left"/>
      <protection/>
    </xf>
    <xf numFmtId="0" fontId="0" fillId="2" borderId="2" xfId="21" applyFont="1" applyFill="1" applyBorder="1">
      <alignment/>
      <protection/>
    </xf>
    <xf numFmtId="0" fontId="0" fillId="2" borderId="0" xfId="0" applyFill="1" applyBorder="1" applyAlignment="1">
      <alignment/>
    </xf>
    <xf numFmtId="0" fontId="0" fillId="2" borderId="0" xfId="0" applyFill="1" applyAlignment="1">
      <alignment/>
    </xf>
    <xf numFmtId="0" fontId="0" fillId="2" borderId="0" xfId="0" applyFill="1" applyAlignment="1">
      <alignment horizontal="left"/>
    </xf>
    <xf numFmtId="3" fontId="5" fillId="0" borderId="0" xfId="21" applyNumberFormat="1" applyFont="1">
      <alignment/>
      <protection/>
    </xf>
    <xf numFmtId="0" fontId="9" fillId="2" borderId="0" xfId="0" applyFont="1" applyFill="1" applyAlignment="1">
      <alignment horizontal="left" indent="5"/>
    </xf>
    <xf numFmtId="0" fontId="61" fillId="0" borderId="0" xfId="21" applyFont="1">
      <alignment/>
      <protection/>
    </xf>
    <xf numFmtId="0" fontId="0" fillId="2" borderId="0" xfId="0" applyFont="1" applyFill="1" applyBorder="1" applyAlignment="1">
      <alignment horizontal="left" indent="2"/>
    </xf>
    <xf numFmtId="0" fontId="9" fillId="2" borderId="3" xfId="0" applyFont="1" applyFill="1" applyBorder="1" applyAlignment="1">
      <alignment horizontal="left" indent="5"/>
    </xf>
    <xf numFmtId="0" fontId="7" fillId="2" borderId="0" xfId="0" applyFont="1" applyFill="1" applyAlignment="1">
      <alignment/>
    </xf>
    <xf numFmtId="17" fontId="5" fillId="2" borderId="6" xfId="0" applyNumberFormat="1" applyFont="1" applyFill="1" applyBorder="1" applyAlignment="1" quotePrefix="1">
      <alignment horizontal="right"/>
    </xf>
    <xf numFmtId="0" fontId="0" fillId="0" borderId="0" xfId="21" applyFont="1">
      <alignment/>
      <protection/>
    </xf>
    <xf numFmtId="3" fontId="0" fillId="0" borderId="0" xfId="21" applyNumberFormat="1" applyFont="1">
      <alignment/>
      <protection/>
    </xf>
    <xf numFmtId="0" fontId="9" fillId="2" borderId="0" xfId="0" applyFont="1" applyFill="1" applyAlignment="1">
      <alignment horizontal="left" indent="7"/>
    </xf>
    <xf numFmtId="0" fontId="0" fillId="2" borderId="0" xfId="0" applyFill="1" applyBorder="1" applyAlignment="1">
      <alignment/>
    </xf>
    <xf numFmtId="0" fontId="0" fillId="2" borderId="0" xfId="0" applyFill="1" applyBorder="1" applyAlignment="1">
      <alignment horizontal="left" indent="6"/>
    </xf>
    <xf numFmtId="0" fontId="0" fillId="2" borderId="0" xfId="0" applyFill="1" applyAlignment="1">
      <alignment horizontal="left" indent="6"/>
    </xf>
    <xf numFmtId="0" fontId="10" fillId="2" borderId="0" xfId="0" applyFont="1" applyFill="1" applyBorder="1" applyAlignment="1">
      <alignment horizontal="left"/>
    </xf>
    <xf numFmtId="0" fontId="10" fillId="2" borderId="0" xfId="0" applyFont="1" applyFill="1" applyBorder="1" applyAlignment="1">
      <alignment horizontal="right"/>
    </xf>
    <xf numFmtId="0" fontId="0" fillId="2" borderId="0" xfId="0" applyFill="1" applyBorder="1" applyAlignment="1">
      <alignment horizontal="right" wrapText="1"/>
    </xf>
    <xf numFmtId="0" fontId="0" fillId="2" borderId="7" xfId="0" applyFont="1" applyFill="1" applyBorder="1" applyAlignment="1">
      <alignment/>
    </xf>
    <xf numFmtId="17" fontId="1" fillId="2" borderId="7" xfId="0" applyNumberFormat="1" applyFont="1" applyFill="1" applyBorder="1" applyAlignment="1">
      <alignment horizontal="right"/>
    </xf>
    <xf numFmtId="17" fontId="1" fillId="2" borderId="0" xfId="0" applyNumberFormat="1" applyFont="1" applyFill="1" applyBorder="1" applyAlignment="1">
      <alignment horizontal="right"/>
    </xf>
    <xf numFmtId="17" fontId="5" fillId="2" borderId="0" xfId="0" applyNumberFormat="1" applyFont="1" applyFill="1" applyBorder="1" applyAlignment="1" quotePrefix="1">
      <alignment horizontal="right"/>
    </xf>
    <xf numFmtId="0" fontId="10" fillId="2" borderId="0" xfId="0" applyFont="1" applyFill="1" applyBorder="1" applyAlignment="1">
      <alignment vertical="top" wrapText="1"/>
    </xf>
    <xf numFmtId="0" fontId="10" fillId="2" borderId="0" xfId="0" applyFont="1" applyFill="1" applyBorder="1" applyAlignment="1">
      <alignment horizontal="right" vertical="top" wrapText="1"/>
    </xf>
    <xf numFmtId="0" fontId="10" fillId="2" borderId="2" xfId="0" applyFont="1" applyFill="1" applyBorder="1" applyAlignment="1">
      <alignment horizontal="right" vertical="top" wrapText="1"/>
    </xf>
    <xf numFmtId="0" fontId="10" fillId="2" borderId="0" xfId="0" applyFont="1" applyFill="1" applyBorder="1" applyAlignment="1">
      <alignment/>
    </xf>
    <xf numFmtId="0" fontId="5" fillId="2" borderId="0" xfId="0" applyFont="1" applyFill="1" applyBorder="1" applyAlignment="1">
      <alignment vertical="top" wrapText="1"/>
    </xf>
    <xf numFmtId="3" fontId="0" fillId="2" borderId="0" xfId="0" applyNumberFormat="1" applyFont="1" applyFill="1" applyBorder="1" applyAlignment="1">
      <alignment horizontal="right" vertical="top" wrapText="1"/>
    </xf>
    <xf numFmtId="0" fontId="0" fillId="2" borderId="0" xfId="0" applyFont="1" applyFill="1" applyBorder="1" applyAlignment="1">
      <alignment vertical="top" wrapText="1"/>
    </xf>
    <xf numFmtId="0" fontId="5" fillId="2" borderId="0" xfId="0" applyFont="1" applyFill="1" applyBorder="1" applyAlignment="1">
      <alignment horizontal="left" vertical="top" wrapText="1" indent="2"/>
    </xf>
    <xf numFmtId="0" fontId="0" fillId="2" borderId="0" xfId="0" applyFont="1" applyFill="1" applyBorder="1" applyAlignment="1">
      <alignment vertical="top"/>
    </xf>
    <xf numFmtId="0" fontId="0" fillId="2" borderId="0" xfId="0" applyFont="1" applyFill="1" applyBorder="1" applyAlignment="1">
      <alignment horizontal="left" vertical="top" wrapText="1" indent="4"/>
    </xf>
    <xf numFmtId="0" fontId="0" fillId="2" borderId="0" xfId="0" applyFont="1" applyFill="1" applyBorder="1" applyAlignment="1">
      <alignment horizontal="left" wrapText="1" indent="4"/>
    </xf>
    <xf numFmtId="9" fontId="0" fillId="2" borderId="0" xfId="22" applyFont="1" applyFill="1" applyBorder="1" applyAlignment="1">
      <alignment horizontal="right" wrapText="1"/>
    </xf>
    <xf numFmtId="0" fontId="0" fillId="2" borderId="0" xfId="0" applyFont="1" applyFill="1" applyBorder="1" applyAlignment="1">
      <alignment horizontal="left" vertical="top" wrapText="1" indent="2"/>
    </xf>
    <xf numFmtId="0" fontId="0" fillId="2" borderId="0" xfId="0" applyFont="1" applyFill="1" applyBorder="1" applyAlignment="1">
      <alignment horizontal="right" wrapText="1"/>
    </xf>
    <xf numFmtId="3" fontId="0" fillId="2" borderId="0" xfId="0" applyNumberFormat="1" applyFont="1" applyFill="1" applyBorder="1" applyAlignment="1">
      <alignment horizontal="right" wrapText="1"/>
    </xf>
    <xf numFmtId="9" fontId="0" fillId="2" borderId="0" xfId="0" applyNumberFormat="1" applyFont="1" applyFill="1" applyBorder="1" applyAlignment="1">
      <alignment horizontal="right" wrapText="1"/>
    </xf>
    <xf numFmtId="0" fontId="0" fillId="2" borderId="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ill="1" applyAlignment="1">
      <alignment/>
    </xf>
    <xf numFmtId="0" fontId="19" fillId="2" borderId="0" xfId="0" applyFont="1" applyFill="1" applyBorder="1" applyAlignment="1">
      <alignment wrapText="1"/>
    </xf>
    <xf numFmtId="17" fontId="1" fillId="2" borderId="6" xfId="0" applyNumberFormat="1" applyFont="1" applyFill="1" applyBorder="1" applyAlignment="1" quotePrefix="1">
      <alignment horizontal="right"/>
    </xf>
    <xf numFmtId="0" fontId="0" fillId="2" borderId="1" xfId="0" applyFont="1" applyFill="1" applyBorder="1" applyAlignment="1">
      <alignment horizontal="center" wrapText="1"/>
    </xf>
    <xf numFmtId="0" fontId="0" fillId="2" borderId="1" xfId="0" applyFont="1" applyFill="1" applyBorder="1" applyAlignment="1">
      <alignment horizontal="right" wrapText="1"/>
    </xf>
    <xf numFmtId="0" fontId="5" fillId="2" borderId="1" xfId="0" applyFont="1" applyFill="1" applyBorder="1" applyAlignment="1">
      <alignment horizontal="right" wrapText="1"/>
    </xf>
    <xf numFmtId="0" fontId="10" fillId="0" borderId="0" xfId="0" applyFont="1" applyAlignment="1">
      <alignment wrapText="1"/>
    </xf>
    <xf numFmtId="0" fontId="0" fillId="2" borderId="8" xfId="0" applyFont="1" applyFill="1" applyBorder="1" applyAlignment="1">
      <alignment horizontal="center" wrapText="1"/>
    </xf>
    <xf numFmtId="0" fontId="3" fillId="2" borderId="8" xfId="0" applyFont="1" applyFill="1" applyBorder="1" applyAlignment="1">
      <alignment horizontal="right" wrapText="1"/>
    </xf>
    <xf numFmtId="0" fontId="19" fillId="2" borderId="8" xfId="0" applyFont="1" applyFill="1" applyBorder="1" applyAlignment="1" quotePrefix="1">
      <alignment horizontal="left" vertical="center" wrapText="1"/>
    </xf>
    <xf numFmtId="1" fontId="3" fillId="2" borderId="8" xfId="0" applyNumberFormat="1" applyFont="1" applyFill="1" applyBorder="1" applyAlignment="1">
      <alignment horizontal="right" wrapText="1"/>
    </xf>
    <xf numFmtId="3" fontId="62" fillId="2" borderId="0" xfId="0" applyNumberFormat="1" applyFont="1" applyFill="1" applyBorder="1" applyAlignment="1">
      <alignment horizontal="right" vertical="top" wrapText="1"/>
    </xf>
    <xf numFmtId="9" fontId="0" fillId="2" borderId="0" xfId="0" applyNumberFormat="1" applyFont="1" applyFill="1" applyBorder="1" applyAlignment="1">
      <alignment horizontal="right" vertical="top" wrapText="1"/>
    </xf>
    <xf numFmtId="0" fontId="5" fillId="0" borderId="0" xfId="0" applyFont="1" applyFill="1" applyAlignment="1">
      <alignment vertical="top" wrapText="1"/>
    </xf>
    <xf numFmtId="9" fontId="5" fillId="0" borderId="0" xfId="0" applyNumberFormat="1" applyFont="1" applyFill="1" applyAlignment="1">
      <alignment vertical="top" wrapText="1"/>
    </xf>
    <xf numFmtId="0" fontId="0" fillId="2" borderId="0" xfId="0" applyNumberFormat="1" applyFont="1" applyFill="1" applyBorder="1" applyAlignment="1">
      <alignment horizontal="left" vertical="top" wrapText="1" indent="2"/>
    </xf>
    <xf numFmtId="9" fontId="62" fillId="2" borderId="0" xfId="0" applyNumberFormat="1" applyFont="1" applyFill="1" applyBorder="1" applyAlignment="1">
      <alignment horizontal="right" vertical="top" wrapText="1"/>
    </xf>
    <xf numFmtId="0" fontId="10" fillId="0" borderId="0" xfId="0" applyFont="1" applyFill="1" applyAlignment="1">
      <alignment vertical="top" wrapText="1"/>
    </xf>
    <xf numFmtId="3" fontId="10" fillId="0" borderId="0" xfId="0" applyNumberFormat="1" applyFont="1" applyFill="1" applyAlignment="1">
      <alignment vertical="top" wrapText="1"/>
    </xf>
    <xf numFmtId="1" fontId="10" fillId="0" borderId="0" xfId="0" applyNumberFormat="1" applyFont="1" applyFill="1" applyAlignment="1">
      <alignment vertical="top" wrapText="1"/>
    </xf>
    <xf numFmtId="0" fontId="0" fillId="2" borderId="0" xfId="0" applyNumberFormat="1" applyFont="1" applyFill="1" applyBorder="1" applyAlignment="1">
      <alignment horizontal="left" vertical="top" indent="2"/>
    </xf>
    <xf numFmtId="0" fontId="10" fillId="0" borderId="0" xfId="0" applyFont="1" applyFill="1" applyAlignment="1">
      <alignment vertical="top"/>
    </xf>
    <xf numFmtId="0" fontId="10" fillId="2" borderId="0" xfId="0" applyFont="1" applyFill="1" applyAlignment="1">
      <alignment vertical="top" wrapText="1"/>
    </xf>
    <xf numFmtId="0" fontId="0" fillId="2" borderId="1" xfId="0" applyNumberFormat="1" applyFont="1" applyFill="1" applyBorder="1" applyAlignment="1">
      <alignment vertical="center" wrapText="1"/>
    </xf>
    <xf numFmtId="0" fontId="0" fillId="2" borderId="1" xfId="0" applyFont="1" applyFill="1" applyBorder="1" applyAlignment="1">
      <alignment horizontal="right" wrapText="1" indent="2"/>
    </xf>
    <xf numFmtId="9" fontId="63" fillId="2" borderId="1" xfId="0" applyNumberFormat="1" applyFont="1" applyFill="1" applyBorder="1" applyAlignment="1">
      <alignment horizontal="right" wrapText="1"/>
    </xf>
    <xf numFmtId="1" fontId="0" fillId="2" borderId="1" xfId="0" applyNumberFormat="1" applyFont="1" applyFill="1" applyBorder="1" applyAlignment="1">
      <alignment horizontal="right" wrapText="1"/>
    </xf>
    <xf numFmtId="9" fontId="0" fillId="2" borderId="1" xfId="0" applyNumberFormat="1" applyFont="1" applyFill="1" applyBorder="1" applyAlignment="1">
      <alignment horizontal="right" wrapText="1"/>
    </xf>
    <xf numFmtId="0" fontId="10" fillId="0" borderId="0" xfId="0" applyFont="1" applyFill="1" applyAlignment="1">
      <alignment wrapText="1"/>
    </xf>
    <xf numFmtId="9" fontId="10" fillId="0" borderId="0" xfId="0" applyNumberFormat="1" applyFont="1" applyFill="1" applyAlignment="1">
      <alignment wrapText="1"/>
    </xf>
    <xf numFmtId="0" fontId="7" fillId="2" borderId="0" xfId="0" applyNumberFormat="1" applyFont="1" applyFill="1" applyBorder="1" applyAlignment="1">
      <alignment vertical="center" wrapText="1"/>
    </xf>
    <xf numFmtId="0" fontId="7" fillId="2" borderId="0" xfId="0" applyFont="1" applyFill="1" applyBorder="1" applyAlignment="1">
      <alignment horizontal="right" wrapText="1" indent="2"/>
    </xf>
    <xf numFmtId="9" fontId="64" fillId="2" borderId="0" xfId="0" applyNumberFormat="1" applyFont="1" applyFill="1" applyBorder="1" applyAlignment="1">
      <alignment horizontal="right" wrapText="1"/>
    </xf>
    <xf numFmtId="1" fontId="7" fillId="2" borderId="0" xfId="0" applyNumberFormat="1" applyFont="1" applyFill="1" applyBorder="1" applyAlignment="1">
      <alignment horizontal="right" wrapText="1"/>
    </xf>
    <xf numFmtId="9" fontId="7" fillId="2" borderId="0" xfId="0" applyNumberFormat="1" applyFont="1" applyFill="1" applyBorder="1" applyAlignment="1">
      <alignment horizontal="right" wrapText="1"/>
    </xf>
    <xf numFmtId="0" fontId="7" fillId="0" borderId="0" xfId="0" applyFont="1" applyFill="1" applyAlignment="1">
      <alignment wrapText="1"/>
    </xf>
    <xf numFmtId="3" fontId="7" fillId="0" borderId="0" xfId="0" applyNumberFormat="1" applyFont="1" applyFill="1" applyAlignment="1">
      <alignment vertical="top" wrapText="1"/>
    </xf>
    <xf numFmtId="0" fontId="7" fillId="0" borderId="0" xfId="0" applyFont="1" applyAlignment="1">
      <alignment wrapText="1"/>
    </xf>
    <xf numFmtId="0" fontId="14" fillId="0" borderId="0" xfId="0" applyFont="1" applyAlignment="1">
      <alignment horizontal="right" wrapText="1"/>
    </xf>
    <xf numFmtId="0" fontId="14" fillId="0" borderId="0" xfId="0" applyFont="1" applyAlignment="1">
      <alignment wrapText="1"/>
    </xf>
    <xf numFmtId="1" fontId="14" fillId="0" borderId="0" xfId="0" applyNumberFormat="1" applyFont="1" applyAlignment="1">
      <alignment wrapText="1"/>
    </xf>
    <xf numFmtId="1" fontId="7" fillId="0" borderId="0" xfId="0" applyNumberFormat="1" applyFont="1" applyAlignment="1">
      <alignment wrapText="1"/>
    </xf>
    <xf numFmtId="0" fontId="1" fillId="0" borderId="0" xfId="0" applyFont="1" applyFill="1" applyAlignment="1">
      <alignment wrapText="1"/>
    </xf>
    <xf numFmtId="170" fontId="1" fillId="0" borderId="4" xfId="0" applyNumberFormat="1" applyFont="1" applyFill="1" applyBorder="1" applyAlignment="1" quotePrefix="1">
      <alignment horizontal="right" wrapText="1"/>
    </xf>
    <xf numFmtId="1" fontId="1" fillId="0" borderId="8" xfId="21" applyNumberFormat="1" applyFont="1" applyFill="1" applyBorder="1" applyAlignment="1">
      <alignment horizontal="right" wrapText="1"/>
      <protection/>
    </xf>
    <xf numFmtId="1" fontId="14" fillId="0" borderId="1" xfId="21" applyNumberFormat="1" applyFont="1" applyFill="1" applyBorder="1" applyAlignment="1">
      <alignment horizontal="right" wrapText="1"/>
      <protection/>
    </xf>
    <xf numFmtId="0" fontId="65" fillId="0" borderId="0" xfId="0" applyFont="1" applyFill="1" applyAlignment="1">
      <alignment horizontal="right"/>
    </xf>
    <xf numFmtId="167" fontId="7" fillId="0" borderId="0" xfId="22" applyNumberFormat="1" applyFont="1" applyFill="1" applyAlignment="1">
      <alignment/>
    </xf>
    <xf numFmtId="9" fontId="0" fillId="0" borderId="0" xfId="22" applyFont="1" applyFill="1" applyAlignment="1">
      <alignment horizontal="right"/>
    </xf>
    <xf numFmtId="0" fontId="1" fillId="0" borderId="9" xfId="0" applyFont="1" applyFill="1" applyBorder="1" applyAlignment="1">
      <alignment/>
    </xf>
    <xf numFmtId="3" fontId="1" fillId="0" borderId="9" xfId="0" applyNumberFormat="1" applyFont="1" applyFill="1" applyBorder="1" applyAlignment="1">
      <alignment/>
    </xf>
    <xf numFmtId="9" fontId="41" fillId="0" borderId="9" xfId="22" applyFont="1" applyFill="1" applyBorder="1" applyAlignment="1">
      <alignment horizontal="right"/>
    </xf>
    <xf numFmtId="0" fontId="66" fillId="0" borderId="9" xfId="0" applyFont="1" applyFill="1" applyBorder="1" applyAlignment="1">
      <alignment horizontal="center"/>
    </xf>
    <xf numFmtId="17" fontId="1" fillId="0" borderId="1" xfId="0" applyNumberFormat="1" applyFont="1" applyFill="1" applyBorder="1" applyAlignment="1">
      <alignment horizontal="right" wrapText="1"/>
    </xf>
    <xf numFmtId="1" fontId="1" fillId="0" borderId="1" xfId="21" applyNumberFormat="1" applyFont="1" applyFill="1" applyBorder="1" applyAlignment="1">
      <alignment horizontal="right" wrapText="1"/>
      <protection/>
    </xf>
    <xf numFmtId="0" fontId="66" fillId="0" borderId="1" xfId="0" applyFont="1" applyFill="1" applyBorder="1" applyAlignment="1">
      <alignment horizontal="center"/>
    </xf>
    <xf numFmtId="0" fontId="66" fillId="0" borderId="0" xfId="0" applyFont="1" applyFill="1" applyAlignment="1">
      <alignment horizontal="center"/>
    </xf>
    <xf numFmtId="0" fontId="65" fillId="0" borderId="0" xfId="0" applyFont="1" applyFill="1" applyAlignment="1">
      <alignment horizontal="center"/>
    </xf>
    <xf numFmtId="9" fontId="41" fillId="0" borderId="0" xfId="22" applyFont="1" applyFill="1" applyBorder="1" applyAlignment="1">
      <alignment horizontal="right"/>
    </xf>
    <xf numFmtId="0" fontId="65" fillId="0" borderId="1" xfId="0" applyFont="1" applyFill="1" applyBorder="1" applyAlignment="1">
      <alignment horizontal="center"/>
    </xf>
    <xf numFmtId="0" fontId="1" fillId="0" borderId="9" xfId="0" applyFont="1" applyFill="1" applyBorder="1" applyAlignment="1">
      <alignment horizontal="left" wrapText="1"/>
    </xf>
    <xf numFmtId="9" fontId="17" fillId="0" borderId="9" xfId="22" applyFont="1" applyFill="1" applyBorder="1" applyAlignment="1">
      <alignment horizontal="right"/>
    </xf>
    <xf numFmtId="0" fontId="65" fillId="0" borderId="9" xfId="0" applyFont="1" applyFill="1" applyBorder="1" applyAlignment="1">
      <alignment horizontal="center"/>
    </xf>
    <xf numFmtId="0" fontId="5" fillId="0" borderId="4" xfId="0" applyFont="1" applyFill="1" applyBorder="1" applyAlignment="1">
      <alignment/>
    </xf>
    <xf numFmtId="17" fontId="1" fillId="0" borderId="4" xfId="0" applyNumberFormat="1" applyFont="1" applyFill="1" applyBorder="1" applyAlignment="1">
      <alignment horizontal="right" wrapText="1"/>
    </xf>
    <xf numFmtId="0" fontId="65" fillId="0" borderId="4" xfId="0" applyFont="1" applyFill="1" applyBorder="1" applyAlignment="1">
      <alignment horizontal="center"/>
    </xf>
    <xf numFmtId="17" fontId="1" fillId="0" borderId="0" xfId="0" applyNumberFormat="1" applyFont="1" applyFill="1" applyBorder="1" applyAlignment="1">
      <alignment horizontal="right" wrapText="1"/>
    </xf>
    <xf numFmtId="0" fontId="65" fillId="0" borderId="0" xfId="0" applyFont="1" applyFill="1" applyBorder="1" applyAlignment="1">
      <alignment horizontal="center"/>
    </xf>
    <xf numFmtId="0" fontId="1" fillId="0" borderId="1" xfId="0" applyFont="1" applyFill="1" applyBorder="1" applyAlignment="1">
      <alignment horizontal="left"/>
    </xf>
    <xf numFmtId="166" fontId="1" fillId="0" borderId="0" xfId="15" applyNumberFormat="1" applyFont="1" applyFill="1" applyBorder="1" applyAlignment="1">
      <alignment horizontal="right" wrapText="1"/>
    </xf>
    <xf numFmtId="0" fontId="1" fillId="0" borderId="1" xfId="21" applyNumberFormat="1" applyFont="1" applyFill="1" applyBorder="1" applyAlignment="1">
      <alignment horizontal="right" wrapText="1"/>
      <protection/>
    </xf>
    <xf numFmtId="0" fontId="67" fillId="0" borderId="3" xfId="0" applyFont="1" applyBorder="1" applyAlignment="1">
      <alignment/>
    </xf>
    <xf numFmtId="0" fontId="38" fillId="0" borderId="0" xfId="0" applyFont="1" applyAlignment="1">
      <alignment wrapText="1"/>
    </xf>
    <xf numFmtId="0" fontId="5" fillId="0" borderId="4" xfId="21" applyFont="1" applyBorder="1" applyAlignment="1">
      <alignment vertical="center"/>
      <protection/>
    </xf>
    <xf numFmtId="1" fontId="0" fillId="0" borderId="0" xfId="0" applyNumberFormat="1" applyFill="1" applyAlignment="1">
      <alignment/>
    </xf>
    <xf numFmtId="9" fontId="17" fillId="0" borderId="0" xfId="22" applyFont="1" applyFill="1" applyBorder="1" applyAlignment="1">
      <alignment/>
    </xf>
    <xf numFmtId="9" fontId="6" fillId="0" borderId="0" xfId="22" applyFont="1" applyFill="1" applyBorder="1" applyAlignment="1">
      <alignment/>
    </xf>
    <xf numFmtId="3" fontId="6" fillId="0" borderId="0" xfId="22" applyNumberFormat="1" applyFont="1" applyFill="1" applyBorder="1" applyAlignment="1">
      <alignment horizontal="right"/>
    </xf>
    <xf numFmtId="9" fontId="6" fillId="0" borderId="1" xfId="22" applyFont="1" applyFill="1" applyBorder="1" applyAlignment="1">
      <alignment/>
    </xf>
    <xf numFmtId="3" fontId="6" fillId="0" borderId="1" xfId="22" applyNumberFormat="1" applyFont="1" applyFill="1" applyBorder="1" applyAlignment="1">
      <alignment horizontal="right"/>
    </xf>
    <xf numFmtId="9" fontId="0" fillId="0" borderId="0" xfId="0" applyNumberFormat="1" applyFont="1" applyFill="1" applyAlignment="1">
      <alignment/>
    </xf>
    <xf numFmtId="164" fontId="7" fillId="0" borderId="0" xfId="0" applyNumberFormat="1" applyFont="1" applyFill="1" applyBorder="1" applyAlignment="1">
      <alignment/>
    </xf>
    <xf numFmtId="9" fontId="0" fillId="0" borderId="0" xfId="0" applyNumberFormat="1" applyFill="1" applyAlignment="1">
      <alignment/>
    </xf>
    <xf numFmtId="9" fontId="0" fillId="0" borderId="0" xfId="0" applyNumberFormat="1" applyFill="1" applyBorder="1" applyAlignment="1">
      <alignment/>
    </xf>
    <xf numFmtId="9" fontId="17" fillId="0" borderId="4" xfId="22" applyFont="1" applyFill="1" applyBorder="1" applyAlignment="1">
      <alignment horizontal="right"/>
    </xf>
    <xf numFmtId="0" fontId="68" fillId="0" borderId="0" xfId="20" applyFont="1" applyAlignment="1">
      <alignment vertical="top"/>
    </xf>
    <xf numFmtId="0" fontId="38" fillId="0" borderId="0" xfId="0" applyFont="1" applyFill="1" applyAlignment="1">
      <alignment wrapText="1"/>
    </xf>
    <xf numFmtId="0" fontId="8" fillId="0" borderId="0" xfId="0" applyFont="1" applyAlignment="1">
      <alignment vertical="top"/>
    </xf>
    <xf numFmtId="168" fontId="1" fillId="0" borderId="4" xfId="0" applyNumberFormat="1" applyFont="1" applyFill="1" applyBorder="1" applyAlignment="1" quotePrefix="1">
      <alignment horizontal="right" wrapText="1"/>
    </xf>
    <xf numFmtId="0" fontId="38" fillId="2" borderId="0" xfId="0" applyFont="1" applyFill="1" applyAlignment="1">
      <alignment vertical="top" wrapText="1"/>
    </xf>
    <xf numFmtId="0" fontId="38" fillId="2" borderId="0" xfId="0" applyFont="1" applyFill="1" applyAlignment="1">
      <alignment horizontal="left" vertical="top" wrapText="1" indent="5"/>
    </xf>
    <xf numFmtId="168" fontId="1" fillId="0" borderId="10" xfId="0" applyNumberFormat="1" applyFont="1" applyFill="1" applyBorder="1" applyAlignment="1">
      <alignment horizontal="right" wrapText="1"/>
    </xf>
    <xf numFmtId="17" fontId="6" fillId="0" borderId="11" xfId="0" applyNumberFormat="1" applyFont="1" applyFill="1" applyBorder="1" applyAlignment="1">
      <alignment horizontal="right"/>
    </xf>
    <xf numFmtId="3" fontId="1" fillId="0" borderId="11" xfId="0" applyNumberFormat="1" applyFont="1" applyFill="1" applyBorder="1" applyAlignment="1">
      <alignment horizontal="right"/>
    </xf>
    <xf numFmtId="9" fontId="17" fillId="0" borderId="0" xfId="22" applyNumberFormat="1" applyFont="1" applyFill="1" applyAlignment="1">
      <alignment horizontal="right"/>
    </xf>
    <xf numFmtId="9" fontId="17" fillId="0" borderId="0" xfId="22" applyFont="1" applyFill="1" applyAlignment="1">
      <alignment horizontal="right"/>
    </xf>
    <xf numFmtId="3" fontId="0" fillId="0" borderId="11" xfId="0" applyNumberFormat="1" applyFont="1" applyFill="1" applyBorder="1" applyAlignment="1">
      <alignment horizontal="right"/>
    </xf>
    <xf numFmtId="9" fontId="6" fillId="0" borderId="0" xfId="22" applyFont="1" applyFill="1" applyAlignment="1">
      <alignment horizontal="right"/>
    </xf>
    <xf numFmtId="3" fontId="0" fillId="0" borderId="12" xfId="0" applyNumberFormat="1" applyFont="1" applyFill="1" applyBorder="1" applyAlignment="1">
      <alignment horizontal="right"/>
    </xf>
    <xf numFmtId="3" fontId="1" fillId="0" borderId="12" xfId="0" applyNumberFormat="1" applyFont="1" applyFill="1" applyBorder="1" applyAlignment="1">
      <alignment horizontal="right"/>
    </xf>
    <xf numFmtId="0" fontId="0" fillId="0" borderId="0" xfId="0" applyNumberFormat="1" applyFont="1" applyFill="1" applyBorder="1" applyAlignment="1">
      <alignment/>
    </xf>
    <xf numFmtId="0" fontId="0" fillId="0" borderId="1" xfId="0" applyNumberFormat="1" applyFont="1" applyFill="1" applyBorder="1" applyAlignment="1">
      <alignment/>
    </xf>
    <xf numFmtId="0" fontId="7" fillId="0" borderId="0" xfId="0" applyFont="1" applyFill="1" applyAlignment="1">
      <alignment/>
    </xf>
    <xf numFmtId="0" fontId="14" fillId="0" borderId="0" xfId="0" applyFont="1" applyFill="1" applyAlignment="1">
      <alignment/>
    </xf>
    <xf numFmtId="3" fontId="1" fillId="0" borderId="0" xfId="0" applyNumberFormat="1" applyFont="1" applyFill="1" applyAlignment="1">
      <alignment horizontal="right"/>
    </xf>
    <xf numFmtId="1" fontId="6" fillId="0" borderId="12" xfId="0" applyNumberFormat="1" applyFont="1" applyFill="1" applyBorder="1" applyAlignment="1">
      <alignment horizontal="right"/>
    </xf>
    <xf numFmtId="0" fontId="6" fillId="0" borderId="0" xfId="0" applyFont="1" applyFill="1" applyBorder="1" applyAlignment="1">
      <alignment horizontal="right"/>
    </xf>
    <xf numFmtId="0" fontId="0" fillId="0" borderId="0" xfId="0" applyFont="1" applyFill="1" applyAlignment="1">
      <alignment/>
    </xf>
    <xf numFmtId="0" fontId="5" fillId="0" borderId="3" xfId="0" applyFont="1" applyFill="1" applyBorder="1" applyAlignment="1">
      <alignment/>
    </xf>
    <xf numFmtId="0" fontId="0" fillId="0" borderId="3" xfId="0" applyFont="1" applyFill="1" applyBorder="1" applyAlignment="1">
      <alignment/>
    </xf>
    <xf numFmtId="0" fontId="2" fillId="0" borderId="3" xfId="0" applyFont="1" applyFill="1" applyBorder="1" applyAlignment="1">
      <alignment horizontal="center"/>
    </xf>
    <xf numFmtId="0" fontId="5" fillId="0" borderId="1" xfId="0" applyFont="1" applyFill="1" applyBorder="1" applyAlignment="1">
      <alignment/>
    </xf>
    <xf numFmtId="0" fontId="1" fillId="0" borderId="1"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xf>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3" fontId="1" fillId="0" borderId="0" xfId="15" applyNumberFormat="1" applyFont="1" applyFill="1" applyBorder="1" applyAlignment="1">
      <alignment horizontal="right"/>
    </xf>
    <xf numFmtId="3" fontId="0" fillId="0" borderId="0" xfId="15" applyNumberFormat="1" applyFont="1" applyFill="1" applyAlignment="1">
      <alignment horizontal="right"/>
    </xf>
    <xf numFmtId="3" fontId="1" fillId="0" borderId="0" xfId="15" applyNumberFormat="1" applyFont="1" applyFill="1" applyAlignment="1">
      <alignment horizontal="right"/>
    </xf>
    <xf numFmtId="3" fontId="0" fillId="0" borderId="0" xfId="15" applyNumberFormat="1" applyFont="1" applyFill="1" applyBorder="1" applyAlignment="1">
      <alignment horizontal="right"/>
    </xf>
    <xf numFmtId="3" fontId="1" fillId="0" borderId="1" xfId="15" applyNumberFormat="1" applyFont="1" applyFill="1" applyBorder="1" applyAlignment="1">
      <alignment horizontal="right"/>
    </xf>
    <xf numFmtId="3" fontId="0" fillId="0" borderId="1" xfId="15" applyNumberFormat="1" applyFont="1" applyFill="1" applyBorder="1" applyAlignment="1">
      <alignment/>
    </xf>
    <xf numFmtId="3" fontId="0" fillId="0" borderId="1" xfId="15" applyNumberFormat="1" applyFont="1" applyFill="1" applyBorder="1" applyAlignment="1">
      <alignment horizontal="right"/>
    </xf>
    <xf numFmtId="3" fontId="0" fillId="0" borderId="0" xfId="15" applyNumberFormat="1" applyFont="1" applyFill="1" applyAlignment="1">
      <alignment/>
    </xf>
    <xf numFmtId="0" fontId="5" fillId="0" borderId="1" xfId="0" applyFont="1" applyFill="1" applyBorder="1" applyAlignment="1">
      <alignment horizontal="left" indent="2"/>
    </xf>
    <xf numFmtId="3" fontId="1" fillId="0" borderId="1" xfId="15" applyNumberFormat="1" applyFont="1" applyFill="1" applyBorder="1" applyAlignment="1">
      <alignment/>
    </xf>
    <xf numFmtId="0" fontId="0" fillId="0" borderId="0" xfId="0" applyFont="1" applyFill="1" applyAlignment="1">
      <alignment horizontal="right"/>
    </xf>
    <xf numFmtId="49" fontId="1" fillId="0" borderId="4" xfId="0" applyNumberFormat="1" applyFont="1" applyFill="1" applyBorder="1" applyAlignment="1" applyProtection="1">
      <alignment wrapText="1"/>
      <protection locked="0"/>
    </xf>
    <xf numFmtId="49" fontId="1" fillId="0" borderId="4" xfId="0" applyNumberFormat="1" applyFont="1" applyFill="1" applyBorder="1" applyAlignment="1" applyProtection="1">
      <alignment horizontal="right"/>
      <protection locked="0"/>
    </xf>
    <xf numFmtId="49" fontId="1" fillId="0" borderId="4" xfId="0" applyNumberFormat="1" applyFont="1" applyFill="1" applyBorder="1" applyAlignment="1" applyProtection="1" quotePrefix="1">
      <alignment horizontal="right"/>
      <protection locked="0"/>
    </xf>
    <xf numFmtId="49" fontId="1" fillId="0" borderId="10" xfId="0" applyNumberFormat="1" applyFont="1" applyFill="1" applyBorder="1" applyAlignment="1" applyProtection="1">
      <alignment horizontal="right"/>
      <protection locked="0"/>
    </xf>
    <xf numFmtId="49" fontId="0" fillId="0" borderId="0" xfId="0" applyNumberFormat="1" applyFont="1" applyFill="1" applyBorder="1" applyAlignment="1" applyProtection="1">
      <alignment horizontal="right" wrapText="1"/>
      <protection locked="0"/>
    </xf>
    <xf numFmtId="49" fontId="0" fillId="0" borderId="11" xfId="0" applyNumberFormat="1" applyFont="1" applyFill="1" applyBorder="1" applyAlignment="1" applyProtection="1">
      <alignment horizontal="right" wrapText="1"/>
      <protection locked="0"/>
    </xf>
    <xf numFmtId="17" fontId="0" fillId="0" borderId="1" xfId="0" applyNumberFormat="1" applyFont="1" applyFill="1" applyBorder="1" applyAlignment="1">
      <alignment horizontal="right"/>
    </xf>
    <xf numFmtId="0" fontId="0" fillId="0" borderId="1" xfId="0" applyFont="1" applyFill="1" applyBorder="1" applyAlignment="1">
      <alignment horizontal="right" wrapText="1"/>
    </xf>
    <xf numFmtId="0" fontId="0" fillId="0" borderId="1" xfId="0" applyFont="1" applyFill="1" applyBorder="1" applyAlignment="1">
      <alignment horizontal="right"/>
    </xf>
    <xf numFmtId="0" fontId="0" fillId="0" borderId="12" xfId="0" applyFont="1" applyFill="1" applyBorder="1" applyAlignment="1">
      <alignment horizontal="right" wrapText="1"/>
    </xf>
    <xf numFmtId="0" fontId="1" fillId="0" borderId="11" xfId="0" applyFont="1" applyFill="1" applyBorder="1" applyAlignment="1">
      <alignment horizontal="right"/>
    </xf>
    <xf numFmtId="3" fontId="1" fillId="0" borderId="11"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11" xfId="0" applyNumberFormat="1" applyFont="1" applyFill="1" applyBorder="1" applyAlignment="1">
      <alignment horizontal="right"/>
    </xf>
    <xf numFmtId="3" fontId="1" fillId="0" borderId="12"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12" xfId="0" applyNumberFormat="1" applyFont="1" applyFill="1" applyBorder="1" applyAlignment="1">
      <alignment horizontal="right"/>
    </xf>
    <xf numFmtId="0" fontId="0" fillId="0" borderId="1" xfId="0" applyFont="1" applyFill="1" applyBorder="1" applyAlignment="1">
      <alignment horizontal="left" indent="2"/>
    </xf>
    <xf numFmtId="0" fontId="3" fillId="0" borderId="0" xfId="0" applyFont="1" applyFill="1" applyAlignment="1">
      <alignment/>
    </xf>
    <xf numFmtId="3" fontId="0" fillId="0" borderId="0" xfId="0" applyNumberFormat="1" applyFont="1" applyFill="1" applyAlignment="1">
      <alignment horizontal="right"/>
    </xf>
    <xf numFmtId="3" fontId="9" fillId="0" borderId="0"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horizontal="center"/>
    </xf>
    <xf numFmtId="3" fontId="9" fillId="0" borderId="0" xfId="0" applyNumberFormat="1" applyFont="1" applyFill="1" applyBorder="1" applyAlignment="1">
      <alignment horizontal="left" indent="6"/>
    </xf>
    <xf numFmtId="3" fontId="0" fillId="0" borderId="0" xfId="0" applyNumberFormat="1" applyFont="1" applyFill="1" applyBorder="1" applyAlignment="1">
      <alignment horizontal="center"/>
    </xf>
    <xf numFmtId="3" fontId="4" fillId="0" borderId="0" xfId="0" applyNumberFormat="1" applyFont="1" applyFill="1" applyBorder="1" applyAlignment="1">
      <alignment/>
    </xf>
    <xf numFmtId="3" fontId="0" fillId="0" borderId="3" xfId="0" applyNumberFormat="1" applyFont="1" applyFill="1" applyBorder="1" applyAlignment="1">
      <alignment/>
    </xf>
    <xf numFmtId="3" fontId="0" fillId="0" borderId="3" xfId="0" applyNumberFormat="1" applyFont="1" applyFill="1" applyBorder="1" applyAlignment="1">
      <alignment horizontal="center"/>
    </xf>
    <xf numFmtId="3" fontId="15" fillId="0" borderId="0" xfId="0" applyNumberFormat="1" applyFont="1" applyFill="1" applyBorder="1" applyAlignment="1">
      <alignment wrapText="1"/>
    </xf>
    <xf numFmtId="3" fontId="1" fillId="0" borderId="7" xfId="0" applyNumberFormat="1" applyFont="1" applyFill="1" applyBorder="1" applyAlignment="1">
      <alignment horizontal="center"/>
    </xf>
    <xf numFmtId="3" fontId="1" fillId="0" borderId="7" xfId="0" applyNumberFormat="1" applyFont="1" applyFill="1" applyBorder="1" applyAlignment="1">
      <alignment horizontal="right"/>
    </xf>
    <xf numFmtId="3" fontId="0" fillId="0" borderId="1" xfId="0" applyNumberFormat="1" applyFont="1" applyFill="1" applyBorder="1" applyAlignment="1">
      <alignment/>
    </xf>
    <xf numFmtId="3" fontId="1" fillId="0" borderId="1" xfId="0" applyNumberFormat="1" applyFont="1" applyFill="1" applyBorder="1" applyAlignment="1">
      <alignment horizontal="left" wrapText="1"/>
    </xf>
    <xf numFmtId="3" fontId="1" fillId="0" borderId="1" xfId="0" applyNumberFormat="1" applyFont="1" applyFill="1" applyBorder="1" applyAlignment="1">
      <alignment horizontal="center" wrapText="1"/>
    </xf>
    <xf numFmtId="3" fontId="1" fillId="0" borderId="1" xfId="0" applyNumberFormat="1" applyFont="1" applyFill="1" applyBorder="1" applyAlignment="1">
      <alignment horizontal="right" wrapText="1"/>
    </xf>
    <xf numFmtId="3" fontId="0" fillId="0" borderId="0" xfId="0" applyNumberFormat="1" applyFont="1" applyFill="1" applyAlignment="1">
      <alignment horizontal="center"/>
    </xf>
    <xf numFmtId="3" fontId="1" fillId="0" borderId="0" xfId="0" applyNumberFormat="1" applyFont="1" applyFill="1" applyBorder="1" applyAlignment="1">
      <alignment horizontal="center" wrapText="1"/>
    </xf>
    <xf numFmtId="3" fontId="1" fillId="0" borderId="0" xfId="0" applyNumberFormat="1" applyFont="1" applyFill="1" applyBorder="1" applyAlignment="1">
      <alignment horizontal="right" wrapText="1"/>
    </xf>
    <xf numFmtId="3" fontId="5" fillId="0" borderId="0" xfId="0" applyNumberFormat="1" applyFont="1" applyFill="1" applyBorder="1" applyAlignment="1">
      <alignmen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left" indent="2"/>
    </xf>
    <xf numFmtId="3" fontId="0" fillId="0" borderId="8" xfId="0" applyNumberFormat="1" applyFont="1" applyFill="1" applyBorder="1" applyAlignment="1">
      <alignment/>
    </xf>
    <xf numFmtId="3" fontId="1" fillId="0" borderId="8" xfId="0" applyNumberFormat="1" applyFont="1" applyFill="1" applyBorder="1" applyAlignment="1">
      <alignment/>
    </xf>
    <xf numFmtId="3" fontId="0" fillId="0" borderId="0" xfId="0" applyNumberFormat="1" applyFont="1" applyFill="1" applyBorder="1" applyAlignment="1">
      <alignment/>
    </xf>
    <xf numFmtId="3" fontId="0" fillId="0" borderId="3" xfId="0" applyNumberFormat="1" applyFill="1" applyBorder="1" applyAlignment="1">
      <alignment/>
    </xf>
    <xf numFmtId="3" fontId="1" fillId="0" borderId="3" xfId="0" applyNumberFormat="1" applyFont="1" applyFill="1" applyBorder="1" applyAlignment="1">
      <alignment horizontal="center"/>
    </xf>
    <xf numFmtId="3" fontId="0" fillId="0" borderId="3" xfId="0" applyNumberFormat="1" applyFill="1" applyBorder="1" applyAlignment="1">
      <alignment horizontal="right"/>
    </xf>
    <xf numFmtId="3" fontId="1" fillId="0" borderId="3" xfId="0" applyNumberFormat="1" applyFont="1" applyFill="1" applyBorder="1" applyAlignment="1">
      <alignment/>
    </xf>
    <xf numFmtId="3" fontId="19" fillId="0" borderId="0" xfId="0" applyNumberFormat="1" applyFont="1" applyFill="1" applyBorder="1" applyAlignment="1">
      <alignment/>
    </xf>
    <xf numFmtId="3" fontId="0" fillId="0" borderId="0" xfId="0" applyNumberFormat="1" applyFill="1" applyBorder="1" applyAlignment="1">
      <alignment horizontal="center"/>
    </xf>
    <xf numFmtId="3" fontId="0" fillId="0" borderId="0" xfId="0" applyNumberFormat="1" applyFill="1" applyBorder="1" applyAlignment="1">
      <alignment horizontal="right"/>
    </xf>
    <xf numFmtId="3" fontId="3" fillId="0" borderId="0" xfId="0" applyNumberFormat="1" applyFont="1" applyFill="1" applyBorder="1" applyAlignment="1">
      <alignment horizontal="left" indent="1"/>
    </xf>
    <xf numFmtId="3" fontId="20" fillId="0" borderId="0" xfId="0" applyNumberFormat="1" applyFont="1" applyFill="1" applyAlignment="1">
      <alignment/>
    </xf>
    <xf numFmtId="3" fontId="3" fillId="0" borderId="0" xfId="0" applyNumberFormat="1" applyFont="1" applyFill="1" applyAlignment="1">
      <alignment horizontal="left" indent="1"/>
    </xf>
    <xf numFmtId="3" fontId="0" fillId="0" borderId="0" xfId="15" applyNumberFormat="1" applyFill="1" applyAlignment="1">
      <alignment/>
    </xf>
    <xf numFmtId="3" fontId="19" fillId="0" borderId="0" xfId="0" applyNumberFormat="1" applyFont="1" applyFill="1" applyAlignment="1">
      <alignment/>
    </xf>
    <xf numFmtId="3" fontId="21" fillId="0" borderId="0" xfId="0" applyNumberFormat="1" applyFont="1" applyFill="1" applyAlignment="1">
      <alignment/>
    </xf>
    <xf numFmtId="3" fontId="3" fillId="0" borderId="0" xfId="0" applyNumberFormat="1" applyFont="1" applyFill="1" applyAlignment="1">
      <alignment/>
    </xf>
    <xf numFmtId="0" fontId="1" fillId="0" borderId="0" xfId="0" applyFont="1" applyFill="1" applyAlignment="1">
      <alignment/>
    </xf>
    <xf numFmtId="0" fontId="1" fillId="0" borderId="3" xfId="0" applyFont="1" applyFill="1" applyBorder="1" applyAlignment="1">
      <alignment/>
    </xf>
    <xf numFmtId="0" fontId="1" fillId="0" borderId="1" xfId="0" applyFont="1" applyFill="1" applyBorder="1" applyAlignment="1">
      <alignment horizontal="right"/>
    </xf>
    <xf numFmtId="0" fontId="0" fillId="0" borderId="2" xfId="0" applyFont="1" applyFill="1" applyBorder="1" applyAlignment="1">
      <alignment/>
    </xf>
    <xf numFmtId="0" fontId="0" fillId="0" borderId="0" xfId="0" applyFont="1" applyFill="1" applyAlignment="1">
      <alignment horizontal="left" indent="1"/>
    </xf>
    <xf numFmtId="0" fontId="0" fillId="0" borderId="0" xfId="0" applyFont="1" applyAlignment="1">
      <alignment/>
    </xf>
    <xf numFmtId="0" fontId="38" fillId="0" borderId="0" xfId="0" applyFont="1" applyAlignment="1">
      <alignment vertical="top"/>
    </xf>
    <xf numFmtId="0" fontId="38" fillId="0" borderId="0" xfId="0" applyFont="1" applyAlignment="1">
      <alignment/>
    </xf>
    <xf numFmtId="17" fontId="5" fillId="0" borderId="4" xfId="21" applyNumberFormat="1" applyFont="1" applyFill="1" applyBorder="1" applyAlignment="1">
      <alignment horizontal="right" wrapText="1"/>
      <protection/>
    </xf>
    <xf numFmtId="17" fontId="5" fillId="0" borderId="4" xfId="21" applyNumberFormat="1" applyFont="1" applyFill="1" applyBorder="1" applyAlignment="1">
      <alignment horizontal="right"/>
      <protection/>
    </xf>
    <xf numFmtId="17" fontId="5" fillId="0" borderId="0" xfId="21" applyNumberFormat="1" applyFont="1" applyFill="1" applyBorder="1" applyAlignment="1">
      <alignment horizontal="right" wrapText="1"/>
      <protection/>
    </xf>
    <xf numFmtId="17" fontId="5" fillId="0" borderId="0" xfId="21" applyNumberFormat="1" applyFont="1" applyFill="1" applyBorder="1" applyAlignment="1">
      <alignment horizontal="right"/>
      <protection/>
    </xf>
    <xf numFmtId="2" fontId="1" fillId="0" borderId="0" xfId="21" applyNumberFormat="1" applyFont="1" applyFill="1" applyBorder="1" applyAlignment="1">
      <alignment horizontal="right"/>
      <protection/>
    </xf>
    <xf numFmtId="9" fontId="1" fillId="0" borderId="0" xfId="22" applyFont="1" applyFill="1" applyBorder="1" applyAlignment="1">
      <alignment/>
    </xf>
    <xf numFmtId="3" fontId="1" fillId="0" borderId="1" xfId="21" applyNumberFormat="1" applyFont="1" applyFill="1" applyBorder="1" applyAlignment="1">
      <alignment horizontal="right" wrapText="1"/>
      <protection/>
    </xf>
    <xf numFmtId="2" fontId="1" fillId="0" borderId="1" xfId="21" applyNumberFormat="1" applyFont="1" applyFill="1" applyBorder="1" applyAlignment="1">
      <alignment horizontal="right"/>
      <protection/>
    </xf>
    <xf numFmtId="2" fontId="6" fillId="0" borderId="1" xfId="21" applyNumberFormat="1" applyFont="1" applyFill="1" applyBorder="1" applyAlignment="1">
      <alignment horizontal="right" wrapText="1"/>
      <protection/>
    </xf>
    <xf numFmtId="9" fontId="17" fillId="0" borderId="0" xfId="22" applyFont="1" applyFill="1" applyBorder="1" applyAlignment="1">
      <alignment horizontal="right" wrapText="1"/>
    </xf>
    <xf numFmtId="9" fontId="6" fillId="0" borderId="0" xfId="22" applyFont="1" applyFill="1" applyBorder="1" applyAlignment="1">
      <alignment horizontal="right" wrapText="1"/>
    </xf>
    <xf numFmtId="17" fontId="5" fillId="0" borderId="0" xfId="21" applyNumberFormat="1" applyFont="1" applyFill="1" applyBorder="1" applyAlignment="1">
      <alignment wrapText="1"/>
      <protection/>
    </xf>
    <xf numFmtId="17" fontId="5" fillId="0" borderId="0" xfId="21" applyNumberFormat="1" applyFont="1" applyFill="1" applyBorder="1" applyAlignment="1">
      <alignment/>
      <protection/>
    </xf>
    <xf numFmtId="0" fontId="26" fillId="0" borderId="0" xfId="0" applyFont="1" applyFill="1" applyBorder="1" applyAlignment="1">
      <alignment/>
    </xf>
    <xf numFmtId="9" fontId="1" fillId="0" borderId="0" xfId="22" applyFont="1" applyFill="1" applyBorder="1" applyAlignment="1">
      <alignment horizontal="right" wrapText="1"/>
    </xf>
    <xf numFmtId="2" fontId="5" fillId="0" borderId="1" xfId="21" applyNumberFormat="1" applyFont="1" applyFill="1" applyBorder="1" applyAlignment="1">
      <alignment horizontal="right"/>
      <protection/>
    </xf>
    <xf numFmtId="2" fontId="1" fillId="0" borderId="1" xfId="21" applyNumberFormat="1" applyFont="1" applyFill="1" applyBorder="1" applyAlignment="1">
      <alignment horizontal="right" wrapText="1"/>
      <protection/>
    </xf>
    <xf numFmtId="9" fontId="0" fillId="0" borderId="0" xfId="22" applyFont="1" applyFill="1" applyBorder="1" applyAlignment="1">
      <alignment horizontal="right" wrapText="1"/>
    </xf>
    <xf numFmtId="0" fontId="3" fillId="0" borderId="0" xfId="0" applyFont="1" applyFill="1" applyBorder="1" applyAlignment="1">
      <alignment/>
    </xf>
    <xf numFmtId="1" fontId="1" fillId="0" borderId="0" xfId="21" applyNumberFormat="1" applyFont="1" applyFill="1" applyBorder="1" applyAlignment="1">
      <alignment horizontal="right"/>
      <protection/>
    </xf>
    <xf numFmtId="0" fontId="19" fillId="0" borderId="0" xfId="0" applyFont="1" applyFill="1" applyBorder="1" applyAlignment="1">
      <alignment/>
    </xf>
    <xf numFmtId="0" fontId="29" fillId="0" borderId="0" xfId="0" applyFont="1" applyFill="1" applyAlignment="1">
      <alignment/>
    </xf>
    <xf numFmtId="0" fontId="27" fillId="0" borderId="0" xfId="0" applyFont="1" applyFill="1" applyAlignment="1">
      <alignment/>
    </xf>
    <xf numFmtId="1" fontId="30" fillId="0" borderId="0" xfId="0" applyNumberFormat="1" applyFont="1" applyFill="1" applyAlignment="1">
      <alignment/>
    </xf>
    <xf numFmtId="0" fontId="31" fillId="0" borderId="0" xfId="0" applyFont="1" applyFill="1" applyAlignment="1">
      <alignment/>
    </xf>
    <xf numFmtId="2" fontId="7" fillId="0" borderId="0" xfId="0" applyNumberFormat="1" applyFont="1" applyFill="1" applyAlignment="1">
      <alignment/>
    </xf>
    <xf numFmtId="2" fontId="3" fillId="0" borderId="0" xfId="0" applyNumberFormat="1" applyFont="1" applyFill="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horizontal="right"/>
    </xf>
    <xf numFmtId="0" fontId="32" fillId="0" borderId="4" xfId="0" applyFont="1" applyFill="1" applyBorder="1" applyAlignment="1">
      <alignment vertical="center"/>
    </xf>
    <xf numFmtId="0" fontId="32" fillId="0" borderId="4" xfId="0" applyFont="1" applyFill="1" applyBorder="1" applyAlignment="1">
      <alignment horizontal="right" vertical="center"/>
    </xf>
    <xf numFmtId="17" fontId="10" fillId="0" borderId="0" xfId="21" applyNumberFormat="1" applyFont="1" applyFill="1" applyBorder="1" applyAlignment="1">
      <alignment horizontal="right"/>
      <protection/>
    </xf>
    <xf numFmtId="17" fontId="10" fillId="0" borderId="0" xfId="21" applyNumberFormat="1" applyFont="1" applyFill="1" applyBorder="1" applyAlignment="1" quotePrefix="1">
      <alignment horizontal="right"/>
      <protection/>
    </xf>
    <xf numFmtId="0" fontId="31" fillId="0" borderId="0" xfId="0" applyFont="1" applyFill="1" applyAlignment="1">
      <alignment vertical="center"/>
    </xf>
    <xf numFmtId="17" fontId="10" fillId="0" borderId="0" xfId="21" applyNumberFormat="1" applyFont="1" applyFill="1" applyBorder="1" applyAlignment="1">
      <alignment wrapText="1"/>
      <protection/>
    </xf>
    <xf numFmtId="3" fontId="2" fillId="0" borderId="0" xfId="0" applyNumberFormat="1" applyFont="1" applyFill="1" applyBorder="1" applyAlignment="1">
      <alignment/>
    </xf>
    <xf numFmtId="3" fontId="27" fillId="0" borderId="0" xfId="15" applyNumberFormat="1" applyFont="1" applyFill="1" applyBorder="1" applyAlignment="1">
      <alignment/>
    </xf>
    <xf numFmtId="3" fontId="27" fillId="0" borderId="0" xfId="0" applyNumberFormat="1" applyFont="1" applyFill="1" applyBorder="1" applyAlignment="1">
      <alignment/>
    </xf>
    <xf numFmtId="3" fontId="30" fillId="0" borderId="0" xfId="0" applyNumberFormat="1" applyFont="1" applyFill="1" applyBorder="1" applyAlignment="1">
      <alignment/>
    </xf>
    <xf numFmtId="0" fontId="5" fillId="0" borderId="0" xfId="0" applyFont="1" applyFill="1" applyAlignment="1">
      <alignment horizontal="left" indent="2"/>
    </xf>
    <xf numFmtId="9" fontId="17" fillId="0" borderId="0" xfId="22" applyNumberFormat="1" applyFont="1" applyFill="1" applyBorder="1" applyAlignment="1">
      <alignment horizontal="right"/>
    </xf>
    <xf numFmtId="3" fontId="31" fillId="0" borderId="0" xfId="0" applyNumberFormat="1" applyFont="1" applyFill="1" applyAlignment="1">
      <alignment/>
    </xf>
    <xf numFmtId="0" fontId="0" fillId="0" borderId="0" xfId="0" applyFont="1" applyFill="1" applyBorder="1" applyAlignment="1">
      <alignment horizontal="left" indent="4"/>
    </xf>
    <xf numFmtId="9" fontId="6" fillId="0" borderId="0" xfId="22" applyNumberFormat="1" applyFont="1" applyFill="1" applyBorder="1" applyAlignment="1">
      <alignment horizontal="right"/>
    </xf>
    <xf numFmtId="0" fontId="1" fillId="0" borderId="0" xfId="0" applyFont="1" applyFill="1" applyAlignment="1">
      <alignment horizontal="left" indent="2"/>
    </xf>
    <xf numFmtId="2" fontId="6" fillId="0" borderId="0" xfId="0" applyNumberFormat="1" applyFont="1" applyFill="1" applyBorder="1" applyAlignment="1">
      <alignment horizontal="right"/>
    </xf>
    <xf numFmtId="0" fontId="33" fillId="0" borderId="0" xfId="0" applyFont="1" applyFill="1" applyAlignment="1">
      <alignment horizontal="left" indent="2"/>
    </xf>
    <xf numFmtId="0" fontId="0" fillId="0" borderId="5" xfId="0" applyFont="1" applyFill="1" applyBorder="1" applyAlignment="1">
      <alignment horizontal="left" indent="2"/>
    </xf>
    <xf numFmtId="2" fontId="0" fillId="0" borderId="5" xfId="0" applyNumberFormat="1" applyFont="1" applyFill="1" applyBorder="1" applyAlignment="1">
      <alignment horizontal="right"/>
    </xf>
    <xf numFmtId="2" fontId="0" fillId="0" borderId="0" xfId="0" applyNumberFormat="1" applyFont="1" applyFill="1" applyAlignment="1">
      <alignment/>
    </xf>
    <xf numFmtId="0" fontId="33" fillId="0" borderId="0" xfId="0" applyFont="1" applyFill="1" applyAlignment="1">
      <alignment/>
    </xf>
    <xf numFmtId="0" fontId="0" fillId="0" borderId="5" xfId="0" applyFont="1" applyFill="1" applyBorder="1" applyAlignment="1">
      <alignment/>
    </xf>
    <xf numFmtId="2" fontId="0" fillId="0" borderId="5" xfId="0" applyNumberFormat="1" applyFont="1" applyFill="1" applyBorder="1" applyAlignment="1">
      <alignment/>
    </xf>
    <xf numFmtId="2" fontId="3" fillId="0" borderId="5" xfId="0" applyNumberFormat="1" applyFont="1" applyFill="1" applyBorder="1" applyAlignment="1">
      <alignment/>
    </xf>
    <xf numFmtId="2" fontId="0" fillId="0" borderId="0" xfId="0" applyNumberFormat="1" applyFill="1" applyAlignment="1">
      <alignment/>
    </xf>
    <xf numFmtId="0" fontId="29" fillId="0" borderId="0" xfId="0" applyFont="1" applyFill="1" applyAlignment="1">
      <alignment horizontal="left" indent="8"/>
    </xf>
    <xf numFmtId="0" fontId="29" fillId="0" borderId="3" xfId="0" applyFont="1" applyFill="1" applyBorder="1" applyAlignment="1">
      <alignment/>
    </xf>
    <xf numFmtId="0" fontId="27" fillId="0" borderId="3" xfId="0" applyFont="1" applyFill="1" applyBorder="1" applyAlignment="1">
      <alignment/>
    </xf>
    <xf numFmtId="0" fontId="0" fillId="0" borderId="3" xfId="0" applyFill="1" applyBorder="1" applyAlignment="1">
      <alignment/>
    </xf>
    <xf numFmtId="1" fontId="0" fillId="0" borderId="1" xfId="0" applyNumberFormat="1" applyFill="1" applyBorder="1" applyAlignment="1">
      <alignment/>
    </xf>
    <xf numFmtId="2" fontId="0" fillId="0" borderId="1" xfId="0" applyNumberFormat="1" applyFill="1" applyBorder="1" applyAlignment="1">
      <alignment/>
    </xf>
    <xf numFmtId="2" fontId="0" fillId="0" borderId="1" xfId="0" applyNumberFormat="1" applyFont="1" applyFill="1" applyBorder="1" applyAlignment="1">
      <alignment/>
    </xf>
    <xf numFmtId="0" fontId="26" fillId="0" borderId="0" xfId="0" applyFont="1" applyFill="1" applyAlignment="1">
      <alignment/>
    </xf>
    <xf numFmtId="3" fontId="7" fillId="0" borderId="0" xfId="0" applyNumberFormat="1" applyFont="1" applyFill="1" applyBorder="1" applyAlignment="1">
      <alignment/>
    </xf>
    <xf numFmtId="2" fontId="0" fillId="0" borderId="0" xfId="0" applyNumberFormat="1" applyFill="1" applyBorder="1" applyAlignment="1">
      <alignment/>
    </xf>
    <xf numFmtId="0" fontId="10" fillId="0" borderId="0" xfId="0" applyFont="1" applyFill="1" applyBorder="1" applyAlignment="1">
      <alignment horizontal="right"/>
    </xf>
    <xf numFmtId="0" fontId="5" fillId="0" borderId="0" xfId="0" applyFont="1" applyFill="1" applyAlignment="1">
      <alignment horizontal="right"/>
    </xf>
    <xf numFmtId="17" fontId="5" fillId="0" borderId="0" xfId="0" applyNumberFormat="1" applyFont="1" applyFill="1" applyBorder="1" applyAlignment="1">
      <alignment horizontal="right"/>
    </xf>
    <xf numFmtId="0" fontId="0" fillId="0" borderId="6" xfId="0" applyFont="1" applyFill="1" applyBorder="1" applyAlignment="1">
      <alignment/>
    </xf>
    <xf numFmtId="0" fontId="5" fillId="0" borderId="6" xfId="0" applyNumberFormat="1" applyFont="1" applyFill="1" applyBorder="1" applyAlignment="1">
      <alignment horizontal="right"/>
    </xf>
    <xf numFmtId="17" fontId="5" fillId="0" borderId="1" xfId="0" applyNumberFormat="1" applyFont="1" applyFill="1" applyBorder="1" applyAlignment="1">
      <alignment horizontal="right"/>
    </xf>
    <xf numFmtId="0" fontId="5" fillId="0" borderId="1" xfId="0" applyFont="1" applyFill="1" applyBorder="1" applyAlignment="1">
      <alignment horizontal="right"/>
    </xf>
    <xf numFmtId="0" fontId="0" fillId="0" borderId="0" xfId="0" applyFont="1" applyFill="1" applyAlignment="1">
      <alignment horizontal="left" indent="4"/>
    </xf>
    <xf numFmtId="3" fontId="0" fillId="0" borderId="0" xfId="15" applyNumberFormat="1" applyFont="1" applyFill="1" applyAlignment="1">
      <alignment horizontal="right"/>
    </xf>
    <xf numFmtId="3" fontId="0" fillId="0" borderId="0" xfId="15" applyNumberFormat="1" applyFont="1" applyFill="1" applyAlignment="1">
      <alignment/>
    </xf>
    <xf numFmtId="3" fontId="0" fillId="0" borderId="0" xfId="22" applyNumberFormat="1" applyFont="1" applyFill="1" applyAlignment="1">
      <alignment/>
    </xf>
    <xf numFmtId="9" fontId="0" fillId="0" borderId="0" xfId="22" applyFont="1" applyFill="1" applyAlignment="1">
      <alignment/>
    </xf>
    <xf numFmtId="3" fontId="1" fillId="0" borderId="0" xfId="15" applyNumberFormat="1" applyFont="1" applyFill="1" applyAlignment="1">
      <alignment/>
    </xf>
    <xf numFmtId="3" fontId="0" fillId="0" borderId="0" xfId="15" applyNumberFormat="1" applyFill="1" applyAlignment="1">
      <alignment/>
    </xf>
    <xf numFmtId="166" fontId="0" fillId="0" borderId="0" xfId="15" applyNumberFormat="1" applyFont="1" applyFill="1" applyAlignment="1">
      <alignment horizontal="right"/>
    </xf>
    <xf numFmtId="166" fontId="0" fillId="0" borderId="0" xfId="15" applyNumberFormat="1" applyFont="1" applyFill="1" applyAlignment="1">
      <alignment horizontal="right" indent="1"/>
    </xf>
    <xf numFmtId="0" fontId="5" fillId="0" borderId="0" xfId="0" applyFont="1" applyFill="1" applyAlignment="1">
      <alignment horizontal="left"/>
    </xf>
    <xf numFmtId="9" fontId="6" fillId="0" borderId="0" xfId="0" applyNumberFormat="1" applyFont="1" applyFill="1" applyAlignment="1">
      <alignment horizontal="right"/>
    </xf>
    <xf numFmtId="166" fontId="0" fillId="0" borderId="0" xfId="15" applyNumberFormat="1" applyFont="1" applyFill="1" applyAlignment="1">
      <alignment/>
    </xf>
    <xf numFmtId="166" fontId="0" fillId="0" borderId="0" xfId="15" applyNumberFormat="1" applyFont="1" applyFill="1" applyAlignment="1">
      <alignment horizontal="left" indent="1"/>
    </xf>
    <xf numFmtId="166" fontId="1" fillId="0" borderId="0" xfId="0" applyNumberFormat="1" applyFont="1" applyFill="1" applyAlignment="1">
      <alignment/>
    </xf>
    <xf numFmtId="165" fontId="0" fillId="0" borderId="0" xfId="15" applyNumberFormat="1" applyFont="1" applyFill="1" applyAlignment="1">
      <alignment horizontal="right"/>
    </xf>
    <xf numFmtId="3" fontId="0" fillId="0" borderId="0" xfId="15" applyNumberFormat="1" applyFill="1" applyAlignment="1">
      <alignment horizontal="right"/>
    </xf>
    <xf numFmtId="0" fontId="0" fillId="0" borderId="0" xfId="0" applyFont="1" applyFill="1" applyAlignment="1">
      <alignment horizontal="left" indent="1"/>
    </xf>
    <xf numFmtId="1" fontId="0" fillId="0" borderId="0" xfId="0" applyNumberFormat="1" applyFont="1" applyFill="1" applyAlignment="1">
      <alignment horizontal="right"/>
    </xf>
    <xf numFmtId="165" fontId="1" fillId="0" borderId="0" xfId="15" applyNumberFormat="1" applyFont="1" applyFill="1" applyAlignment="1">
      <alignment horizontal="right"/>
    </xf>
    <xf numFmtId="1" fontId="0" fillId="0" borderId="1" xfId="0" applyNumberFormat="1" applyFont="1" applyFill="1" applyBorder="1" applyAlignment="1">
      <alignment/>
    </xf>
    <xf numFmtId="1" fontId="0" fillId="0" borderId="1" xfId="0" applyNumberFormat="1" applyFont="1" applyFill="1" applyBorder="1" applyAlignment="1">
      <alignment/>
    </xf>
    <xf numFmtId="1" fontId="1" fillId="0" borderId="0" xfId="0" applyNumberFormat="1" applyFont="1" applyFill="1" applyAlignment="1">
      <alignment/>
    </xf>
    <xf numFmtId="1" fontId="0" fillId="0" borderId="0" xfId="0" applyNumberFormat="1" applyFont="1" applyFill="1" applyAlignment="1">
      <alignment/>
    </xf>
    <xf numFmtId="1" fontId="0" fillId="0" borderId="0" xfId="0" applyNumberFormat="1" applyFont="1" applyFill="1" applyAlignment="1">
      <alignment/>
    </xf>
    <xf numFmtId="9" fontId="0" fillId="0" borderId="0" xfId="0" applyNumberFormat="1" applyFont="1" applyFill="1" applyAlignment="1">
      <alignment horizontal="right"/>
    </xf>
    <xf numFmtId="9" fontId="0" fillId="0" borderId="0" xfId="22" applyFont="1" applyFill="1" applyAlignment="1">
      <alignment horizontal="right"/>
    </xf>
    <xf numFmtId="9" fontId="1" fillId="0" borderId="0" xfId="0" applyNumberFormat="1" applyFont="1" applyFill="1" applyAlignment="1">
      <alignment horizontal="right"/>
    </xf>
    <xf numFmtId="9" fontId="1" fillId="0" borderId="0" xfId="22" applyFont="1" applyFill="1" applyAlignment="1">
      <alignment horizontal="right"/>
    </xf>
    <xf numFmtId="165" fontId="0" fillId="0" borderId="0" xfId="15" applyNumberFormat="1" applyFill="1" applyAlignment="1">
      <alignment horizontal="right"/>
    </xf>
    <xf numFmtId="1" fontId="0" fillId="0" borderId="1" xfId="0" applyNumberFormat="1" applyFont="1" applyFill="1" applyBorder="1" applyAlignment="1">
      <alignment horizontal="right"/>
    </xf>
    <xf numFmtId="1" fontId="1" fillId="0" borderId="0" xfId="0" applyNumberFormat="1" applyFont="1" applyFill="1" applyAlignment="1">
      <alignment horizontal="right"/>
    </xf>
    <xf numFmtId="164" fontId="0" fillId="0" borderId="0" xfId="15" applyNumberFormat="1" applyFill="1" applyAlignment="1">
      <alignment horizontal="right"/>
    </xf>
    <xf numFmtId="0" fontId="36" fillId="0" borderId="0" xfId="0" applyFont="1" applyFill="1" applyAlignment="1">
      <alignment/>
    </xf>
    <xf numFmtId="0" fontId="37" fillId="0" borderId="0" xfId="0" applyFont="1" applyFill="1" applyAlignment="1">
      <alignment/>
    </xf>
    <xf numFmtId="0" fontId="0" fillId="0" borderId="0" xfId="0" applyFont="1" applyFill="1" applyBorder="1" applyAlignment="1">
      <alignment horizontal="right"/>
    </xf>
    <xf numFmtId="0" fontId="27" fillId="0" borderId="0" xfId="0" applyFont="1" applyFill="1" applyAlignment="1">
      <alignment horizontal="right"/>
    </xf>
    <xf numFmtId="9" fontId="37" fillId="0" borderId="0" xfId="22" applyNumberFormat="1" applyFont="1" applyFill="1" applyAlignment="1">
      <alignment horizontal="right"/>
    </xf>
    <xf numFmtId="9" fontId="17" fillId="0" borderId="0" xfId="0" applyNumberFormat="1" applyFont="1" applyFill="1" applyAlignment="1">
      <alignment horizontal="right"/>
    </xf>
    <xf numFmtId="0" fontId="27" fillId="0" borderId="0" xfId="0" applyFont="1" applyFill="1" applyAlignment="1">
      <alignment horizontal="left" indent="2"/>
    </xf>
    <xf numFmtId="0" fontId="0" fillId="0" borderId="0" xfId="0" applyFont="1" applyFill="1" applyAlignment="1">
      <alignment horizontal="left" indent="4"/>
    </xf>
    <xf numFmtId="0" fontId="27" fillId="0" borderId="0" xfId="0" applyFont="1" applyFill="1" applyBorder="1" applyAlignment="1">
      <alignment horizontal="left" indent="2"/>
    </xf>
    <xf numFmtId="167" fontId="17" fillId="0" borderId="1" xfId="0" applyNumberFormat="1" applyFont="1" applyFill="1" applyBorder="1" applyAlignment="1">
      <alignment/>
    </xf>
    <xf numFmtId="167" fontId="17" fillId="0" borderId="0" xfId="0" applyNumberFormat="1" applyFont="1" applyFill="1" applyBorder="1" applyAlignment="1">
      <alignment/>
    </xf>
    <xf numFmtId="165" fontId="32" fillId="0" borderId="0" xfId="0" applyNumberFormat="1" applyFont="1" applyFill="1" applyAlignment="1">
      <alignment horizontal="right"/>
    </xf>
    <xf numFmtId="0" fontId="32" fillId="0" borderId="0" xfId="0" applyFont="1" applyFill="1" applyAlignment="1">
      <alignment horizontal="right"/>
    </xf>
    <xf numFmtId="9" fontId="70" fillId="0" borderId="0" xfId="22" applyNumberFormat="1" applyFont="1" applyFill="1" applyAlignment="1">
      <alignment horizontal="right"/>
    </xf>
    <xf numFmtId="165" fontId="17" fillId="0" borderId="0" xfId="0" applyNumberFormat="1" applyFont="1" applyFill="1" applyAlignment="1">
      <alignment horizontal="right"/>
    </xf>
    <xf numFmtId="165" fontId="0" fillId="0" borderId="0" xfId="0" applyNumberFormat="1" applyFont="1" applyFill="1" applyAlignment="1">
      <alignment horizontal="right"/>
    </xf>
    <xf numFmtId="165" fontId="27" fillId="0" borderId="0" xfId="0" applyNumberFormat="1" applyFont="1" applyFill="1" applyAlignment="1">
      <alignment horizontal="right"/>
    </xf>
    <xf numFmtId="0" fontId="69" fillId="0" borderId="0" xfId="0" applyFont="1" applyAlignment="1">
      <alignment/>
    </xf>
    <xf numFmtId="0" fontId="69" fillId="0" borderId="0" xfId="0" applyFont="1" applyAlignment="1">
      <alignment vertical="top"/>
    </xf>
    <xf numFmtId="0" fontId="68" fillId="0" borderId="0" xfId="20" applyFont="1" applyAlignment="1">
      <alignment/>
    </xf>
    <xf numFmtId="9" fontId="1" fillId="0" borderId="2" xfId="22" applyFont="1" applyBorder="1" applyAlignment="1">
      <alignment/>
    </xf>
    <xf numFmtId="9" fontId="1" fillId="0" borderId="1" xfId="22" applyFont="1" applyBorder="1" applyAlignment="1">
      <alignment/>
    </xf>
    <xf numFmtId="9" fontId="0" fillId="0" borderId="0" xfId="22" applyFont="1" applyAlignment="1">
      <alignment horizontal="right"/>
    </xf>
    <xf numFmtId="9" fontId="1" fillId="0" borderId="0" xfId="22" applyFont="1" applyAlignment="1">
      <alignment horizontal="right"/>
    </xf>
    <xf numFmtId="9" fontId="0" fillId="0" borderId="2" xfId="22" applyFont="1" applyBorder="1" applyAlignment="1">
      <alignment horizontal="right"/>
    </xf>
    <xf numFmtId="9" fontId="0" fillId="0" borderId="1" xfId="22" applyFont="1" applyBorder="1" applyAlignment="1">
      <alignment horizontal="right"/>
    </xf>
    <xf numFmtId="9" fontId="1" fillId="0" borderId="2" xfId="22" applyFont="1" applyBorder="1" applyAlignment="1">
      <alignment horizontal="right"/>
    </xf>
    <xf numFmtId="9" fontId="17" fillId="0" borderId="0" xfId="22" applyFont="1" applyBorder="1" applyAlignment="1">
      <alignment/>
    </xf>
    <xf numFmtId="9" fontId="17" fillId="0" borderId="0" xfId="22" applyFont="1" applyAlignment="1">
      <alignment/>
    </xf>
    <xf numFmtId="9" fontId="6" fillId="0" borderId="0" xfId="22" applyFont="1" applyBorder="1" applyAlignment="1">
      <alignment/>
    </xf>
    <xf numFmtId="9" fontId="6" fillId="0" borderId="0" xfId="22" applyFont="1" applyAlignment="1">
      <alignment/>
    </xf>
    <xf numFmtId="9" fontId="1" fillId="0" borderId="1" xfId="22" applyFont="1" applyBorder="1" applyAlignment="1">
      <alignment horizontal="right"/>
    </xf>
    <xf numFmtId="9" fontId="17" fillId="0" borderId="0" xfId="22" applyFont="1" applyBorder="1" applyAlignment="1">
      <alignment/>
    </xf>
    <xf numFmtId="0" fontId="24" fillId="0" borderId="3" xfId="21" applyFont="1" applyBorder="1" applyAlignment="1">
      <alignment horizontal="right"/>
      <protection/>
    </xf>
    <xf numFmtId="0" fontId="49" fillId="0" borderId="4" xfId="21" applyFont="1" applyBorder="1" applyAlignment="1">
      <alignment vertical="center"/>
      <protection/>
    </xf>
    <xf numFmtId="0" fontId="0" fillId="0" borderId="0" xfId="0" applyFont="1" applyFill="1" applyBorder="1" applyAlignment="1">
      <alignment horizontal="center"/>
    </xf>
    <xf numFmtId="3" fontId="24" fillId="0" borderId="0" xfId="21" applyNumberFormat="1" applyFont="1" applyBorder="1">
      <alignment/>
      <protection/>
    </xf>
    <xf numFmtId="3" fontId="0" fillId="0" borderId="0" xfId="0" applyNumberFormat="1" applyFont="1" applyAlignment="1">
      <alignment/>
    </xf>
    <xf numFmtId="3" fontId="47" fillId="0" borderId="0" xfId="21" applyNumberFormat="1" applyFont="1" applyBorder="1">
      <alignment/>
      <protection/>
    </xf>
    <xf numFmtId="1" fontId="46" fillId="0" borderId="0" xfId="21" applyNumberFormat="1" applyFont="1" applyBorder="1">
      <alignment/>
      <protection/>
    </xf>
    <xf numFmtId="1" fontId="24" fillId="0" borderId="3" xfId="21" applyNumberFormat="1" applyBorder="1">
      <alignment/>
      <protection/>
    </xf>
    <xf numFmtId="9" fontId="17" fillId="0" borderId="0" xfId="22" applyFont="1" applyAlignment="1">
      <alignment horizontal="right"/>
    </xf>
    <xf numFmtId="9" fontId="6" fillId="0" borderId="0" xfId="22" applyFont="1" applyAlignment="1">
      <alignment horizontal="right"/>
    </xf>
    <xf numFmtId="49" fontId="5" fillId="0" borderId="4" xfId="0" applyNumberFormat="1" applyFont="1" applyFill="1" applyBorder="1" applyAlignment="1">
      <alignment horizontal="right" wrapText="1"/>
    </xf>
    <xf numFmtId="164" fontId="6" fillId="0" borderId="0" xfId="0" applyNumberFormat="1" applyFont="1" applyAlignment="1">
      <alignment/>
    </xf>
    <xf numFmtId="9" fontId="17" fillId="0" borderId="2" xfId="22" applyFont="1" applyBorder="1" applyAlignment="1">
      <alignment horizontal="right"/>
    </xf>
    <xf numFmtId="0" fontId="6" fillId="0" borderId="0" xfId="0" applyFont="1" applyAlignment="1">
      <alignment/>
    </xf>
    <xf numFmtId="9" fontId="17" fillId="0" borderId="1" xfId="22" applyFont="1" applyBorder="1" applyAlignment="1">
      <alignment horizontal="right"/>
    </xf>
    <xf numFmtId="9" fontId="6" fillId="0" borderId="1" xfId="22" applyFont="1" applyBorder="1" applyAlignment="1">
      <alignment horizontal="right"/>
    </xf>
    <xf numFmtId="1" fontId="47" fillId="0" borderId="3" xfId="21" applyNumberFormat="1" applyFont="1" applyBorder="1">
      <alignment/>
      <protection/>
    </xf>
    <xf numFmtId="9" fontId="6" fillId="0" borderId="0" xfId="0" applyNumberFormat="1" applyFont="1" applyBorder="1" applyAlignment="1">
      <alignment/>
    </xf>
    <xf numFmtId="9" fontId="45" fillId="0" borderId="0" xfId="0" applyNumberFormat="1" applyFont="1" applyAlignment="1">
      <alignment/>
    </xf>
    <xf numFmtId="0" fontId="6" fillId="0" borderId="0" xfId="0" applyFont="1" applyBorder="1" applyAlignment="1">
      <alignment/>
    </xf>
    <xf numFmtId="9" fontId="51" fillId="0" borderId="0" xfId="0" applyNumberFormat="1" applyFont="1" applyAlignment="1">
      <alignment/>
    </xf>
    <xf numFmtId="9" fontId="0" fillId="0" borderId="0" xfId="0" applyNumberFormat="1" applyAlignment="1">
      <alignment/>
    </xf>
    <xf numFmtId="0" fontId="1" fillId="0" borderId="0" xfId="0" applyFont="1" applyFill="1" applyBorder="1" applyAlignment="1">
      <alignment horizontal="left" wrapText="1"/>
    </xf>
    <xf numFmtId="9" fontId="17" fillId="0" borderId="0" xfId="22" applyFont="1" applyFill="1" applyAlignment="1">
      <alignment/>
    </xf>
    <xf numFmtId="9" fontId="6" fillId="0" borderId="0" xfId="22" applyFont="1" applyFill="1" applyAlignment="1">
      <alignment/>
    </xf>
    <xf numFmtId="0" fontId="6" fillId="0" borderId="1" xfId="0" applyFont="1" applyFill="1" applyBorder="1" applyAlignment="1">
      <alignment/>
    </xf>
    <xf numFmtId="0" fontId="6" fillId="0" borderId="0" xfId="0" applyFont="1" applyFill="1" applyBorder="1" applyAlignment="1">
      <alignment/>
    </xf>
    <xf numFmtId="0" fontId="0" fillId="2" borderId="0" xfId="0" applyFill="1" applyAlignment="1">
      <alignment vertical="top"/>
    </xf>
    <xf numFmtId="0" fontId="0" fillId="2" borderId="0" xfId="0" applyFill="1" applyAlignment="1">
      <alignment horizontal="center" vertical="top"/>
    </xf>
    <xf numFmtId="0" fontId="10" fillId="2" borderId="0" xfId="0" applyFont="1" applyFill="1" applyAlignment="1">
      <alignment vertical="top"/>
    </xf>
    <xf numFmtId="0" fontId="68" fillId="2" borderId="0" xfId="20" applyFont="1" applyFill="1" applyAlignment="1">
      <alignment horizontal="center" vertical="top"/>
    </xf>
    <xf numFmtId="0" fontId="8" fillId="2" borderId="0" xfId="0" applyFont="1" applyFill="1" applyAlignment="1">
      <alignment horizontal="center" vertical="top"/>
    </xf>
    <xf numFmtId="0" fontId="5" fillId="2" borderId="0" xfId="21" applyFont="1" applyFill="1">
      <alignment/>
      <protection/>
    </xf>
    <xf numFmtId="3" fontId="1" fillId="2" borderId="0" xfId="21" applyNumberFormat="1" applyFont="1" applyFill="1" applyAlignment="1">
      <alignment horizontal="right"/>
      <protection/>
    </xf>
    <xf numFmtId="3" fontId="60" fillId="2" borderId="0" xfId="21" applyNumberFormat="1" applyFont="1" applyFill="1" applyAlignment="1" quotePrefix="1">
      <alignment horizontal="left"/>
      <protection/>
    </xf>
    <xf numFmtId="0" fontId="0" fillId="2" borderId="0" xfId="21" applyFont="1" applyFill="1" applyAlignment="1">
      <alignment horizontal="left" indent="2"/>
      <protection/>
    </xf>
    <xf numFmtId="3" fontId="0" fillId="2" borderId="0" xfId="21" applyNumberFormat="1" applyFont="1" applyFill="1" applyAlignment="1">
      <alignment horizontal="right"/>
      <protection/>
    </xf>
    <xf numFmtId="3" fontId="60" fillId="2" borderId="0" xfId="21" applyNumberFormat="1" applyFont="1" applyFill="1" applyAlignment="1">
      <alignment horizontal="left"/>
      <protection/>
    </xf>
    <xf numFmtId="3" fontId="7" fillId="0" borderId="0" xfId="21" applyNumberFormat="1" applyFont="1">
      <alignment/>
      <protection/>
    </xf>
    <xf numFmtId="0" fontId="0" fillId="2" borderId="0" xfId="21" applyFont="1" applyFill="1" applyAlignment="1">
      <alignment horizontal="right"/>
      <protection/>
    </xf>
    <xf numFmtId="0" fontId="5" fillId="2" borderId="0" xfId="21" applyFont="1" applyFill="1" applyAlignment="1">
      <alignment horizontal="left"/>
      <protection/>
    </xf>
    <xf numFmtId="3" fontId="5" fillId="2" borderId="0" xfId="21" applyNumberFormat="1" applyFont="1" applyFill="1" applyAlignment="1">
      <alignment horizontal="right"/>
      <protection/>
    </xf>
    <xf numFmtId="0" fontId="0" fillId="2" borderId="1" xfId="21" applyFont="1" applyFill="1" applyBorder="1" applyAlignment="1">
      <alignment horizontal="left"/>
      <protection/>
    </xf>
    <xf numFmtId="0" fontId="0" fillId="2" borderId="1" xfId="21" applyFont="1" applyFill="1" applyBorder="1">
      <alignment/>
      <protection/>
    </xf>
    <xf numFmtId="0" fontId="0" fillId="2" borderId="0" xfId="21" applyFont="1" applyFill="1" applyAlignment="1">
      <alignment horizontal="left"/>
      <protection/>
    </xf>
    <xf numFmtId="17" fontId="5" fillId="2" borderId="1" xfId="0" applyNumberFormat="1" applyFont="1" applyFill="1" applyBorder="1" applyAlignment="1">
      <alignment horizontal="right" wrapText="1"/>
    </xf>
    <xf numFmtId="3" fontId="5" fillId="2" borderId="0" xfId="21" applyNumberFormat="1" applyFont="1" applyFill="1">
      <alignment/>
      <protection/>
    </xf>
    <xf numFmtId="3" fontId="0" fillId="2" borderId="0" xfId="21" applyNumberFormat="1" applyFont="1" applyFill="1" applyAlignment="1">
      <alignment/>
      <protection/>
    </xf>
    <xf numFmtId="3" fontId="0" fillId="0" borderId="0" xfId="21" applyNumberFormat="1" applyFont="1">
      <alignment/>
      <protection/>
    </xf>
    <xf numFmtId="3" fontId="0" fillId="2" borderId="1" xfId="21" applyNumberFormat="1" applyFont="1" applyFill="1" applyBorder="1" applyAlignment="1">
      <alignment horizontal="left"/>
      <protection/>
    </xf>
    <xf numFmtId="0" fontId="5" fillId="2" borderId="0" xfId="21" applyFont="1" applyFill="1" applyBorder="1" applyAlignment="1">
      <alignment horizontal="left"/>
      <protection/>
    </xf>
    <xf numFmtId="0" fontId="10" fillId="2" borderId="0" xfId="21" applyFont="1" applyFill="1" applyBorder="1" applyAlignment="1">
      <alignment horizontal="left" wrapText="1"/>
      <protection/>
    </xf>
    <xf numFmtId="0" fontId="5" fillId="2" borderId="0" xfId="21" applyFont="1" applyFill="1" applyAlignment="1">
      <alignment horizontal="left" indent="2"/>
      <protection/>
    </xf>
    <xf numFmtId="0" fontId="1" fillId="2" borderId="0" xfId="21" applyFont="1" applyFill="1" applyAlignment="1">
      <alignment horizontal="right"/>
      <protection/>
    </xf>
    <xf numFmtId="0" fontId="0" fillId="2" borderId="0" xfId="21" applyFont="1" applyFill="1" applyAlignment="1">
      <alignment horizontal="left" indent="4"/>
      <protection/>
    </xf>
    <xf numFmtId="0" fontId="0" fillId="2" borderId="0" xfId="21" applyFont="1" applyFill="1" applyAlignment="1">
      <alignment horizontal="left" wrapText="1" indent="4"/>
      <protection/>
    </xf>
    <xf numFmtId="0" fontId="10" fillId="2" borderId="1" xfId="21" applyFont="1" applyFill="1" applyBorder="1" applyAlignment="1">
      <alignment horizontal="left" indent="4"/>
      <protection/>
    </xf>
    <xf numFmtId="0" fontId="0" fillId="2" borderId="1" xfId="21" applyFont="1" applyFill="1" applyBorder="1" applyAlignment="1">
      <alignment horizontal="right"/>
      <protection/>
    </xf>
    <xf numFmtId="0" fontId="1" fillId="2" borderId="0" xfId="21" applyFont="1" applyFill="1" applyBorder="1" applyAlignment="1">
      <alignment horizontal="right"/>
      <protection/>
    </xf>
    <xf numFmtId="0" fontId="1" fillId="2" borderId="1" xfId="21" applyFont="1" applyFill="1" applyBorder="1" applyAlignment="1">
      <alignment horizontal="left"/>
      <protection/>
    </xf>
    <xf numFmtId="0" fontId="10" fillId="2" borderId="1" xfId="21" applyFont="1" applyFill="1" applyBorder="1" applyAlignment="1">
      <alignment horizontal="left"/>
      <protection/>
    </xf>
    <xf numFmtId="0" fontId="14" fillId="2" borderId="0" xfId="21" applyFont="1" applyFill="1" applyAlignment="1">
      <alignment horizontal="left"/>
      <protection/>
    </xf>
    <xf numFmtId="0" fontId="5" fillId="2" borderId="0" xfId="21" applyFont="1" applyFill="1" applyBorder="1" applyAlignment="1">
      <alignment horizontal="right"/>
      <protection/>
    </xf>
    <xf numFmtId="0" fontId="5" fillId="2" borderId="2" xfId="21" applyFont="1" applyFill="1" applyBorder="1" applyAlignment="1">
      <alignment horizontal="left"/>
      <protection/>
    </xf>
    <xf numFmtId="0" fontId="1" fillId="2" borderId="2" xfId="21" applyFont="1" applyFill="1" applyBorder="1">
      <alignment/>
      <protection/>
    </xf>
    <xf numFmtId="0" fontId="1" fillId="2" borderId="0" xfId="21" applyFont="1" applyFill="1" applyBorder="1" applyAlignment="1">
      <alignment horizontal="left"/>
      <protection/>
    </xf>
    <xf numFmtId="0" fontId="5" fillId="2" borderId="0" xfId="21" applyFont="1" applyFill="1" applyBorder="1" applyAlignment="1">
      <alignment horizontal="left"/>
      <protection/>
    </xf>
    <xf numFmtId="0" fontId="10" fillId="2" borderId="0" xfId="21" applyFont="1" applyFill="1" applyBorder="1" applyAlignment="1">
      <alignment horizontal="left"/>
      <protection/>
    </xf>
    <xf numFmtId="0" fontId="0" fillId="2" borderId="0" xfId="21" applyFont="1" applyFill="1" applyBorder="1" applyAlignment="1">
      <alignment horizontal="left"/>
      <protection/>
    </xf>
    <xf numFmtId="0" fontId="0" fillId="2" borderId="0" xfId="21" applyFont="1" applyFill="1" applyAlignment="1">
      <alignment horizontal="left" indent="2"/>
      <protection/>
    </xf>
    <xf numFmtId="3" fontId="0" fillId="2" borderId="0" xfId="21" applyNumberFormat="1" applyFont="1" applyFill="1" applyAlignment="1">
      <alignment horizontal="right"/>
      <protection/>
    </xf>
    <xf numFmtId="3" fontId="0" fillId="2" borderId="0" xfId="21" applyNumberFormat="1" applyFont="1" applyFill="1" applyAlignment="1">
      <alignment horizontal="left"/>
      <protection/>
    </xf>
    <xf numFmtId="9" fontId="6" fillId="2" borderId="0" xfId="21" applyNumberFormat="1" applyFont="1" applyFill="1" applyAlignment="1">
      <alignment horizontal="right"/>
      <protection/>
    </xf>
    <xf numFmtId="0" fontId="0" fillId="2" borderId="0" xfId="21" applyFont="1" applyFill="1" applyAlignment="1">
      <alignment horizontal="left"/>
      <protection/>
    </xf>
    <xf numFmtId="0" fontId="5" fillId="2" borderId="0" xfId="21" applyFont="1" applyFill="1" applyAlignment="1">
      <alignment horizontal="left"/>
      <protection/>
    </xf>
    <xf numFmtId="0" fontId="10" fillId="2" borderId="0" xfId="21" applyFont="1" applyFill="1" applyAlignment="1">
      <alignment horizontal="left"/>
      <protection/>
    </xf>
    <xf numFmtId="0" fontId="0" fillId="2" borderId="0" xfId="21" applyFont="1" applyFill="1">
      <alignment/>
      <protection/>
    </xf>
    <xf numFmtId="167" fontId="0" fillId="2" borderId="0" xfId="21" applyNumberFormat="1" applyFont="1" applyFill="1" applyAlignment="1">
      <alignment horizontal="left"/>
      <protection/>
    </xf>
    <xf numFmtId="0" fontId="1" fillId="2" borderId="0" xfId="21" applyFont="1" applyFill="1" applyAlignment="1">
      <alignment horizontal="left" indent="2"/>
      <protection/>
    </xf>
    <xf numFmtId="3" fontId="0" fillId="2" borderId="0" xfId="21" applyNumberFormat="1" applyFont="1" applyFill="1">
      <alignment/>
      <protection/>
    </xf>
    <xf numFmtId="9" fontId="17" fillId="2" borderId="0" xfId="21" applyNumberFormat="1" applyFont="1" applyFill="1" applyAlignment="1">
      <alignment horizontal="right"/>
      <protection/>
    </xf>
    <xf numFmtId="0" fontId="0" fillId="2" borderId="1" xfId="21" applyFont="1" applyFill="1" applyBorder="1" applyAlignment="1">
      <alignment horizontal="left"/>
      <protection/>
    </xf>
    <xf numFmtId="0" fontId="0" fillId="2" borderId="0" xfId="21" applyFont="1" applyFill="1" applyAlignment="1">
      <alignment horizontal="left" indent="3"/>
      <protection/>
    </xf>
    <xf numFmtId="3" fontId="1" fillId="2" borderId="0" xfId="0" applyNumberFormat="1" applyFont="1" applyFill="1" applyBorder="1" applyAlignment="1">
      <alignment horizontal="right" vertical="top" wrapText="1"/>
    </xf>
    <xf numFmtId="3" fontId="18" fillId="2" borderId="0" xfId="0" applyNumberFormat="1" applyFont="1" applyFill="1" applyBorder="1" applyAlignment="1" quotePrefix="1">
      <alignment horizontal="left" vertical="top" wrapText="1"/>
    </xf>
    <xf numFmtId="9" fontId="17" fillId="2" borderId="0" xfId="0" applyNumberFormat="1" applyFont="1" applyFill="1" applyBorder="1" applyAlignment="1">
      <alignment/>
    </xf>
    <xf numFmtId="9" fontId="6" fillId="2" borderId="0" xfId="0" applyNumberFormat="1" applyFont="1" applyFill="1" applyBorder="1" applyAlignment="1">
      <alignment/>
    </xf>
    <xf numFmtId="9" fontId="6" fillId="2" borderId="0" xfId="22" applyFont="1" applyFill="1" applyBorder="1" applyAlignment="1">
      <alignment horizontal="right" wrapText="1"/>
    </xf>
    <xf numFmtId="0" fontId="6" fillId="2" borderId="0" xfId="0" applyFont="1" applyFill="1" applyBorder="1" applyAlignment="1">
      <alignment horizontal="right" wrapText="1"/>
    </xf>
    <xf numFmtId="0" fontId="6" fillId="2" borderId="0" xfId="0" applyFont="1" applyFill="1" applyBorder="1" applyAlignment="1">
      <alignment/>
    </xf>
    <xf numFmtId="0" fontId="6" fillId="2" borderId="0" xfId="0" applyFont="1" applyFill="1" applyBorder="1" applyAlignment="1">
      <alignment vertical="top"/>
    </xf>
    <xf numFmtId="9" fontId="6" fillId="2" borderId="0" xfId="0" applyNumberFormat="1" applyFont="1" applyFill="1" applyBorder="1" applyAlignment="1">
      <alignment/>
    </xf>
    <xf numFmtId="9" fontId="6" fillId="2" borderId="0" xfId="0" applyNumberFormat="1" applyFont="1" applyFill="1" applyBorder="1" applyAlignment="1">
      <alignment horizontal="right" vertical="top" wrapText="1"/>
    </xf>
    <xf numFmtId="0" fontId="7" fillId="2" borderId="0" xfId="0" applyFont="1" applyFill="1" applyAlignment="1">
      <alignment wrapText="1"/>
    </xf>
    <xf numFmtId="0" fontId="14" fillId="2" borderId="0" xfId="0" applyFont="1" applyFill="1" applyAlignment="1">
      <alignment horizontal="right" wrapText="1"/>
    </xf>
    <xf numFmtId="0" fontId="14" fillId="2" borderId="0" xfId="0" applyFont="1" applyFill="1" applyAlignment="1">
      <alignment wrapText="1"/>
    </xf>
    <xf numFmtId="1" fontId="14" fillId="2" borderId="0" xfId="0" applyNumberFormat="1" applyFont="1" applyFill="1" applyAlignment="1">
      <alignment wrapText="1"/>
    </xf>
    <xf numFmtId="1" fontId="7" fillId="2" borderId="0" xfId="0" applyNumberFormat="1" applyFont="1" applyFill="1" applyAlignment="1">
      <alignment wrapText="1"/>
    </xf>
    <xf numFmtId="0" fontId="9" fillId="0" borderId="0" xfId="0" applyFont="1" applyAlignment="1">
      <alignment wrapText="1"/>
    </xf>
    <xf numFmtId="0" fontId="38" fillId="0" borderId="0" xfId="0" applyFont="1" applyAlignment="1">
      <alignment wrapText="1"/>
    </xf>
    <xf numFmtId="0" fontId="9" fillId="0" borderId="0" xfId="0" applyFont="1" applyAlignment="1">
      <alignment wrapText="1"/>
    </xf>
    <xf numFmtId="0" fontId="9" fillId="0" borderId="0" xfId="0" applyFont="1" applyFill="1" applyAlignment="1">
      <alignment wrapText="1"/>
    </xf>
    <xf numFmtId="0" fontId="9" fillId="2" borderId="0" xfId="0" applyFont="1" applyFill="1" applyAlignment="1">
      <alignment vertical="top" wrapText="1"/>
    </xf>
    <xf numFmtId="0" fontId="38" fillId="2" borderId="0" xfId="0" applyFont="1" applyFill="1" applyAlignment="1">
      <alignment vertical="top"/>
    </xf>
    <xf numFmtId="3" fontId="0" fillId="2" borderId="0" xfId="21" applyNumberFormat="1" applyFont="1" applyFill="1" applyBorder="1" applyAlignment="1">
      <alignment horizontal="left"/>
      <protection/>
    </xf>
    <xf numFmtId="0" fontId="9" fillId="2" borderId="0" xfId="0" applyFont="1" applyFill="1" applyAlignment="1">
      <alignment horizontal="left" indent="6"/>
    </xf>
    <xf numFmtId="0" fontId="1" fillId="0" borderId="0" xfId="21" applyFont="1" applyFill="1" applyBorder="1" applyAlignment="1">
      <alignment horizontal="left"/>
      <protection/>
    </xf>
    <xf numFmtId="0" fontId="10" fillId="0" borderId="0" xfId="21" applyFont="1" applyFill="1" applyBorder="1" applyAlignment="1">
      <alignment horizontal="left"/>
      <protection/>
    </xf>
    <xf numFmtId="0" fontId="0" fillId="0" borderId="0" xfId="21" applyFont="1" applyFill="1" applyBorder="1" applyAlignment="1">
      <alignment horizontal="left"/>
      <protection/>
    </xf>
    <xf numFmtId="3" fontId="0" fillId="0" borderId="0" xfId="21" applyNumberFormat="1" applyFont="1" applyFill="1" applyAlignment="1">
      <alignment horizontal="right"/>
      <protection/>
    </xf>
    <xf numFmtId="3" fontId="0" fillId="0" borderId="0" xfId="21" applyNumberFormat="1" applyFont="1" applyAlignment="1">
      <alignment horizontal="right"/>
      <protection/>
    </xf>
    <xf numFmtId="3" fontId="0" fillId="0" borderId="0" xfId="21" applyNumberFormat="1" applyFont="1" applyAlignment="1">
      <alignment horizontal="left"/>
      <protection/>
    </xf>
    <xf numFmtId="9" fontId="6" fillId="0" borderId="0" xfId="21" applyNumberFormat="1" applyFont="1" applyAlignment="1">
      <alignment horizontal="right"/>
      <protection/>
    </xf>
    <xf numFmtId="0" fontId="10" fillId="0" borderId="0" xfId="21" applyFont="1" applyAlignment="1">
      <alignment horizontal="left"/>
      <protection/>
    </xf>
    <xf numFmtId="167" fontId="0" fillId="0" borderId="0" xfId="21" applyNumberFormat="1" applyFont="1" applyAlignment="1">
      <alignment horizontal="left"/>
      <protection/>
    </xf>
    <xf numFmtId="3" fontId="1" fillId="0" borderId="0" xfId="21" applyNumberFormat="1" applyFont="1" applyAlignment="1">
      <alignment horizontal="right"/>
      <protection/>
    </xf>
    <xf numFmtId="0" fontId="0" fillId="0" borderId="0" xfId="21" applyFont="1" applyAlignment="1">
      <alignment horizontal="left"/>
      <protection/>
    </xf>
    <xf numFmtId="9" fontId="17" fillId="0" borderId="0" xfId="21" applyNumberFormat="1" applyFont="1" applyAlignment="1">
      <alignment horizontal="right"/>
      <protection/>
    </xf>
    <xf numFmtId="0" fontId="5" fillId="0" borderId="0" xfId="21" applyFont="1" applyFill="1" applyBorder="1" applyAlignment="1">
      <alignment horizontal="left"/>
      <protection/>
    </xf>
    <xf numFmtId="0" fontId="1" fillId="0" borderId="0" xfId="21" applyFont="1" applyFill="1" applyBorder="1" applyAlignment="1">
      <alignment horizontal="right"/>
      <protection/>
    </xf>
    <xf numFmtId="9" fontId="1" fillId="0" borderId="0" xfId="0" applyNumberFormat="1" applyFont="1" applyFill="1" applyAlignment="1">
      <alignment/>
    </xf>
    <xf numFmtId="0" fontId="10" fillId="2" borderId="0" xfId="21" applyFont="1" applyFill="1" applyBorder="1" applyAlignment="1">
      <alignment horizontal="left"/>
      <protection/>
    </xf>
    <xf numFmtId="0" fontId="1" fillId="0" borderId="0" xfId="0" applyFont="1" applyFill="1" applyAlignment="1">
      <alignment wrapText="1"/>
    </xf>
    <xf numFmtId="0" fontId="0" fillId="0" borderId="0" xfId="0" applyAlignment="1">
      <alignment/>
    </xf>
    <xf numFmtId="0" fontId="5" fillId="0" borderId="4" xfId="0" applyFont="1" applyFill="1" applyBorder="1" applyAlignment="1">
      <alignment horizontal="center" vertical="center"/>
    </xf>
    <xf numFmtId="0" fontId="7"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Fill="1" applyBorder="1" applyAlignment="1">
      <alignment/>
    </xf>
    <xf numFmtId="0" fontId="38" fillId="0" borderId="0" xfId="0" applyFont="1" applyFill="1" applyAlignment="1">
      <alignment wrapText="1"/>
    </xf>
    <xf numFmtId="0" fontId="7" fillId="0" borderId="3" xfId="0" applyFont="1" applyBorder="1" applyAlignment="1">
      <alignment horizontal="right"/>
    </xf>
    <xf numFmtId="0" fontId="9" fillId="0" borderId="0" xfId="0" applyFont="1" applyBorder="1" applyAlignment="1">
      <alignment horizontal="left" wrapText="1"/>
    </xf>
    <xf numFmtId="0" fontId="53" fillId="0" borderId="0" xfId="0" applyFont="1" applyFill="1" applyAlignment="1">
      <alignment wrapText="1"/>
    </xf>
    <xf numFmtId="0" fontId="29" fillId="2" borderId="0" xfId="0" applyFont="1" applyFill="1" applyAlignment="1">
      <alignment vertical="top" wrapText="1"/>
    </xf>
    <xf numFmtId="0" fontId="3" fillId="2" borderId="0" xfId="21" applyFont="1" applyFill="1" applyBorder="1" applyAlignment="1">
      <alignment horizontal="left" vertical="top" wrapText="1"/>
      <protection/>
    </xf>
    <xf numFmtId="49" fontId="2" fillId="0" borderId="4" xfId="0" applyNumberFormat="1" applyFont="1" applyFill="1" applyBorder="1" applyAlignment="1">
      <alignment horizontal="right" wrapText="1"/>
    </xf>
    <xf numFmtId="49" fontId="1" fillId="0" borderId="4" xfId="0" applyNumberFormat="1" applyFont="1" applyFill="1" applyBorder="1" applyAlignment="1">
      <alignment horizontal="right" wrapText="1"/>
    </xf>
    <xf numFmtId="3" fontId="0" fillId="0" borderId="7" xfId="0" applyNumberFormat="1" applyFont="1" applyFill="1" applyBorder="1" applyAlignment="1">
      <alignment horizontal="right"/>
    </xf>
    <xf numFmtId="3" fontId="5" fillId="0" borderId="3" xfId="0" applyNumberFormat="1" applyFont="1" applyFill="1" applyBorder="1" applyAlignment="1" applyProtection="1">
      <alignment horizontal="right" wrapText="1"/>
      <protection locked="0"/>
    </xf>
    <xf numFmtId="49" fontId="1" fillId="0" borderId="3" xfId="0" applyNumberFormat="1" applyFont="1" applyFill="1" applyBorder="1" applyAlignment="1" applyProtection="1">
      <alignment horizontal="left" wrapText="1"/>
      <protection locked="0"/>
    </xf>
    <xf numFmtId="0" fontId="7" fillId="0" borderId="3" xfId="0" applyFont="1" applyFill="1" applyBorder="1" applyAlignment="1">
      <alignment horizontal="right"/>
    </xf>
    <xf numFmtId="0" fontId="9" fillId="0" borderId="0" xfId="0" applyFont="1" applyFill="1" applyAlignment="1">
      <alignment wrapText="1"/>
    </xf>
    <xf numFmtId="0" fontId="38" fillId="0" borderId="0" xfId="0" applyFont="1" applyAlignment="1">
      <alignment/>
    </xf>
    <xf numFmtId="0" fontId="0" fillId="0" borderId="3" xfId="0" applyFont="1" applyFill="1" applyBorder="1" applyAlignment="1">
      <alignment horizontal="right"/>
    </xf>
    <xf numFmtId="0" fontId="0" fillId="0" borderId="3" xfId="0" applyFill="1" applyBorder="1" applyAlignment="1">
      <alignment/>
    </xf>
    <xf numFmtId="0" fontId="29" fillId="0" borderId="0" xfId="0" applyFont="1" applyFill="1" applyAlignment="1">
      <alignment wrapText="1"/>
    </xf>
    <xf numFmtId="0" fontId="38" fillId="0" borderId="0" xfId="0" applyFont="1" applyFill="1" applyAlignment="1">
      <alignment/>
    </xf>
    <xf numFmtId="0" fontId="9" fillId="0" borderId="0" xfId="0" applyFont="1" applyAlignment="1">
      <alignment wrapText="1"/>
    </xf>
    <xf numFmtId="0" fontId="38" fillId="0" borderId="0" xfId="0" applyFont="1" applyAlignment="1">
      <alignment wrapText="1"/>
    </xf>
    <xf numFmtId="1" fontId="6" fillId="2" borderId="0" xfId="21" applyNumberFormat="1" applyFont="1" applyFill="1" applyBorder="1" applyAlignment="1">
      <alignment horizontal="center"/>
      <protection/>
    </xf>
    <xf numFmtId="0" fontId="0" fillId="2" borderId="0" xfId="0" applyFont="1" applyFill="1" applyBorder="1" applyAlignment="1">
      <alignment horizontal="center"/>
    </xf>
    <xf numFmtId="0" fontId="9" fillId="0" borderId="0" xfId="21" applyFont="1" applyAlignment="1">
      <alignment horizontal="left" wrapText="1"/>
      <protection/>
    </xf>
    <xf numFmtId="0" fontId="38" fillId="0" borderId="0" xfId="0" applyFont="1" applyAlignment="1">
      <alignment wrapText="1"/>
    </xf>
    <xf numFmtId="0" fontId="0" fillId="2" borderId="0" xfId="0" applyFill="1" applyAlignment="1">
      <alignment vertical="top" wrapText="1"/>
    </xf>
    <xf numFmtId="0" fontId="3" fillId="2" borderId="0" xfId="0" applyFont="1" applyFill="1" applyBorder="1" applyAlignment="1">
      <alignment vertical="top" wrapText="1"/>
    </xf>
    <xf numFmtId="0" fontId="0" fillId="0" borderId="0" xfId="0" applyAlignment="1">
      <alignment/>
    </xf>
    <xf numFmtId="0" fontId="19" fillId="2" borderId="0" xfId="0" applyFont="1" applyFill="1" applyBorder="1" applyAlignment="1">
      <alignment vertical="top" wrapText="1"/>
    </xf>
    <xf numFmtId="0" fontId="0" fillId="0" borderId="0" xfId="0" applyAlignment="1">
      <alignment vertical="top" wrapText="1"/>
    </xf>
    <xf numFmtId="0" fontId="29" fillId="0" borderId="0" xfId="0" applyFont="1" applyFill="1" applyAlignment="1">
      <alignment vertical="top" wrapText="1"/>
    </xf>
    <xf numFmtId="0" fontId="0" fillId="0" borderId="0" xfId="0" applyFill="1" applyAlignment="1">
      <alignment vertical="top" wrapText="1"/>
    </xf>
    <xf numFmtId="0" fontId="3" fillId="2" borderId="0" xfId="21" applyFont="1" applyFill="1" applyAlignment="1">
      <alignment horizontal="left" wrapText="1"/>
      <protection/>
    </xf>
    <xf numFmtId="0" fontId="0" fillId="2" borderId="0" xfId="0" applyFill="1" applyAlignment="1">
      <alignment horizontal="left" wrapText="1"/>
    </xf>
    <xf numFmtId="0" fontId="38" fillId="0" borderId="0" xfId="0" applyFont="1" applyAlignment="1">
      <alignment vertical="top" wrapText="1"/>
    </xf>
    <xf numFmtId="0" fontId="19" fillId="2" borderId="0" xfId="0" applyFont="1" applyFill="1" applyBorder="1" applyAlignment="1">
      <alignment wrapText="1"/>
    </xf>
    <xf numFmtId="0" fontId="38" fillId="2" borderId="0" xfId="0" applyFont="1" applyFill="1" applyAlignment="1">
      <alignment vertical="top" wrapText="1"/>
    </xf>
    <xf numFmtId="0" fontId="29" fillId="2" borderId="0" xfId="0" applyFont="1" applyFill="1" applyAlignment="1">
      <alignment horizontal="left" vertical="top" wrapText="1" indent="5"/>
    </xf>
    <xf numFmtId="0" fontId="38" fillId="2" borderId="0" xfId="0" applyFont="1" applyFill="1" applyAlignment="1">
      <alignment horizontal="left" vertical="top" wrapText="1" indent="5"/>
    </xf>
    <xf numFmtId="0" fontId="0" fillId="2" borderId="0" xfId="0" applyFont="1" applyFill="1" applyBorder="1" applyAlignment="1">
      <alignment wrapText="1"/>
    </xf>
    <xf numFmtId="0" fontId="0" fillId="0" borderId="0" xfId="0" applyAlignment="1">
      <alignment wrapText="1"/>
    </xf>
    <xf numFmtId="0" fontId="0" fillId="2" borderId="0" xfId="0" applyFill="1" applyAlignment="1">
      <alignment wrapText="1"/>
    </xf>
    <xf numFmtId="0" fontId="5" fillId="2" borderId="15" xfId="0" applyFont="1"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CJ Act sentences 20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71</xdr:row>
      <xdr:rowOff>133350</xdr:rowOff>
    </xdr:from>
    <xdr:to>
      <xdr:col>15</xdr:col>
      <xdr:colOff>285750</xdr:colOff>
      <xdr:row>73</xdr:row>
      <xdr:rowOff>114300</xdr:rowOff>
    </xdr:to>
    <xdr:sp>
      <xdr:nvSpPr>
        <xdr:cNvPr id="1" name="TextBox 1"/>
        <xdr:cNvSpPr txBox="1">
          <a:spLocks noChangeArrowheads="1"/>
        </xdr:cNvSpPr>
      </xdr:nvSpPr>
      <xdr:spPr>
        <a:xfrm>
          <a:off x="228600" y="16668750"/>
          <a:ext cx="112585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61</xdr:row>
      <xdr:rowOff>38100</xdr:rowOff>
    </xdr:from>
    <xdr:to>
      <xdr:col>9</xdr:col>
      <xdr:colOff>9525</xdr:colOff>
      <xdr:row>64</xdr:row>
      <xdr:rowOff>19050</xdr:rowOff>
    </xdr:to>
    <xdr:sp>
      <xdr:nvSpPr>
        <xdr:cNvPr id="1" name="TextBox 1"/>
        <xdr:cNvSpPr txBox="1">
          <a:spLocks noChangeArrowheads="1"/>
        </xdr:cNvSpPr>
      </xdr:nvSpPr>
      <xdr:spPr>
        <a:xfrm>
          <a:off x="57150" y="13277850"/>
          <a:ext cx="86010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87</xdr:row>
      <xdr:rowOff>104775</xdr:rowOff>
    </xdr:from>
    <xdr:to>
      <xdr:col>8</xdr:col>
      <xdr:colOff>447675</xdr:colOff>
      <xdr:row>89</xdr:row>
      <xdr:rowOff>104775</xdr:rowOff>
    </xdr:to>
    <xdr:sp>
      <xdr:nvSpPr>
        <xdr:cNvPr id="1" name="Text Box 1"/>
        <xdr:cNvSpPr txBox="1">
          <a:spLocks noChangeArrowheads="1"/>
        </xdr:cNvSpPr>
      </xdr:nvSpPr>
      <xdr:spPr>
        <a:xfrm>
          <a:off x="76200" y="14649450"/>
          <a:ext cx="86582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51</xdr:row>
      <xdr:rowOff>114300</xdr:rowOff>
    </xdr:from>
    <xdr:to>
      <xdr:col>8</xdr:col>
      <xdr:colOff>609600</xdr:colOff>
      <xdr:row>53</xdr:row>
      <xdr:rowOff>104775</xdr:rowOff>
    </xdr:to>
    <xdr:sp>
      <xdr:nvSpPr>
        <xdr:cNvPr id="1" name="Text Box 1"/>
        <xdr:cNvSpPr txBox="1">
          <a:spLocks noChangeArrowheads="1"/>
        </xdr:cNvSpPr>
      </xdr:nvSpPr>
      <xdr:spPr>
        <a:xfrm>
          <a:off x="85725" y="8753475"/>
          <a:ext cx="8810625" cy="333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5</xdr:col>
      <xdr:colOff>895350</xdr:colOff>
      <xdr:row>53</xdr:row>
      <xdr:rowOff>142875</xdr:rowOff>
    </xdr:to>
    <xdr:sp>
      <xdr:nvSpPr>
        <xdr:cNvPr id="1" name="TextBox 1"/>
        <xdr:cNvSpPr txBox="1">
          <a:spLocks noChangeArrowheads="1"/>
        </xdr:cNvSpPr>
      </xdr:nvSpPr>
      <xdr:spPr>
        <a:xfrm>
          <a:off x="0" y="8124825"/>
          <a:ext cx="93249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800" b="1" i="0" u="none" baseline="0">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4</xdr:col>
      <xdr:colOff>9525</xdr:colOff>
      <xdr:row>36</xdr:row>
      <xdr:rowOff>57150</xdr:rowOff>
    </xdr:to>
    <xdr:sp>
      <xdr:nvSpPr>
        <xdr:cNvPr id="1" name="TextBox 1"/>
        <xdr:cNvSpPr txBox="1">
          <a:spLocks noChangeArrowheads="1"/>
        </xdr:cNvSpPr>
      </xdr:nvSpPr>
      <xdr:spPr>
        <a:xfrm>
          <a:off x="0" y="5248275"/>
          <a:ext cx="86201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twoCellAnchor>
    <xdr:from>
      <xdr:col>0</xdr:col>
      <xdr:colOff>0</xdr:colOff>
      <xdr:row>72</xdr:row>
      <xdr:rowOff>0</xdr:rowOff>
    </xdr:from>
    <xdr:to>
      <xdr:col>4</xdr:col>
      <xdr:colOff>9525</xdr:colOff>
      <xdr:row>74</xdr:row>
      <xdr:rowOff>57150</xdr:rowOff>
    </xdr:to>
    <xdr:sp>
      <xdr:nvSpPr>
        <xdr:cNvPr id="2" name="TextBox 2"/>
        <xdr:cNvSpPr txBox="1">
          <a:spLocks noChangeArrowheads="1"/>
        </xdr:cNvSpPr>
      </xdr:nvSpPr>
      <xdr:spPr>
        <a:xfrm>
          <a:off x="0" y="11134725"/>
          <a:ext cx="86201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twoCellAnchor>
    <xdr:from>
      <xdr:col>0</xdr:col>
      <xdr:colOff>0</xdr:colOff>
      <xdr:row>110</xdr:row>
      <xdr:rowOff>0</xdr:rowOff>
    </xdr:from>
    <xdr:to>
      <xdr:col>3</xdr:col>
      <xdr:colOff>1047750</xdr:colOff>
      <xdr:row>112</xdr:row>
      <xdr:rowOff>57150</xdr:rowOff>
    </xdr:to>
    <xdr:sp>
      <xdr:nvSpPr>
        <xdr:cNvPr id="3" name="TextBox 3"/>
        <xdr:cNvSpPr txBox="1">
          <a:spLocks noChangeArrowheads="1"/>
        </xdr:cNvSpPr>
      </xdr:nvSpPr>
      <xdr:spPr>
        <a:xfrm>
          <a:off x="0" y="17021175"/>
          <a:ext cx="85915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38100</xdr:rowOff>
    </xdr:from>
    <xdr:to>
      <xdr:col>7</xdr:col>
      <xdr:colOff>1323975</xdr:colOff>
      <xdr:row>23</xdr:row>
      <xdr:rowOff>95250</xdr:rowOff>
    </xdr:to>
    <xdr:sp>
      <xdr:nvSpPr>
        <xdr:cNvPr id="1" name="TextBox 1"/>
        <xdr:cNvSpPr txBox="1">
          <a:spLocks noChangeArrowheads="1"/>
        </xdr:cNvSpPr>
      </xdr:nvSpPr>
      <xdr:spPr>
        <a:xfrm>
          <a:off x="0" y="3295650"/>
          <a:ext cx="94964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800" b="1" i="0" u="none" baseline="0">
              <a:latin typeface="Arial"/>
              <a:ea typeface="Arial"/>
              <a:cs typeface="Arial"/>
            </a:rPr>
            <a:t>
</a:t>
          </a:r>
        </a:p>
      </xdr:txBody>
    </xdr:sp>
    <xdr:clientData/>
  </xdr:twoCellAnchor>
  <xdr:twoCellAnchor>
    <xdr:from>
      <xdr:col>0</xdr:col>
      <xdr:colOff>0</xdr:colOff>
      <xdr:row>46</xdr:row>
      <xdr:rowOff>38100</xdr:rowOff>
    </xdr:from>
    <xdr:to>
      <xdr:col>8</xdr:col>
      <xdr:colOff>28575</xdr:colOff>
      <xdr:row>48</xdr:row>
      <xdr:rowOff>95250</xdr:rowOff>
    </xdr:to>
    <xdr:sp>
      <xdr:nvSpPr>
        <xdr:cNvPr id="2" name="TextBox 2"/>
        <xdr:cNvSpPr txBox="1">
          <a:spLocks noChangeArrowheads="1"/>
        </xdr:cNvSpPr>
      </xdr:nvSpPr>
      <xdr:spPr>
        <a:xfrm>
          <a:off x="0" y="7219950"/>
          <a:ext cx="95440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0</xdr:colOff>
      <xdr:row>0</xdr:row>
      <xdr:rowOff>0</xdr:rowOff>
    </xdr:to>
    <xdr:sp>
      <xdr:nvSpPr>
        <xdr:cNvPr id="1" name="TextBox 1"/>
        <xdr:cNvSpPr txBox="1">
          <a:spLocks noChangeArrowheads="1"/>
        </xdr:cNvSpPr>
      </xdr:nvSpPr>
      <xdr:spPr>
        <a:xfrm>
          <a:off x="57150" y="0"/>
          <a:ext cx="886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38100</xdr:colOff>
      <xdr:row>54</xdr:row>
      <xdr:rowOff>19050</xdr:rowOff>
    </xdr:from>
    <xdr:to>
      <xdr:col>7</xdr:col>
      <xdr:colOff>1447800</xdr:colOff>
      <xdr:row>57</xdr:row>
      <xdr:rowOff>9525</xdr:rowOff>
    </xdr:to>
    <xdr:sp>
      <xdr:nvSpPr>
        <xdr:cNvPr id="2" name="TextBox 2"/>
        <xdr:cNvSpPr txBox="1">
          <a:spLocks noChangeArrowheads="1"/>
        </xdr:cNvSpPr>
      </xdr:nvSpPr>
      <xdr:spPr>
        <a:xfrm>
          <a:off x="38100" y="9705975"/>
          <a:ext cx="88677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419100</xdr:colOff>
      <xdr:row>42</xdr:row>
      <xdr:rowOff>0</xdr:rowOff>
    </xdr:from>
    <xdr:to>
      <xdr:col>28</xdr:col>
      <xdr:colOff>419100</xdr:colOff>
      <xdr:row>44</xdr:row>
      <xdr:rowOff>152400</xdr:rowOff>
    </xdr:to>
    <xdr:sp>
      <xdr:nvSpPr>
        <xdr:cNvPr id="1" name="TextBox 1"/>
        <xdr:cNvSpPr txBox="1">
          <a:spLocks noChangeArrowheads="1"/>
        </xdr:cNvSpPr>
      </xdr:nvSpPr>
      <xdr:spPr>
        <a:xfrm>
          <a:off x="21621750" y="7439025"/>
          <a:ext cx="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
          </a:r>
        </a:p>
      </xdr:txBody>
    </xdr:sp>
    <xdr:clientData/>
  </xdr:twoCellAnchor>
  <xdr:twoCellAnchor>
    <xdr:from>
      <xdr:col>0</xdr:col>
      <xdr:colOff>66675</xdr:colOff>
      <xdr:row>90</xdr:row>
      <xdr:rowOff>152400</xdr:rowOff>
    </xdr:from>
    <xdr:to>
      <xdr:col>7</xdr:col>
      <xdr:colOff>47625</xdr:colOff>
      <xdr:row>93</xdr:row>
      <xdr:rowOff>123825</xdr:rowOff>
    </xdr:to>
    <xdr:sp>
      <xdr:nvSpPr>
        <xdr:cNvPr id="2" name="TextBox 2"/>
        <xdr:cNvSpPr txBox="1">
          <a:spLocks noChangeArrowheads="1"/>
        </xdr:cNvSpPr>
      </xdr:nvSpPr>
      <xdr:spPr>
        <a:xfrm>
          <a:off x="66675" y="15478125"/>
          <a:ext cx="838200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0</xdr:rowOff>
    </xdr:from>
    <xdr:to>
      <xdr:col>8</xdr:col>
      <xdr:colOff>0</xdr:colOff>
      <xdr:row>42</xdr:row>
      <xdr:rowOff>38100</xdr:rowOff>
    </xdr:to>
    <xdr:sp>
      <xdr:nvSpPr>
        <xdr:cNvPr id="1" name="TextBox 1"/>
        <xdr:cNvSpPr txBox="1">
          <a:spLocks noChangeArrowheads="1"/>
        </xdr:cNvSpPr>
      </xdr:nvSpPr>
      <xdr:spPr>
        <a:xfrm>
          <a:off x="57150" y="6877050"/>
          <a:ext cx="102489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0" i="0" u="none" baseline="0">
              <a:latin typeface="Arial"/>
              <a:ea typeface="Arial"/>
              <a:cs typeface="Arial"/>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69</xdr:row>
      <xdr:rowOff>19050</xdr:rowOff>
    </xdr:from>
    <xdr:to>
      <xdr:col>7</xdr:col>
      <xdr:colOff>1485900</xdr:colOff>
      <xdr:row>72</xdr:row>
      <xdr:rowOff>19050</xdr:rowOff>
    </xdr:to>
    <xdr:sp>
      <xdr:nvSpPr>
        <xdr:cNvPr id="1" name="TextBox 1"/>
        <xdr:cNvSpPr txBox="1">
          <a:spLocks noChangeArrowheads="1"/>
        </xdr:cNvSpPr>
      </xdr:nvSpPr>
      <xdr:spPr>
        <a:xfrm>
          <a:off x="38100" y="11572875"/>
          <a:ext cx="87915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71</xdr:row>
      <xdr:rowOff>161925</xdr:rowOff>
    </xdr:from>
    <xdr:to>
      <xdr:col>15</xdr:col>
      <xdr:colOff>66675</xdr:colOff>
      <xdr:row>73</xdr:row>
      <xdr:rowOff>104775</xdr:rowOff>
    </xdr:to>
    <xdr:sp>
      <xdr:nvSpPr>
        <xdr:cNvPr id="1" name="TextBox 1"/>
        <xdr:cNvSpPr txBox="1">
          <a:spLocks noChangeArrowheads="1"/>
        </xdr:cNvSpPr>
      </xdr:nvSpPr>
      <xdr:spPr>
        <a:xfrm>
          <a:off x="238125" y="16764000"/>
          <a:ext cx="110490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t>
          </a:r>
          <a:r>
            <a:rPr lang="en-US" cap="none" sz="800" b="0" i="0" u="none" baseline="0">
              <a:latin typeface="Arial"/>
              <a:ea typeface="Arial"/>
              <a:cs typeface="Arial"/>
            </a:rPr>
            <a:t>and processing. </a:t>
          </a:r>
          <a:r>
            <a:rPr lang="en-US" cap="none" sz="900" b="0" i="0" u="none" baseline="0">
              <a:latin typeface="Arial"/>
              <a:ea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61</xdr:row>
      <xdr:rowOff>0</xdr:rowOff>
    </xdr:from>
    <xdr:to>
      <xdr:col>8</xdr:col>
      <xdr:colOff>9525</xdr:colOff>
      <xdr:row>64</xdr:row>
      <xdr:rowOff>0</xdr:rowOff>
    </xdr:to>
    <xdr:sp>
      <xdr:nvSpPr>
        <xdr:cNvPr id="1" name="TextBox 1"/>
        <xdr:cNvSpPr txBox="1">
          <a:spLocks noChangeArrowheads="1"/>
        </xdr:cNvSpPr>
      </xdr:nvSpPr>
      <xdr:spPr>
        <a:xfrm>
          <a:off x="66675" y="10677525"/>
          <a:ext cx="74104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0</xdr:rowOff>
    </xdr:from>
    <xdr:to>
      <xdr:col>8</xdr:col>
      <xdr:colOff>0</xdr:colOff>
      <xdr:row>40</xdr:row>
      <xdr:rowOff>0</xdr:rowOff>
    </xdr:to>
    <xdr:sp>
      <xdr:nvSpPr>
        <xdr:cNvPr id="1" name="TextBox 1"/>
        <xdr:cNvSpPr txBox="1">
          <a:spLocks noChangeArrowheads="1"/>
        </xdr:cNvSpPr>
      </xdr:nvSpPr>
      <xdr:spPr>
        <a:xfrm>
          <a:off x="57150" y="6943725"/>
          <a:ext cx="8410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40</xdr:row>
      <xdr:rowOff>0</xdr:rowOff>
    </xdr:from>
    <xdr:to>
      <xdr:col>8</xdr:col>
      <xdr:colOff>0</xdr:colOff>
      <xdr:row>40</xdr:row>
      <xdr:rowOff>0</xdr:rowOff>
    </xdr:to>
    <xdr:sp>
      <xdr:nvSpPr>
        <xdr:cNvPr id="2" name="TextBox 2"/>
        <xdr:cNvSpPr txBox="1">
          <a:spLocks noChangeArrowheads="1"/>
        </xdr:cNvSpPr>
      </xdr:nvSpPr>
      <xdr:spPr>
        <a:xfrm>
          <a:off x="57150" y="6943725"/>
          <a:ext cx="8410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76200</xdr:colOff>
      <xdr:row>41</xdr:row>
      <xdr:rowOff>28575</xdr:rowOff>
    </xdr:from>
    <xdr:to>
      <xdr:col>7</xdr:col>
      <xdr:colOff>1171575</xdr:colOff>
      <xdr:row>44</xdr:row>
      <xdr:rowOff>28575</xdr:rowOff>
    </xdr:to>
    <xdr:sp>
      <xdr:nvSpPr>
        <xdr:cNvPr id="3" name="TextBox 3"/>
        <xdr:cNvSpPr txBox="1">
          <a:spLocks noChangeArrowheads="1"/>
        </xdr:cNvSpPr>
      </xdr:nvSpPr>
      <xdr:spPr>
        <a:xfrm>
          <a:off x="76200" y="7134225"/>
          <a:ext cx="820102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71</xdr:row>
      <xdr:rowOff>0</xdr:rowOff>
    </xdr:from>
    <xdr:to>
      <xdr:col>7</xdr:col>
      <xdr:colOff>1276350</xdr:colOff>
      <xdr:row>74</xdr:row>
      <xdr:rowOff>9525</xdr:rowOff>
    </xdr:to>
    <xdr:sp>
      <xdr:nvSpPr>
        <xdr:cNvPr id="1" name="TextBox 1"/>
        <xdr:cNvSpPr txBox="1">
          <a:spLocks noChangeArrowheads="1"/>
        </xdr:cNvSpPr>
      </xdr:nvSpPr>
      <xdr:spPr>
        <a:xfrm>
          <a:off x="28575" y="12344400"/>
          <a:ext cx="96012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86</xdr:row>
      <xdr:rowOff>0</xdr:rowOff>
    </xdr:from>
    <xdr:to>
      <xdr:col>3</xdr:col>
      <xdr:colOff>0</xdr:colOff>
      <xdr:row>86</xdr:row>
      <xdr:rowOff>0</xdr:rowOff>
    </xdr:to>
    <xdr:sp>
      <xdr:nvSpPr>
        <xdr:cNvPr id="1" name="TextBox 1"/>
        <xdr:cNvSpPr txBox="1">
          <a:spLocks noChangeArrowheads="1"/>
        </xdr:cNvSpPr>
      </xdr:nvSpPr>
      <xdr:spPr>
        <a:xfrm>
          <a:off x="28575" y="15697200"/>
          <a:ext cx="449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Care is taken when processing and analysing the returns, but the detail collected is subject to the inaccuracies inherent in any large scale recording system, and so although shown to the last individual, the figures may not be accurate to that level.  See Technical appendix of report for fuller information.   </a:t>
          </a:r>
        </a:p>
      </xdr:txBody>
    </xdr:sp>
    <xdr:clientData/>
  </xdr:twoCellAnchor>
  <xdr:twoCellAnchor>
    <xdr:from>
      <xdr:col>0</xdr:col>
      <xdr:colOff>66675</xdr:colOff>
      <xdr:row>87</xdr:row>
      <xdr:rowOff>19050</xdr:rowOff>
    </xdr:from>
    <xdr:to>
      <xdr:col>7</xdr:col>
      <xdr:colOff>38100</xdr:colOff>
      <xdr:row>90</xdr:row>
      <xdr:rowOff>19050</xdr:rowOff>
    </xdr:to>
    <xdr:sp>
      <xdr:nvSpPr>
        <xdr:cNvPr id="2" name="TextBox 2"/>
        <xdr:cNvSpPr txBox="1">
          <a:spLocks noChangeArrowheads="1"/>
        </xdr:cNvSpPr>
      </xdr:nvSpPr>
      <xdr:spPr>
        <a:xfrm>
          <a:off x="66675" y="15878175"/>
          <a:ext cx="90487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0</xdr:rowOff>
    </xdr:from>
    <xdr:to>
      <xdr:col>8</xdr:col>
      <xdr:colOff>0</xdr:colOff>
      <xdr:row>40</xdr:row>
      <xdr:rowOff>0</xdr:rowOff>
    </xdr:to>
    <xdr:sp>
      <xdr:nvSpPr>
        <xdr:cNvPr id="1" name="TextBox 1"/>
        <xdr:cNvSpPr txBox="1">
          <a:spLocks noChangeArrowheads="1"/>
        </xdr:cNvSpPr>
      </xdr:nvSpPr>
      <xdr:spPr>
        <a:xfrm>
          <a:off x="57150" y="6867525"/>
          <a:ext cx="886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19050</xdr:colOff>
      <xdr:row>41</xdr:row>
      <xdr:rowOff>9525</xdr:rowOff>
    </xdr:from>
    <xdr:to>
      <xdr:col>7</xdr:col>
      <xdr:colOff>1390650</xdr:colOff>
      <xdr:row>44</xdr:row>
      <xdr:rowOff>9525</xdr:rowOff>
    </xdr:to>
    <xdr:sp>
      <xdr:nvSpPr>
        <xdr:cNvPr id="2" name="TextBox 2"/>
        <xdr:cNvSpPr txBox="1">
          <a:spLocks noChangeArrowheads="1"/>
        </xdr:cNvSpPr>
      </xdr:nvSpPr>
      <xdr:spPr>
        <a:xfrm>
          <a:off x="19050" y="7038975"/>
          <a:ext cx="85344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63</xdr:row>
      <xdr:rowOff>0</xdr:rowOff>
    </xdr:from>
    <xdr:to>
      <xdr:col>8</xdr:col>
      <xdr:colOff>609600</xdr:colOff>
      <xdr:row>65</xdr:row>
      <xdr:rowOff>76200</xdr:rowOff>
    </xdr:to>
    <xdr:sp>
      <xdr:nvSpPr>
        <xdr:cNvPr id="1" name="TextBox 1"/>
        <xdr:cNvSpPr txBox="1">
          <a:spLocks noChangeArrowheads="1"/>
        </xdr:cNvSpPr>
      </xdr:nvSpPr>
      <xdr:spPr>
        <a:xfrm>
          <a:off x="66675" y="9925050"/>
          <a:ext cx="911542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63</xdr:row>
      <xdr:rowOff>0</xdr:rowOff>
    </xdr:from>
    <xdr:to>
      <xdr:col>10</xdr:col>
      <xdr:colOff>609600</xdr:colOff>
      <xdr:row>65</xdr:row>
      <xdr:rowOff>76200</xdr:rowOff>
    </xdr:to>
    <xdr:sp>
      <xdr:nvSpPr>
        <xdr:cNvPr id="2" name="TextBox 2"/>
        <xdr:cNvSpPr txBox="1">
          <a:spLocks noChangeArrowheads="1"/>
        </xdr:cNvSpPr>
      </xdr:nvSpPr>
      <xdr:spPr>
        <a:xfrm>
          <a:off x="57150" y="9925050"/>
          <a:ext cx="1025842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0</xdr:rowOff>
    </xdr:from>
    <xdr:to>
      <xdr:col>2</xdr:col>
      <xdr:colOff>9525</xdr:colOff>
      <xdr:row>30</xdr:row>
      <xdr:rowOff>0</xdr:rowOff>
    </xdr:to>
    <xdr:sp>
      <xdr:nvSpPr>
        <xdr:cNvPr id="1" name="TextBox 1"/>
        <xdr:cNvSpPr txBox="1">
          <a:spLocks noChangeArrowheads="1"/>
        </xdr:cNvSpPr>
      </xdr:nvSpPr>
      <xdr:spPr>
        <a:xfrm>
          <a:off x="57150" y="5257800"/>
          <a:ext cx="3810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a:t>
          </a:r>
          <a:r>
            <a:rPr lang="en-US" cap="none" sz="800" b="0" i="0" u="none" baseline="0">
              <a:latin typeface="Arial"/>
              <a:ea typeface="Arial"/>
              <a:cs typeface="Arial"/>
            </a:rPr>
            <a:t>These figures have bn drawn from administrative IT systems, which, as with any large scale recording system, are subject to possible errors with data entry and processing.</a:t>
          </a:r>
        </a:p>
      </xdr:txBody>
    </xdr:sp>
    <xdr:clientData/>
  </xdr:twoCellAnchor>
  <xdr:twoCellAnchor>
    <xdr:from>
      <xdr:col>0</xdr:col>
      <xdr:colOff>66675</xdr:colOff>
      <xdr:row>27</xdr:row>
      <xdr:rowOff>152400</xdr:rowOff>
    </xdr:from>
    <xdr:to>
      <xdr:col>5</xdr:col>
      <xdr:colOff>85725</xdr:colOff>
      <xdr:row>31</xdr:row>
      <xdr:rowOff>19050</xdr:rowOff>
    </xdr:to>
    <xdr:sp>
      <xdr:nvSpPr>
        <xdr:cNvPr id="2" name="TextBox 2"/>
        <xdr:cNvSpPr txBox="1">
          <a:spLocks noChangeArrowheads="1"/>
        </xdr:cNvSpPr>
      </xdr:nvSpPr>
      <xdr:spPr>
        <a:xfrm>
          <a:off x="66675" y="4924425"/>
          <a:ext cx="64198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1181100</xdr:colOff>
      <xdr:row>39</xdr:row>
      <xdr:rowOff>104775</xdr:rowOff>
    </xdr:to>
    <xdr:sp>
      <xdr:nvSpPr>
        <xdr:cNvPr id="1" name="TextBox 1"/>
        <xdr:cNvSpPr txBox="1">
          <a:spLocks noChangeArrowheads="1"/>
        </xdr:cNvSpPr>
      </xdr:nvSpPr>
      <xdr:spPr>
        <a:xfrm>
          <a:off x="0" y="6438900"/>
          <a:ext cx="716280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36</xdr:row>
      <xdr:rowOff>152400</xdr:rowOff>
    </xdr:from>
    <xdr:to>
      <xdr:col>6</xdr:col>
      <xdr:colOff>104775</xdr:colOff>
      <xdr:row>40</xdr:row>
      <xdr:rowOff>9525</xdr:rowOff>
    </xdr:to>
    <xdr:sp>
      <xdr:nvSpPr>
        <xdr:cNvPr id="1" name="TextBox 1"/>
        <xdr:cNvSpPr txBox="1">
          <a:spLocks noChangeArrowheads="1"/>
        </xdr:cNvSpPr>
      </xdr:nvSpPr>
      <xdr:spPr>
        <a:xfrm>
          <a:off x="209550" y="6858000"/>
          <a:ext cx="77819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66675</xdr:rowOff>
    </xdr:from>
    <xdr:to>
      <xdr:col>2</xdr:col>
      <xdr:colOff>0</xdr:colOff>
      <xdr:row>22</xdr:row>
      <xdr:rowOff>142875</xdr:rowOff>
    </xdr:to>
    <xdr:sp>
      <xdr:nvSpPr>
        <xdr:cNvPr id="1" name="TextBox 1"/>
        <xdr:cNvSpPr txBox="1">
          <a:spLocks noChangeArrowheads="1"/>
        </xdr:cNvSpPr>
      </xdr:nvSpPr>
      <xdr:spPr>
        <a:xfrm>
          <a:off x="0" y="3657600"/>
          <a:ext cx="69151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71</xdr:row>
      <xdr:rowOff>152400</xdr:rowOff>
    </xdr:from>
    <xdr:to>
      <xdr:col>15</xdr:col>
      <xdr:colOff>180975</xdr:colOff>
      <xdr:row>73</xdr:row>
      <xdr:rowOff>76200</xdr:rowOff>
    </xdr:to>
    <xdr:sp>
      <xdr:nvSpPr>
        <xdr:cNvPr id="1" name="TextBox 1"/>
        <xdr:cNvSpPr txBox="1">
          <a:spLocks noChangeArrowheads="1"/>
        </xdr:cNvSpPr>
      </xdr:nvSpPr>
      <xdr:spPr>
        <a:xfrm>
          <a:off x="219075" y="16754475"/>
          <a:ext cx="1119187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76200</xdr:rowOff>
    </xdr:from>
    <xdr:to>
      <xdr:col>2</xdr:col>
      <xdr:colOff>9525</xdr:colOff>
      <xdr:row>25</xdr:row>
      <xdr:rowOff>0</xdr:rowOff>
    </xdr:to>
    <xdr:sp>
      <xdr:nvSpPr>
        <xdr:cNvPr id="1" name="TextBox 1"/>
        <xdr:cNvSpPr txBox="1">
          <a:spLocks noChangeArrowheads="1"/>
        </xdr:cNvSpPr>
      </xdr:nvSpPr>
      <xdr:spPr>
        <a:xfrm>
          <a:off x="9525" y="4429125"/>
          <a:ext cx="69151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4</xdr:col>
      <xdr:colOff>0</xdr:colOff>
      <xdr:row>25</xdr:row>
      <xdr:rowOff>142875</xdr:rowOff>
    </xdr:to>
    <xdr:sp>
      <xdr:nvSpPr>
        <xdr:cNvPr id="1" name="TextBox 1"/>
        <xdr:cNvSpPr txBox="1">
          <a:spLocks noChangeArrowheads="1"/>
        </xdr:cNvSpPr>
      </xdr:nvSpPr>
      <xdr:spPr>
        <a:xfrm>
          <a:off x="0" y="4581525"/>
          <a:ext cx="789622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3</xdr:col>
      <xdr:colOff>0</xdr:colOff>
      <xdr:row>46</xdr:row>
      <xdr:rowOff>47625</xdr:rowOff>
    </xdr:to>
    <xdr:sp>
      <xdr:nvSpPr>
        <xdr:cNvPr id="1" name="TextBox 1"/>
        <xdr:cNvSpPr txBox="1">
          <a:spLocks noChangeArrowheads="1"/>
        </xdr:cNvSpPr>
      </xdr:nvSpPr>
      <xdr:spPr>
        <a:xfrm>
          <a:off x="0" y="7724775"/>
          <a:ext cx="65627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114300</xdr:rowOff>
    </xdr:from>
    <xdr:to>
      <xdr:col>2</xdr:col>
      <xdr:colOff>0</xdr:colOff>
      <xdr:row>57</xdr:row>
      <xdr:rowOff>0</xdr:rowOff>
    </xdr:to>
    <xdr:sp>
      <xdr:nvSpPr>
        <xdr:cNvPr id="1" name="TextBox 1"/>
        <xdr:cNvSpPr txBox="1">
          <a:spLocks noChangeArrowheads="1"/>
        </xdr:cNvSpPr>
      </xdr:nvSpPr>
      <xdr:spPr>
        <a:xfrm>
          <a:off x="0" y="9601200"/>
          <a:ext cx="48101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2</xdr:col>
      <xdr:colOff>971550</xdr:colOff>
      <xdr:row>40</xdr:row>
      <xdr:rowOff>38100</xdr:rowOff>
    </xdr:to>
    <xdr:sp>
      <xdr:nvSpPr>
        <xdr:cNvPr id="1" name="TextBox 1"/>
        <xdr:cNvSpPr txBox="1">
          <a:spLocks noChangeArrowheads="1"/>
        </xdr:cNvSpPr>
      </xdr:nvSpPr>
      <xdr:spPr>
        <a:xfrm>
          <a:off x="0" y="6162675"/>
          <a:ext cx="72294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3</xdr:col>
      <xdr:colOff>0</xdr:colOff>
      <xdr:row>21</xdr:row>
      <xdr:rowOff>19050</xdr:rowOff>
    </xdr:to>
    <xdr:sp>
      <xdr:nvSpPr>
        <xdr:cNvPr id="1" name="TextBox 1"/>
        <xdr:cNvSpPr txBox="1">
          <a:spLocks noChangeArrowheads="1"/>
        </xdr:cNvSpPr>
      </xdr:nvSpPr>
      <xdr:spPr>
        <a:xfrm>
          <a:off x="0" y="2857500"/>
          <a:ext cx="66579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twoCellAnchor>
    <xdr:from>
      <xdr:col>0</xdr:col>
      <xdr:colOff>0</xdr:colOff>
      <xdr:row>0</xdr:row>
      <xdr:rowOff>0</xdr:rowOff>
    </xdr:from>
    <xdr:to>
      <xdr:col>2</xdr:col>
      <xdr:colOff>971550</xdr:colOff>
      <xdr:row>0</xdr:row>
      <xdr:rowOff>0</xdr:rowOff>
    </xdr:to>
    <xdr:sp>
      <xdr:nvSpPr>
        <xdr:cNvPr id="2" name="TextBox 2"/>
        <xdr:cNvSpPr txBox="1">
          <a:spLocks noChangeArrowheads="1"/>
        </xdr:cNvSpPr>
      </xdr:nvSpPr>
      <xdr:spPr>
        <a:xfrm>
          <a:off x="0" y="0"/>
          <a:ext cx="650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28575</xdr:rowOff>
    </xdr:from>
    <xdr:to>
      <xdr:col>7</xdr:col>
      <xdr:colOff>1314450</xdr:colOff>
      <xdr:row>27</xdr:row>
      <xdr:rowOff>38100</xdr:rowOff>
    </xdr:to>
    <xdr:sp>
      <xdr:nvSpPr>
        <xdr:cNvPr id="1" name="TextBox 1"/>
        <xdr:cNvSpPr txBox="1">
          <a:spLocks noChangeArrowheads="1"/>
        </xdr:cNvSpPr>
      </xdr:nvSpPr>
      <xdr:spPr>
        <a:xfrm>
          <a:off x="9525" y="5419725"/>
          <a:ext cx="90868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11</xdr:col>
      <xdr:colOff>0</xdr:colOff>
      <xdr:row>58</xdr:row>
      <xdr:rowOff>76200</xdr:rowOff>
    </xdr:to>
    <xdr:sp>
      <xdr:nvSpPr>
        <xdr:cNvPr id="1" name="TextBox 1"/>
        <xdr:cNvSpPr txBox="1">
          <a:spLocks noChangeArrowheads="1"/>
        </xdr:cNvSpPr>
      </xdr:nvSpPr>
      <xdr:spPr>
        <a:xfrm>
          <a:off x="0" y="10810875"/>
          <a:ext cx="74295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70</xdr:row>
      <xdr:rowOff>152400</xdr:rowOff>
    </xdr:from>
    <xdr:to>
      <xdr:col>10</xdr:col>
      <xdr:colOff>619125</xdr:colOff>
      <xdr:row>72</xdr:row>
      <xdr:rowOff>95250</xdr:rowOff>
    </xdr:to>
    <xdr:sp>
      <xdr:nvSpPr>
        <xdr:cNvPr id="1" name="TextBox 1"/>
        <xdr:cNvSpPr txBox="1">
          <a:spLocks noChangeArrowheads="1"/>
        </xdr:cNvSpPr>
      </xdr:nvSpPr>
      <xdr:spPr>
        <a:xfrm>
          <a:off x="228600" y="16059150"/>
          <a:ext cx="82391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a:t>
          </a:r>
          <a:r>
            <a:rPr lang="en-US" cap="none" sz="800" b="0" i="0" u="none" baseline="0">
              <a:latin typeface="Arial"/>
              <a:ea typeface="Arial"/>
              <a:cs typeface="Arial"/>
            </a:rPr>
            <a:t>
These figures have been drawn from administrative IT systems which, as with any large scale recording system, are subject to possible errors with data entry and processing. </a:t>
          </a:r>
          <a:r>
            <a:rPr lang="en-US" cap="none" sz="9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187</xdr:row>
      <xdr:rowOff>38100</xdr:rowOff>
    </xdr:from>
    <xdr:to>
      <xdr:col>12</xdr:col>
      <xdr:colOff>76200</xdr:colOff>
      <xdr:row>189</xdr:row>
      <xdr:rowOff>66675</xdr:rowOff>
    </xdr:to>
    <xdr:sp>
      <xdr:nvSpPr>
        <xdr:cNvPr id="1" name="TextBox 1"/>
        <xdr:cNvSpPr txBox="1">
          <a:spLocks noChangeArrowheads="1"/>
        </xdr:cNvSpPr>
      </xdr:nvSpPr>
      <xdr:spPr>
        <a:xfrm>
          <a:off x="9525" y="43386375"/>
          <a:ext cx="86391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twoCellAnchor>
    <xdr:from>
      <xdr:col>0</xdr:col>
      <xdr:colOff>0</xdr:colOff>
      <xdr:row>45</xdr:row>
      <xdr:rowOff>85725</xdr:rowOff>
    </xdr:from>
    <xdr:to>
      <xdr:col>11</xdr:col>
      <xdr:colOff>876300</xdr:colOff>
      <xdr:row>46</xdr:row>
      <xdr:rowOff>200025</xdr:rowOff>
    </xdr:to>
    <xdr:sp>
      <xdr:nvSpPr>
        <xdr:cNvPr id="2" name="TextBox 2"/>
        <xdr:cNvSpPr txBox="1">
          <a:spLocks noChangeArrowheads="1"/>
        </xdr:cNvSpPr>
      </xdr:nvSpPr>
      <xdr:spPr>
        <a:xfrm>
          <a:off x="0" y="10458450"/>
          <a:ext cx="85629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twoCellAnchor>
    <xdr:from>
      <xdr:col>0</xdr:col>
      <xdr:colOff>0</xdr:colOff>
      <xdr:row>92</xdr:row>
      <xdr:rowOff>114300</xdr:rowOff>
    </xdr:from>
    <xdr:to>
      <xdr:col>12</xdr:col>
      <xdr:colOff>209550</xdr:colOff>
      <xdr:row>93</xdr:row>
      <xdr:rowOff>200025</xdr:rowOff>
    </xdr:to>
    <xdr:sp>
      <xdr:nvSpPr>
        <xdr:cNvPr id="3" name="TextBox 3"/>
        <xdr:cNvSpPr txBox="1">
          <a:spLocks noChangeArrowheads="1"/>
        </xdr:cNvSpPr>
      </xdr:nvSpPr>
      <xdr:spPr>
        <a:xfrm>
          <a:off x="0" y="21364575"/>
          <a:ext cx="87820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twoCellAnchor>
    <xdr:from>
      <xdr:col>0</xdr:col>
      <xdr:colOff>0</xdr:colOff>
      <xdr:row>140</xdr:row>
      <xdr:rowOff>123825</xdr:rowOff>
    </xdr:from>
    <xdr:to>
      <xdr:col>12</xdr:col>
      <xdr:colOff>152400</xdr:colOff>
      <xdr:row>141</xdr:row>
      <xdr:rowOff>209550</xdr:rowOff>
    </xdr:to>
    <xdr:sp>
      <xdr:nvSpPr>
        <xdr:cNvPr id="4" name="TextBox 4"/>
        <xdr:cNvSpPr txBox="1">
          <a:spLocks noChangeArrowheads="1"/>
        </xdr:cNvSpPr>
      </xdr:nvSpPr>
      <xdr:spPr>
        <a:xfrm>
          <a:off x="0" y="32565975"/>
          <a:ext cx="87249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168</xdr:row>
      <xdr:rowOff>104775</xdr:rowOff>
    </xdr:from>
    <xdr:to>
      <xdr:col>8</xdr:col>
      <xdr:colOff>38100</xdr:colOff>
      <xdr:row>171</xdr:row>
      <xdr:rowOff>66675</xdr:rowOff>
    </xdr:to>
    <xdr:sp>
      <xdr:nvSpPr>
        <xdr:cNvPr id="1" name="TextBox 1"/>
        <xdr:cNvSpPr txBox="1">
          <a:spLocks noChangeArrowheads="1"/>
        </xdr:cNvSpPr>
      </xdr:nvSpPr>
      <xdr:spPr>
        <a:xfrm>
          <a:off x="647700" y="27117675"/>
          <a:ext cx="59150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103</xdr:row>
      <xdr:rowOff>114300</xdr:rowOff>
    </xdr:from>
    <xdr:to>
      <xdr:col>8</xdr:col>
      <xdr:colOff>523875</xdr:colOff>
      <xdr:row>107</xdr:row>
      <xdr:rowOff>38100</xdr:rowOff>
    </xdr:to>
    <xdr:sp>
      <xdr:nvSpPr>
        <xdr:cNvPr id="1" name="TextBox 1"/>
        <xdr:cNvSpPr txBox="1">
          <a:spLocks noChangeArrowheads="1"/>
        </xdr:cNvSpPr>
      </xdr:nvSpPr>
      <xdr:spPr>
        <a:xfrm>
          <a:off x="28575" y="16868775"/>
          <a:ext cx="84391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38100</xdr:rowOff>
    </xdr:from>
    <xdr:to>
      <xdr:col>8</xdr:col>
      <xdr:colOff>1390650</xdr:colOff>
      <xdr:row>64</xdr:row>
      <xdr:rowOff>9525</xdr:rowOff>
    </xdr:to>
    <xdr:sp>
      <xdr:nvSpPr>
        <xdr:cNvPr id="1" name="TextBox 1"/>
        <xdr:cNvSpPr txBox="1">
          <a:spLocks noChangeArrowheads="1"/>
        </xdr:cNvSpPr>
      </xdr:nvSpPr>
      <xdr:spPr>
        <a:xfrm>
          <a:off x="9525" y="13277850"/>
          <a:ext cx="851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61</xdr:row>
      <xdr:rowOff>76200</xdr:rowOff>
    </xdr:from>
    <xdr:to>
      <xdr:col>8</xdr:col>
      <xdr:colOff>1466850</xdr:colOff>
      <xdr:row>63</xdr:row>
      <xdr:rowOff>152400</xdr:rowOff>
    </xdr:to>
    <xdr:sp>
      <xdr:nvSpPr>
        <xdr:cNvPr id="1" name="TextBox 1"/>
        <xdr:cNvSpPr txBox="1">
          <a:spLocks noChangeArrowheads="1"/>
        </xdr:cNvSpPr>
      </xdr:nvSpPr>
      <xdr:spPr>
        <a:xfrm>
          <a:off x="66675" y="13306425"/>
          <a:ext cx="85344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82"/>
  <sheetViews>
    <sheetView showGridLines="0" tabSelected="1" workbookViewId="0" topLeftCell="A1">
      <selection activeCell="A1" sqref="A1"/>
    </sheetView>
  </sheetViews>
  <sheetFormatPr defaultColWidth="9.140625" defaultRowHeight="12.75"/>
  <cols>
    <col min="1" max="1" width="2.421875" style="0" customWidth="1"/>
    <col min="2" max="2" width="70.8515625" style="0" customWidth="1"/>
  </cols>
  <sheetData>
    <row r="1" ht="15.75">
      <c r="A1" s="38" t="s">
        <v>810</v>
      </c>
    </row>
    <row r="3" spans="1:4" ht="45.75">
      <c r="A3" s="749"/>
      <c r="B3" s="986" t="s">
        <v>766</v>
      </c>
      <c r="C3" s="404"/>
      <c r="D3" s="641" t="s">
        <v>811</v>
      </c>
    </row>
    <row r="4" spans="1:4" ht="15">
      <c r="A4" s="749"/>
      <c r="B4" s="628"/>
      <c r="C4" s="404"/>
      <c r="D4" s="643"/>
    </row>
    <row r="5" spans="1:4" ht="45.75">
      <c r="A5" s="749"/>
      <c r="B5" s="986" t="s">
        <v>767</v>
      </c>
      <c r="C5" s="404"/>
      <c r="D5" s="641" t="s">
        <v>812</v>
      </c>
    </row>
    <row r="6" spans="1:4" ht="15">
      <c r="A6" s="749"/>
      <c r="B6" s="628"/>
      <c r="C6" s="404"/>
      <c r="D6" s="643"/>
    </row>
    <row r="7" spans="1:4" ht="45.75">
      <c r="A7" s="749"/>
      <c r="B7" s="986" t="s">
        <v>768</v>
      </c>
      <c r="C7" s="404"/>
      <c r="D7" s="641" t="s">
        <v>813</v>
      </c>
    </row>
    <row r="8" spans="1:4" ht="15">
      <c r="A8" s="749"/>
      <c r="B8" s="628"/>
      <c r="C8" s="404"/>
      <c r="D8" s="643"/>
    </row>
    <row r="9" spans="1:4" ht="45.75">
      <c r="A9" s="749"/>
      <c r="B9" s="986" t="s">
        <v>769</v>
      </c>
      <c r="C9" s="404"/>
      <c r="D9" s="641" t="s">
        <v>814</v>
      </c>
    </row>
    <row r="10" spans="1:4" ht="15">
      <c r="A10" s="749"/>
      <c r="B10" s="628"/>
      <c r="C10" s="404"/>
      <c r="D10" s="643"/>
    </row>
    <row r="11" spans="1:4" ht="45.75">
      <c r="A11" s="749"/>
      <c r="B11" s="986" t="s">
        <v>770</v>
      </c>
      <c r="C11" s="404"/>
      <c r="D11" s="641" t="s">
        <v>815</v>
      </c>
    </row>
    <row r="12" spans="1:4" ht="15">
      <c r="A12" s="749"/>
      <c r="B12" s="628"/>
      <c r="C12" s="404"/>
      <c r="D12" s="643"/>
    </row>
    <row r="13" spans="1:4" ht="30.75">
      <c r="A13" s="749"/>
      <c r="B13" s="986" t="s">
        <v>771</v>
      </c>
      <c r="C13" s="404"/>
      <c r="D13" s="641" t="s">
        <v>816</v>
      </c>
    </row>
    <row r="14" spans="1:4" ht="15">
      <c r="A14" s="749"/>
      <c r="B14" s="987"/>
      <c r="C14" s="404"/>
      <c r="D14" s="643"/>
    </row>
    <row r="15" spans="1:4" ht="30.75">
      <c r="A15" s="749"/>
      <c r="B15" s="986" t="s">
        <v>772</v>
      </c>
      <c r="D15" s="641" t="s">
        <v>817</v>
      </c>
    </row>
    <row r="16" spans="1:2" ht="15">
      <c r="A16" s="749"/>
      <c r="B16" s="749"/>
    </row>
    <row r="17" spans="1:4" ht="45.75">
      <c r="A17" s="749"/>
      <c r="B17" s="988" t="s">
        <v>736</v>
      </c>
      <c r="C17" s="749"/>
      <c r="D17" s="641" t="s">
        <v>846</v>
      </c>
    </row>
    <row r="18" spans="1:4" ht="15">
      <c r="A18" s="749"/>
      <c r="B18" s="628"/>
      <c r="C18" s="749"/>
      <c r="D18" s="748"/>
    </row>
    <row r="19" spans="1:4" ht="45.75">
      <c r="A19" s="749"/>
      <c r="B19" s="988" t="s">
        <v>737</v>
      </c>
      <c r="C19" s="749"/>
      <c r="D19" s="641" t="s">
        <v>847</v>
      </c>
    </row>
    <row r="20" spans="1:4" ht="15">
      <c r="A20" s="749"/>
      <c r="B20" s="628"/>
      <c r="C20" s="749"/>
      <c r="D20" s="641"/>
    </row>
    <row r="21" spans="1:4" ht="45.75">
      <c r="A21" s="749"/>
      <c r="B21" s="988" t="s">
        <v>738</v>
      </c>
      <c r="C21" s="749"/>
      <c r="D21" s="641" t="s">
        <v>848</v>
      </c>
    </row>
    <row r="22" spans="1:4" ht="15">
      <c r="A22" s="749"/>
      <c r="B22" s="749"/>
      <c r="C22" s="749"/>
      <c r="D22" s="641"/>
    </row>
    <row r="23" spans="1:4" ht="45.75">
      <c r="A23" s="749"/>
      <c r="B23" s="988" t="s">
        <v>739</v>
      </c>
      <c r="C23" s="749"/>
      <c r="D23" s="641" t="s">
        <v>849</v>
      </c>
    </row>
    <row r="24" spans="1:4" ht="15">
      <c r="A24" s="749"/>
      <c r="B24" s="749"/>
      <c r="C24" s="749"/>
      <c r="D24" s="641"/>
    </row>
    <row r="25" spans="1:4" ht="45.75">
      <c r="A25" s="749"/>
      <c r="B25" s="988" t="s">
        <v>740</v>
      </c>
      <c r="C25" s="749"/>
      <c r="D25" s="641" t="s">
        <v>850</v>
      </c>
    </row>
    <row r="26" spans="1:2" ht="15">
      <c r="A26" s="749"/>
      <c r="B26" s="749"/>
    </row>
    <row r="27" spans="1:4" ht="45.75">
      <c r="A27" s="749"/>
      <c r="B27" s="989" t="s">
        <v>741</v>
      </c>
      <c r="C27" s="21"/>
      <c r="D27" s="641" t="s">
        <v>853</v>
      </c>
    </row>
    <row r="28" spans="1:4" ht="15">
      <c r="A28" s="749"/>
      <c r="B28" s="642"/>
      <c r="C28" s="21"/>
      <c r="D28" s="641"/>
    </row>
    <row r="29" spans="1:4" ht="45.75">
      <c r="A29" s="749"/>
      <c r="B29" s="989" t="s">
        <v>742</v>
      </c>
      <c r="C29" s="21"/>
      <c r="D29" s="641" t="s">
        <v>854</v>
      </c>
    </row>
    <row r="30" spans="1:4" ht="15">
      <c r="A30" s="749"/>
      <c r="B30" s="642"/>
      <c r="C30" s="21"/>
      <c r="D30" s="641"/>
    </row>
    <row r="31" spans="1:4" ht="45.75">
      <c r="A31" s="749"/>
      <c r="B31" s="989" t="s">
        <v>743</v>
      </c>
      <c r="C31" s="21"/>
      <c r="D31" s="641" t="s">
        <v>855</v>
      </c>
    </row>
    <row r="32" spans="1:4" ht="15">
      <c r="A32" s="749"/>
      <c r="B32" s="642"/>
      <c r="C32" s="21"/>
      <c r="D32" s="641"/>
    </row>
    <row r="33" spans="1:4" ht="45.75">
      <c r="A33" s="749"/>
      <c r="B33" s="989" t="s">
        <v>744</v>
      </c>
      <c r="C33" s="21"/>
      <c r="D33" s="641" t="s">
        <v>856</v>
      </c>
    </row>
    <row r="34" spans="1:4" ht="15">
      <c r="A34" s="749"/>
      <c r="B34" s="642"/>
      <c r="C34" s="21"/>
      <c r="D34" s="641"/>
    </row>
    <row r="35" spans="1:4" ht="30.75">
      <c r="A35" s="749"/>
      <c r="B35" s="989" t="s">
        <v>745</v>
      </c>
      <c r="C35" s="21"/>
      <c r="D35" s="641" t="s">
        <v>857</v>
      </c>
    </row>
    <row r="36" spans="1:4" ht="15">
      <c r="A36" s="749"/>
      <c r="B36" s="642"/>
      <c r="C36" s="21"/>
      <c r="D36" s="641"/>
    </row>
    <row r="37" spans="1:4" ht="45.75">
      <c r="A37" s="749"/>
      <c r="B37" s="989" t="s">
        <v>746</v>
      </c>
      <c r="C37" s="21"/>
      <c r="D37" s="641" t="s">
        <v>858</v>
      </c>
    </row>
    <row r="38" spans="1:2" ht="15">
      <c r="A38" s="749"/>
      <c r="B38" s="749"/>
    </row>
    <row r="39" spans="1:4" ht="45.75">
      <c r="A39" s="749"/>
      <c r="B39" s="989" t="s">
        <v>747</v>
      </c>
      <c r="D39" s="641" t="s">
        <v>14</v>
      </c>
    </row>
    <row r="40" spans="1:4" ht="15.75">
      <c r="A40" s="749"/>
      <c r="B40" s="989"/>
      <c r="D40" s="873"/>
    </row>
    <row r="41" spans="1:4" ht="45.75">
      <c r="A41" s="749"/>
      <c r="B41" s="989" t="s">
        <v>748</v>
      </c>
      <c r="D41" s="641" t="s">
        <v>15</v>
      </c>
    </row>
    <row r="42" spans="1:4" ht="15.75">
      <c r="A42" s="749"/>
      <c r="B42" s="989"/>
      <c r="D42" s="873"/>
    </row>
    <row r="43" spans="1:4" ht="45.75">
      <c r="A43" s="749"/>
      <c r="B43" s="989" t="s">
        <v>749</v>
      </c>
      <c r="D43" s="641" t="s">
        <v>16</v>
      </c>
    </row>
    <row r="44" spans="1:4" ht="15.75">
      <c r="A44" s="749"/>
      <c r="B44" s="989"/>
      <c r="D44" s="873"/>
    </row>
    <row r="45" spans="1:4" ht="45.75">
      <c r="A45" s="749"/>
      <c r="B45" s="989" t="s">
        <v>750</v>
      </c>
      <c r="D45" s="641" t="s">
        <v>17</v>
      </c>
    </row>
    <row r="46" spans="1:4" ht="15.75">
      <c r="A46" s="749"/>
      <c r="B46" s="989"/>
      <c r="D46" s="873"/>
    </row>
    <row r="47" spans="1:4" ht="45.75">
      <c r="A47" s="749"/>
      <c r="B47" s="989" t="s">
        <v>751</v>
      </c>
      <c r="D47" s="641" t="s">
        <v>18</v>
      </c>
    </row>
    <row r="48" spans="1:4" ht="15.75">
      <c r="A48" s="749"/>
      <c r="B48" s="989"/>
      <c r="D48" s="873"/>
    </row>
    <row r="49" spans="1:4" ht="45.75">
      <c r="A49" s="749"/>
      <c r="B49" s="989" t="s">
        <v>752</v>
      </c>
      <c r="D49" s="641" t="s">
        <v>19</v>
      </c>
    </row>
    <row r="50" spans="1:4" ht="15.75">
      <c r="A50" s="749"/>
      <c r="B50" s="989"/>
      <c r="D50" s="873"/>
    </row>
    <row r="51" spans="1:4" ht="30.75">
      <c r="A51" s="749"/>
      <c r="B51" s="989" t="s">
        <v>753</v>
      </c>
      <c r="D51" s="641" t="s">
        <v>20</v>
      </c>
    </row>
    <row r="52" spans="1:4" ht="15.75">
      <c r="A52" s="749"/>
      <c r="B52" s="989"/>
      <c r="D52" s="872"/>
    </row>
    <row r="53" spans="1:4" ht="46.5">
      <c r="A53" s="749"/>
      <c r="B53" s="989" t="s">
        <v>754</v>
      </c>
      <c r="D53" s="874" t="s">
        <v>21</v>
      </c>
    </row>
    <row r="54" spans="1:4" ht="15.75">
      <c r="A54" s="749"/>
      <c r="B54" s="989"/>
      <c r="D54" s="872"/>
    </row>
    <row r="55" spans="1:4" ht="46.5">
      <c r="A55" s="749"/>
      <c r="B55" s="989" t="s">
        <v>755</v>
      </c>
      <c r="D55" s="874" t="s">
        <v>22</v>
      </c>
    </row>
    <row r="56" spans="1:4" ht="15.75">
      <c r="A56" s="749"/>
      <c r="B56" s="989"/>
      <c r="D56" s="872"/>
    </row>
    <row r="57" spans="1:4" ht="31.5">
      <c r="A57" s="749"/>
      <c r="B57" s="989" t="s">
        <v>756</v>
      </c>
      <c r="D57" s="874" t="s">
        <v>23</v>
      </c>
    </row>
    <row r="58" spans="1:4" ht="15.75">
      <c r="A58" s="749"/>
      <c r="B58" s="989"/>
      <c r="D58" s="872"/>
    </row>
    <row r="59" spans="1:4" ht="31.5">
      <c r="A59" s="749"/>
      <c r="B59" s="989" t="s">
        <v>757</v>
      </c>
      <c r="D59" s="874" t="s">
        <v>24</v>
      </c>
    </row>
    <row r="60" spans="1:4" ht="15.75">
      <c r="A60" s="749"/>
      <c r="B60" s="989"/>
      <c r="D60" s="872"/>
    </row>
    <row r="61" spans="1:4" ht="46.5">
      <c r="A61" s="749"/>
      <c r="B61" s="989" t="s">
        <v>758</v>
      </c>
      <c r="D61" s="874" t="s">
        <v>25</v>
      </c>
    </row>
    <row r="62" spans="1:4" ht="15.75">
      <c r="A62" s="749"/>
      <c r="B62" s="989"/>
      <c r="D62" s="872"/>
    </row>
    <row r="63" spans="1:4" ht="46.5">
      <c r="A63" s="749"/>
      <c r="B63" s="989" t="s">
        <v>759</v>
      </c>
      <c r="D63" s="874" t="s">
        <v>26</v>
      </c>
    </row>
    <row r="64" spans="1:2" ht="15">
      <c r="A64" s="749"/>
      <c r="B64" s="749"/>
    </row>
    <row r="65" spans="1:2" ht="15">
      <c r="A65" s="749"/>
      <c r="B65" s="749"/>
    </row>
    <row r="66" spans="1:4" ht="34.5" customHeight="1">
      <c r="A66" s="749"/>
      <c r="B66" s="990" t="s">
        <v>760</v>
      </c>
      <c r="C66" s="917"/>
      <c r="D66" s="918" t="s">
        <v>905</v>
      </c>
    </row>
    <row r="67" spans="1:4" ht="15">
      <c r="A67" s="749"/>
      <c r="B67" s="645"/>
      <c r="C67" s="917"/>
      <c r="D67" s="919"/>
    </row>
    <row r="68" spans="1:4" ht="30.75">
      <c r="A68" s="749"/>
      <c r="B68" s="990" t="s">
        <v>761</v>
      </c>
      <c r="C68" s="917"/>
      <c r="D68" s="918" t="s">
        <v>906</v>
      </c>
    </row>
    <row r="69" spans="1:4" ht="15">
      <c r="A69" s="749"/>
      <c r="B69" s="645"/>
      <c r="C69" s="917"/>
      <c r="D69" s="919"/>
    </row>
    <row r="70" spans="1:4" ht="45.75">
      <c r="A70" s="749"/>
      <c r="B70" s="990" t="s">
        <v>762</v>
      </c>
      <c r="C70" s="917"/>
      <c r="D70" s="918" t="s">
        <v>907</v>
      </c>
    </row>
    <row r="71" spans="1:4" ht="15">
      <c r="A71" s="749"/>
      <c r="B71" s="645"/>
      <c r="C71" s="917"/>
      <c r="D71" s="919"/>
    </row>
    <row r="72" spans="1:4" ht="30.75">
      <c r="A72" s="749"/>
      <c r="B72" s="990" t="s">
        <v>859</v>
      </c>
      <c r="C72" s="917"/>
      <c r="D72" s="918" t="s">
        <v>908</v>
      </c>
    </row>
    <row r="73" spans="1:4" ht="15">
      <c r="A73" s="749"/>
      <c r="B73" s="645"/>
      <c r="C73" s="917"/>
      <c r="D73" s="919"/>
    </row>
    <row r="74" spans="1:4" ht="45.75">
      <c r="A74" s="749"/>
      <c r="B74" s="990" t="s">
        <v>763</v>
      </c>
      <c r="C74" s="917"/>
      <c r="D74" s="918" t="s">
        <v>909</v>
      </c>
    </row>
    <row r="75" spans="1:4" ht="15">
      <c r="A75" s="749"/>
      <c r="B75" s="645"/>
      <c r="C75" s="917"/>
      <c r="D75" s="919"/>
    </row>
    <row r="76" spans="1:4" ht="30.75">
      <c r="A76" s="749"/>
      <c r="B76" s="990" t="s">
        <v>860</v>
      </c>
      <c r="C76" s="917"/>
      <c r="D76" s="918" t="s">
        <v>910</v>
      </c>
    </row>
    <row r="77" spans="1:4" ht="15">
      <c r="A77" s="749"/>
      <c r="B77" s="645"/>
      <c r="C77" s="917"/>
      <c r="D77" s="919"/>
    </row>
    <row r="78" spans="1:4" ht="30.75">
      <c r="A78" s="749"/>
      <c r="B78" s="990" t="s">
        <v>861</v>
      </c>
      <c r="C78" s="915"/>
      <c r="D78" s="918" t="s">
        <v>911</v>
      </c>
    </row>
    <row r="79" spans="1:4" ht="15">
      <c r="A79" s="749"/>
      <c r="B79" s="991"/>
      <c r="C79" s="915"/>
      <c r="D79" s="916"/>
    </row>
    <row r="80" spans="1:4" ht="45.75">
      <c r="A80" s="749"/>
      <c r="B80" s="990" t="s">
        <v>764</v>
      </c>
      <c r="C80" s="917"/>
      <c r="D80" s="918" t="s">
        <v>912</v>
      </c>
    </row>
    <row r="81" spans="1:4" ht="15">
      <c r="A81" s="749"/>
      <c r="B81" s="645"/>
      <c r="C81" s="917"/>
      <c r="D81" s="919"/>
    </row>
    <row r="82" spans="1:4" ht="45.75">
      <c r="A82" s="749"/>
      <c r="B82" s="990" t="s">
        <v>765</v>
      </c>
      <c r="C82" s="915"/>
      <c r="D82" s="918" t="s">
        <v>913</v>
      </c>
    </row>
  </sheetData>
  <hyperlinks>
    <hyperlink ref="D5" location="'Table 1.1b'!A1" display="Tab 2"/>
    <hyperlink ref="D7" location="'Table 1.1c'!A1" display="Tab 3"/>
    <hyperlink ref="D9" location="'Table 1.2'!A1" display="Tab 4"/>
    <hyperlink ref="D11" location="'Table 1.3a - 1.3d'!A1" display="Tab 5"/>
    <hyperlink ref="D13" location="'Table 1.4'!A1" display="Tab 6"/>
    <hyperlink ref="D3" location="'Table 1.1a'!A1" display="Tab 1"/>
    <hyperlink ref="D25" location="'Table 2.2b'!A1" display="Table 2.2b"/>
    <hyperlink ref="D23" location="'Table 2.2a'!A1" display="Table 2.2a"/>
    <hyperlink ref="D21" location="'Table 2.1c'!A1" display="Table 2.1c"/>
    <hyperlink ref="D19" location="'Table 2.1b'!A1" display="Table 2.1b"/>
    <hyperlink ref="D17" location="'Table 2.1a'!A1" display="Table 2.1a"/>
    <hyperlink ref="D27" location="'Table 3.1'!A1" display="Table 3.1"/>
    <hyperlink ref="D29" location="'Table 3.2a - 3.2c'!A1" display="Table 3.2a"/>
    <hyperlink ref="D31" location="'Table 3.2a - 3.2c'!A39" display="Table 3.2b"/>
    <hyperlink ref="D33" location="'Table 3.2a - 3.2c'!A77" display="Table 3.2c"/>
    <hyperlink ref="D35" location="'Table 3.3 - 3.4'!A1" display="Table 3.3"/>
    <hyperlink ref="D37" location="'Table 3.3 - 3.4'!A26" display="Table 3.4"/>
    <hyperlink ref="D39" location="'Table 4.1'!A1" display="Tab 1"/>
    <hyperlink ref="D41" location="'Table 4.2'!A1" display="Tab 2"/>
    <hyperlink ref="D43" location="'Table 4.3'!A1" display="Tab 3"/>
    <hyperlink ref="D45" location="'Table 4.4'!A1" display="Tab 4"/>
    <hyperlink ref="D47" location="'Table 4.5'!A1" display="Tab 5"/>
    <hyperlink ref="D49" location="'Table 4.6'!A1" display="Tab 6 "/>
    <hyperlink ref="D51" location="'Table 4.7'!A1" display="Tab 7"/>
    <hyperlink ref="D53" location="'Table 4.8'!A1" display="Tab 8"/>
    <hyperlink ref="D55" location="'Table 4.9'!A1" display="Tab 9"/>
    <hyperlink ref="D57" location="'Table 4.10'!A1" display="Tab 10"/>
    <hyperlink ref="D59" location="'Table 4.11'!A1" display="Tab 11"/>
    <hyperlink ref="D61" location="'Table 4.12'!A1" display="Tab 12 "/>
    <hyperlink ref="D63" location="'Table 4.13'!A1" display="Tab 13"/>
    <hyperlink ref="D66" location="'Table 5.1'!Print_Area" display="Table 5.1"/>
    <hyperlink ref="D68" location="'Table 5.2'!Print_Area" display="Table 5.2"/>
    <hyperlink ref="D70" location="'Table 5.3'!Print_Area" display="Table 5.3"/>
    <hyperlink ref="D72" location="'Table 5.4'!Print_Area" display="Table 5.4"/>
    <hyperlink ref="D74" location="'Table 5.5'!Print_Area" display="Table 5.5"/>
    <hyperlink ref="D80" location="'Table 5.8'!Print_Area" display="Table 5.8"/>
    <hyperlink ref="D82" location="'Table 5.9'!Print_Area" display="Table 5.9"/>
    <hyperlink ref="D76" location="'Table 5.6'!Print_Area" display="Table 5.6"/>
    <hyperlink ref="D78" location="'Table 5.7'!Print_Area" display="Table 5.7"/>
    <hyperlink ref="D15" location="'Table 1.5'!Print_Area" display="Table 1.5"/>
  </hyperlinks>
  <printOptions/>
  <pageMargins left="0.75" right="0.75" top="1" bottom="1" header="0.5" footer="0.5"/>
  <pageSetup horizontalDpi="600" verticalDpi="600" orientation="portrait" paperSize="9" scale="29" r:id="rId1"/>
</worksheet>
</file>

<file path=xl/worksheets/sheet10.xml><?xml version="1.0" encoding="utf-8"?>
<worksheet xmlns="http://schemas.openxmlformats.org/spreadsheetml/2006/main" xmlns:r="http://schemas.openxmlformats.org/officeDocument/2006/relationships">
  <dimension ref="A1:S64"/>
  <sheetViews>
    <sheetView showGridLines="0" zoomScaleSheetLayoutView="100" workbookViewId="0" topLeftCell="A1">
      <selection activeCell="A1" sqref="A1"/>
    </sheetView>
  </sheetViews>
  <sheetFormatPr defaultColWidth="9.140625" defaultRowHeight="12.75"/>
  <cols>
    <col min="1" max="1" width="3.28125" style="80" customWidth="1"/>
    <col min="2" max="2" width="47.7109375" style="70" customWidth="1"/>
    <col min="3" max="7" width="10.8515625" style="16" customWidth="1"/>
    <col min="8" max="8" width="1.7109375" style="16" customWidth="1"/>
    <col min="9" max="9" width="22.7109375" style="16" customWidth="1"/>
    <col min="10" max="10" width="2.00390625" style="85" customWidth="1"/>
    <col min="11" max="11" width="10.57421875" style="85" customWidth="1"/>
    <col min="12" max="12" width="9.140625" style="70" customWidth="1"/>
    <col min="13" max="13" width="10.00390625" style="70" customWidth="1"/>
    <col min="14" max="16384" width="9.140625" style="70" customWidth="1"/>
  </cols>
  <sheetData>
    <row r="1" ht="15.75">
      <c r="A1" s="111" t="s">
        <v>445</v>
      </c>
    </row>
    <row r="2" spans="1:2" ht="15.75">
      <c r="A2" s="111"/>
      <c r="B2" s="112" t="s">
        <v>851</v>
      </c>
    </row>
    <row r="3" ht="18.75" customHeight="1" thickBot="1">
      <c r="A3" s="110" t="s">
        <v>446</v>
      </c>
    </row>
    <row r="4" spans="1:19" s="92" customFormat="1" ht="51.75" customHeight="1">
      <c r="A4" s="89"/>
      <c r="B4" s="90"/>
      <c r="C4" s="750" t="s">
        <v>447</v>
      </c>
      <c r="D4" s="750" t="s">
        <v>448</v>
      </c>
      <c r="E4" s="750" t="s">
        <v>503</v>
      </c>
      <c r="F4" s="750" t="s">
        <v>504</v>
      </c>
      <c r="G4" s="750" t="s">
        <v>505</v>
      </c>
      <c r="H4" s="751"/>
      <c r="I4" s="750" t="s">
        <v>506</v>
      </c>
      <c r="J4" s="113"/>
      <c r="K4" s="114"/>
      <c r="L4" s="115"/>
      <c r="M4" s="114"/>
      <c r="N4" s="113"/>
      <c r="O4" s="113"/>
      <c r="P4" s="115"/>
      <c r="Q4" s="116"/>
      <c r="R4" s="116"/>
      <c r="S4" s="116"/>
    </row>
    <row r="5" spans="1:19" s="92" customFormat="1" ht="9.75" customHeight="1">
      <c r="A5" s="91"/>
      <c r="C5" s="752"/>
      <c r="D5" s="752"/>
      <c r="E5" s="752"/>
      <c r="F5" s="752"/>
      <c r="G5" s="752"/>
      <c r="H5" s="753"/>
      <c r="I5" s="752"/>
      <c r="J5" s="113"/>
      <c r="K5" s="113"/>
      <c r="L5" s="115"/>
      <c r="N5" s="113"/>
      <c r="O5" s="113"/>
      <c r="P5" s="115"/>
      <c r="Q5" s="116"/>
      <c r="R5" s="116"/>
      <c r="S5" s="116"/>
    </row>
    <row r="6" spans="1:19" s="92" customFormat="1" ht="18" customHeight="1">
      <c r="A6" s="117" t="s">
        <v>471</v>
      </c>
      <c r="B6" s="118"/>
      <c r="C6" s="135">
        <v>32885</v>
      </c>
      <c r="D6" s="135">
        <v>28824</v>
      </c>
      <c r="E6" s="135">
        <v>30242</v>
      </c>
      <c r="F6" s="135">
        <v>29676</v>
      </c>
      <c r="G6" s="135">
        <v>30166</v>
      </c>
      <c r="H6" s="754"/>
      <c r="I6" s="755">
        <v>-0.08268207389387261</v>
      </c>
      <c r="J6" s="113"/>
      <c r="L6" s="115"/>
      <c r="N6" s="113"/>
      <c r="O6" s="113"/>
      <c r="P6" s="115"/>
      <c r="Q6" s="116"/>
      <c r="R6" s="116"/>
      <c r="S6" s="116"/>
    </row>
    <row r="7" spans="1:19" s="92" customFormat="1" ht="6.75" customHeight="1">
      <c r="A7" s="97"/>
      <c r="B7" s="98"/>
      <c r="C7" s="756"/>
      <c r="D7" s="756"/>
      <c r="E7" s="756"/>
      <c r="F7" s="756"/>
      <c r="G7" s="756"/>
      <c r="H7" s="757"/>
      <c r="I7" s="758"/>
      <c r="J7" s="113"/>
      <c r="K7" s="119"/>
      <c r="L7" s="115"/>
      <c r="N7" s="113"/>
      <c r="O7" s="113"/>
      <c r="P7" s="115"/>
      <c r="Q7" s="116"/>
      <c r="R7" s="116"/>
      <c r="S7" s="116"/>
    </row>
    <row r="8" spans="1:11" s="71" customFormat="1" ht="18" customHeight="1">
      <c r="A8" s="79" t="s">
        <v>449</v>
      </c>
      <c r="B8" s="120"/>
      <c r="C8" s="9"/>
      <c r="D8" s="9"/>
      <c r="E8" s="9"/>
      <c r="F8" s="9"/>
      <c r="G8" s="8"/>
      <c r="H8" s="121"/>
      <c r="I8" s="122"/>
      <c r="K8" s="119"/>
    </row>
    <row r="9" spans="1:11" ht="22.5" customHeight="1">
      <c r="A9" s="95" t="s">
        <v>450</v>
      </c>
      <c r="B9" s="95"/>
      <c r="C9" s="8">
        <v>14347</v>
      </c>
      <c r="D9" s="8">
        <v>12878</v>
      </c>
      <c r="E9" s="8">
        <v>13102</v>
      </c>
      <c r="F9" s="8">
        <v>13929</v>
      </c>
      <c r="G9" s="8">
        <v>13448</v>
      </c>
      <c r="H9" s="123"/>
      <c r="I9" s="759">
        <v>-0.06266118352268768</v>
      </c>
      <c r="J9" s="70"/>
      <c r="K9" s="119"/>
    </row>
    <row r="10" spans="1:11" ht="18" customHeight="1">
      <c r="A10" s="95" t="s">
        <v>451</v>
      </c>
      <c r="B10" s="95"/>
      <c r="C10" s="8">
        <v>9478</v>
      </c>
      <c r="D10" s="8">
        <v>9150</v>
      </c>
      <c r="E10" s="8">
        <v>8861</v>
      </c>
      <c r="F10" s="8">
        <v>9601</v>
      </c>
      <c r="G10" s="8">
        <v>10025</v>
      </c>
      <c r="H10" s="121"/>
      <c r="I10" s="759">
        <v>0.05771259759442926</v>
      </c>
      <c r="J10" s="70"/>
      <c r="K10" s="119"/>
    </row>
    <row r="11" spans="1:11" ht="24" customHeight="1">
      <c r="A11" s="95" t="s">
        <v>183</v>
      </c>
      <c r="B11" s="96"/>
      <c r="C11" s="8">
        <v>24176</v>
      </c>
      <c r="D11" s="8">
        <v>22619</v>
      </c>
      <c r="E11" s="8">
        <v>23040</v>
      </c>
      <c r="F11" s="8">
        <v>22218</v>
      </c>
      <c r="G11" s="8">
        <v>23122</v>
      </c>
      <c r="H11" s="121"/>
      <c r="I11" s="759">
        <v>-0.0435969556585043</v>
      </c>
      <c r="J11" s="70"/>
      <c r="K11" s="119"/>
    </row>
    <row r="12" spans="1:11" ht="24" customHeight="1">
      <c r="A12" s="95"/>
      <c r="B12" s="96" t="s">
        <v>42</v>
      </c>
      <c r="C12" s="7" t="s">
        <v>238</v>
      </c>
      <c r="D12" s="7" t="s">
        <v>238</v>
      </c>
      <c r="E12" s="7">
        <v>411</v>
      </c>
      <c r="F12" s="7">
        <v>315</v>
      </c>
      <c r="G12" s="7">
        <v>302</v>
      </c>
      <c r="H12" s="124"/>
      <c r="I12" s="125" t="s">
        <v>238</v>
      </c>
      <c r="J12" s="70"/>
      <c r="K12" s="119"/>
    </row>
    <row r="13" spans="1:13" ht="18" customHeight="1">
      <c r="A13" s="95"/>
      <c r="B13" s="96" t="s">
        <v>239</v>
      </c>
      <c r="C13" s="7" t="s">
        <v>238</v>
      </c>
      <c r="D13" s="7" t="s">
        <v>238</v>
      </c>
      <c r="E13" s="7">
        <v>12734</v>
      </c>
      <c r="F13" s="7">
        <v>10972</v>
      </c>
      <c r="G13" s="7">
        <v>11115</v>
      </c>
      <c r="H13" s="124"/>
      <c r="I13" s="125" t="s">
        <v>238</v>
      </c>
      <c r="J13" s="70"/>
      <c r="K13" s="7"/>
      <c r="M13" s="7"/>
    </row>
    <row r="14" spans="1:13" ht="18" customHeight="1">
      <c r="A14" s="95"/>
      <c r="B14" s="96" t="s">
        <v>240</v>
      </c>
      <c r="C14" s="7" t="s">
        <v>238</v>
      </c>
      <c r="D14" s="7" t="s">
        <v>238</v>
      </c>
      <c r="E14" s="7">
        <v>2063</v>
      </c>
      <c r="F14" s="7">
        <v>2209</v>
      </c>
      <c r="G14" s="7">
        <v>2358</v>
      </c>
      <c r="H14" s="124"/>
      <c r="I14" s="125" t="s">
        <v>238</v>
      </c>
      <c r="J14" s="70"/>
      <c r="K14" s="7"/>
      <c r="M14" s="7"/>
    </row>
    <row r="15" spans="1:13" ht="18" customHeight="1">
      <c r="A15" s="95"/>
      <c r="B15" s="96" t="s">
        <v>41</v>
      </c>
      <c r="C15" s="7" t="s">
        <v>238</v>
      </c>
      <c r="D15" s="7" t="s">
        <v>238</v>
      </c>
      <c r="E15" s="7">
        <v>5842</v>
      </c>
      <c r="F15" s="7">
        <v>6580</v>
      </c>
      <c r="G15" s="7">
        <v>6994</v>
      </c>
      <c r="H15" s="124"/>
      <c r="I15" s="125" t="s">
        <v>238</v>
      </c>
      <c r="J15" s="70"/>
      <c r="K15" s="7"/>
      <c r="M15" s="7"/>
    </row>
    <row r="16" spans="1:13" ht="18" customHeight="1">
      <c r="A16" s="95"/>
      <c r="B16" s="96" t="s">
        <v>56</v>
      </c>
      <c r="C16" s="7" t="s">
        <v>238</v>
      </c>
      <c r="D16" s="7" t="s">
        <v>238</v>
      </c>
      <c r="E16" s="7">
        <v>1706</v>
      </c>
      <c r="F16" s="7">
        <v>1928</v>
      </c>
      <c r="G16" s="7">
        <v>2169</v>
      </c>
      <c r="H16" s="124"/>
      <c r="I16" s="125" t="s">
        <v>238</v>
      </c>
      <c r="J16" s="70"/>
      <c r="K16" s="7"/>
      <c r="M16" s="7"/>
    </row>
    <row r="17" spans="1:13" ht="18" customHeight="1">
      <c r="A17" s="95"/>
      <c r="B17" s="96" t="s">
        <v>184</v>
      </c>
      <c r="C17" s="7" t="s">
        <v>238</v>
      </c>
      <c r="D17" s="7" t="s">
        <v>238</v>
      </c>
      <c r="E17" s="7">
        <v>284</v>
      </c>
      <c r="F17" s="7">
        <v>214</v>
      </c>
      <c r="G17" s="7">
        <v>184</v>
      </c>
      <c r="H17" s="124"/>
      <c r="I17" s="125" t="s">
        <v>238</v>
      </c>
      <c r="J17" s="70"/>
      <c r="K17" s="7"/>
      <c r="M17" s="7"/>
    </row>
    <row r="18" spans="3:9" ht="9.75" customHeight="1">
      <c r="C18" s="21"/>
      <c r="D18" s="21"/>
      <c r="E18" s="21"/>
      <c r="F18" s="21"/>
      <c r="G18" s="21"/>
      <c r="H18" s="21"/>
      <c r="I18" s="21"/>
    </row>
    <row r="19" spans="1:11" ht="9" customHeight="1">
      <c r="A19" s="97"/>
      <c r="B19" s="98"/>
      <c r="C19" s="14"/>
      <c r="D19" s="14"/>
      <c r="E19" s="14"/>
      <c r="F19" s="14"/>
      <c r="G19" s="14"/>
      <c r="H19" s="126"/>
      <c r="I19" s="127"/>
      <c r="J19" s="70"/>
      <c r="K19" s="119"/>
    </row>
    <row r="20" spans="1:11" s="71" customFormat="1" ht="18" customHeight="1">
      <c r="A20" s="94" t="s">
        <v>452</v>
      </c>
      <c r="B20" s="91"/>
      <c r="C20" s="9"/>
      <c r="D20" s="9"/>
      <c r="E20" s="9"/>
      <c r="F20" s="9"/>
      <c r="G20" s="8"/>
      <c r="H20" s="121"/>
      <c r="I20" s="122"/>
      <c r="J20" s="70"/>
      <c r="K20" s="119"/>
    </row>
    <row r="21" spans="1:11" ht="21" customHeight="1">
      <c r="A21" s="95" t="s">
        <v>450</v>
      </c>
      <c r="B21" s="95"/>
      <c r="C21" s="8">
        <v>11301</v>
      </c>
      <c r="D21" s="8">
        <v>10322</v>
      </c>
      <c r="E21" s="8">
        <v>10491</v>
      </c>
      <c r="F21" s="8">
        <v>11228</v>
      </c>
      <c r="G21" s="8">
        <v>10952</v>
      </c>
      <c r="H21" s="121"/>
      <c r="I21" s="759">
        <v>-0.03088222281214048</v>
      </c>
      <c r="J21" s="70"/>
      <c r="K21" s="119"/>
    </row>
    <row r="22" spans="1:11" ht="18" customHeight="1">
      <c r="A22" s="95" t="s">
        <v>451</v>
      </c>
      <c r="B22" s="95"/>
      <c r="C22" s="8">
        <v>7663</v>
      </c>
      <c r="D22" s="8">
        <v>7451</v>
      </c>
      <c r="E22" s="8">
        <v>7181</v>
      </c>
      <c r="F22" s="8">
        <v>7722</v>
      </c>
      <c r="G22" s="8">
        <v>8043</v>
      </c>
      <c r="H22" s="121"/>
      <c r="I22" s="759">
        <v>0.04958893383792251</v>
      </c>
      <c r="J22" s="70"/>
      <c r="K22" s="119"/>
    </row>
    <row r="23" spans="1:11" s="71" customFormat="1" ht="18" customHeight="1">
      <c r="A23" s="95" t="s">
        <v>183</v>
      </c>
      <c r="B23" s="95"/>
      <c r="C23" s="8">
        <v>19584</v>
      </c>
      <c r="D23" s="8">
        <v>18636</v>
      </c>
      <c r="E23" s="8">
        <v>18862</v>
      </c>
      <c r="F23" s="8">
        <v>18356</v>
      </c>
      <c r="G23" s="8">
        <v>19019</v>
      </c>
      <c r="H23" s="121"/>
      <c r="I23" s="759">
        <v>-0.02885008169934644</v>
      </c>
      <c r="J23" s="70"/>
      <c r="K23" s="119"/>
    </row>
    <row r="24" spans="1:11" ht="19.5" customHeight="1">
      <c r="A24" s="95"/>
      <c r="B24" s="96" t="s">
        <v>42</v>
      </c>
      <c r="C24" s="7" t="s">
        <v>238</v>
      </c>
      <c r="D24" s="7" t="s">
        <v>238</v>
      </c>
      <c r="E24" s="7">
        <v>396</v>
      </c>
      <c r="F24" s="7">
        <v>301</v>
      </c>
      <c r="G24" s="7">
        <v>291</v>
      </c>
      <c r="H24" s="124"/>
      <c r="I24" s="760" t="s">
        <v>238</v>
      </c>
      <c r="J24" s="70"/>
      <c r="K24" s="119"/>
    </row>
    <row r="25" spans="1:13" ht="18" customHeight="1">
      <c r="A25" s="95"/>
      <c r="B25" s="96" t="s">
        <v>239</v>
      </c>
      <c r="C25" s="7" t="s">
        <v>238</v>
      </c>
      <c r="D25" s="7" t="s">
        <v>238</v>
      </c>
      <c r="E25" s="7">
        <v>10456</v>
      </c>
      <c r="F25" s="7">
        <v>9163</v>
      </c>
      <c r="G25" s="7">
        <v>9190</v>
      </c>
      <c r="H25" s="124"/>
      <c r="I25" s="760" t="s">
        <v>238</v>
      </c>
      <c r="J25" s="70"/>
      <c r="K25" s="7"/>
      <c r="M25" s="7"/>
    </row>
    <row r="26" spans="1:13" ht="18" customHeight="1">
      <c r="A26" s="95"/>
      <c r="B26" s="96" t="s">
        <v>240</v>
      </c>
      <c r="C26" s="7" t="s">
        <v>238</v>
      </c>
      <c r="D26" s="7" t="s">
        <v>238</v>
      </c>
      <c r="E26" s="7">
        <v>1589</v>
      </c>
      <c r="F26" s="7">
        <v>1724</v>
      </c>
      <c r="G26" s="7">
        <v>1895</v>
      </c>
      <c r="H26" s="124"/>
      <c r="I26" s="760" t="s">
        <v>238</v>
      </c>
      <c r="J26" s="70"/>
      <c r="K26" s="7"/>
      <c r="M26" s="7"/>
    </row>
    <row r="27" spans="1:13" ht="18" customHeight="1">
      <c r="A27" s="95"/>
      <c r="B27" s="96" t="s">
        <v>41</v>
      </c>
      <c r="C27" s="7" t="s">
        <v>238</v>
      </c>
      <c r="D27" s="7" t="s">
        <v>238</v>
      </c>
      <c r="E27" s="7">
        <v>4670</v>
      </c>
      <c r="F27" s="7">
        <v>5270</v>
      </c>
      <c r="G27" s="7">
        <v>5567</v>
      </c>
      <c r="H27" s="124"/>
      <c r="I27" s="760" t="s">
        <v>238</v>
      </c>
      <c r="J27" s="70"/>
      <c r="K27" s="7"/>
      <c r="M27" s="7"/>
    </row>
    <row r="28" spans="1:13" ht="18" customHeight="1">
      <c r="A28" s="95"/>
      <c r="B28" s="96" t="s">
        <v>56</v>
      </c>
      <c r="C28" s="7" t="s">
        <v>238</v>
      </c>
      <c r="D28" s="7" t="s">
        <v>238</v>
      </c>
      <c r="E28" s="7">
        <v>1512</v>
      </c>
      <c r="F28" s="7">
        <v>1714</v>
      </c>
      <c r="G28" s="7">
        <v>1915</v>
      </c>
      <c r="H28" s="124"/>
      <c r="I28" s="760" t="s">
        <v>238</v>
      </c>
      <c r="J28" s="70"/>
      <c r="K28" s="7"/>
      <c r="M28" s="7"/>
    </row>
    <row r="29" spans="1:13" ht="18" customHeight="1">
      <c r="A29" s="95"/>
      <c r="B29" s="96" t="s">
        <v>184</v>
      </c>
      <c r="C29" s="7" t="s">
        <v>238</v>
      </c>
      <c r="D29" s="7" t="s">
        <v>238</v>
      </c>
      <c r="E29" s="7">
        <v>239</v>
      </c>
      <c r="F29" s="7">
        <v>184</v>
      </c>
      <c r="G29" s="7">
        <v>161</v>
      </c>
      <c r="H29" s="124"/>
      <c r="I29" s="760" t="s">
        <v>238</v>
      </c>
      <c r="J29" s="70"/>
      <c r="K29" s="7"/>
      <c r="M29" s="7"/>
    </row>
    <row r="30" spans="3:9" ht="9.75" customHeight="1">
      <c r="C30" s="21"/>
      <c r="D30" s="21"/>
      <c r="E30" s="21"/>
      <c r="F30" s="21"/>
      <c r="G30" s="21"/>
      <c r="H30" s="21"/>
      <c r="I30" s="21"/>
    </row>
    <row r="31" spans="1:11" ht="9" customHeight="1">
      <c r="A31" s="97"/>
      <c r="B31" s="98"/>
      <c r="C31" s="14"/>
      <c r="D31" s="14"/>
      <c r="E31" s="14"/>
      <c r="F31" s="14"/>
      <c r="G31" s="14"/>
      <c r="H31" s="126"/>
      <c r="I31" s="127"/>
      <c r="J31" s="70"/>
      <c r="K31" s="119"/>
    </row>
    <row r="32" spans="1:11" s="71" customFormat="1" ht="18" customHeight="1">
      <c r="A32" s="94" t="s">
        <v>453</v>
      </c>
      <c r="B32" s="91"/>
      <c r="C32" s="9"/>
      <c r="D32" s="9"/>
      <c r="E32" s="8"/>
      <c r="F32" s="8"/>
      <c r="G32" s="8"/>
      <c r="H32" s="121"/>
      <c r="I32" s="122"/>
      <c r="J32" s="70"/>
      <c r="K32" s="119"/>
    </row>
    <row r="33" spans="1:11" ht="19.5" customHeight="1">
      <c r="A33" s="95" t="s">
        <v>450</v>
      </c>
      <c r="B33" s="95"/>
      <c r="C33" s="8">
        <v>2121</v>
      </c>
      <c r="D33" s="8">
        <v>1843</v>
      </c>
      <c r="E33" s="8">
        <v>1827</v>
      </c>
      <c r="F33" s="8">
        <v>1935</v>
      </c>
      <c r="G33" s="8">
        <v>1748</v>
      </c>
      <c r="H33" s="121"/>
      <c r="I33" s="759">
        <v>-0.17586044318717586</v>
      </c>
      <c r="J33" s="70"/>
      <c r="K33" s="119"/>
    </row>
    <row r="34" spans="1:11" ht="18" customHeight="1">
      <c r="A34" s="95" t="s">
        <v>451</v>
      </c>
      <c r="B34" s="95"/>
      <c r="C34" s="8">
        <v>1438</v>
      </c>
      <c r="D34" s="8">
        <v>1369</v>
      </c>
      <c r="E34" s="8">
        <v>1370</v>
      </c>
      <c r="F34" s="8">
        <v>1550</v>
      </c>
      <c r="G34" s="8">
        <v>1569</v>
      </c>
      <c r="H34" s="121"/>
      <c r="I34" s="759">
        <v>0.09109874826147424</v>
      </c>
      <c r="J34" s="70"/>
      <c r="K34" s="119"/>
    </row>
    <row r="35" spans="1:11" s="71" customFormat="1" ht="21" customHeight="1">
      <c r="A35" s="95" t="s">
        <v>183</v>
      </c>
      <c r="B35" s="95"/>
      <c r="C35" s="8">
        <v>3532</v>
      </c>
      <c r="D35" s="8">
        <v>3173</v>
      </c>
      <c r="E35" s="8">
        <v>3398</v>
      </c>
      <c r="F35" s="8">
        <v>3119</v>
      </c>
      <c r="G35" s="8">
        <v>3247</v>
      </c>
      <c r="H35" s="123"/>
      <c r="I35" s="759">
        <v>-0.08069082672706684</v>
      </c>
      <c r="J35" s="70"/>
      <c r="K35" s="119"/>
    </row>
    <row r="36" spans="1:11" ht="18" customHeight="1">
      <c r="A36" s="95"/>
      <c r="B36" s="96" t="s">
        <v>42</v>
      </c>
      <c r="C36" s="7" t="s">
        <v>238</v>
      </c>
      <c r="D36" s="7" t="s">
        <v>238</v>
      </c>
      <c r="E36" s="7">
        <v>15</v>
      </c>
      <c r="F36" s="7">
        <v>14</v>
      </c>
      <c r="G36" s="7">
        <v>11</v>
      </c>
      <c r="H36" s="124"/>
      <c r="I36" s="760" t="s">
        <v>238</v>
      </c>
      <c r="J36" s="70"/>
      <c r="K36" s="119"/>
    </row>
    <row r="37" spans="1:13" ht="18" customHeight="1">
      <c r="A37" s="95"/>
      <c r="B37" s="96" t="s">
        <v>239</v>
      </c>
      <c r="C37" s="7" t="s">
        <v>238</v>
      </c>
      <c r="D37" s="7" t="s">
        <v>238</v>
      </c>
      <c r="E37" s="7">
        <v>1885</v>
      </c>
      <c r="F37" s="7">
        <v>1508</v>
      </c>
      <c r="G37" s="7">
        <v>1551</v>
      </c>
      <c r="H37" s="124"/>
      <c r="I37" s="760" t="s">
        <v>238</v>
      </c>
      <c r="J37" s="70"/>
      <c r="K37" s="7"/>
      <c r="M37" s="7"/>
    </row>
    <row r="38" spans="1:13" ht="18" customHeight="1">
      <c r="A38" s="95"/>
      <c r="B38" s="96" t="s">
        <v>240</v>
      </c>
      <c r="C38" s="7" t="s">
        <v>238</v>
      </c>
      <c r="D38" s="7" t="s">
        <v>238</v>
      </c>
      <c r="E38" s="7">
        <v>310</v>
      </c>
      <c r="F38" s="7">
        <v>335</v>
      </c>
      <c r="G38" s="7">
        <v>316</v>
      </c>
      <c r="H38" s="124"/>
      <c r="I38" s="760" t="s">
        <v>238</v>
      </c>
      <c r="J38" s="70"/>
      <c r="K38" s="7"/>
      <c r="M38" s="7"/>
    </row>
    <row r="39" spans="1:13" ht="18" customHeight="1">
      <c r="A39" s="95"/>
      <c r="B39" s="96" t="s">
        <v>41</v>
      </c>
      <c r="C39" s="7" t="s">
        <v>238</v>
      </c>
      <c r="D39" s="7" t="s">
        <v>238</v>
      </c>
      <c r="E39" s="7">
        <v>979</v>
      </c>
      <c r="F39" s="7">
        <v>1055</v>
      </c>
      <c r="G39" s="7">
        <v>1134</v>
      </c>
      <c r="H39" s="124"/>
      <c r="I39" s="760" t="s">
        <v>238</v>
      </c>
      <c r="J39" s="70"/>
      <c r="K39" s="7"/>
      <c r="M39" s="7"/>
    </row>
    <row r="40" spans="1:13" ht="18" customHeight="1">
      <c r="A40" s="95"/>
      <c r="B40" s="96" t="s">
        <v>56</v>
      </c>
      <c r="C40" s="7" t="s">
        <v>238</v>
      </c>
      <c r="D40" s="7" t="s">
        <v>238</v>
      </c>
      <c r="E40" s="7">
        <v>172</v>
      </c>
      <c r="F40" s="7">
        <v>186</v>
      </c>
      <c r="G40" s="7">
        <v>220</v>
      </c>
      <c r="H40" s="124"/>
      <c r="I40" s="760" t="s">
        <v>238</v>
      </c>
      <c r="J40" s="70"/>
      <c r="K40" s="7"/>
      <c r="M40" s="7"/>
    </row>
    <row r="41" spans="1:13" ht="18" customHeight="1">
      <c r="A41" s="95"/>
      <c r="B41" s="96" t="s">
        <v>184</v>
      </c>
      <c r="C41" s="7" t="s">
        <v>238</v>
      </c>
      <c r="D41" s="7" t="s">
        <v>238</v>
      </c>
      <c r="E41" s="7">
        <v>37</v>
      </c>
      <c r="F41" s="7">
        <v>21</v>
      </c>
      <c r="G41" s="7">
        <v>15</v>
      </c>
      <c r="H41" s="124"/>
      <c r="I41" s="760" t="s">
        <v>238</v>
      </c>
      <c r="J41" s="70"/>
      <c r="K41" s="7"/>
      <c r="M41" s="7"/>
    </row>
    <row r="42" spans="3:9" ht="9.75" customHeight="1">
      <c r="C42" s="21"/>
      <c r="D42" s="21"/>
      <c r="E42" s="21"/>
      <c r="F42" s="21"/>
      <c r="G42" s="21"/>
      <c r="H42" s="21"/>
      <c r="I42" s="21"/>
    </row>
    <row r="43" spans="1:11" ht="9" customHeight="1">
      <c r="A43" s="97"/>
      <c r="B43" s="98"/>
      <c r="C43" s="14"/>
      <c r="D43" s="14"/>
      <c r="E43" s="14"/>
      <c r="F43" s="14"/>
      <c r="G43" s="14"/>
      <c r="H43" s="126"/>
      <c r="I43" s="127"/>
      <c r="J43" s="70"/>
      <c r="K43" s="119"/>
    </row>
    <row r="44" spans="1:11" s="71" customFormat="1" ht="18" customHeight="1">
      <c r="A44" s="94" t="s">
        <v>454</v>
      </c>
      <c r="B44" s="91"/>
      <c r="C44" s="9"/>
      <c r="D44" s="9"/>
      <c r="E44" s="8"/>
      <c r="F44" s="8"/>
      <c r="G44" s="8"/>
      <c r="H44" s="121"/>
      <c r="I44" s="122"/>
      <c r="J44" s="70"/>
      <c r="K44" s="119"/>
    </row>
    <row r="45" spans="1:11" ht="23.25" customHeight="1">
      <c r="A45" s="95" t="s">
        <v>450</v>
      </c>
      <c r="B45" s="95"/>
      <c r="C45" s="8">
        <v>925</v>
      </c>
      <c r="D45" s="8">
        <v>713</v>
      </c>
      <c r="E45" s="8">
        <v>784</v>
      </c>
      <c r="F45" s="8">
        <v>766</v>
      </c>
      <c r="G45" s="8">
        <v>748</v>
      </c>
      <c r="H45" s="121"/>
      <c r="I45" s="759">
        <v>-0.1913513513513514</v>
      </c>
      <c r="J45" s="70"/>
      <c r="K45" s="119"/>
    </row>
    <row r="46" spans="1:11" ht="18" customHeight="1">
      <c r="A46" s="95" t="s">
        <v>451</v>
      </c>
      <c r="B46" s="95"/>
      <c r="C46" s="8">
        <v>377</v>
      </c>
      <c r="D46" s="8">
        <v>330</v>
      </c>
      <c r="E46" s="8">
        <v>310</v>
      </c>
      <c r="F46" s="8">
        <v>329</v>
      </c>
      <c r="G46" s="8">
        <v>413</v>
      </c>
      <c r="H46" s="121"/>
      <c r="I46" s="759">
        <v>0.0954907161803713</v>
      </c>
      <c r="J46" s="70"/>
      <c r="K46" s="119"/>
    </row>
    <row r="47" spans="1:11" s="71" customFormat="1" ht="18" customHeight="1">
      <c r="A47" s="95" t="s">
        <v>183</v>
      </c>
      <c r="B47" s="95"/>
      <c r="C47" s="8">
        <v>1060</v>
      </c>
      <c r="D47" s="8">
        <v>810</v>
      </c>
      <c r="E47" s="8">
        <v>780</v>
      </c>
      <c r="F47" s="8">
        <v>743</v>
      </c>
      <c r="G47" s="8">
        <v>856</v>
      </c>
      <c r="H47" s="123"/>
      <c r="I47" s="759">
        <v>-0.1924528301886792</v>
      </c>
      <c r="J47" s="70"/>
      <c r="K47" s="119"/>
    </row>
    <row r="48" spans="1:11" ht="21.75" customHeight="1">
      <c r="A48" s="95"/>
      <c r="B48" s="96" t="s">
        <v>42</v>
      </c>
      <c r="C48" s="7" t="s">
        <v>238</v>
      </c>
      <c r="D48" s="7" t="s">
        <v>238</v>
      </c>
      <c r="E48" s="7">
        <v>0</v>
      </c>
      <c r="F48" s="7">
        <v>0</v>
      </c>
      <c r="G48" s="7">
        <v>0</v>
      </c>
      <c r="H48" s="124"/>
      <c r="I48" s="760" t="s">
        <v>238</v>
      </c>
      <c r="J48" s="70"/>
      <c r="K48" s="119"/>
    </row>
    <row r="49" spans="1:13" ht="18" customHeight="1">
      <c r="A49" s="95"/>
      <c r="B49" s="96" t="s">
        <v>239</v>
      </c>
      <c r="C49" s="7" t="s">
        <v>238</v>
      </c>
      <c r="D49" s="7" t="s">
        <v>238</v>
      </c>
      <c r="E49" s="7">
        <v>393</v>
      </c>
      <c r="F49" s="7">
        <v>301</v>
      </c>
      <c r="G49" s="7">
        <v>374</v>
      </c>
      <c r="H49" s="124"/>
      <c r="I49" s="760" t="s">
        <v>238</v>
      </c>
      <c r="J49" s="70"/>
      <c r="K49" s="7"/>
      <c r="M49" s="7"/>
    </row>
    <row r="50" spans="1:13" ht="18" customHeight="1">
      <c r="A50" s="95"/>
      <c r="B50" s="96" t="s">
        <v>240</v>
      </c>
      <c r="C50" s="7" t="s">
        <v>238</v>
      </c>
      <c r="D50" s="7" t="s">
        <v>238</v>
      </c>
      <c r="E50" s="7">
        <v>164</v>
      </c>
      <c r="F50" s="7">
        <v>150</v>
      </c>
      <c r="G50" s="7">
        <v>147</v>
      </c>
      <c r="H50" s="124"/>
      <c r="I50" s="760" t="s">
        <v>238</v>
      </c>
      <c r="J50" s="70"/>
      <c r="K50" s="7"/>
      <c r="M50" s="7"/>
    </row>
    <row r="51" spans="1:13" ht="18" customHeight="1">
      <c r="A51" s="95"/>
      <c r="B51" s="96" t="s">
        <v>41</v>
      </c>
      <c r="C51" s="7" t="s">
        <v>238</v>
      </c>
      <c r="D51" s="7" t="s">
        <v>238</v>
      </c>
      <c r="E51" s="7">
        <v>193</v>
      </c>
      <c r="F51" s="7">
        <v>255</v>
      </c>
      <c r="G51" s="7">
        <v>293</v>
      </c>
      <c r="H51" s="124"/>
      <c r="I51" s="760" t="s">
        <v>238</v>
      </c>
      <c r="J51" s="70"/>
      <c r="K51" s="7"/>
      <c r="M51" s="7"/>
    </row>
    <row r="52" spans="1:13" ht="18" customHeight="1">
      <c r="A52" s="95"/>
      <c r="B52" s="96" t="s">
        <v>56</v>
      </c>
      <c r="C52" s="7" t="s">
        <v>238</v>
      </c>
      <c r="D52" s="7" t="s">
        <v>238</v>
      </c>
      <c r="E52" s="7">
        <v>22</v>
      </c>
      <c r="F52" s="7">
        <v>28</v>
      </c>
      <c r="G52" s="7">
        <v>34</v>
      </c>
      <c r="H52" s="124"/>
      <c r="I52" s="760" t="s">
        <v>238</v>
      </c>
      <c r="J52" s="70"/>
      <c r="K52" s="7"/>
      <c r="M52" s="7"/>
    </row>
    <row r="53" spans="1:13" ht="18" customHeight="1">
      <c r="A53" s="95"/>
      <c r="B53" s="96" t="s">
        <v>184</v>
      </c>
      <c r="C53" s="7" t="s">
        <v>238</v>
      </c>
      <c r="D53" s="7" t="s">
        <v>238</v>
      </c>
      <c r="E53" s="7">
        <v>8</v>
      </c>
      <c r="F53" s="7">
        <v>9</v>
      </c>
      <c r="G53" s="7">
        <v>8</v>
      </c>
      <c r="H53" s="124"/>
      <c r="I53" s="760" t="s">
        <v>238</v>
      </c>
      <c r="J53" s="70"/>
      <c r="K53" s="7"/>
      <c r="M53" s="7"/>
    </row>
    <row r="54" spans="3:9" ht="9.75" customHeight="1">
      <c r="C54" s="21"/>
      <c r="D54" s="21"/>
      <c r="E54" s="21"/>
      <c r="F54" s="21"/>
      <c r="G54" s="21"/>
      <c r="H54" s="21"/>
      <c r="I54" s="21"/>
    </row>
    <row r="55" spans="1:11" ht="9" customHeight="1">
      <c r="A55" s="97"/>
      <c r="B55" s="98"/>
      <c r="C55" s="14"/>
      <c r="D55" s="14"/>
      <c r="E55" s="14"/>
      <c r="F55" s="128"/>
      <c r="G55" s="128"/>
      <c r="H55" s="129"/>
      <c r="I55" s="130"/>
      <c r="J55" s="70"/>
      <c r="K55" s="70"/>
    </row>
    <row r="56" spans="1:11" ht="9" customHeight="1">
      <c r="A56" s="91"/>
      <c r="B56" s="92"/>
      <c r="C56" s="7"/>
      <c r="D56" s="7"/>
      <c r="E56" s="7"/>
      <c r="F56" s="131"/>
      <c r="G56" s="131"/>
      <c r="H56" s="132"/>
      <c r="I56" s="133"/>
      <c r="J56" s="70"/>
      <c r="K56" s="70"/>
    </row>
    <row r="57" ht="14.25">
      <c r="A57" s="101" t="s">
        <v>52</v>
      </c>
    </row>
    <row r="58" ht="9.75" customHeight="1">
      <c r="A58" s="101"/>
    </row>
    <row r="59" spans="1:2" ht="14.25">
      <c r="A59" s="103" t="s">
        <v>428</v>
      </c>
      <c r="B59" s="134" t="s">
        <v>455</v>
      </c>
    </row>
    <row r="60" spans="1:2" ht="14.25">
      <c r="A60" s="103" t="s">
        <v>429</v>
      </c>
      <c r="B60" s="3" t="s">
        <v>456</v>
      </c>
    </row>
    <row r="61" spans="1:2" ht="14.25">
      <c r="A61" s="101" t="s">
        <v>500</v>
      </c>
      <c r="B61" s="101" t="s">
        <v>501</v>
      </c>
    </row>
    <row r="64" ht="15">
      <c r="B64" s="3"/>
    </row>
  </sheetData>
  <printOptions horizontalCentered="1" verticalCentered="1"/>
  <pageMargins left="0.3937007874015748" right="0.3937007874015748" top="0.3937007874015748" bottom="0.3937007874015748" header="0.3937007874015748" footer="0.3937007874015748"/>
  <pageSetup horizontalDpi="600" verticalDpi="600" orientation="portrait" pageOrder="overThenDown" paperSize="9" scale="66" r:id="rId2"/>
  <colBreaks count="1" manualBreakCount="1">
    <brk id="28" max="101" man="1"/>
  </colBreaks>
  <drawing r:id="rId1"/>
</worksheet>
</file>

<file path=xl/worksheets/sheet11.xml><?xml version="1.0" encoding="utf-8"?>
<worksheet xmlns="http://schemas.openxmlformats.org/spreadsheetml/2006/main" xmlns:r="http://schemas.openxmlformats.org/officeDocument/2006/relationships">
  <dimension ref="A1:U62"/>
  <sheetViews>
    <sheetView showGridLines="0" zoomScaleSheetLayoutView="100" workbookViewId="0" topLeftCell="A1">
      <selection activeCell="A1" sqref="A1"/>
    </sheetView>
  </sheetViews>
  <sheetFormatPr defaultColWidth="9.140625" defaultRowHeight="12.75"/>
  <cols>
    <col min="1" max="1" width="3.28125" style="80" customWidth="1"/>
    <col min="2" max="2" width="47.7109375" style="70" customWidth="1"/>
    <col min="3" max="4" width="10.8515625" style="16" customWidth="1"/>
    <col min="5" max="7" width="10.8515625" style="143" customWidth="1"/>
    <col min="8" max="8" width="1.7109375" style="143" customWidth="1"/>
    <col min="9" max="9" width="22.7109375" style="143" customWidth="1"/>
    <col min="10" max="10" width="2.00390625" style="18" customWidth="1"/>
    <col min="11" max="12" width="9.140625" style="85" customWidth="1"/>
    <col min="13" max="13" width="9.421875" style="85" customWidth="1"/>
    <col min="14" max="16384" width="9.140625" style="70" customWidth="1"/>
  </cols>
  <sheetData>
    <row r="1" spans="1:9" ht="15.75">
      <c r="A1" s="19" t="s">
        <v>457</v>
      </c>
      <c r="E1" s="16"/>
      <c r="F1" s="16"/>
      <c r="G1" s="16"/>
      <c r="H1" s="16"/>
      <c r="I1" s="16"/>
    </row>
    <row r="2" spans="1:9" ht="15.75">
      <c r="A2" s="110" t="s">
        <v>458</v>
      </c>
      <c r="B2" s="112" t="s">
        <v>851</v>
      </c>
      <c r="E2" s="16"/>
      <c r="F2" s="16"/>
      <c r="G2" s="16"/>
      <c r="H2" s="16"/>
      <c r="I2" s="16"/>
    </row>
    <row r="3" spans="1:9" ht="18.75" thickBot="1">
      <c r="A3" s="36"/>
      <c r="B3" s="92"/>
      <c r="C3" s="7"/>
      <c r="D3" s="7"/>
      <c r="E3" s="7"/>
      <c r="F3" s="7"/>
      <c r="G3" s="7"/>
      <c r="H3" s="7"/>
      <c r="I3" s="7"/>
    </row>
    <row r="4" spans="1:21" s="92" customFormat="1" ht="51.75" customHeight="1">
      <c r="A4" s="89"/>
      <c r="B4" s="90"/>
      <c r="C4" s="750" t="s">
        <v>447</v>
      </c>
      <c r="D4" s="750" t="s">
        <v>448</v>
      </c>
      <c r="E4" s="750" t="s">
        <v>503</v>
      </c>
      <c r="F4" s="750" t="s">
        <v>504</v>
      </c>
      <c r="G4" s="750" t="s">
        <v>505</v>
      </c>
      <c r="H4" s="751"/>
      <c r="I4" s="750" t="s">
        <v>506</v>
      </c>
      <c r="J4" s="761"/>
      <c r="K4" s="761"/>
      <c r="L4" s="114"/>
      <c r="M4" s="753"/>
      <c r="N4" s="114"/>
      <c r="P4" s="762"/>
      <c r="Q4" s="762"/>
      <c r="R4" s="753"/>
      <c r="S4" s="761"/>
      <c r="T4" s="761"/>
      <c r="U4" s="761"/>
    </row>
    <row r="5" spans="1:21" s="92" customFormat="1" ht="9.75" customHeight="1">
      <c r="A5" s="91"/>
      <c r="C5" s="752"/>
      <c r="D5" s="752"/>
      <c r="E5" s="752"/>
      <c r="F5" s="752"/>
      <c r="G5" s="752"/>
      <c r="H5" s="753"/>
      <c r="I5" s="752"/>
      <c r="J5" s="761"/>
      <c r="K5" s="761"/>
      <c r="L5" s="762"/>
      <c r="M5" s="762"/>
      <c r="N5" s="753"/>
      <c r="P5" s="762"/>
      <c r="Q5" s="762"/>
      <c r="R5" s="753"/>
      <c r="S5" s="761"/>
      <c r="T5" s="761"/>
      <c r="U5" s="761"/>
    </row>
    <row r="6" spans="1:21" s="92" customFormat="1" ht="18" customHeight="1">
      <c r="A6" s="763" t="s">
        <v>471</v>
      </c>
      <c r="B6" s="150"/>
      <c r="C6" s="135">
        <v>30071</v>
      </c>
      <c r="D6" s="135">
        <v>26293</v>
      </c>
      <c r="E6" s="135">
        <v>27651</v>
      </c>
      <c r="F6" s="135">
        <v>27033</v>
      </c>
      <c r="G6" s="135">
        <v>27522</v>
      </c>
      <c r="H6" s="754"/>
      <c r="I6" s="764">
        <v>-0.08476605367297396</v>
      </c>
      <c r="J6" s="761"/>
      <c r="K6" s="761"/>
      <c r="L6" s="762"/>
      <c r="M6" s="762"/>
      <c r="N6" s="753"/>
      <c r="P6" s="762"/>
      <c r="Q6" s="762"/>
      <c r="R6" s="753"/>
      <c r="S6" s="761"/>
      <c r="T6" s="761"/>
      <c r="U6" s="761"/>
    </row>
    <row r="7" spans="1:21" s="92" customFormat="1" ht="6.75" customHeight="1">
      <c r="A7" s="97"/>
      <c r="B7" s="98"/>
      <c r="C7" s="136"/>
      <c r="D7" s="136"/>
      <c r="E7" s="136"/>
      <c r="F7" s="136"/>
      <c r="G7" s="136"/>
      <c r="H7" s="765"/>
      <c r="I7" s="766"/>
      <c r="J7" s="761"/>
      <c r="K7" s="761"/>
      <c r="L7" s="762"/>
      <c r="M7" s="762"/>
      <c r="N7" s="753"/>
      <c r="P7" s="762"/>
      <c r="Q7" s="762"/>
      <c r="R7" s="753"/>
      <c r="S7" s="761"/>
      <c r="T7" s="761"/>
      <c r="U7" s="761"/>
    </row>
    <row r="8" spans="1:9" s="71" customFormat="1" ht="18" customHeight="1">
      <c r="A8" s="79" t="s">
        <v>459</v>
      </c>
      <c r="B8" s="120"/>
      <c r="C8" s="9"/>
      <c r="D8" s="9"/>
      <c r="E8" s="9"/>
      <c r="F8" s="9"/>
      <c r="G8" s="8"/>
      <c r="H8" s="121"/>
      <c r="I8" s="137"/>
    </row>
    <row r="9" spans="1:13" ht="22.5" customHeight="1">
      <c r="A9" s="95" t="s">
        <v>450</v>
      </c>
      <c r="B9" s="95"/>
      <c r="C9" s="8">
        <v>13156</v>
      </c>
      <c r="D9" s="8">
        <v>11795</v>
      </c>
      <c r="E9" s="8">
        <v>12022</v>
      </c>
      <c r="F9" s="8">
        <v>12772</v>
      </c>
      <c r="G9" s="8">
        <v>12349</v>
      </c>
      <c r="H9" s="121"/>
      <c r="I9" s="764">
        <v>-0.06134083307996352</v>
      </c>
      <c r="J9" s="70"/>
      <c r="K9" s="761"/>
      <c r="L9" s="70"/>
      <c r="M9" s="70"/>
    </row>
    <row r="10" spans="1:13" ht="18" customHeight="1">
      <c r="A10" s="95" t="s">
        <v>451</v>
      </c>
      <c r="B10" s="95"/>
      <c r="C10" s="8">
        <v>8848</v>
      </c>
      <c r="D10" s="8">
        <v>8459</v>
      </c>
      <c r="E10" s="8">
        <v>8203</v>
      </c>
      <c r="F10" s="8">
        <v>8899</v>
      </c>
      <c r="G10" s="8">
        <v>9339</v>
      </c>
      <c r="H10" s="121"/>
      <c r="I10" s="764">
        <v>0.05549276672694403</v>
      </c>
      <c r="J10" s="70"/>
      <c r="K10" s="761"/>
      <c r="L10" s="70"/>
      <c r="M10" s="70"/>
    </row>
    <row r="11" spans="1:13" ht="24" customHeight="1">
      <c r="A11" s="95" t="s">
        <v>183</v>
      </c>
      <c r="B11" s="96"/>
      <c r="C11" s="8">
        <v>22157</v>
      </c>
      <c r="D11" s="8">
        <v>20652</v>
      </c>
      <c r="E11" s="8">
        <v>21070</v>
      </c>
      <c r="F11" s="8">
        <v>20234</v>
      </c>
      <c r="G11" s="8">
        <v>21100</v>
      </c>
      <c r="H11" s="121"/>
      <c r="I11" s="764">
        <v>-0.04770501421672613</v>
      </c>
      <c r="J11" s="70"/>
      <c r="K11" s="761"/>
      <c r="L11" s="70"/>
      <c r="M11" s="70"/>
    </row>
    <row r="12" spans="1:13" ht="24" customHeight="1">
      <c r="A12" s="95"/>
      <c r="B12" s="96" t="s">
        <v>42</v>
      </c>
      <c r="C12" s="7" t="s">
        <v>238</v>
      </c>
      <c r="D12" s="7" t="s">
        <v>238</v>
      </c>
      <c r="E12" s="7">
        <v>370</v>
      </c>
      <c r="F12" s="7">
        <v>284</v>
      </c>
      <c r="G12" s="7">
        <v>263</v>
      </c>
      <c r="H12" s="124"/>
      <c r="I12" s="767" t="s">
        <v>238</v>
      </c>
      <c r="J12" s="70"/>
      <c r="K12" s="761"/>
      <c r="L12" s="70"/>
      <c r="M12" s="70"/>
    </row>
    <row r="13" spans="1:14" ht="18" customHeight="1">
      <c r="A13" s="95"/>
      <c r="B13" s="96" t="s">
        <v>239</v>
      </c>
      <c r="C13" s="7" t="s">
        <v>238</v>
      </c>
      <c r="D13" s="7" t="s">
        <v>238</v>
      </c>
      <c r="E13" s="7">
        <v>11497</v>
      </c>
      <c r="F13" s="7">
        <v>9735</v>
      </c>
      <c r="G13" s="7">
        <v>9912</v>
      </c>
      <c r="H13" s="124"/>
      <c r="I13" s="767" t="s">
        <v>238</v>
      </c>
      <c r="J13" s="70"/>
      <c r="K13" s="761"/>
      <c r="L13" s="7"/>
      <c r="M13" s="70"/>
      <c r="N13" s="7"/>
    </row>
    <row r="14" spans="1:14" ht="18" customHeight="1">
      <c r="A14" s="95"/>
      <c r="B14" s="96" t="s">
        <v>240</v>
      </c>
      <c r="C14" s="7" t="s">
        <v>238</v>
      </c>
      <c r="D14" s="7" t="s">
        <v>238</v>
      </c>
      <c r="E14" s="7">
        <v>1869</v>
      </c>
      <c r="F14" s="7">
        <v>2019</v>
      </c>
      <c r="G14" s="7">
        <v>2144</v>
      </c>
      <c r="H14" s="124"/>
      <c r="I14" s="767" t="s">
        <v>238</v>
      </c>
      <c r="J14" s="70"/>
      <c r="K14" s="761"/>
      <c r="L14" s="7"/>
      <c r="M14" s="70"/>
      <c r="N14" s="7"/>
    </row>
    <row r="15" spans="1:14" ht="18" customHeight="1">
      <c r="A15" s="95"/>
      <c r="B15" s="96" t="s">
        <v>41</v>
      </c>
      <c r="C15" s="7" t="s">
        <v>238</v>
      </c>
      <c r="D15" s="7" t="s">
        <v>238</v>
      </c>
      <c r="E15" s="7">
        <v>5434</v>
      </c>
      <c r="F15" s="7">
        <v>6151</v>
      </c>
      <c r="G15" s="7">
        <v>6519</v>
      </c>
      <c r="H15" s="124"/>
      <c r="I15" s="767" t="s">
        <v>238</v>
      </c>
      <c r="J15" s="70"/>
      <c r="K15" s="761"/>
      <c r="L15" s="7"/>
      <c r="M15" s="70"/>
      <c r="N15" s="7"/>
    </row>
    <row r="16" spans="1:14" ht="18" customHeight="1">
      <c r="A16" s="95"/>
      <c r="B16" s="96" t="s">
        <v>56</v>
      </c>
      <c r="C16" s="7" t="s">
        <v>238</v>
      </c>
      <c r="D16" s="7" t="s">
        <v>238</v>
      </c>
      <c r="E16" s="7">
        <v>1631</v>
      </c>
      <c r="F16" s="7">
        <v>1836</v>
      </c>
      <c r="G16" s="7">
        <v>2085</v>
      </c>
      <c r="H16" s="124"/>
      <c r="I16" s="767" t="s">
        <v>238</v>
      </c>
      <c r="J16" s="70"/>
      <c r="K16" s="761"/>
      <c r="L16" s="7"/>
      <c r="M16" s="70"/>
      <c r="N16" s="7"/>
    </row>
    <row r="17" spans="1:14" ht="18" customHeight="1">
      <c r="A17" s="95"/>
      <c r="B17" s="96" t="s">
        <v>184</v>
      </c>
      <c r="C17" s="7" t="s">
        <v>238</v>
      </c>
      <c r="D17" s="7" t="s">
        <v>238</v>
      </c>
      <c r="E17" s="7">
        <v>269</v>
      </c>
      <c r="F17" s="7">
        <v>209</v>
      </c>
      <c r="G17" s="7">
        <v>177</v>
      </c>
      <c r="H17" s="124"/>
      <c r="I17" s="767" t="s">
        <v>238</v>
      </c>
      <c r="J17" s="70"/>
      <c r="K17" s="761"/>
      <c r="L17" s="7"/>
      <c r="M17" s="70"/>
      <c r="N17" s="7"/>
    </row>
    <row r="18" s="21" customFormat="1" ht="9.75" customHeight="1"/>
    <row r="19" spans="1:13" ht="9" customHeight="1">
      <c r="A19" s="97"/>
      <c r="B19" s="98"/>
      <c r="C19" s="14"/>
      <c r="D19" s="14"/>
      <c r="E19" s="14"/>
      <c r="F19" s="14"/>
      <c r="G19" s="14"/>
      <c r="H19" s="126"/>
      <c r="I19" s="127"/>
      <c r="J19" s="70"/>
      <c r="K19" s="70"/>
      <c r="L19" s="70"/>
      <c r="M19" s="70"/>
    </row>
    <row r="20" spans="1:9" s="71" customFormat="1" ht="18" customHeight="1">
      <c r="A20" s="94" t="s">
        <v>460</v>
      </c>
      <c r="B20" s="91"/>
      <c r="C20" s="9"/>
      <c r="D20" s="9"/>
      <c r="E20" s="9"/>
      <c r="F20" s="9"/>
      <c r="G20" s="8"/>
      <c r="H20" s="121"/>
      <c r="I20" s="137"/>
    </row>
    <row r="21" spans="1:13" ht="21" customHeight="1">
      <c r="A21" s="95" t="s">
        <v>450</v>
      </c>
      <c r="B21" s="95"/>
      <c r="C21" s="8">
        <v>10277</v>
      </c>
      <c r="D21" s="8">
        <v>9370</v>
      </c>
      <c r="E21" s="8">
        <v>9545</v>
      </c>
      <c r="F21" s="8">
        <v>10231</v>
      </c>
      <c r="G21" s="8">
        <v>10000</v>
      </c>
      <c r="H21" s="121"/>
      <c r="I21" s="764">
        <v>-0.02695339106743211</v>
      </c>
      <c r="J21" s="70"/>
      <c r="K21" s="761"/>
      <c r="L21" s="70"/>
      <c r="M21" s="70"/>
    </row>
    <row r="22" spans="1:13" ht="18" customHeight="1">
      <c r="A22" s="95" t="s">
        <v>451</v>
      </c>
      <c r="B22" s="95"/>
      <c r="C22" s="8">
        <v>7107</v>
      </c>
      <c r="D22" s="8">
        <v>6846</v>
      </c>
      <c r="E22" s="8">
        <v>6597</v>
      </c>
      <c r="F22" s="8">
        <v>7107</v>
      </c>
      <c r="G22" s="8">
        <v>7474</v>
      </c>
      <c r="H22" s="121"/>
      <c r="I22" s="764">
        <v>0.05163922892922468</v>
      </c>
      <c r="J22" s="70"/>
      <c r="K22" s="761"/>
      <c r="L22" s="70"/>
      <c r="M22" s="70"/>
    </row>
    <row r="23" spans="1:11" s="71" customFormat="1" ht="18" customHeight="1">
      <c r="A23" s="95" t="s">
        <v>183</v>
      </c>
      <c r="B23" s="95"/>
      <c r="C23" s="8">
        <v>17846</v>
      </c>
      <c r="D23" s="8">
        <v>16896</v>
      </c>
      <c r="E23" s="8">
        <v>17144</v>
      </c>
      <c r="F23" s="8">
        <v>16602</v>
      </c>
      <c r="G23" s="8">
        <v>17241</v>
      </c>
      <c r="H23" s="121"/>
      <c r="I23" s="764">
        <v>-0.033901154320295834</v>
      </c>
      <c r="K23" s="761"/>
    </row>
    <row r="24" spans="1:13" ht="19.5" customHeight="1">
      <c r="A24" s="95"/>
      <c r="B24" s="96" t="s">
        <v>42</v>
      </c>
      <c r="C24" s="7" t="s">
        <v>238</v>
      </c>
      <c r="D24" s="7" t="s">
        <v>238</v>
      </c>
      <c r="E24" s="7">
        <v>358</v>
      </c>
      <c r="F24" s="7">
        <v>271</v>
      </c>
      <c r="G24" s="7">
        <v>253</v>
      </c>
      <c r="H24" s="124"/>
      <c r="I24" s="767" t="s">
        <v>238</v>
      </c>
      <c r="J24" s="70"/>
      <c r="K24" s="761"/>
      <c r="L24" s="70"/>
      <c r="M24" s="70"/>
    </row>
    <row r="25" spans="1:14" ht="18" customHeight="1">
      <c r="A25" s="95"/>
      <c r="B25" s="96" t="s">
        <v>239</v>
      </c>
      <c r="C25" s="7" t="s">
        <v>238</v>
      </c>
      <c r="D25" s="7" t="s">
        <v>238</v>
      </c>
      <c r="E25" s="99">
        <v>9384</v>
      </c>
      <c r="F25" s="99">
        <v>8079</v>
      </c>
      <c r="G25" s="99">
        <v>8140</v>
      </c>
      <c r="H25" s="124"/>
      <c r="I25" s="767" t="s">
        <v>238</v>
      </c>
      <c r="J25" s="70"/>
      <c r="K25" s="761"/>
      <c r="L25" s="7"/>
      <c r="M25" s="70"/>
      <c r="N25" s="7"/>
    </row>
    <row r="26" spans="1:14" ht="18" customHeight="1">
      <c r="A26" s="95"/>
      <c r="B26" s="96" t="s">
        <v>240</v>
      </c>
      <c r="C26" s="7" t="s">
        <v>238</v>
      </c>
      <c r="D26" s="7" t="s">
        <v>238</v>
      </c>
      <c r="E26" s="99">
        <v>1419</v>
      </c>
      <c r="F26" s="99">
        <v>1557</v>
      </c>
      <c r="G26" s="99">
        <v>1702</v>
      </c>
      <c r="H26" s="124"/>
      <c r="I26" s="767" t="s">
        <v>238</v>
      </c>
      <c r="J26" s="70"/>
      <c r="K26" s="761"/>
      <c r="L26" s="7"/>
      <c r="M26" s="70"/>
      <c r="N26" s="7"/>
    </row>
    <row r="27" spans="1:14" ht="18" customHeight="1">
      <c r="A27" s="95"/>
      <c r="B27" s="96" t="s">
        <v>41</v>
      </c>
      <c r="C27" s="7" t="s">
        <v>238</v>
      </c>
      <c r="D27" s="7" t="s">
        <v>238</v>
      </c>
      <c r="E27" s="99">
        <v>4309</v>
      </c>
      <c r="F27" s="99">
        <v>4890</v>
      </c>
      <c r="G27" s="99">
        <v>5152</v>
      </c>
      <c r="H27" s="124"/>
      <c r="I27" s="767" t="s">
        <v>238</v>
      </c>
      <c r="J27" s="70"/>
      <c r="K27" s="761"/>
      <c r="L27" s="7"/>
      <c r="M27" s="70"/>
      <c r="N27" s="7"/>
    </row>
    <row r="28" spans="1:14" ht="18" customHeight="1">
      <c r="A28" s="95"/>
      <c r="B28" s="96" t="s">
        <v>56</v>
      </c>
      <c r="C28" s="7" t="s">
        <v>238</v>
      </c>
      <c r="D28" s="7" t="s">
        <v>238</v>
      </c>
      <c r="E28" s="99">
        <v>1447</v>
      </c>
      <c r="F28" s="99">
        <v>1626</v>
      </c>
      <c r="G28" s="99">
        <v>1838</v>
      </c>
      <c r="H28" s="124"/>
      <c r="I28" s="767" t="s">
        <v>238</v>
      </c>
      <c r="J28" s="70"/>
      <c r="K28" s="761"/>
      <c r="L28" s="7"/>
      <c r="M28" s="70"/>
      <c r="N28" s="7"/>
    </row>
    <row r="29" spans="1:14" ht="18" customHeight="1">
      <c r="A29" s="95"/>
      <c r="B29" s="96" t="s">
        <v>184</v>
      </c>
      <c r="C29" s="7" t="s">
        <v>238</v>
      </c>
      <c r="D29" s="7" t="s">
        <v>238</v>
      </c>
      <c r="E29" s="99">
        <v>227</v>
      </c>
      <c r="F29" s="99">
        <v>179</v>
      </c>
      <c r="G29" s="99">
        <v>156</v>
      </c>
      <c r="H29" s="124"/>
      <c r="I29" s="767" t="s">
        <v>238</v>
      </c>
      <c r="J29" s="70"/>
      <c r="K29" s="761"/>
      <c r="L29" s="7"/>
      <c r="M29" s="70"/>
      <c r="N29" s="7"/>
    </row>
    <row r="30" s="21" customFormat="1" ht="9.75" customHeight="1"/>
    <row r="31" spans="1:13" ht="9" customHeight="1">
      <c r="A31" s="97"/>
      <c r="B31" s="98"/>
      <c r="C31" s="14"/>
      <c r="D31" s="14"/>
      <c r="E31" s="14"/>
      <c r="F31" s="14"/>
      <c r="G31" s="14"/>
      <c r="H31" s="126"/>
      <c r="I31" s="127"/>
      <c r="J31" s="70"/>
      <c r="K31" s="70"/>
      <c r="L31" s="70"/>
      <c r="M31" s="70"/>
    </row>
    <row r="32" spans="1:11" s="71" customFormat="1" ht="18" customHeight="1">
      <c r="A32" s="94" t="s">
        <v>461</v>
      </c>
      <c r="B32" s="91"/>
      <c r="C32" s="9"/>
      <c r="D32" s="9"/>
      <c r="E32" s="8"/>
      <c r="F32" s="8"/>
      <c r="G32" s="8"/>
      <c r="H32" s="121"/>
      <c r="I32" s="137"/>
      <c r="K32" s="76"/>
    </row>
    <row r="33" spans="1:13" ht="19.5" customHeight="1">
      <c r="A33" s="95" t="s">
        <v>450</v>
      </c>
      <c r="B33" s="95"/>
      <c r="C33" s="8">
        <v>1993</v>
      </c>
      <c r="D33" s="8">
        <v>1745</v>
      </c>
      <c r="E33" s="8">
        <v>1713</v>
      </c>
      <c r="F33" s="8">
        <v>1792</v>
      </c>
      <c r="G33" s="8">
        <v>1623</v>
      </c>
      <c r="H33" s="121"/>
      <c r="I33" s="764">
        <v>-0.18564977420973405</v>
      </c>
      <c r="J33" s="70"/>
      <c r="K33" s="761"/>
      <c r="L33" s="70"/>
      <c r="M33" s="70"/>
    </row>
    <row r="34" spans="1:13" ht="18" customHeight="1">
      <c r="A34" s="95" t="s">
        <v>451</v>
      </c>
      <c r="B34" s="95"/>
      <c r="C34" s="8">
        <v>1371</v>
      </c>
      <c r="D34" s="8">
        <v>1296</v>
      </c>
      <c r="E34" s="8">
        <v>1307</v>
      </c>
      <c r="F34" s="8">
        <v>1470</v>
      </c>
      <c r="G34" s="8">
        <v>1467</v>
      </c>
      <c r="H34" s="121"/>
      <c r="I34" s="764">
        <v>0.07002188183807445</v>
      </c>
      <c r="J34" s="70"/>
      <c r="K34" s="761"/>
      <c r="L34" s="70"/>
      <c r="M34" s="70"/>
    </row>
    <row r="35" spans="1:11" s="71" customFormat="1" ht="21" customHeight="1">
      <c r="A35" s="95" t="s">
        <v>183</v>
      </c>
      <c r="B35" s="95"/>
      <c r="C35" s="8">
        <v>3285</v>
      </c>
      <c r="D35" s="8">
        <v>2975</v>
      </c>
      <c r="E35" s="8">
        <v>3176</v>
      </c>
      <c r="F35" s="8">
        <v>2911</v>
      </c>
      <c r="G35" s="8">
        <v>3029</v>
      </c>
      <c r="H35" s="121"/>
      <c r="I35" s="764">
        <v>-0.0779299847792998</v>
      </c>
      <c r="K35" s="761"/>
    </row>
    <row r="36" spans="1:13" ht="18" customHeight="1">
      <c r="A36" s="95"/>
      <c r="B36" s="96" t="s">
        <v>42</v>
      </c>
      <c r="C36" s="7" t="s">
        <v>238</v>
      </c>
      <c r="D36" s="7" t="s">
        <v>238</v>
      </c>
      <c r="E36" s="7">
        <v>12</v>
      </c>
      <c r="F36" s="7">
        <v>13</v>
      </c>
      <c r="G36" s="7">
        <v>10</v>
      </c>
      <c r="H36" s="124"/>
      <c r="I36" s="767" t="s">
        <v>238</v>
      </c>
      <c r="J36" s="70"/>
      <c r="K36" s="761"/>
      <c r="L36" s="70"/>
      <c r="M36" s="70"/>
    </row>
    <row r="37" spans="1:14" ht="18" customHeight="1">
      <c r="A37" s="95"/>
      <c r="B37" s="96" t="s">
        <v>239</v>
      </c>
      <c r="C37" s="7" t="s">
        <v>238</v>
      </c>
      <c r="D37" s="7" t="s">
        <v>238</v>
      </c>
      <c r="E37" s="99">
        <v>1742</v>
      </c>
      <c r="F37" s="99">
        <v>1364</v>
      </c>
      <c r="G37" s="99">
        <v>1414</v>
      </c>
      <c r="H37" s="124"/>
      <c r="I37" s="767" t="s">
        <v>238</v>
      </c>
      <c r="J37" s="70"/>
      <c r="K37" s="761"/>
      <c r="L37" s="7"/>
      <c r="M37" s="70"/>
      <c r="N37" s="7"/>
    </row>
    <row r="38" spans="1:14" ht="18" customHeight="1">
      <c r="A38" s="95"/>
      <c r="B38" s="96" t="s">
        <v>240</v>
      </c>
      <c r="C38" s="7" t="s">
        <v>238</v>
      </c>
      <c r="D38" s="7" t="s">
        <v>238</v>
      </c>
      <c r="E38" s="99">
        <v>289</v>
      </c>
      <c r="F38" s="99">
        <v>319</v>
      </c>
      <c r="G38" s="99">
        <v>297</v>
      </c>
      <c r="H38" s="124"/>
      <c r="I38" s="767" t="s">
        <v>238</v>
      </c>
      <c r="J38" s="70"/>
      <c r="K38" s="761"/>
      <c r="L38" s="7"/>
      <c r="M38" s="70"/>
      <c r="N38" s="7"/>
    </row>
    <row r="39" spans="1:14" ht="18" customHeight="1">
      <c r="A39" s="95"/>
      <c r="B39" s="96" t="s">
        <v>41</v>
      </c>
      <c r="C39" s="7" t="s">
        <v>238</v>
      </c>
      <c r="D39" s="7" t="s">
        <v>238</v>
      </c>
      <c r="E39" s="99">
        <v>936</v>
      </c>
      <c r="F39" s="99">
        <v>1012</v>
      </c>
      <c r="G39" s="99">
        <v>1082</v>
      </c>
      <c r="H39" s="124"/>
      <c r="I39" s="767" t="s">
        <v>238</v>
      </c>
      <c r="J39" s="70"/>
      <c r="K39" s="761"/>
      <c r="L39" s="7"/>
      <c r="M39" s="70"/>
      <c r="N39" s="7"/>
    </row>
    <row r="40" spans="1:14" ht="18" customHeight="1">
      <c r="A40" s="95"/>
      <c r="B40" s="96" t="s">
        <v>56</v>
      </c>
      <c r="C40" s="7" t="s">
        <v>238</v>
      </c>
      <c r="D40" s="7" t="s">
        <v>238</v>
      </c>
      <c r="E40" s="99">
        <v>163</v>
      </c>
      <c r="F40" s="99">
        <v>182</v>
      </c>
      <c r="G40" s="99">
        <v>213</v>
      </c>
      <c r="H40" s="124"/>
      <c r="I40" s="767" t="s">
        <v>238</v>
      </c>
      <c r="J40" s="70"/>
      <c r="K40" s="761"/>
      <c r="L40" s="7"/>
      <c r="M40" s="70"/>
      <c r="N40" s="7"/>
    </row>
    <row r="41" spans="1:14" ht="18" customHeight="1">
      <c r="A41" s="95"/>
      <c r="B41" s="96" t="s">
        <v>184</v>
      </c>
      <c r="C41" s="7" t="s">
        <v>238</v>
      </c>
      <c r="D41" s="7" t="s">
        <v>238</v>
      </c>
      <c r="E41" s="99">
        <v>34</v>
      </c>
      <c r="F41" s="99">
        <v>21</v>
      </c>
      <c r="G41" s="99">
        <v>13</v>
      </c>
      <c r="H41" s="124"/>
      <c r="I41" s="767" t="s">
        <v>238</v>
      </c>
      <c r="J41" s="70"/>
      <c r="K41" s="761"/>
      <c r="L41" s="7"/>
      <c r="M41" s="70"/>
      <c r="N41" s="7"/>
    </row>
    <row r="42" s="21" customFormat="1" ht="9.75" customHeight="1"/>
    <row r="43" spans="1:13" ht="9" customHeight="1">
      <c r="A43" s="97"/>
      <c r="B43" s="98"/>
      <c r="C43" s="14"/>
      <c r="D43" s="14"/>
      <c r="E43" s="14"/>
      <c r="F43" s="14"/>
      <c r="G43" s="14"/>
      <c r="H43" s="126"/>
      <c r="I43" s="127"/>
      <c r="J43" s="70"/>
      <c r="K43" s="70"/>
      <c r="L43" s="70"/>
      <c r="M43" s="70"/>
    </row>
    <row r="44" spans="1:9" s="71" customFormat="1" ht="18" customHeight="1">
      <c r="A44" s="94" t="s">
        <v>462</v>
      </c>
      <c r="B44" s="91"/>
      <c r="C44" s="9"/>
      <c r="D44" s="9"/>
      <c r="E44" s="8"/>
      <c r="F44" s="8"/>
      <c r="G44" s="8"/>
      <c r="H44" s="121"/>
      <c r="I44" s="137"/>
    </row>
    <row r="45" spans="1:13" ht="23.25" customHeight="1">
      <c r="A45" s="95" t="s">
        <v>450</v>
      </c>
      <c r="B45" s="95"/>
      <c r="C45" s="8">
        <v>886</v>
      </c>
      <c r="D45" s="8">
        <v>680</v>
      </c>
      <c r="E45" s="8">
        <v>764</v>
      </c>
      <c r="F45" s="8">
        <v>749</v>
      </c>
      <c r="G45" s="8">
        <v>726</v>
      </c>
      <c r="H45" s="121"/>
      <c r="I45" s="764">
        <v>-0.1805869074492099</v>
      </c>
      <c r="J45" s="70"/>
      <c r="K45" s="761"/>
      <c r="L45" s="70"/>
      <c r="M45" s="70"/>
    </row>
    <row r="46" spans="1:13" ht="18" customHeight="1">
      <c r="A46" s="95" t="s">
        <v>451</v>
      </c>
      <c r="B46" s="95"/>
      <c r="C46" s="8">
        <v>370</v>
      </c>
      <c r="D46" s="8">
        <v>317</v>
      </c>
      <c r="E46" s="8">
        <v>299</v>
      </c>
      <c r="F46" s="8">
        <v>322</v>
      </c>
      <c r="G46" s="8">
        <v>398</v>
      </c>
      <c r="H46" s="121"/>
      <c r="I46" s="764">
        <v>0.07567567567567557</v>
      </c>
      <c r="J46" s="70"/>
      <c r="K46" s="761"/>
      <c r="L46" s="70"/>
      <c r="M46" s="70"/>
    </row>
    <row r="47" spans="1:11" s="71" customFormat="1" ht="18" customHeight="1">
      <c r="A47" s="95" t="s">
        <v>183</v>
      </c>
      <c r="B47" s="95"/>
      <c r="C47" s="8">
        <v>1026</v>
      </c>
      <c r="D47" s="8">
        <v>781</v>
      </c>
      <c r="E47" s="8">
        <v>750</v>
      </c>
      <c r="F47" s="8">
        <v>721</v>
      </c>
      <c r="G47" s="8">
        <v>830</v>
      </c>
      <c r="H47" s="121"/>
      <c r="I47" s="764">
        <v>-0.19103313840155944</v>
      </c>
      <c r="K47" s="761"/>
    </row>
    <row r="48" spans="1:13" ht="21.75" customHeight="1">
      <c r="A48" s="95"/>
      <c r="B48" s="96" t="s">
        <v>42</v>
      </c>
      <c r="C48" s="7" t="s">
        <v>238</v>
      </c>
      <c r="D48" s="7" t="s">
        <v>238</v>
      </c>
      <c r="E48" s="7">
        <v>0</v>
      </c>
      <c r="F48" s="7">
        <v>0</v>
      </c>
      <c r="G48" s="7">
        <v>0</v>
      </c>
      <c r="H48" s="124"/>
      <c r="I48" s="767" t="s">
        <v>238</v>
      </c>
      <c r="J48" s="70"/>
      <c r="K48" s="761"/>
      <c r="L48" s="70"/>
      <c r="M48" s="70"/>
    </row>
    <row r="49" spans="1:14" ht="18" customHeight="1">
      <c r="A49" s="95"/>
      <c r="B49" s="96" t="s">
        <v>181</v>
      </c>
      <c r="C49" s="7" t="s">
        <v>238</v>
      </c>
      <c r="D49" s="7" t="s">
        <v>238</v>
      </c>
      <c r="E49" s="99">
        <v>371</v>
      </c>
      <c r="F49" s="99">
        <v>292</v>
      </c>
      <c r="G49" s="99">
        <v>358</v>
      </c>
      <c r="H49" s="124"/>
      <c r="I49" s="767" t="s">
        <v>238</v>
      </c>
      <c r="J49" s="70"/>
      <c r="K49" s="761"/>
      <c r="L49" s="7"/>
      <c r="M49" s="70"/>
      <c r="N49" s="7"/>
    </row>
    <row r="50" spans="1:14" ht="18" customHeight="1">
      <c r="A50" s="95"/>
      <c r="B50" s="96" t="s">
        <v>185</v>
      </c>
      <c r="C50" s="7" t="s">
        <v>238</v>
      </c>
      <c r="D50" s="7" t="s">
        <v>238</v>
      </c>
      <c r="E50" s="99">
        <v>161</v>
      </c>
      <c r="F50" s="99">
        <v>143</v>
      </c>
      <c r="G50" s="99">
        <v>145</v>
      </c>
      <c r="H50" s="124"/>
      <c r="I50" s="767" t="s">
        <v>238</v>
      </c>
      <c r="J50" s="70"/>
      <c r="K50" s="761"/>
      <c r="L50" s="7"/>
      <c r="M50" s="70"/>
      <c r="N50" s="7"/>
    </row>
    <row r="51" spans="1:14" ht="18" customHeight="1">
      <c r="A51" s="95"/>
      <c r="B51" s="96" t="s">
        <v>41</v>
      </c>
      <c r="C51" s="7" t="s">
        <v>238</v>
      </c>
      <c r="D51" s="7" t="s">
        <v>238</v>
      </c>
      <c r="E51" s="99">
        <v>189</v>
      </c>
      <c r="F51" s="99">
        <v>249</v>
      </c>
      <c r="G51" s="99">
        <v>285</v>
      </c>
      <c r="H51" s="124"/>
      <c r="I51" s="767" t="s">
        <v>238</v>
      </c>
      <c r="J51" s="70"/>
      <c r="K51" s="761"/>
      <c r="L51" s="7"/>
      <c r="M51" s="70"/>
      <c r="N51" s="7"/>
    </row>
    <row r="52" spans="1:14" ht="18" customHeight="1">
      <c r="A52" s="95"/>
      <c r="B52" s="96" t="s">
        <v>56</v>
      </c>
      <c r="C52" s="7" t="s">
        <v>238</v>
      </c>
      <c r="D52" s="7" t="s">
        <v>238</v>
      </c>
      <c r="E52" s="99">
        <v>21</v>
      </c>
      <c r="F52" s="99">
        <v>28</v>
      </c>
      <c r="G52" s="99">
        <v>34</v>
      </c>
      <c r="H52" s="124"/>
      <c r="I52" s="767" t="s">
        <v>238</v>
      </c>
      <c r="J52" s="70"/>
      <c r="K52" s="761"/>
      <c r="L52" s="7"/>
      <c r="M52" s="70"/>
      <c r="N52" s="7"/>
    </row>
    <row r="53" spans="1:14" ht="18" customHeight="1">
      <c r="A53" s="95"/>
      <c r="B53" s="96" t="s">
        <v>184</v>
      </c>
      <c r="C53" s="7" t="s">
        <v>238</v>
      </c>
      <c r="D53" s="7" t="s">
        <v>238</v>
      </c>
      <c r="E53" s="99">
        <v>8</v>
      </c>
      <c r="F53" s="99">
        <v>9</v>
      </c>
      <c r="G53" s="99">
        <v>8</v>
      </c>
      <c r="H53" s="124"/>
      <c r="I53" s="767" t="s">
        <v>238</v>
      </c>
      <c r="J53" s="70"/>
      <c r="K53" s="761"/>
      <c r="L53" s="7"/>
      <c r="M53" s="70"/>
      <c r="N53" s="7"/>
    </row>
    <row r="54" s="21" customFormat="1" ht="9.75" customHeight="1"/>
    <row r="55" spans="1:13" ht="9" customHeight="1">
      <c r="A55" s="97"/>
      <c r="B55" s="98"/>
      <c r="C55" s="14"/>
      <c r="D55" s="14"/>
      <c r="E55" s="14"/>
      <c r="F55" s="138"/>
      <c r="G55" s="138"/>
      <c r="H55" s="139"/>
      <c r="I55" s="126"/>
      <c r="J55" s="70"/>
      <c r="K55" s="70"/>
      <c r="L55" s="70"/>
      <c r="M55" s="70"/>
    </row>
    <row r="56" spans="1:13" ht="9" customHeight="1">
      <c r="A56" s="91"/>
      <c r="B56" s="92"/>
      <c r="C56" s="7"/>
      <c r="D56" s="7"/>
      <c r="E56" s="7"/>
      <c r="F56" s="140"/>
      <c r="G56" s="140"/>
      <c r="H56" s="141"/>
      <c r="I56" s="142"/>
      <c r="J56" s="70"/>
      <c r="K56" s="70"/>
      <c r="L56" s="70"/>
      <c r="M56" s="70"/>
    </row>
    <row r="57" spans="1:7" ht="14.25">
      <c r="A57" s="101" t="s">
        <v>52</v>
      </c>
      <c r="E57" s="16"/>
      <c r="F57" s="16"/>
      <c r="G57" s="16"/>
    </row>
    <row r="58" spans="1:7" ht="9.75" customHeight="1">
      <c r="A58" s="101"/>
      <c r="E58" s="16"/>
      <c r="F58" s="16"/>
      <c r="G58" s="16"/>
    </row>
    <row r="59" spans="1:7" ht="14.25">
      <c r="A59" s="103" t="s">
        <v>428</v>
      </c>
      <c r="B59" s="768" t="s">
        <v>455</v>
      </c>
      <c r="E59" s="16"/>
      <c r="F59" s="16"/>
      <c r="G59" s="16"/>
    </row>
    <row r="60" spans="1:7" ht="14.25">
      <c r="A60" s="103" t="s">
        <v>429</v>
      </c>
      <c r="B60" s="768" t="s">
        <v>456</v>
      </c>
      <c r="E60" s="16"/>
      <c r="F60" s="16"/>
      <c r="G60" s="16"/>
    </row>
    <row r="61" spans="1:7" ht="14.25">
      <c r="A61" s="101" t="s">
        <v>500</v>
      </c>
      <c r="B61" s="101" t="s">
        <v>501</v>
      </c>
      <c r="E61" s="16"/>
      <c r="F61" s="16"/>
      <c r="G61" s="16"/>
    </row>
    <row r="62" spans="5:7" ht="15">
      <c r="E62" s="16"/>
      <c r="F62" s="16"/>
      <c r="G62" s="16"/>
    </row>
  </sheetData>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66" r:id="rId2"/>
  <drawing r:id="rId1"/>
</worksheet>
</file>

<file path=xl/worksheets/sheet12.xml><?xml version="1.0" encoding="utf-8"?>
<worksheet xmlns="http://schemas.openxmlformats.org/spreadsheetml/2006/main" xmlns:r="http://schemas.openxmlformats.org/officeDocument/2006/relationships">
  <dimension ref="A1:U65"/>
  <sheetViews>
    <sheetView showGridLines="0" zoomScaleSheetLayoutView="100" workbookViewId="0" topLeftCell="A1">
      <selection activeCell="A1" sqref="A1"/>
    </sheetView>
  </sheetViews>
  <sheetFormatPr defaultColWidth="9.140625" defaultRowHeight="12.75"/>
  <cols>
    <col min="1" max="1" width="3.28125" style="80" customWidth="1"/>
    <col min="2" max="2" width="47.7109375" style="70" customWidth="1"/>
    <col min="3" max="4" width="10.8515625" style="16" customWidth="1"/>
    <col min="5" max="7" width="10.8515625" style="143" customWidth="1"/>
    <col min="8" max="8" width="1.7109375" style="143" customWidth="1"/>
    <col min="9" max="9" width="22.7109375" style="143" customWidth="1"/>
    <col min="10" max="10" width="2.00390625" style="18" customWidth="1"/>
    <col min="11" max="12" width="9.140625" style="85" customWidth="1"/>
    <col min="13" max="13" width="9.421875" style="85" customWidth="1"/>
    <col min="14" max="16384" width="9.140625" style="70" customWidth="1"/>
  </cols>
  <sheetData>
    <row r="1" spans="1:9" ht="15.75">
      <c r="A1" s="19" t="s">
        <v>463</v>
      </c>
      <c r="E1" s="16"/>
      <c r="F1" s="16"/>
      <c r="G1" s="16"/>
      <c r="H1" s="16"/>
      <c r="I1" s="16"/>
    </row>
    <row r="2" spans="1:9" ht="15.75">
      <c r="A2" s="110" t="s">
        <v>458</v>
      </c>
      <c r="B2" s="112" t="s">
        <v>851</v>
      </c>
      <c r="E2" s="16"/>
      <c r="F2" s="16"/>
      <c r="G2" s="16"/>
      <c r="H2" s="16"/>
      <c r="I2" s="16"/>
    </row>
    <row r="3" spans="1:9" ht="18.75" thickBot="1">
      <c r="A3" s="36"/>
      <c r="B3" s="92"/>
      <c r="C3" s="7"/>
      <c r="D3" s="7"/>
      <c r="E3" s="7"/>
      <c r="F3" s="7"/>
      <c r="G3" s="7"/>
      <c r="H3" s="7"/>
      <c r="I3" s="7"/>
    </row>
    <row r="4" spans="1:21" s="92" customFormat="1" ht="51.75" customHeight="1">
      <c r="A4" s="89"/>
      <c r="B4" s="90"/>
      <c r="C4" s="750" t="s">
        <v>447</v>
      </c>
      <c r="D4" s="750" t="s">
        <v>448</v>
      </c>
      <c r="E4" s="750" t="s">
        <v>503</v>
      </c>
      <c r="F4" s="750" t="s">
        <v>504</v>
      </c>
      <c r="G4" s="750" t="s">
        <v>505</v>
      </c>
      <c r="H4" s="751"/>
      <c r="I4" s="750" t="s">
        <v>506</v>
      </c>
      <c r="J4" s="761"/>
      <c r="K4" s="761"/>
      <c r="L4" s="114"/>
      <c r="M4" s="753"/>
      <c r="N4" s="114"/>
      <c r="P4" s="762"/>
      <c r="Q4" s="762"/>
      <c r="R4" s="753"/>
      <c r="S4" s="761"/>
      <c r="T4" s="761"/>
      <c r="U4" s="761"/>
    </row>
    <row r="5" spans="1:21" s="92" customFormat="1" ht="9.75" customHeight="1">
      <c r="A5" s="91"/>
      <c r="C5" s="752"/>
      <c r="D5" s="752"/>
      <c r="E5" s="752"/>
      <c r="F5" s="752"/>
      <c r="G5" s="752"/>
      <c r="H5" s="753"/>
      <c r="I5" s="752"/>
      <c r="J5" s="761"/>
      <c r="K5" s="761"/>
      <c r="L5" s="762"/>
      <c r="M5" s="762"/>
      <c r="N5" s="753"/>
      <c r="P5" s="762"/>
      <c r="Q5" s="762"/>
      <c r="R5" s="753"/>
      <c r="S5" s="761"/>
      <c r="T5" s="761"/>
      <c r="U5" s="761"/>
    </row>
    <row r="6" spans="1:21" s="92" customFormat="1" ht="18" customHeight="1">
      <c r="A6" s="763" t="s">
        <v>471</v>
      </c>
      <c r="B6" s="150"/>
      <c r="C6" s="625">
        <v>2814</v>
      </c>
      <c r="D6" s="625">
        <v>2531</v>
      </c>
      <c r="E6" s="625">
        <v>2591</v>
      </c>
      <c r="F6" s="625">
        <v>2643</v>
      </c>
      <c r="G6" s="625">
        <v>2644</v>
      </c>
      <c r="H6" s="769"/>
      <c r="I6" s="759">
        <v>-0.06041222459132911</v>
      </c>
      <c r="J6" s="761"/>
      <c r="K6" s="761"/>
      <c r="L6" s="762"/>
      <c r="M6" s="762"/>
      <c r="N6" s="753"/>
      <c r="P6" s="762"/>
      <c r="Q6" s="762"/>
      <c r="R6" s="753"/>
      <c r="S6" s="761"/>
      <c r="T6" s="761"/>
      <c r="U6" s="761"/>
    </row>
    <row r="7" spans="1:21" s="92" customFormat="1" ht="6.75" customHeight="1">
      <c r="A7" s="97"/>
      <c r="B7" s="98"/>
      <c r="C7" s="626"/>
      <c r="D7" s="626"/>
      <c r="E7" s="766"/>
      <c r="F7" s="766"/>
      <c r="G7" s="766"/>
      <c r="H7" s="757"/>
      <c r="I7" s="758"/>
      <c r="J7" s="761"/>
      <c r="K7" s="761"/>
      <c r="L7" s="762"/>
      <c r="M7" s="762"/>
      <c r="N7" s="753"/>
      <c r="P7" s="762"/>
      <c r="Q7" s="762"/>
      <c r="R7" s="753"/>
      <c r="S7" s="761"/>
      <c r="T7" s="761"/>
      <c r="U7" s="761"/>
    </row>
    <row r="8" spans="1:11" s="71" customFormat="1" ht="18" customHeight="1">
      <c r="A8" s="79" t="s">
        <v>464</v>
      </c>
      <c r="B8" s="120"/>
      <c r="C8" s="145"/>
      <c r="D8" s="145"/>
      <c r="E8" s="146"/>
      <c r="F8" s="146"/>
      <c r="G8" s="121"/>
      <c r="H8" s="121"/>
      <c r="I8" s="122"/>
      <c r="K8" s="761"/>
    </row>
    <row r="9" spans="1:13" ht="22.5" customHeight="1">
      <c r="A9" s="95" t="s">
        <v>450</v>
      </c>
      <c r="B9" s="95"/>
      <c r="C9" s="8">
        <v>1191</v>
      </c>
      <c r="D9" s="8">
        <v>1083</v>
      </c>
      <c r="E9" s="8">
        <v>1080</v>
      </c>
      <c r="F9" s="8">
        <v>1157</v>
      </c>
      <c r="G9" s="8">
        <v>1099</v>
      </c>
      <c r="H9" s="124"/>
      <c r="I9" s="759">
        <v>-0.07724601175482793</v>
      </c>
      <c r="J9" s="70"/>
      <c r="K9" s="761"/>
      <c r="L9" s="70"/>
      <c r="M9" s="70"/>
    </row>
    <row r="10" spans="1:13" ht="18" customHeight="1">
      <c r="A10" s="95" t="s">
        <v>451</v>
      </c>
      <c r="B10" s="95"/>
      <c r="C10" s="8">
        <v>630</v>
      </c>
      <c r="D10" s="8">
        <v>691</v>
      </c>
      <c r="E10" s="8">
        <v>658</v>
      </c>
      <c r="F10" s="8">
        <v>702</v>
      </c>
      <c r="G10" s="8">
        <v>686</v>
      </c>
      <c r="H10" s="124"/>
      <c r="I10" s="759">
        <v>0.0888888888888888</v>
      </c>
      <c r="J10" s="70"/>
      <c r="K10" s="761"/>
      <c r="L10" s="70"/>
      <c r="M10" s="70"/>
    </row>
    <row r="11" spans="1:13" ht="24" customHeight="1">
      <c r="A11" s="95" t="s">
        <v>183</v>
      </c>
      <c r="B11" s="96"/>
      <c r="C11" s="8">
        <v>2019</v>
      </c>
      <c r="D11" s="8">
        <v>1967</v>
      </c>
      <c r="E11" s="8">
        <v>1970</v>
      </c>
      <c r="F11" s="8">
        <v>1984</v>
      </c>
      <c r="G11" s="8">
        <v>2022</v>
      </c>
      <c r="H11" s="121"/>
      <c r="I11" s="759">
        <v>0.0014858841010401136</v>
      </c>
      <c r="J11" s="70"/>
      <c r="K11" s="761"/>
      <c r="L11" s="70"/>
      <c r="M11" s="70"/>
    </row>
    <row r="12" spans="1:13" ht="24" customHeight="1">
      <c r="A12" s="95"/>
      <c r="B12" s="96" t="s">
        <v>42</v>
      </c>
      <c r="C12" s="7" t="s">
        <v>238</v>
      </c>
      <c r="D12" s="7" t="s">
        <v>238</v>
      </c>
      <c r="E12" s="7">
        <v>41</v>
      </c>
      <c r="F12" s="7">
        <v>31</v>
      </c>
      <c r="G12" s="7">
        <v>39</v>
      </c>
      <c r="H12" s="124"/>
      <c r="I12" s="760" t="s">
        <v>238</v>
      </c>
      <c r="J12" s="70"/>
      <c r="K12" s="761"/>
      <c r="L12" s="70"/>
      <c r="M12" s="70"/>
    </row>
    <row r="13" spans="1:14" ht="18" customHeight="1">
      <c r="A13" s="95"/>
      <c r="B13" s="96" t="s">
        <v>239</v>
      </c>
      <c r="C13" s="7" t="s">
        <v>238</v>
      </c>
      <c r="D13" s="7" t="s">
        <v>238</v>
      </c>
      <c r="E13" s="7">
        <v>1237</v>
      </c>
      <c r="F13" s="7">
        <v>1237</v>
      </c>
      <c r="G13" s="7">
        <v>1203</v>
      </c>
      <c r="H13" s="124"/>
      <c r="I13" s="760" t="s">
        <v>238</v>
      </c>
      <c r="J13" s="70"/>
      <c r="K13" s="761"/>
      <c r="L13" s="7"/>
      <c r="M13" s="70"/>
      <c r="N13" s="133"/>
    </row>
    <row r="14" spans="1:14" ht="18" customHeight="1">
      <c r="A14" s="95"/>
      <c r="B14" s="96" t="s">
        <v>240</v>
      </c>
      <c r="C14" s="7" t="s">
        <v>238</v>
      </c>
      <c r="D14" s="7" t="s">
        <v>238</v>
      </c>
      <c r="E14" s="7">
        <v>194</v>
      </c>
      <c r="F14" s="7">
        <v>190</v>
      </c>
      <c r="G14" s="7">
        <v>214</v>
      </c>
      <c r="H14" s="124"/>
      <c r="I14" s="760" t="s">
        <v>238</v>
      </c>
      <c r="J14" s="70"/>
      <c r="K14" s="761"/>
      <c r="L14" s="7"/>
      <c r="M14" s="70"/>
      <c r="N14" s="133"/>
    </row>
    <row r="15" spans="1:14" ht="18" customHeight="1">
      <c r="A15" s="95"/>
      <c r="B15" s="96" t="s">
        <v>41</v>
      </c>
      <c r="C15" s="7" t="s">
        <v>238</v>
      </c>
      <c r="D15" s="7" t="s">
        <v>238</v>
      </c>
      <c r="E15" s="7">
        <v>408</v>
      </c>
      <c r="F15" s="7">
        <v>429</v>
      </c>
      <c r="G15" s="7">
        <v>475</v>
      </c>
      <c r="H15" s="124"/>
      <c r="I15" s="760" t="s">
        <v>238</v>
      </c>
      <c r="J15" s="70"/>
      <c r="K15" s="761"/>
      <c r="L15" s="7"/>
      <c r="M15" s="70"/>
      <c r="N15" s="133"/>
    </row>
    <row r="16" spans="1:14" ht="18" customHeight="1">
      <c r="A16" s="95"/>
      <c r="B16" s="96" t="s">
        <v>56</v>
      </c>
      <c r="C16" s="7" t="s">
        <v>238</v>
      </c>
      <c r="D16" s="7" t="s">
        <v>238</v>
      </c>
      <c r="E16" s="7">
        <v>75</v>
      </c>
      <c r="F16" s="7">
        <v>92</v>
      </c>
      <c r="G16" s="7">
        <v>84</v>
      </c>
      <c r="H16" s="124"/>
      <c r="I16" s="760" t="s">
        <v>238</v>
      </c>
      <c r="J16" s="70"/>
      <c r="K16" s="761"/>
      <c r="L16" s="7"/>
      <c r="M16" s="70"/>
      <c r="N16" s="133"/>
    </row>
    <row r="17" spans="1:14" ht="18" customHeight="1">
      <c r="A17" s="95"/>
      <c r="B17" s="96" t="s">
        <v>184</v>
      </c>
      <c r="C17" s="7" t="s">
        <v>238</v>
      </c>
      <c r="D17" s="7" t="s">
        <v>238</v>
      </c>
      <c r="E17" s="7">
        <v>15</v>
      </c>
      <c r="F17" s="7">
        <v>5</v>
      </c>
      <c r="G17" s="7">
        <v>7</v>
      </c>
      <c r="H17" s="124"/>
      <c r="I17" s="760" t="s">
        <v>238</v>
      </c>
      <c r="J17" s="70"/>
      <c r="K17" s="761"/>
      <c r="L17" s="7"/>
      <c r="M17" s="70"/>
      <c r="N17" s="133"/>
    </row>
    <row r="18" s="21" customFormat="1" ht="9.75" customHeight="1"/>
    <row r="19" spans="1:13" ht="9" customHeight="1">
      <c r="A19" s="97"/>
      <c r="B19" s="98"/>
      <c r="C19" s="14"/>
      <c r="D19" s="14"/>
      <c r="E19" s="14"/>
      <c r="F19" s="14"/>
      <c r="G19" s="14"/>
      <c r="H19" s="126"/>
      <c r="I19" s="127"/>
      <c r="J19" s="70"/>
      <c r="K19" s="761"/>
      <c r="L19" s="70"/>
      <c r="M19" s="70"/>
    </row>
    <row r="20" spans="1:11" s="71" customFormat="1" ht="18" customHeight="1">
      <c r="A20" s="94" t="s">
        <v>465</v>
      </c>
      <c r="B20" s="91"/>
      <c r="C20" s="9"/>
      <c r="D20" s="9"/>
      <c r="E20" s="9"/>
      <c r="F20" s="9"/>
      <c r="G20" s="8"/>
      <c r="H20" s="121"/>
      <c r="I20" s="122"/>
      <c r="K20" s="761"/>
    </row>
    <row r="21" spans="1:13" ht="21" customHeight="1">
      <c r="A21" s="95" t="s">
        <v>450</v>
      </c>
      <c r="B21" s="95"/>
      <c r="C21" s="8">
        <v>1024</v>
      </c>
      <c r="D21" s="8">
        <v>952</v>
      </c>
      <c r="E21" s="8">
        <v>946</v>
      </c>
      <c r="F21" s="8">
        <v>997</v>
      </c>
      <c r="G21" s="8">
        <v>952</v>
      </c>
      <c r="H21" s="121"/>
      <c r="I21" s="759">
        <v>-0.0703125</v>
      </c>
      <c r="J21" s="70"/>
      <c r="K21" s="761"/>
      <c r="L21" s="70"/>
      <c r="M21" s="70"/>
    </row>
    <row r="22" spans="1:13" ht="18" customHeight="1">
      <c r="A22" s="95" t="s">
        <v>451</v>
      </c>
      <c r="B22" s="95"/>
      <c r="C22" s="8">
        <v>556</v>
      </c>
      <c r="D22" s="8">
        <v>605</v>
      </c>
      <c r="E22" s="8">
        <v>584</v>
      </c>
      <c r="F22" s="8">
        <v>615</v>
      </c>
      <c r="G22" s="8">
        <v>569</v>
      </c>
      <c r="H22" s="121"/>
      <c r="I22" s="759">
        <v>0.023381294964028854</v>
      </c>
      <c r="J22" s="70"/>
      <c r="K22" s="761"/>
      <c r="L22" s="70"/>
      <c r="M22" s="70"/>
    </row>
    <row r="23" spans="1:11" s="71" customFormat="1" ht="18" customHeight="1">
      <c r="A23" s="95" t="s">
        <v>183</v>
      </c>
      <c r="B23" s="95"/>
      <c r="C23" s="8">
        <v>1738</v>
      </c>
      <c r="D23" s="8">
        <v>1740</v>
      </c>
      <c r="E23" s="8">
        <v>1718</v>
      </c>
      <c r="F23" s="8">
        <v>1754</v>
      </c>
      <c r="G23" s="8">
        <v>1778</v>
      </c>
      <c r="H23" s="121"/>
      <c r="I23" s="759">
        <v>0.023014959723820505</v>
      </c>
      <c r="K23" s="761"/>
    </row>
    <row r="24" spans="1:13" ht="19.5" customHeight="1">
      <c r="A24" s="95"/>
      <c r="B24" s="96" t="s">
        <v>42</v>
      </c>
      <c r="C24" s="7" t="s">
        <v>238</v>
      </c>
      <c r="D24" s="7" t="s">
        <v>238</v>
      </c>
      <c r="E24" s="7">
        <v>38</v>
      </c>
      <c r="F24" s="7">
        <v>30</v>
      </c>
      <c r="G24" s="7">
        <v>38</v>
      </c>
      <c r="H24" s="124"/>
      <c r="I24" s="760" t="s">
        <v>238</v>
      </c>
      <c r="J24" s="70"/>
      <c r="K24" s="761"/>
      <c r="L24" s="70"/>
      <c r="M24" s="70"/>
    </row>
    <row r="25" spans="1:14" ht="18" customHeight="1">
      <c r="A25" s="95"/>
      <c r="B25" s="96" t="s">
        <v>239</v>
      </c>
      <c r="C25" s="7" t="s">
        <v>238</v>
      </c>
      <c r="D25" s="7" t="s">
        <v>238</v>
      </c>
      <c r="E25" s="17">
        <v>1072</v>
      </c>
      <c r="F25" s="17">
        <v>1084</v>
      </c>
      <c r="G25" s="17">
        <v>1050</v>
      </c>
      <c r="H25" s="124"/>
      <c r="I25" s="760" t="s">
        <v>238</v>
      </c>
      <c r="J25" s="70"/>
      <c r="K25" s="761"/>
      <c r="L25" s="7"/>
      <c r="M25" s="70"/>
      <c r="N25" s="133"/>
    </row>
    <row r="26" spans="1:14" ht="18" customHeight="1">
      <c r="A26" s="95"/>
      <c r="B26" s="96" t="s">
        <v>240</v>
      </c>
      <c r="C26" s="7" t="s">
        <v>238</v>
      </c>
      <c r="D26" s="7" t="s">
        <v>238</v>
      </c>
      <c r="E26" s="17">
        <v>170</v>
      </c>
      <c r="F26" s="17">
        <v>167</v>
      </c>
      <c r="G26" s="17">
        <v>193</v>
      </c>
      <c r="H26" s="124"/>
      <c r="I26" s="760" t="s">
        <v>238</v>
      </c>
      <c r="J26" s="70"/>
      <c r="K26" s="761"/>
      <c r="L26" s="7"/>
      <c r="M26" s="70"/>
      <c r="N26" s="133"/>
    </row>
    <row r="27" spans="1:14" ht="18" customHeight="1">
      <c r="A27" s="95"/>
      <c r="B27" s="96" t="s">
        <v>41</v>
      </c>
      <c r="C27" s="7" t="s">
        <v>238</v>
      </c>
      <c r="D27" s="7" t="s">
        <v>238</v>
      </c>
      <c r="E27" s="17">
        <v>361</v>
      </c>
      <c r="F27" s="17">
        <v>380</v>
      </c>
      <c r="G27" s="17">
        <v>415</v>
      </c>
      <c r="H27" s="124"/>
      <c r="I27" s="760" t="s">
        <v>238</v>
      </c>
      <c r="J27" s="70"/>
      <c r="K27" s="761"/>
      <c r="L27" s="7"/>
      <c r="M27" s="70"/>
      <c r="N27" s="133"/>
    </row>
    <row r="28" spans="1:14" ht="18" customHeight="1">
      <c r="A28" s="95"/>
      <c r="B28" s="96" t="s">
        <v>56</v>
      </c>
      <c r="C28" s="7" t="s">
        <v>238</v>
      </c>
      <c r="D28" s="7" t="s">
        <v>238</v>
      </c>
      <c r="E28" s="17">
        <v>65</v>
      </c>
      <c r="F28" s="17">
        <v>88</v>
      </c>
      <c r="G28" s="17">
        <v>77</v>
      </c>
      <c r="H28" s="124"/>
      <c r="I28" s="760" t="s">
        <v>238</v>
      </c>
      <c r="J28" s="70"/>
      <c r="K28" s="761"/>
      <c r="L28" s="7"/>
      <c r="M28" s="70"/>
      <c r="N28" s="133"/>
    </row>
    <row r="29" spans="1:14" ht="18" customHeight="1">
      <c r="A29" s="95"/>
      <c r="B29" s="96" t="s">
        <v>184</v>
      </c>
      <c r="C29" s="7" t="s">
        <v>238</v>
      </c>
      <c r="D29" s="7" t="s">
        <v>238</v>
      </c>
      <c r="E29" s="17">
        <v>12</v>
      </c>
      <c r="F29" s="17">
        <v>5</v>
      </c>
      <c r="G29" s="17">
        <v>5</v>
      </c>
      <c r="H29" s="124"/>
      <c r="I29" s="760" t="s">
        <v>238</v>
      </c>
      <c r="J29" s="70"/>
      <c r="K29" s="761"/>
      <c r="L29" s="7"/>
      <c r="M29" s="70"/>
      <c r="N29" s="133"/>
    </row>
    <row r="30" s="21" customFormat="1" ht="9.75" customHeight="1"/>
    <row r="31" spans="1:13" ht="9" customHeight="1">
      <c r="A31" s="97"/>
      <c r="B31" s="98"/>
      <c r="C31" s="14"/>
      <c r="D31" s="14"/>
      <c r="E31" s="14"/>
      <c r="F31" s="14"/>
      <c r="G31" s="14"/>
      <c r="H31" s="126"/>
      <c r="I31" s="127"/>
      <c r="J31" s="70"/>
      <c r="K31" s="761"/>
      <c r="L31" s="70"/>
      <c r="M31" s="70"/>
    </row>
    <row r="32" spans="1:11" s="71" customFormat="1" ht="18" customHeight="1">
      <c r="A32" s="94" t="s">
        <v>466</v>
      </c>
      <c r="B32" s="91"/>
      <c r="C32" s="9"/>
      <c r="D32" s="9"/>
      <c r="E32" s="8"/>
      <c r="F32" s="8"/>
      <c r="G32" s="8"/>
      <c r="H32" s="121"/>
      <c r="I32" s="122"/>
      <c r="K32" s="761"/>
    </row>
    <row r="33" spans="1:13" ht="19.5" customHeight="1">
      <c r="A33" s="95" t="s">
        <v>450</v>
      </c>
      <c r="B33" s="95"/>
      <c r="C33" s="8">
        <v>128</v>
      </c>
      <c r="D33" s="8">
        <v>98</v>
      </c>
      <c r="E33" s="8">
        <v>114</v>
      </c>
      <c r="F33" s="8">
        <v>143</v>
      </c>
      <c r="G33" s="8">
        <v>125</v>
      </c>
      <c r="H33" s="121"/>
      <c r="I33" s="759">
        <v>-0.0234375</v>
      </c>
      <c r="J33" s="70"/>
      <c r="K33" s="761"/>
      <c r="L33" s="70"/>
      <c r="M33" s="70"/>
    </row>
    <row r="34" spans="1:13" ht="18" customHeight="1">
      <c r="A34" s="95" t="s">
        <v>451</v>
      </c>
      <c r="B34" s="95"/>
      <c r="C34" s="8">
        <v>67</v>
      </c>
      <c r="D34" s="8">
        <v>73</v>
      </c>
      <c r="E34" s="8">
        <v>63</v>
      </c>
      <c r="F34" s="8">
        <v>80</v>
      </c>
      <c r="G34" s="8">
        <v>102</v>
      </c>
      <c r="H34" s="121"/>
      <c r="I34" s="759">
        <v>0.5223880597014925</v>
      </c>
      <c r="J34" s="70"/>
      <c r="K34" s="761"/>
      <c r="L34" s="70"/>
      <c r="M34" s="70"/>
    </row>
    <row r="35" spans="1:11" s="71" customFormat="1" ht="21" customHeight="1">
      <c r="A35" s="95" t="s">
        <v>183</v>
      </c>
      <c r="B35" s="95"/>
      <c r="C35" s="8">
        <v>247</v>
      </c>
      <c r="D35" s="8">
        <v>198</v>
      </c>
      <c r="E35" s="8">
        <v>222</v>
      </c>
      <c r="F35" s="8">
        <v>208</v>
      </c>
      <c r="G35" s="8">
        <v>218</v>
      </c>
      <c r="H35" s="123"/>
      <c r="I35" s="759">
        <v>-0.11740890688259109</v>
      </c>
      <c r="K35" s="761"/>
    </row>
    <row r="36" spans="1:13" ht="18" customHeight="1">
      <c r="A36" s="95"/>
      <c r="B36" s="96" t="s">
        <v>42</v>
      </c>
      <c r="C36" s="7" t="s">
        <v>238</v>
      </c>
      <c r="D36" s="7" t="s">
        <v>238</v>
      </c>
      <c r="E36" s="7">
        <v>3</v>
      </c>
      <c r="F36" s="7">
        <v>1</v>
      </c>
      <c r="G36" s="7">
        <v>1</v>
      </c>
      <c r="H36" s="124"/>
      <c r="I36" s="760" t="s">
        <v>238</v>
      </c>
      <c r="J36" s="70"/>
      <c r="K36" s="761"/>
      <c r="L36" s="70"/>
      <c r="M36" s="70"/>
    </row>
    <row r="37" spans="1:14" ht="18" customHeight="1">
      <c r="A37" s="95"/>
      <c r="B37" s="96" t="s">
        <v>239</v>
      </c>
      <c r="C37" s="7" t="s">
        <v>238</v>
      </c>
      <c r="D37" s="7" t="s">
        <v>238</v>
      </c>
      <c r="E37" s="17">
        <v>143</v>
      </c>
      <c r="F37" s="17">
        <v>144</v>
      </c>
      <c r="G37" s="17">
        <v>137</v>
      </c>
      <c r="H37" s="124"/>
      <c r="I37" s="760" t="s">
        <v>238</v>
      </c>
      <c r="J37" s="70"/>
      <c r="K37" s="761"/>
      <c r="L37" s="7"/>
      <c r="M37" s="70"/>
      <c r="N37" s="133"/>
    </row>
    <row r="38" spans="1:14" ht="18" customHeight="1">
      <c r="A38" s="95"/>
      <c r="B38" s="96" t="s">
        <v>240</v>
      </c>
      <c r="C38" s="7" t="s">
        <v>238</v>
      </c>
      <c r="D38" s="7" t="s">
        <v>238</v>
      </c>
      <c r="E38" s="17">
        <v>21</v>
      </c>
      <c r="F38" s="17">
        <v>16</v>
      </c>
      <c r="G38" s="17">
        <v>19</v>
      </c>
      <c r="H38" s="124"/>
      <c r="I38" s="760" t="s">
        <v>238</v>
      </c>
      <c r="J38" s="70"/>
      <c r="K38" s="761"/>
      <c r="L38" s="7"/>
      <c r="M38" s="70"/>
      <c r="N38" s="133"/>
    </row>
    <row r="39" spans="1:14" ht="18" customHeight="1">
      <c r="A39" s="95"/>
      <c r="B39" s="96" t="s">
        <v>41</v>
      </c>
      <c r="C39" s="7" t="s">
        <v>238</v>
      </c>
      <c r="D39" s="7" t="s">
        <v>238</v>
      </c>
      <c r="E39" s="17">
        <v>43</v>
      </c>
      <c r="F39" s="17">
        <v>43</v>
      </c>
      <c r="G39" s="17">
        <v>52</v>
      </c>
      <c r="H39" s="124"/>
      <c r="I39" s="760" t="s">
        <v>238</v>
      </c>
      <c r="J39" s="70"/>
      <c r="K39" s="761"/>
      <c r="L39" s="7"/>
      <c r="M39" s="70"/>
      <c r="N39" s="133"/>
    </row>
    <row r="40" spans="1:14" ht="18" customHeight="1">
      <c r="A40" s="95"/>
      <c r="B40" s="96" t="s">
        <v>56</v>
      </c>
      <c r="C40" s="7" t="s">
        <v>238</v>
      </c>
      <c r="D40" s="7" t="s">
        <v>238</v>
      </c>
      <c r="E40" s="17">
        <v>9</v>
      </c>
      <c r="F40" s="17">
        <v>4</v>
      </c>
      <c r="G40" s="17">
        <v>7</v>
      </c>
      <c r="H40" s="124"/>
      <c r="I40" s="760" t="s">
        <v>238</v>
      </c>
      <c r="J40" s="70"/>
      <c r="K40" s="761"/>
      <c r="L40" s="7"/>
      <c r="M40" s="70"/>
      <c r="N40" s="133"/>
    </row>
    <row r="41" spans="1:14" ht="18" customHeight="1">
      <c r="A41" s="95"/>
      <c r="B41" s="96" t="s">
        <v>184</v>
      </c>
      <c r="C41" s="7" t="s">
        <v>238</v>
      </c>
      <c r="D41" s="7" t="s">
        <v>238</v>
      </c>
      <c r="E41" s="17">
        <v>3</v>
      </c>
      <c r="F41" s="17">
        <v>0</v>
      </c>
      <c r="G41" s="17">
        <v>2</v>
      </c>
      <c r="H41" s="124"/>
      <c r="I41" s="760" t="s">
        <v>238</v>
      </c>
      <c r="J41" s="70"/>
      <c r="K41" s="761"/>
      <c r="L41" s="7"/>
      <c r="M41" s="70"/>
      <c r="N41" s="133"/>
    </row>
    <row r="42" s="21" customFormat="1" ht="9.75" customHeight="1"/>
    <row r="43" spans="1:13" ht="9" customHeight="1">
      <c r="A43" s="97"/>
      <c r="B43" s="98"/>
      <c r="C43" s="14"/>
      <c r="D43" s="14"/>
      <c r="E43" s="14"/>
      <c r="F43" s="14"/>
      <c r="G43" s="14"/>
      <c r="H43" s="126"/>
      <c r="I43" s="127"/>
      <c r="J43" s="70"/>
      <c r="K43" s="761"/>
      <c r="L43" s="70"/>
      <c r="M43" s="70"/>
    </row>
    <row r="44" spans="1:11" s="71" customFormat="1" ht="18" customHeight="1">
      <c r="A44" s="94" t="s">
        <v>467</v>
      </c>
      <c r="B44" s="91"/>
      <c r="C44" s="9"/>
      <c r="D44" s="9"/>
      <c r="E44" s="8"/>
      <c r="F44" s="8"/>
      <c r="G44" s="8"/>
      <c r="H44" s="121"/>
      <c r="I44" s="122"/>
      <c r="K44" s="761"/>
    </row>
    <row r="45" spans="1:13" ht="23.25" customHeight="1">
      <c r="A45" s="95" t="s">
        <v>450</v>
      </c>
      <c r="B45" s="95"/>
      <c r="C45" s="8">
        <v>39</v>
      </c>
      <c r="D45" s="8">
        <v>33</v>
      </c>
      <c r="E45" s="8">
        <v>20</v>
      </c>
      <c r="F45" s="8">
        <v>17</v>
      </c>
      <c r="G45" s="8">
        <v>22</v>
      </c>
      <c r="H45" s="121"/>
      <c r="I45" s="759" t="s">
        <v>426</v>
      </c>
      <c r="J45" s="70"/>
      <c r="K45" s="761"/>
      <c r="L45" s="70"/>
      <c r="M45" s="70"/>
    </row>
    <row r="46" spans="1:13" ht="18" customHeight="1">
      <c r="A46" s="95" t="s">
        <v>451</v>
      </c>
      <c r="B46" s="95"/>
      <c r="C46" s="8">
        <v>7</v>
      </c>
      <c r="D46" s="8">
        <v>13</v>
      </c>
      <c r="E46" s="8">
        <v>11</v>
      </c>
      <c r="F46" s="8">
        <v>7</v>
      </c>
      <c r="G46" s="8">
        <v>15</v>
      </c>
      <c r="H46" s="121"/>
      <c r="I46" s="759" t="s">
        <v>426</v>
      </c>
      <c r="J46" s="70"/>
      <c r="K46" s="761"/>
      <c r="L46" s="70"/>
      <c r="M46" s="70"/>
    </row>
    <row r="47" spans="1:11" s="71" customFormat="1" ht="18" customHeight="1">
      <c r="A47" s="95" t="s">
        <v>183</v>
      </c>
      <c r="B47" s="95"/>
      <c r="C47" s="8">
        <v>34</v>
      </c>
      <c r="D47" s="8">
        <v>29</v>
      </c>
      <c r="E47" s="8">
        <v>30</v>
      </c>
      <c r="F47" s="8">
        <v>22</v>
      </c>
      <c r="G47" s="8">
        <v>26</v>
      </c>
      <c r="H47" s="123"/>
      <c r="I47" s="759" t="s">
        <v>426</v>
      </c>
      <c r="K47" s="761"/>
    </row>
    <row r="48" spans="1:13" ht="21.75" customHeight="1">
      <c r="A48" s="95"/>
      <c r="B48" s="96" t="s">
        <v>42</v>
      </c>
      <c r="C48" s="7" t="s">
        <v>238</v>
      </c>
      <c r="D48" s="7" t="s">
        <v>238</v>
      </c>
      <c r="E48" s="7">
        <v>0</v>
      </c>
      <c r="F48" s="7">
        <v>0</v>
      </c>
      <c r="G48" s="7">
        <v>0</v>
      </c>
      <c r="H48" s="124"/>
      <c r="I48" s="760" t="s">
        <v>238</v>
      </c>
      <c r="J48" s="70"/>
      <c r="K48" s="761"/>
      <c r="L48" s="70"/>
      <c r="M48" s="70"/>
    </row>
    <row r="49" spans="1:14" ht="18" customHeight="1">
      <c r="A49" s="95"/>
      <c r="B49" s="96" t="s">
        <v>239</v>
      </c>
      <c r="C49" s="7" t="s">
        <v>238</v>
      </c>
      <c r="D49" s="7" t="s">
        <v>238</v>
      </c>
      <c r="E49" s="17">
        <v>22</v>
      </c>
      <c r="F49" s="17">
        <v>9</v>
      </c>
      <c r="G49" s="17">
        <v>16</v>
      </c>
      <c r="H49" s="124"/>
      <c r="I49" s="760" t="s">
        <v>238</v>
      </c>
      <c r="J49" s="70"/>
      <c r="K49" s="761"/>
      <c r="L49" s="7"/>
      <c r="M49" s="70"/>
      <c r="N49" s="133"/>
    </row>
    <row r="50" spans="1:14" ht="18" customHeight="1">
      <c r="A50" s="95"/>
      <c r="B50" s="96" t="s">
        <v>240</v>
      </c>
      <c r="C50" s="7" t="s">
        <v>238</v>
      </c>
      <c r="D50" s="7" t="s">
        <v>238</v>
      </c>
      <c r="E50" s="17">
        <v>3</v>
      </c>
      <c r="F50" s="17">
        <v>7</v>
      </c>
      <c r="G50" s="17">
        <v>2</v>
      </c>
      <c r="H50" s="124"/>
      <c r="I50" s="760" t="s">
        <v>238</v>
      </c>
      <c r="J50" s="70"/>
      <c r="K50" s="761"/>
      <c r="L50" s="7"/>
      <c r="M50" s="70"/>
      <c r="N50" s="133"/>
    </row>
    <row r="51" spans="1:14" ht="18" customHeight="1">
      <c r="A51" s="95"/>
      <c r="B51" s="96" t="s">
        <v>41</v>
      </c>
      <c r="C51" s="7" t="s">
        <v>238</v>
      </c>
      <c r="D51" s="7" t="s">
        <v>238</v>
      </c>
      <c r="E51" s="17">
        <v>4</v>
      </c>
      <c r="F51" s="17">
        <v>6</v>
      </c>
      <c r="G51" s="17">
        <v>8</v>
      </c>
      <c r="H51" s="124"/>
      <c r="I51" s="760" t="s">
        <v>238</v>
      </c>
      <c r="J51" s="70"/>
      <c r="K51" s="761"/>
      <c r="L51" s="7"/>
      <c r="M51" s="70"/>
      <c r="N51" s="133"/>
    </row>
    <row r="52" spans="1:14" ht="18" customHeight="1">
      <c r="A52" s="95"/>
      <c r="B52" s="96" t="s">
        <v>56</v>
      </c>
      <c r="C52" s="7" t="s">
        <v>238</v>
      </c>
      <c r="D52" s="7" t="s">
        <v>238</v>
      </c>
      <c r="E52" s="17">
        <v>1</v>
      </c>
      <c r="F52" s="17">
        <v>0</v>
      </c>
      <c r="G52" s="17">
        <v>0</v>
      </c>
      <c r="H52" s="124"/>
      <c r="I52" s="760" t="s">
        <v>238</v>
      </c>
      <c r="J52" s="70"/>
      <c r="K52" s="761"/>
      <c r="L52" s="7"/>
      <c r="M52" s="70"/>
      <c r="N52" s="133"/>
    </row>
    <row r="53" spans="1:14" ht="18" customHeight="1">
      <c r="A53" s="95"/>
      <c r="B53" s="96" t="s">
        <v>184</v>
      </c>
      <c r="C53" s="7" t="s">
        <v>238</v>
      </c>
      <c r="D53" s="7" t="s">
        <v>238</v>
      </c>
      <c r="E53" s="17">
        <v>0</v>
      </c>
      <c r="F53" s="17">
        <v>0</v>
      </c>
      <c r="G53" s="17">
        <v>0</v>
      </c>
      <c r="H53" s="124"/>
      <c r="I53" s="760" t="s">
        <v>238</v>
      </c>
      <c r="J53" s="70"/>
      <c r="K53" s="761"/>
      <c r="L53" s="7"/>
      <c r="M53" s="70"/>
      <c r="N53" s="133"/>
    </row>
    <row r="54" s="21" customFormat="1" ht="9.75" customHeight="1"/>
    <row r="55" spans="1:13" ht="9" customHeight="1">
      <c r="A55" s="97"/>
      <c r="B55" s="98"/>
      <c r="C55" s="14"/>
      <c r="D55" s="14"/>
      <c r="E55" s="126"/>
      <c r="F55" s="139"/>
      <c r="G55" s="139"/>
      <c r="H55" s="139"/>
      <c r="I55" s="139"/>
      <c r="J55" s="70"/>
      <c r="K55" s="70"/>
      <c r="L55" s="70"/>
      <c r="M55" s="70"/>
    </row>
    <row r="56" spans="1:13" ht="9" customHeight="1">
      <c r="A56" s="91"/>
      <c r="B56" s="92"/>
      <c r="C56" s="7"/>
      <c r="D56" s="7"/>
      <c r="E56" s="124"/>
      <c r="F56" s="141"/>
      <c r="G56" s="141"/>
      <c r="H56" s="141"/>
      <c r="I56" s="142"/>
      <c r="J56" s="70"/>
      <c r="K56" s="70"/>
      <c r="L56" s="70"/>
      <c r="M56" s="70"/>
    </row>
    <row r="57" ht="14.25">
      <c r="A57" s="101" t="s">
        <v>52</v>
      </c>
    </row>
    <row r="58" ht="9.75" customHeight="1">
      <c r="A58" s="101"/>
    </row>
    <row r="59" spans="1:7" ht="14.25">
      <c r="A59" s="103" t="s">
        <v>428</v>
      </c>
      <c r="B59" s="768" t="s">
        <v>455</v>
      </c>
      <c r="E59" s="16"/>
      <c r="F59" s="16"/>
      <c r="G59" s="16"/>
    </row>
    <row r="60" spans="1:7" ht="14.25">
      <c r="A60" s="103" t="s">
        <v>429</v>
      </c>
      <c r="B60" s="768" t="s">
        <v>456</v>
      </c>
      <c r="E60" s="16"/>
      <c r="F60" s="16"/>
      <c r="G60" s="16"/>
    </row>
    <row r="61" spans="1:2" ht="14.25">
      <c r="A61" s="101" t="s">
        <v>500</v>
      </c>
      <c r="B61" s="101" t="s">
        <v>501</v>
      </c>
    </row>
    <row r="65" ht="14.25">
      <c r="A65" s="770"/>
    </row>
  </sheetData>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66" r:id="rId2"/>
  <rowBreaks count="1" manualBreakCount="1">
    <brk id="65" max="255" man="1"/>
  </rowBreaks>
  <drawing r:id="rId1"/>
</worksheet>
</file>

<file path=xl/worksheets/sheet13.xml><?xml version="1.0" encoding="utf-8"?>
<worksheet xmlns="http://schemas.openxmlformats.org/spreadsheetml/2006/main" xmlns:r="http://schemas.openxmlformats.org/officeDocument/2006/relationships">
  <dimension ref="A1:AK134"/>
  <sheetViews>
    <sheetView showGridLines="0" workbookViewId="0" topLeftCell="A1">
      <selection activeCell="A1" sqref="A1"/>
    </sheetView>
  </sheetViews>
  <sheetFormatPr defaultColWidth="9.140625" defaultRowHeight="13.5" customHeight="1"/>
  <cols>
    <col min="1" max="1" width="29.7109375" style="144" customWidth="1"/>
    <col min="2" max="2" width="8.7109375" style="144" customWidth="1"/>
    <col min="3" max="4" width="16.7109375" style="144" customWidth="1"/>
    <col min="5" max="7" width="16.7109375" style="775" customWidth="1"/>
    <col min="8" max="8" width="2.28125" style="775" customWidth="1"/>
    <col min="9" max="9" width="21.7109375" style="776" customWidth="1"/>
    <col min="10" max="16384" width="9.140625" style="144" customWidth="1"/>
  </cols>
  <sheetData>
    <row r="1" spans="1:15" s="774" customFormat="1" ht="15.75" customHeight="1">
      <c r="A1" s="771" t="s">
        <v>852</v>
      </c>
      <c r="B1" s="772"/>
      <c r="C1" s="772"/>
      <c r="D1" s="772"/>
      <c r="E1" s="772"/>
      <c r="F1" s="772"/>
      <c r="G1" s="772"/>
      <c r="H1" s="772"/>
      <c r="I1" s="773"/>
      <c r="L1" s="16"/>
      <c r="M1" s="16"/>
      <c r="N1" s="16"/>
      <c r="O1" s="16"/>
    </row>
    <row r="2" spans="1:15" ht="15.75" customHeight="1">
      <c r="A2" s="64" t="s">
        <v>226</v>
      </c>
      <c r="B2" s="70"/>
      <c r="C2" s="70"/>
      <c r="D2" s="70"/>
      <c r="E2" s="70"/>
      <c r="J2" s="16"/>
      <c r="K2" s="18"/>
      <c r="L2" s="7"/>
      <c r="M2" s="7"/>
      <c r="N2" s="7"/>
      <c r="O2" s="7"/>
    </row>
    <row r="3" spans="1:11" ht="18.75" customHeight="1" thickBot="1">
      <c r="A3" s="777"/>
      <c r="B3" s="778"/>
      <c r="C3" s="778"/>
      <c r="D3" s="779"/>
      <c r="E3" s="779"/>
      <c r="J3" s="7"/>
      <c r="K3" s="18"/>
    </row>
    <row r="4" spans="1:26" s="784" customFormat="1" ht="46.5">
      <c r="A4" s="780"/>
      <c r="B4" s="781"/>
      <c r="C4" s="750" t="s">
        <v>447</v>
      </c>
      <c r="D4" s="750" t="s">
        <v>448</v>
      </c>
      <c r="E4" s="750" t="s">
        <v>507</v>
      </c>
      <c r="F4" s="750" t="s">
        <v>504</v>
      </c>
      <c r="G4" s="750" t="s">
        <v>505</v>
      </c>
      <c r="H4" s="751"/>
      <c r="I4" s="750" t="s">
        <v>506</v>
      </c>
      <c r="J4" s="782"/>
      <c r="K4" s="783"/>
      <c r="L4" s="782"/>
      <c r="M4" s="782"/>
      <c r="N4" s="782"/>
      <c r="O4" s="782"/>
      <c r="P4" s="85"/>
      <c r="Q4" s="85"/>
      <c r="R4" s="85"/>
      <c r="S4" s="783"/>
      <c r="T4" s="85"/>
      <c r="U4" s="85"/>
      <c r="V4" s="85"/>
      <c r="W4" s="782"/>
      <c r="Y4" s="785"/>
      <c r="Z4" s="785"/>
    </row>
    <row r="5" spans="1:9" s="182" customFormat="1" ht="7.5" customHeight="1">
      <c r="A5" s="91"/>
      <c r="B5" s="8"/>
      <c r="C5" s="157"/>
      <c r="D5" s="107"/>
      <c r="E5" s="107"/>
      <c r="F5" s="107"/>
      <c r="G5" s="107"/>
      <c r="H5" s="107"/>
      <c r="I5" s="786"/>
    </row>
    <row r="6" spans="1:9" s="774" customFormat="1" ht="13.5" customHeight="1">
      <c r="A6" s="80" t="s">
        <v>468</v>
      </c>
      <c r="B6" s="150"/>
      <c r="C6" s="787"/>
      <c r="D6" s="788"/>
      <c r="E6" s="788"/>
      <c r="F6" s="788"/>
      <c r="G6" s="788"/>
      <c r="H6" s="788"/>
      <c r="I6" s="789"/>
    </row>
    <row r="7" spans="1:9" s="182" customFormat="1" ht="7.5" customHeight="1">
      <c r="A7" s="71"/>
      <c r="B7" s="8"/>
      <c r="C7" s="157"/>
      <c r="D7" s="107"/>
      <c r="E7" s="107"/>
      <c r="F7" s="107"/>
      <c r="G7" s="107"/>
      <c r="H7" s="107"/>
      <c r="I7" s="786"/>
    </row>
    <row r="8" spans="1:37" s="774" customFormat="1" ht="13.5" customHeight="1">
      <c r="A8" s="790" t="s">
        <v>179</v>
      </c>
      <c r="B8" s="150"/>
      <c r="C8" s="150">
        <v>14347</v>
      </c>
      <c r="D8" s="150">
        <v>12878</v>
      </c>
      <c r="E8" s="150">
        <v>13103</v>
      </c>
      <c r="F8" s="150">
        <v>13929</v>
      </c>
      <c r="G8" s="150">
        <v>13448</v>
      </c>
      <c r="H8" s="151"/>
      <c r="I8" s="791">
        <v>-0.06266118352268768</v>
      </c>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row>
    <row r="9" spans="1:18" s="182" customFormat="1" ht="13.5" customHeight="1">
      <c r="A9" s="793" t="s">
        <v>31</v>
      </c>
      <c r="B9" s="7"/>
      <c r="C9" s="7" t="s">
        <v>238</v>
      </c>
      <c r="D9" s="7" t="s">
        <v>238</v>
      </c>
      <c r="E9" s="7" t="s">
        <v>238</v>
      </c>
      <c r="F9" s="7">
        <v>3537</v>
      </c>
      <c r="G9" s="7">
        <v>3466</v>
      </c>
      <c r="H9" s="133"/>
      <c r="I9" s="794" t="s">
        <v>238</v>
      </c>
      <c r="J9" s="792"/>
      <c r="K9" s="206"/>
      <c r="L9" s="792"/>
      <c r="M9" s="206"/>
      <c r="N9" s="206"/>
      <c r="O9" s="206"/>
      <c r="P9" s="206"/>
      <c r="Q9" s="206"/>
      <c r="R9" s="206"/>
    </row>
    <row r="10" spans="1:18" s="182" customFormat="1" ht="13.5" customHeight="1">
      <c r="A10" s="793" t="s">
        <v>51</v>
      </c>
      <c r="B10" s="7"/>
      <c r="C10" s="7" t="s">
        <v>238</v>
      </c>
      <c r="D10" s="7" t="s">
        <v>238</v>
      </c>
      <c r="E10" s="7" t="s">
        <v>238</v>
      </c>
      <c r="F10" s="7">
        <v>545</v>
      </c>
      <c r="G10" s="7">
        <v>513</v>
      </c>
      <c r="H10" s="133"/>
      <c r="I10" s="794" t="s">
        <v>238</v>
      </c>
      <c r="J10" s="792"/>
      <c r="K10" s="206"/>
      <c r="L10" s="792"/>
      <c r="M10" s="206"/>
      <c r="N10" s="206"/>
      <c r="O10" s="206"/>
      <c r="P10" s="206"/>
      <c r="Q10" s="206"/>
      <c r="R10" s="206"/>
    </row>
    <row r="11" spans="1:18" s="182" customFormat="1" ht="13.5" customHeight="1">
      <c r="A11" s="793" t="s">
        <v>28</v>
      </c>
      <c r="B11" s="7"/>
      <c r="C11" s="7" t="s">
        <v>238</v>
      </c>
      <c r="D11" s="7" t="s">
        <v>238</v>
      </c>
      <c r="E11" s="7" t="s">
        <v>238</v>
      </c>
      <c r="F11" s="7">
        <v>1019</v>
      </c>
      <c r="G11" s="7">
        <v>993</v>
      </c>
      <c r="H11" s="133"/>
      <c r="I11" s="794" t="s">
        <v>238</v>
      </c>
      <c r="J11" s="792"/>
      <c r="K11" s="206"/>
      <c r="L11" s="792"/>
      <c r="M11" s="206"/>
      <c r="N11" s="206"/>
      <c r="O11" s="206"/>
      <c r="P11" s="206"/>
      <c r="Q11" s="206"/>
      <c r="R11" s="206"/>
    </row>
    <row r="12" spans="1:18" s="182" customFormat="1" ht="13.5" customHeight="1">
      <c r="A12" s="793" t="s">
        <v>27</v>
      </c>
      <c r="B12" s="7"/>
      <c r="C12" s="7" t="s">
        <v>238</v>
      </c>
      <c r="D12" s="7" t="s">
        <v>238</v>
      </c>
      <c r="E12" s="7" t="s">
        <v>238</v>
      </c>
      <c r="F12" s="7">
        <v>1513</v>
      </c>
      <c r="G12" s="7">
        <v>1542</v>
      </c>
      <c r="H12" s="133"/>
      <c r="I12" s="794" t="s">
        <v>238</v>
      </c>
      <c r="J12" s="792"/>
      <c r="K12" s="206"/>
      <c r="L12" s="792"/>
      <c r="M12" s="206"/>
      <c r="N12" s="206"/>
      <c r="O12" s="206"/>
      <c r="P12" s="206"/>
      <c r="Q12" s="206"/>
      <c r="R12" s="206"/>
    </row>
    <row r="13" spans="1:18" s="182" customFormat="1" ht="13.5" customHeight="1">
      <c r="A13" s="793" t="s">
        <v>182</v>
      </c>
      <c r="B13" s="7"/>
      <c r="C13" s="7" t="s">
        <v>238</v>
      </c>
      <c r="D13" s="7" t="s">
        <v>238</v>
      </c>
      <c r="E13" s="7" t="s">
        <v>238</v>
      </c>
      <c r="F13" s="7">
        <v>1913</v>
      </c>
      <c r="G13" s="7">
        <v>1814</v>
      </c>
      <c r="H13" s="133"/>
      <c r="I13" s="794" t="s">
        <v>238</v>
      </c>
      <c r="J13" s="792"/>
      <c r="K13" s="206"/>
      <c r="L13" s="792"/>
      <c r="M13" s="206"/>
      <c r="N13" s="206"/>
      <c r="O13" s="206"/>
      <c r="P13" s="206"/>
      <c r="Q13" s="206"/>
      <c r="R13" s="206"/>
    </row>
    <row r="14" spans="1:18" s="182" customFormat="1" ht="13.5" customHeight="1">
      <c r="A14" s="793" t="s">
        <v>469</v>
      </c>
      <c r="B14" s="7"/>
      <c r="C14" s="7" t="s">
        <v>238</v>
      </c>
      <c r="D14" s="7" t="s">
        <v>238</v>
      </c>
      <c r="E14" s="7" t="s">
        <v>238</v>
      </c>
      <c r="F14" s="7">
        <v>480</v>
      </c>
      <c r="G14" s="7">
        <v>517</v>
      </c>
      <c r="H14" s="133"/>
      <c r="I14" s="794" t="s">
        <v>238</v>
      </c>
      <c r="J14" s="792"/>
      <c r="K14" s="206"/>
      <c r="L14" s="792"/>
      <c r="M14" s="206"/>
      <c r="N14" s="206"/>
      <c r="O14" s="206"/>
      <c r="P14" s="206"/>
      <c r="Q14" s="206"/>
      <c r="R14" s="206"/>
    </row>
    <row r="15" spans="1:18" s="182" customFormat="1" ht="13.5" customHeight="1">
      <c r="A15" s="793" t="s">
        <v>58</v>
      </c>
      <c r="B15" s="7"/>
      <c r="C15" s="7" t="s">
        <v>238</v>
      </c>
      <c r="D15" s="7" t="s">
        <v>238</v>
      </c>
      <c r="E15" s="7" t="s">
        <v>238</v>
      </c>
      <c r="F15" s="7">
        <v>1270</v>
      </c>
      <c r="G15" s="7">
        <v>1231</v>
      </c>
      <c r="H15" s="133"/>
      <c r="I15" s="794" t="s">
        <v>238</v>
      </c>
      <c r="J15" s="792"/>
      <c r="K15" s="206"/>
      <c r="L15" s="792"/>
      <c r="M15" s="206"/>
      <c r="N15" s="206"/>
      <c r="O15" s="206"/>
      <c r="P15" s="206"/>
      <c r="Q15" s="206"/>
      <c r="R15" s="206"/>
    </row>
    <row r="16" spans="1:18" s="182" customFormat="1" ht="13.5" customHeight="1">
      <c r="A16" s="793" t="s">
        <v>50</v>
      </c>
      <c r="B16" s="7"/>
      <c r="C16" s="7" t="s">
        <v>238</v>
      </c>
      <c r="D16" s="7" t="s">
        <v>238</v>
      </c>
      <c r="E16" s="7" t="s">
        <v>238</v>
      </c>
      <c r="F16" s="7">
        <v>240</v>
      </c>
      <c r="G16" s="7">
        <v>242</v>
      </c>
      <c r="H16" s="133"/>
      <c r="I16" s="794" t="s">
        <v>238</v>
      </c>
      <c r="J16" s="792"/>
      <c r="K16" s="206"/>
      <c r="L16" s="792"/>
      <c r="M16" s="206"/>
      <c r="N16" s="206"/>
      <c r="O16" s="206"/>
      <c r="P16" s="206"/>
      <c r="Q16" s="206"/>
      <c r="R16" s="206"/>
    </row>
    <row r="17" spans="1:18" s="182" customFormat="1" ht="13.5" customHeight="1">
      <c r="A17" s="793" t="s">
        <v>32</v>
      </c>
      <c r="B17" s="7"/>
      <c r="C17" s="7" t="s">
        <v>238</v>
      </c>
      <c r="D17" s="7" t="s">
        <v>238</v>
      </c>
      <c r="E17" s="7" t="s">
        <v>238</v>
      </c>
      <c r="F17" s="7">
        <v>2892</v>
      </c>
      <c r="G17" s="7">
        <v>2804</v>
      </c>
      <c r="H17" s="133"/>
      <c r="I17" s="794" t="s">
        <v>238</v>
      </c>
      <c r="J17" s="792"/>
      <c r="K17" s="206"/>
      <c r="L17" s="792"/>
      <c r="M17" s="206"/>
      <c r="N17" s="206"/>
      <c r="O17" s="206"/>
      <c r="P17" s="206"/>
      <c r="Q17" s="206"/>
      <c r="R17" s="206"/>
    </row>
    <row r="18" spans="1:18" s="182" customFormat="1" ht="13.5" customHeight="1">
      <c r="A18" s="793" t="s">
        <v>33</v>
      </c>
      <c r="B18" s="7"/>
      <c r="C18" s="7" t="s">
        <v>238</v>
      </c>
      <c r="D18" s="7" t="s">
        <v>238</v>
      </c>
      <c r="E18" s="7" t="s">
        <v>238</v>
      </c>
      <c r="F18" s="7">
        <v>520</v>
      </c>
      <c r="G18" s="7">
        <v>326</v>
      </c>
      <c r="H18" s="133"/>
      <c r="I18" s="794" t="s">
        <v>238</v>
      </c>
      <c r="J18" s="792"/>
      <c r="K18" s="206"/>
      <c r="L18" s="792"/>
      <c r="M18" s="206"/>
      <c r="N18" s="206"/>
      <c r="O18" s="206"/>
      <c r="P18" s="206"/>
      <c r="Q18" s="206"/>
      <c r="R18" s="206"/>
    </row>
    <row r="19" spans="1:18" s="182" customFormat="1" ht="7.5" customHeight="1">
      <c r="A19" s="795"/>
      <c r="B19" s="8"/>
      <c r="C19" s="7"/>
      <c r="D19" s="107"/>
      <c r="E19" s="107"/>
      <c r="F19" s="630"/>
      <c r="G19" s="630"/>
      <c r="H19" s="630"/>
      <c r="I19" s="796"/>
      <c r="J19" s="792"/>
      <c r="K19" s="206"/>
      <c r="L19" s="206"/>
      <c r="M19" s="206"/>
      <c r="N19" s="206"/>
      <c r="O19" s="206"/>
      <c r="P19" s="206"/>
      <c r="Q19" s="206"/>
      <c r="R19" s="206"/>
    </row>
    <row r="20" spans="1:18" s="774" customFormat="1" ht="13.5" customHeight="1">
      <c r="A20" s="797" t="s">
        <v>180</v>
      </c>
      <c r="B20" s="150"/>
      <c r="C20" s="150">
        <v>9478</v>
      </c>
      <c r="D20" s="150">
        <v>9150</v>
      </c>
      <c r="E20" s="150">
        <v>8861</v>
      </c>
      <c r="F20" s="150">
        <v>9601</v>
      </c>
      <c r="G20" s="150">
        <v>10025</v>
      </c>
      <c r="H20" s="151"/>
      <c r="I20" s="791">
        <v>0.05771259759442926</v>
      </c>
      <c r="J20" s="792"/>
      <c r="K20" s="792"/>
      <c r="L20" s="792"/>
      <c r="M20" s="792"/>
      <c r="N20" s="792"/>
      <c r="O20" s="792"/>
      <c r="P20" s="792"/>
      <c r="Q20" s="792"/>
      <c r="R20" s="792"/>
    </row>
    <row r="21" spans="1:18" s="182" customFormat="1" ht="13.5" customHeight="1">
      <c r="A21" s="793" t="s">
        <v>31</v>
      </c>
      <c r="B21" s="7"/>
      <c r="C21" s="7" t="s">
        <v>238</v>
      </c>
      <c r="D21" s="7" t="s">
        <v>238</v>
      </c>
      <c r="E21" s="7" t="s">
        <v>238</v>
      </c>
      <c r="F21" s="7">
        <v>2168</v>
      </c>
      <c r="G21" s="7">
        <v>2282</v>
      </c>
      <c r="H21" s="133"/>
      <c r="I21" s="794" t="s">
        <v>238</v>
      </c>
      <c r="J21" s="792"/>
      <c r="K21" s="206"/>
      <c r="L21" s="792"/>
      <c r="M21" s="206"/>
      <c r="N21" s="206"/>
      <c r="O21" s="206"/>
      <c r="P21" s="206"/>
      <c r="Q21" s="206"/>
      <c r="R21" s="206"/>
    </row>
    <row r="22" spans="1:18" s="182" customFormat="1" ht="13.5" customHeight="1">
      <c r="A22" s="793" t="s">
        <v>51</v>
      </c>
      <c r="B22" s="7"/>
      <c r="C22" s="7" t="s">
        <v>238</v>
      </c>
      <c r="D22" s="7" t="s">
        <v>238</v>
      </c>
      <c r="E22" s="7" t="s">
        <v>238</v>
      </c>
      <c r="F22" s="7">
        <v>340</v>
      </c>
      <c r="G22" s="7">
        <v>350</v>
      </c>
      <c r="H22" s="133"/>
      <c r="I22" s="794" t="s">
        <v>238</v>
      </c>
      <c r="J22" s="792"/>
      <c r="K22" s="206"/>
      <c r="L22" s="792"/>
      <c r="M22" s="206"/>
      <c r="N22" s="206"/>
      <c r="O22" s="206"/>
      <c r="P22" s="206"/>
      <c r="Q22" s="206"/>
      <c r="R22" s="206"/>
    </row>
    <row r="23" spans="1:18" s="182" customFormat="1" ht="13.5" customHeight="1">
      <c r="A23" s="793" t="s">
        <v>28</v>
      </c>
      <c r="B23" s="7"/>
      <c r="C23" s="7" t="s">
        <v>238</v>
      </c>
      <c r="D23" s="7" t="s">
        <v>238</v>
      </c>
      <c r="E23" s="7" t="s">
        <v>238</v>
      </c>
      <c r="F23" s="7">
        <v>670</v>
      </c>
      <c r="G23" s="7">
        <v>741</v>
      </c>
      <c r="H23" s="133"/>
      <c r="I23" s="794" t="s">
        <v>238</v>
      </c>
      <c r="J23" s="792"/>
      <c r="K23" s="206"/>
      <c r="L23" s="792"/>
      <c r="M23" s="206"/>
      <c r="N23" s="206"/>
      <c r="O23" s="206"/>
      <c r="P23" s="206"/>
      <c r="Q23" s="206"/>
      <c r="R23" s="206"/>
    </row>
    <row r="24" spans="1:18" s="182" customFormat="1" ht="13.5" customHeight="1">
      <c r="A24" s="793" t="s">
        <v>27</v>
      </c>
      <c r="B24" s="7"/>
      <c r="C24" s="7" t="s">
        <v>238</v>
      </c>
      <c r="D24" s="7" t="s">
        <v>238</v>
      </c>
      <c r="E24" s="7" t="s">
        <v>238</v>
      </c>
      <c r="F24" s="7">
        <v>1148</v>
      </c>
      <c r="G24" s="7">
        <v>1186</v>
      </c>
      <c r="H24" s="133"/>
      <c r="I24" s="794" t="s">
        <v>238</v>
      </c>
      <c r="J24" s="792"/>
      <c r="K24" s="206"/>
      <c r="L24" s="792"/>
      <c r="M24" s="206"/>
      <c r="N24" s="206"/>
      <c r="O24" s="206"/>
      <c r="P24" s="206"/>
      <c r="Q24" s="206"/>
      <c r="R24" s="206"/>
    </row>
    <row r="25" spans="1:18" s="182" customFormat="1" ht="13.5" customHeight="1">
      <c r="A25" s="793" t="s">
        <v>182</v>
      </c>
      <c r="B25" s="7"/>
      <c r="C25" s="7" t="s">
        <v>238</v>
      </c>
      <c r="D25" s="7" t="s">
        <v>238</v>
      </c>
      <c r="E25" s="7" t="s">
        <v>238</v>
      </c>
      <c r="F25" s="7">
        <v>1705</v>
      </c>
      <c r="G25" s="7">
        <v>1828</v>
      </c>
      <c r="H25" s="133"/>
      <c r="I25" s="794" t="s">
        <v>238</v>
      </c>
      <c r="J25" s="792"/>
      <c r="K25" s="206"/>
      <c r="L25" s="792"/>
      <c r="M25" s="206"/>
      <c r="N25" s="206"/>
      <c r="O25" s="206"/>
      <c r="P25" s="206"/>
      <c r="Q25" s="206"/>
      <c r="R25" s="206"/>
    </row>
    <row r="26" spans="1:18" s="182" customFormat="1" ht="13.5" customHeight="1">
      <c r="A26" s="793" t="s">
        <v>469</v>
      </c>
      <c r="B26" s="7"/>
      <c r="C26" s="7" t="s">
        <v>238</v>
      </c>
      <c r="D26" s="7" t="s">
        <v>238</v>
      </c>
      <c r="E26" s="7" t="s">
        <v>238</v>
      </c>
      <c r="F26" s="7">
        <v>259</v>
      </c>
      <c r="G26" s="7">
        <v>273</v>
      </c>
      <c r="H26" s="133"/>
      <c r="I26" s="794" t="s">
        <v>238</v>
      </c>
      <c r="J26" s="792"/>
      <c r="K26" s="206"/>
      <c r="L26" s="792"/>
      <c r="M26" s="206"/>
      <c r="N26" s="206"/>
      <c r="O26" s="206"/>
      <c r="P26" s="206"/>
      <c r="Q26" s="206"/>
      <c r="R26" s="206"/>
    </row>
    <row r="27" spans="1:18" s="182" customFormat="1" ht="13.5" customHeight="1">
      <c r="A27" s="793" t="s">
        <v>58</v>
      </c>
      <c r="B27" s="7"/>
      <c r="C27" s="7" t="s">
        <v>238</v>
      </c>
      <c r="D27" s="7" t="s">
        <v>238</v>
      </c>
      <c r="E27" s="7" t="s">
        <v>238</v>
      </c>
      <c r="F27" s="7">
        <v>967</v>
      </c>
      <c r="G27" s="7">
        <v>998</v>
      </c>
      <c r="H27" s="133"/>
      <c r="I27" s="794" t="s">
        <v>238</v>
      </c>
      <c r="J27" s="792"/>
      <c r="K27" s="206"/>
      <c r="L27" s="792"/>
      <c r="M27" s="206"/>
      <c r="N27" s="206"/>
      <c r="O27" s="206"/>
      <c r="P27" s="206"/>
      <c r="Q27" s="206"/>
      <c r="R27" s="206"/>
    </row>
    <row r="28" spans="1:18" s="182" customFormat="1" ht="13.5" customHeight="1">
      <c r="A28" s="793" t="s">
        <v>50</v>
      </c>
      <c r="B28" s="7"/>
      <c r="C28" s="7" t="s">
        <v>238</v>
      </c>
      <c r="D28" s="7" t="s">
        <v>238</v>
      </c>
      <c r="E28" s="7" t="s">
        <v>238</v>
      </c>
      <c r="F28" s="7">
        <v>249</v>
      </c>
      <c r="G28" s="7">
        <v>239</v>
      </c>
      <c r="H28" s="133"/>
      <c r="I28" s="794" t="s">
        <v>238</v>
      </c>
      <c r="J28" s="792"/>
      <c r="K28" s="206"/>
      <c r="L28" s="792"/>
      <c r="M28" s="206"/>
      <c r="N28" s="206"/>
      <c r="O28" s="206"/>
      <c r="P28" s="206"/>
      <c r="Q28" s="206"/>
      <c r="R28" s="206"/>
    </row>
    <row r="29" spans="1:18" s="182" customFormat="1" ht="13.5" customHeight="1">
      <c r="A29" s="793" t="s">
        <v>32</v>
      </c>
      <c r="B29" s="7"/>
      <c r="C29" s="7" t="s">
        <v>238</v>
      </c>
      <c r="D29" s="7" t="s">
        <v>238</v>
      </c>
      <c r="E29" s="7" t="s">
        <v>238</v>
      </c>
      <c r="F29" s="7">
        <v>2054</v>
      </c>
      <c r="G29" s="7">
        <v>2089</v>
      </c>
      <c r="H29" s="133"/>
      <c r="I29" s="794" t="s">
        <v>238</v>
      </c>
      <c r="J29" s="792"/>
      <c r="K29" s="206"/>
      <c r="L29" s="792"/>
      <c r="M29" s="206"/>
      <c r="N29" s="206"/>
      <c r="O29" s="206"/>
      <c r="P29" s="206"/>
      <c r="Q29" s="206"/>
      <c r="R29" s="206"/>
    </row>
    <row r="30" spans="1:18" s="182" customFormat="1" ht="13.5" customHeight="1">
      <c r="A30" s="793" t="s">
        <v>33</v>
      </c>
      <c r="B30" s="7"/>
      <c r="C30" s="7" t="s">
        <v>238</v>
      </c>
      <c r="D30" s="7" t="s">
        <v>238</v>
      </c>
      <c r="E30" s="7" t="s">
        <v>238</v>
      </c>
      <c r="F30" s="7">
        <v>41</v>
      </c>
      <c r="G30" s="7">
        <v>39</v>
      </c>
      <c r="H30" s="133"/>
      <c r="I30" s="794" t="s">
        <v>238</v>
      </c>
      <c r="J30" s="792"/>
      <c r="K30" s="206"/>
      <c r="L30" s="792"/>
      <c r="M30" s="206"/>
      <c r="N30" s="206"/>
      <c r="O30" s="206"/>
      <c r="P30" s="206"/>
      <c r="Q30" s="206"/>
      <c r="R30" s="206"/>
    </row>
    <row r="31" spans="1:18" s="182" customFormat="1" ht="7.5" customHeight="1">
      <c r="A31" s="798"/>
      <c r="B31" s="155"/>
      <c r="C31" s="155"/>
      <c r="D31" s="155"/>
      <c r="E31" s="156"/>
      <c r="F31" s="156"/>
      <c r="G31" s="156"/>
      <c r="H31" s="156"/>
      <c r="I31" s="799"/>
      <c r="J31" s="206"/>
      <c r="K31" s="206"/>
      <c r="L31" s="206"/>
      <c r="M31" s="206"/>
      <c r="N31" s="206"/>
      <c r="O31" s="206"/>
      <c r="P31" s="206"/>
      <c r="Q31" s="206"/>
      <c r="R31" s="206"/>
    </row>
    <row r="32" spans="1:18" s="182" customFormat="1" ht="7.5" customHeight="1">
      <c r="A32" s="91"/>
      <c r="B32" s="8"/>
      <c r="C32" s="157"/>
      <c r="D32" s="107"/>
      <c r="E32" s="153"/>
      <c r="F32" s="630"/>
      <c r="G32" s="630"/>
      <c r="H32" s="630"/>
      <c r="I32" s="800"/>
      <c r="J32" s="206"/>
      <c r="K32" s="206"/>
      <c r="L32" s="206"/>
      <c r="M32" s="206"/>
      <c r="N32" s="206"/>
      <c r="O32" s="206"/>
      <c r="P32" s="206"/>
      <c r="Q32" s="206"/>
      <c r="R32" s="206"/>
    </row>
    <row r="33" spans="1:18" s="774" customFormat="1" ht="13.5" customHeight="1">
      <c r="A33" s="801" t="s">
        <v>194</v>
      </c>
      <c r="B33" s="163"/>
      <c r="C33" s="158"/>
      <c r="D33" s="159"/>
      <c r="E33" s="160"/>
      <c r="F33" s="160"/>
      <c r="G33" s="160"/>
      <c r="H33" s="160"/>
      <c r="I33" s="800"/>
      <c r="J33" s="792"/>
      <c r="K33" s="792"/>
      <c r="L33" s="792"/>
      <c r="M33" s="792"/>
      <c r="N33" s="792"/>
      <c r="O33" s="792"/>
      <c r="P33" s="792"/>
      <c r="Q33" s="792"/>
      <c r="R33" s="792"/>
    </row>
    <row r="34" spans="1:18" s="182" customFormat="1" ht="7.5" customHeight="1">
      <c r="A34" s="71"/>
      <c r="B34" s="660"/>
      <c r="C34" s="161"/>
      <c r="D34" s="75"/>
      <c r="E34" s="162"/>
      <c r="F34" s="162"/>
      <c r="G34" s="162"/>
      <c r="H34" s="162"/>
      <c r="I34" s="796"/>
      <c r="J34" s="206"/>
      <c r="K34" s="206"/>
      <c r="L34" s="206"/>
      <c r="M34" s="206"/>
      <c r="N34" s="206"/>
      <c r="O34" s="206"/>
      <c r="P34" s="206"/>
      <c r="Q34" s="206"/>
      <c r="R34" s="206"/>
    </row>
    <row r="35" spans="1:18" s="774" customFormat="1" ht="13.5" customHeight="1">
      <c r="A35" s="797" t="s">
        <v>179</v>
      </c>
      <c r="B35" s="163"/>
      <c r="C35" s="163">
        <v>13156</v>
      </c>
      <c r="D35" s="163">
        <v>11795</v>
      </c>
      <c r="E35" s="163">
        <v>12022</v>
      </c>
      <c r="F35" s="163">
        <v>12772</v>
      </c>
      <c r="G35" s="163">
        <v>12349</v>
      </c>
      <c r="H35" s="164"/>
      <c r="I35" s="791">
        <v>-0.06134083307996352</v>
      </c>
      <c r="J35" s="792"/>
      <c r="K35" s="792"/>
      <c r="L35" s="792"/>
      <c r="M35" s="792"/>
      <c r="N35" s="792"/>
      <c r="O35" s="792"/>
      <c r="P35" s="792"/>
      <c r="Q35" s="792"/>
      <c r="R35" s="792"/>
    </row>
    <row r="36" spans="1:18" ht="13.5" customHeight="1">
      <c r="A36" s="793" t="s">
        <v>31</v>
      </c>
      <c r="B36" s="16"/>
      <c r="C36" s="7" t="s">
        <v>238</v>
      </c>
      <c r="D36" s="7" t="s">
        <v>238</v>
      </c>
      <c r="E36" s="7" t="s">
        <v>238</v>
      </c>
      <c r="F36" s="680">
        <v>3313</v>
      </c>
      <c r="G36" s="680">
        <v>3250</v>
      </c>
      <c r="H36" s="100"/>
      <c r="I36" s="794" t="s">
        <v>238</v>
      </c>
      <c r="J36" s="792"/>
      <c r="K36" s="206"/>
      <c r="L36" s="792"/>
      <c r="M36" s="206"/>
      <c r="N36" s="206"/>
      <c r="O36" s="206"/>
      <c r="P36" s="206"/>
      <c r="Q36" s="206"/>
      <c r="R36" s="206"/>
    </row>
    <row r="37" spans="1:18" ht="13.5" customHeight="1">
      <c r="A37" s="793" t="s">
        <v>51</v>
      </c>
      <c r="B37" s="16"/>
      <c r="C37" s="7" t="s">
        <v>238</v>
      </c>
      <c r="D37" s="7" t="s">
        <v>238</v>
      </c>
      <c r="E37" s="7" t="s">
        <v>238</v>
      </c>
      <c r="F37" s="680">
        <v>543</v>
      </c>
      <c r="G37" s="680">
        <v>513</v>
      </c>
      <c r="H37" s="100"/>
      <c r="I37" s="794" t="s">
        <v>238</v>
      </c>
      <c r="J37" s="792"/>
      <c r="K37" s="206"/>
      <c r="L37" s="792"/>
      <c r="M37" s="206"/>
      <c r="N37" s="206"/>
      <c r="O37" s="206"/>
      <c r="P37" s="206"/>
      <c r="Q37" s="206"/>
      <c r="R37" s="206"/>
    </row>
    <row r="38" spans="1:18" ht="13.5" customHeight="1">
      <c r="A38" s="793" t="s">
        <v>28</v>
      </c>
      <c r="B38" s="16"/>
      <c r="C38" s="7" t="s">
        <v>238</v>
      </c>
      <c r="D38" s="7" t="s">
        <v>238</v>
      </c>
      <c r="E38" s="7" t="s">
        <v>238</v>
      </c>
      <c r="F38" s="680">
        <v>972</v>
      </c>
      <c r="G38" s="680">
        <v>936</v>
      </c>
      <c r="H38" s="100"/>
      <c r="I38" s="794" t="s">
        <v>238</v>
      </c>
      <c r="J38" s="792"/>
      <c r="K38" s="206"/>
      <c r="L38" s="792"/>
      <c r="M38" s="206"/>
      <c r="N38" s="206"/>
      <c r="O38" s="206"/>
      <c r="P38" s="206"/>
      <c r="Q38" s="206"/>
      <c r="R38" s="206"/>
    </row>
    <row r="39" spans="1:18" ht="13.5" customHeight="1">
      <c r="A39" s="793" t="s">
        <v>27</v>
      </c>
      <c r="B39" s="16"/>
      <c r="C39" s="7" t="s">
        <v>238</v>
      </c>
      <c r="D39" s="7" t="s">
        <v>238</v>
      </c>
      <c r="E39" s="7" t="s">
        <v>238</v>
      </c>
      <c r="F39" s="680">
        <v>1462</v>
      </c>
      <c r="G39" s="680">
        <v>1485</v>
      </c>
      <c r="H39" s="100"/>
      <c r="I39" s="794" t="s">
        <v>238</v>
      </c>
      <c r="J39" s="792"/>
      <c r="K39" s="206"/>
      <c r="L39" s="792"/>
      <c r="M39" s="206"/>
      <c r="N39" s="206"/>
      <c r="O39" s="206"/>
      <c r="P39" s="206"/>
      <c r="Q39" s="206"/>
      <c r="R39" s="206"/>
    </row>
    <row r="40" spans="1:18" ht="13.5" customHeight="1">
      <c r="A40" s="793" t="s">
        <v>182</v>
      </c>
      <c r="B40" s="16"/>
      <c r="C40" s="7" t="s">
        <v>238</v>
      </c>
      <c r="D40" s="7" t="s">
        <v>238</v>
      </c>
      <c r="E40" s="7" t="s">
        <v>238</v>
      </c>
      <c r="F40" s="680">
        <v>1617</v>
      </c>
      <c r="G40" s="680">
        <v>1582</v>
      </c>
      <c r="H40" s="100"/>
      <c r="I40" s="794" t="s">
        <v>238</v>
      </c>
      <c r="J40" s="792"/>
      <c r="K40" s="206"/>
      <c r="L40" s="792"/>
      <c r="M40" s="206"/>
      <c r="N40" s="206"/>
      <c r="O40" s="206"/>
      <c r="P40" s="206"/>
      <c r="Q40" s="206"/>
      <c r="R40" s="206"/>
    </row>
    <row r="41" spans="1:18" ht="13.5" customHeight="1">
      <c r="A41" s="793" t="s">
        <v>469</v>
      </c>
      <c r="B41" s="16"/>
      <c r="C41" s="7" t="s">
        <v>238</v>
      </c>
      <c r="D41" s="7" t="s">
        <v>238</v>
      </c>
      <c r="E41" s="7" t="s">
        <v>238</v>
      </c>
      <c r="F41" s="680">
        <v>392</v>
      </c>
      <c r="G41" s="680">
        <v>413</v>
      </c>
      <c r="H41" s="100"/>
      <c r="I41" s="794" t="s">
        <v>238</v>
      </c>
      <c r="J41" s="792"/>
      <c r="K41" s="206"/>
      <c r="L41" s="792"/>
      <c r="M41" s="206"/>
      <c r="N41" s="206"/>
      <c r="O41" s="206"/>
      <c r="P41" s="206"/>
      <c r="Q41" s="206"/>
      <c r="R41" s="206"/>
    </row>
    <row r="42" spans="1:18" ht="13.5" customHeight="1">
      <c r="A42" s="793" t="s">
        <v>58</v>
      </c>
      <c r="B42" s="16"/>
      <c r="C42" s="7" t="s">
        <v>238</v>
      </c>
      <c r="D42" s="7" t="s">
        <v>238</v>
      </c>
      <c r="E42" s="7" t="s">
        <v>238</v>
      </c>
      <c r="F42" s="680">
        <v>1164</v>
      </c>
      <c r="G42" s="680">
        <v>1127</v>
      </c>
      <c r="H42" s="100"/>
      <c r="I42" s="794" t="s">
        <v>238</v>
      </c>
      <c r="J42" s="792"/>
      <c r="K42" s="206"/>
      <c r="L42" s="792"/>
      <c r="M42" s="206"/>
      <c r="N42" s="206"/>
      <c r="O42" s="206"/>
      <c r="P42" s="206"/>
      <c r="Q42" s="206"/>
      <c r="R42" s="206"/>
    </row>
    <row r="43" spans="1:18" ht="13.5" customHeight="1">
      <c r="A43" s="793" t="s">
        <v>50</v>
      </c>
      <c r="B43" s="16"/>
      <c r="C43" s="7" t="s">
        <v>238</v>
      </c>
      <c r="D43" s="7" t="s">
        <v>238</v>
      </c>
      <c r="E43" s="7" t="s">
        <v>238</v>
      </c>
      <c r="F43" s="680">
        <v>234</v>
      </c>
      <c r="G43" s="680">
        <v>236</v>
      </c>
      <c r="H43" s="100"/>
      <c r="I43" s="794" t="s">
        <v>238</v>
      </c>
      <c r="J43" s="792"/>
      <c r="K43" s="206"/>
      <c r="L43" s="792"/>
      <c r="M43" s="206"/>
      <c r="N43" s="206"/>
      <c r="O43" s="206"/>
      <c r="P43" s="206"/>
      <c r="Q43" s="206"/>
      <c r="R43" s="206"/>
    </row>
    <row r="44" spans="1:18" ht="13.5" customHeight="1">
      <c r="A44" s="793" t="s">
        <v>32</v>
      </c>
      <c r="B44" s="16"/>
      <c r="C44" s="7" t="s">
        <v>238</v>
      </c>
      <c r="D44" s="7" t="s">
        <v>238</v>
      </c>
      <c r="E44" s="7" t="s">
        <v>238</v>
      </c>
      <c r="F44" s="680">
        <v>2591</v>
      </c>
      <c r="G44" s="680">
        <v>2518</v>
      </c>
      <c r="H44" s="100"/>
      <c r="I44" s="794" t="s">
        <v>238</v>
      </c>
      <c r="J44" s="792"/>
      <c r="K44" s="206"/>
      <c r="L44" s="792"/>
      <c r="M44" s="206"/>
      <c r="N44" s="206"/>
      <c r="O44" s="206"/>
      <c r="P44" s="206"/>
      <c r="Q44" s="206"/>
      <c r="R44" s="206"/>
    </row>
    <row r="45" spans="1:18" ht="13.5" customHeight="1">
      <c r="A45" s="793" t="s">
        <v>33</v>
      </c>
      <c r="B45" s="16"/>
      <c r="C45" s="7" t="s">
        <v>238</v>
      </c>
      <c r="D45" s="7" t="s">
        <v>238</v>
      </c>
      <c r="E45" s="7" t="s">
        <v>238</v>
      </c>
      <c r="F45" s="680">
        <v>484</v>
      </c>
      <c r="G45" s="680">
        <v>289</v>
      </c>
      <c r="H45" s="100"/>
      <c r="I45" s="794" t="s">
        <v>238</v>
      </c>
      <c r="J45" s="792"/>
      <c r="K45" s="206"/>
      <c r="L45" s="792"/>
      <c r="M45" s="206"/>
      <c r="N45" s="206"/>
      <c r="O45" s="206"/>
      <c r="P45" s="206"/>
      <c r="Q45" s="206"/>
      <c r="R45" s="206"/>
    </row>
    <row r="46" spans="1:18" s="182" customFormat="1" ht="7.5" customHeight="1">
      <c r="A46" s="795"/>
      <c r="B46" s="660"/>
      <c r="C46" s="161"/>
      <c r="D46" s="7"/>
      <c r="E46" s="75"/>
      <c r="F46" s="630"/>
      <c r="G46" s="630"/>
      <c r="H46" s="630"/>
      <c r="I46" s="796"/>
      <c r="J46" s="792"/>
      <c r="K46" s="206"/>
      <c r="L46" s="206"/>
      <c r="M46" s="206"/>
      <c r="N46" s="206"/>
      <c r="O46" s="206"/>
      <c r="P46" s="206"/>
      <c r="Q46" s="206"/>
      <c r="R46" s="206"/>
    </row>
    <row r="47" spans="1:18" s="774" customFormat="1" ht="13.5" customHeight="1">
      <c r="A47" s="797" t="s">
        <v>180</v>
      </c>
      <c r="B47" s="163"/>
      <c r="C47" s="163">
        <v>8848</v>
      </c>
      <c r="D47" s="163">
        <v>8459</v>
      </c>
      <c r="E47" s="163">
        <v>8203</v>
      </c>
      <c r="F47" s="163">
        <v>8899</v>
      </c>
      <c r="G47" s="163">
        <v>9339</v>
      </c>
      <c r="H47" s="164"/>
      <c r="I47" s="199">
        <v>0.05549276672694403</v>
      </c>
      <c r="J47" s="792"/>
      <c r="K47" s="792"/>
      <c r="L47" s="792"/>
      <c r="M47" s="792"/>
      <c r="N47" s="792"/>
      <c r="O47" s="792"/>
      <c r="P47" s="792"/>
      <c r="Q47" s="792"/>
      <c r="R47" s="792"/>
    </row>
    <row r="48" spans="1:18" ht="13.5" customHeight="1">
      <c r="A48" s="793" t="s">
        <v>31</v>
      </c>
      <c r="B48" s="16"/>
      <c r="C48" s="7" t="s">
        <v>238</v>
      </c>
      <c r="D48" s="7" t="s">
        <v>238</v>
      </c>
      <c r="E48" s="7" t="s">
        <v>238</v>
      </c>
      <c r="F48" s="16">
        <v>2025</v>
      </c>
      <c r="G48" s="16">
        <v>2138</v>
      </c>
      <c r="H48" s="100"/>
      <c r="I48" s="203" t="s">
        <v>238</v>
      </c>
      <c r="J48" s="792"/>
      <c r="K48" s="206"/>
      <c r="L48" s="792"/>
      <c r="M48" s="206"/>
      <c r="N48" s="206"/>
      <c r="O48" s="206"/>
      <c r="P48" s="206"/>
      <c r="Q48" s="206"/>
      <c r="R48" s="206"/>
    </row>
    <row r="49" spans="1:18" ht="13.5" customHeight="1">
      <c r="A49" s="793" t="s">
        <v>51</v>
      </c>
      <c r="B49" s="16"/>
      <c r="C49" s="7" t="s">
        <v>238</v>
      </c>
      <c r="D49" s="7" t="s">
        <v>238</v>
      </c>
      <c r="E49" s="7" t="s">
        <v>238</v>
      </c>
      <c r="F49" s="16">
        <v>335</v>
      </c>
      <c r="G49" s="16">
        <v>350</v>
      </c>
      <c r="H49" s="100"/>
      <c r="I49" s="203" t="s">
        <v>238</v>
      </c>
      <c r="J49" s="792"/>
      <c r="K49" s="206"/>
      <c r="L49" s="792"/>
      <c r="M49" s="206"/>
      <c r="N49" s="206"/>
      <c r="O49" s="206"/>
      <c r="P49" s="206"/>
      <c r="Q49" s="206"/>
      <c r="R49" s="206"/>
    </row>
    <row r="50" spans="1:18" ht="13.5" customHeight="1">
      <c r="A50" s="793" t="s">
        <v>28</v>
      </c>
      <c r="B50" s="16"/>
      <c r="C50" s="7" t="s">
        <v>238</v>
      </c>
      <c r="D50" s="7" t="s">
        <v>238</v>
      </c>
      <c r="E50" s="7" t="s">
        <v>238</v>
      </c>
      <c r="F50" s="16">
        <v>642</v>
      </c>
      <c r="G50" s="16">
        <v>704</v>
      </c>
      <c r="H50" s="100"/>
      <c r="I50" s="203" t="s">
        <v>238</v>
      </c>
      <c r="J50" s="792"/>
      <c r="K50" s="206"/>
      <c r="L50" s="792"/>
      <c r="M50" s="206"/>
      <c r="N50" s="206"/>
      <c r="O50" s="206"/>
      <c r="P50" s="206"/>
      <c r="Q50" s="206"/>
      <c r="R50" s="206"/>
    </row>
    <row r="51" spans="1:18" ht="13.5" customHeight="1">
      <c r="A51" s="793" t="s">
        <v>27</v>
      </c>
      <c r="B51" s="16"/>
      <c r="C51" s="7" t="s">
        <v>238</v>
      </c>
      <c r="D51" s="7" t="s">
        <v>238</v>
      </c>
      <c r="E51" s="7" t="s">
        <v>238</v>
      </c>
      <c r="F51" s="16">
        <v>1123</v>
      </c>
      <c r="G51" s="16">
        <v>1154</v>
      </c>
      <c r="H51" s="100"/>
      <c r="I51" s="203" t="s">
        <v>238</v>
      </c>
      <c r="J51" s="792"/>
      <c r="K51" s="206"/>
      <c r="L51" s="792"/>
      <c r="M51" s="206"/>
      <c r="N51" s="206"/>
      <c r="O51" s="206"/>
      <c r="P51" s="206"/>
      <c r="Q51" s="206"/>
      <c r="R51" s="206"/>
    </row>
    <row r="52" spans="1:18" ht="13.5" customHeight="1">
      <c r="A52" s="793" t="s">
        <v>182</v>
      </c>
      <c r="B52" s="16"/>
      <c r="C52" s="7" t="s">
        <v>238</v>
      </c>
      <c r="D52" s="7" t="s">
        <v>238</v>
      </c>
      <c r="E52" s="7" t="s">
        <v>238</v>
      </c>
      <c r="F52" s="16">
        <v>1493</v>
      </c>
      <c r="G52" s="16">
        <v>1618</v>
      </c>
      <c r="H52" s="100"/>
      <c r="I52" s="203" t="s">
        <v>238</v>
      </c>
      <c r="J52" s="792"/>
      <c r="K52" s="206"/>
      <c r="L52" s="792"/>
      <c r="M52" s="206"/>
      <c r="N52" s="206"/>
      <c r="O52" s="206"/>
      <c r="P52" s="206"/>
      <c r="Q52" s="206"/>
      <c r="R52" s="206"/>
    </row>
    <row r="53" spans="1:18" ht="13.5" customHeight="1">
      <c r="A53" s="793" t="s">
        <v>469</v>
      </c>
      <c r="B53" s="16"/>
      <c r="C53" s="7" t="s">
        <v>238</v>
      </c>
      <c r="D53" s="7" t="s">
        <v>238</v>
      </c>
      <c r="E53" s="7" t="s">
        <v>238</v>
      </c>
      <c r="F53" s="16">
        <v>219</v>
      </c>
      <c r="G53" s="16">
        <v>238</v>
      </c>
      <c r="H53" s="100"/>
      <c r="I53" s="203" t="s">
        <v>238</v>
      </c>
      <c r="J53" s="792"/>
      <c r="K53" s="206"/>
      <c r="L53" s="792"/>
      <c r="M53" s="206"/>
      <c r="N53" s="206"/>
      <c r="O53" s="206"/>
      <c r="P53" s="206"/>
      <c r="Q53" s="206"/>
      <c r="R53" s="206"/>
    </row>
    <row r="54" spans="1:18" ht="13.5" customHeight="1">
      <c r="A54" s="793" t="s">
        <v>58</v>
      </c>
      <c r="B54" s="16"/>
      <c r="C54" s="7" t="s">
        <v>238</v>
      </c>
      <c r="D54" s="7" t="s">
        <v>238</v>
      </c>
      <c r="E54" s="7" t="s">
        <v>238</v>
      </c>
      <c r="F54" s="16">
        <v>902</v>
      </c>
      <c r="G54" s="16">
        <v>942</v>
      </c>
      <c r="H54" s="100"/>
      <c r="I54" s="203" t="s">
        <v>238</v>
      </c>
      <c r="J54" s="792"/>
      <c r="K54" s="206"/>
      <c r="L54" s="792"/>
      <c r="M54" s="206"/>
      <c r="N54" s="206"/>
      <c r="O54" s="206"/>
      <c r="P54" s="206"/>
      <c r="Q54" s="206"/>
      <c r="R54" s="206"/>
    </row>
    <row r="55" spans="1:18" ht="13.5" customHeight="1">
      <c r="A55" s="793" t="s">
        <v>50</v>
      </c>
      <c r="B55" s="16"/>
      <c r="C55" s="7" t="s">
        <v>238</v>
      </c>
      <c r="D55" s="7" t="s">
        <v>238</v>
      </c>
      <c r="E55" s="7" t="s">
        <v>238</v>
      </c>
      <c r="F55" s="16">
        <v>245</v>
      </c>
      <c r="G55" s="16">
        <v>237</v>
      </c>
      <c r="H55" s="100"/>
      <c r="I55" s="203" t="s">
        <v>238</v>
      </c>
      <c r="J55" s="792"/>
      <c r="K55" s="206"/>
      <c r="L55" s="792"/>
      <c r="M55" s="206"/>
      <c r="N55" s="206"/>
      <c r="O55" s="206"/>
      <c r="P55" s="206"/>
      <c r="Q55" s="206"/>
      <c r="R55" s="206"/>
    </row>
    <row r="56" spans="1:18" ht="13.5" customHeight="1">
      <c r="A56" s="793" t="s">
        <v>32</v>
      </c>
      <c r="B56" s="16"/>
      <c r="C56" s="7" t="s">
        <v>238</v>
      </c>
      <c r="D56" s="7" t="s">
        <v>238</v>
      </c>
      <c r="E56" s="7" t="s">
        <v>238</v>
      </c>
      <c r="F56" s="16">
        <v>1881</v>
      </c>
      <c r="G56" s="16">
        <v>1925</v>
      </c>
      <c r="H56" s="100"/>
      <c r="I56" s="203" t="s">
        <v>238</v>
      </c>
      <c r="J56" s="792"/>
      <c r="K56" s="206"/>
      <c r="L56" s="792"/>
      <c r="M56" s="206"/>
      <c r="N56" s="206"/>
      <c r="O56" s="206"/>
      <c r="P56" s="206"/>
      <c r="Q56" s="206"/>
      <c r="R56" s="206"/>
    </row>
    <row r="57" spans="1:18" ht="13.5" customHeight="1">
      <c r="A57" s="793" t="s">
        <v>33</v>
      </c>
      <c r="B57" s="16"/>
      <c r="C57" s="7" t="s">
        <v>238</v>
      </c>
      <c r="D57" s="7" t="s">
        <v>238</v>
      </c>
      <c r="E57" s="7" t="s">
        <v>238</v>
      </c>
      <c r="F57" s="16">
        <v>34</v>
      </c>
      <c r="G57" s="16">
        <v>33</v>
      </c>
      <c r="H57" s="100"/>
      <c r="I57" s="203" t="s">
        <v>238</v>
      </c>
      <c r="J57" s="792"/>
      <c r="K57" s="206"/>
      <c r="L57" s="792"/>
      <c r="M57" s="206"/>
      <c r="N57" s="206"/>
      <c r="O57" s="206"/>
      <c r="P57" s="206"/>
      <c r="Q57" s="206"/>
      <c r="R57" s="206"/>
    </row>
    <row r="58" spans="1:18" ht="7.5" customHeight="1">
      <c r="A58" s="802"/>
      <c r="B58" s="155"/>
      <c r="C58" s="167"/>
      <c r="D58" s="168"/>
      <c r="E58" s="169"/>
      <c r="F58" s="169"/>
      <c r="G58" s="169"/>
      <c r="H58" s="169"/>
      <c r="I58" s="803"/>
      <c r="J58" s="206"/>
      <c r="K58" s="206"/>
      <c r="L58" s="206"/>
      <c r="M58" s="206"/>
      <c r="N58" s="206"/>
      <c r="O58" s="206"/>
      <c r="P58" s="206"/>
      <c r="Q58" s="206"/>
      <c r="R58" s="206"/>
    </row>
    <row r="59" spans="1:18" s="182" customFormat="1" ht="7.5" customHeight="1">
      <c r="A59" s="91"/>
      <c r="B59" s="8"/>
      <c r="C59" s="161"/>
      <c r="D59" s="75"/>
      <c r="E59" s="162"/>
      <c r="F59" s="630"/>
      <c r="G59" s="630"/>
      <c r="H59" s="630"/>
      <c r="I59" s="800"/>
      <c r="J59" s="206"/>
      <c r="K59" s="206"/>
      <c r="L59" s="206"/>
      <c r="M59" s="206"/>
      <c r="N59" s="206"/>
      <c r="O59" s="206"/>
      <c r="P59" s="206"/>
      <c r="Q59" s="206"/>
      <c r="R59" s="206"/>
    </row>
    <row r="60" spans="1:18" s="774" customFormat="1" ht="13.5" customHeight="1">
      <c r="A60" s="801" t="s">
        <v>195</v>
      </c>
      <c r="B60" s="163"/>
      <c r="C60" s="158"/>
      <c r="D60" s="159"/>
      <c r="E60" s="160"/>
      <c r="F60" s="160"/>
      <c r="G60" s="160"/>
      <c r="H60" s="160"/>
      <c r="I60" s="800"/>
      <c r="J60" s="792"/>
      <c r="K60" s="792"/>
      <c r="L60" s="792"/>
      <c r="M60" s="792"/>
      <c r="N60" s="792"/>
      <c r="O60" s="792"/>
      <c r="P60" s="792"/>
      <c r="Q60" s="792"/>
      <c r="R60" s="792"/>
    </row>
    <row r="61" spans="1:18" s="182" customFormat="1" ht="7.5" customHeight="1">
      <c r="A61" s="71"/>
      <c r="B61" s="660"/>
      <c r="C61" s="161"/>
      <c r="D61" s="75"/>
      <c r="E61" s="162"/>
      <c r="F61" s="162"/>
      <c r="G61" s="162"/>
      <c r="H61" s="162"/>
      <c r="I61" s="800"/>
      <c r="J61" s="206"/>
      <c r="K61" s="206"/>
      <c r="L61" s="206"/>
      <c r="M61" s="206"/>
      <c r="N61" s="206"/>
      <c r="O61" s="206"/>
      <c r="P61" s="206"/>
      <c r="Q61" s="206"/>
      <c r="R61" s="206"/>
    </row>
    <row r="62" spans="1:18" s="774" customFormat="1" ht="13.5" customHeight="1">
      <c r="A62" s="797" t="s">
        <v>179</v>
      </c>
      <c r="B62" s="163"/>
      <c r="C62" s="163">
        <v>1191</v>
      </c>
      <c r="D62" s="163">
        <v>1083</v>
      </c>
      <c r="E62" s="163">
        <v>1081</v>
      </c>
      <c r="F62" s="163">
        <v>1157</v>
      </c>
      <c r="G62" s="163">
        <v>1099</v>
      </c>
      <c r="H62" s="164"/>
      <c r="I62" s="791">
        <v>-0.07724601175482793</v>
      </c>
      <c r="J62" s="792"/>
      <c r="K62" s="792"/>
      <c r="L62" s="792"/>
      <c r="M62" s="792"/>
      <c r="N62" s="792"/>
      <c r="O62" s="792"/>
      <c r="P62" s="792"/>
      <c r="Q62" s="792"/>
      <c r="R62" s="792"/>
    </row>
    <row r="63" spans="1:18" ht="13.5" customHeight="1">
      <c r="A63" s="793" t="s">
        <v>31</v>
      </c>
      <c r="B63" s="16"/>
      <c r="C63" s="7" t="s">
        <v>238</v>
      </c>
      <c r="D63" s="7" t="s">
        <v>238</v>
      </c>
      <c r="E63" s="7" t="s">
        <v>238</v>
      </c>
      <c r="F63" s="680">
        <v>224</v>
      </c>
      <c r="G63" s="680">
        <v>216</v>
      </c>
      <c r="H63" s="100"/>
      <c r="I63" s="794" t="s">
        <v>238</v>
      </c>
      <c r="J63" s="792"/>
      <c r="K63" s="206"/>
      <c r="L63" s="792"/>
      <c r="M63" s="206"/>
      <c r="N63" s="206"/>
      <c r="O63" s="206"/>
      <c r="P63" s="206"/>
      <c r="Q63" s="206"/>
      <c r="R63" s="206"/>
    </row>
    <row r="64" spans="1:18" ht="13.5" customHeight="1">
      <c r="A64" s="793" t="s">
        <v>51</v>
      </c>
      <c r="B64" s="16"/>
      <c r="C64" s="7" t="s">
        <v>238</v>
      </c>
      <c r="D64" s="7" t="s">
        <v>238</v>
      </c>
      <c r="E64" s="7" t="s">
        <v>238</v>
      </c>
      <c r="F64" s="680">
        <v>2</v>
      </c>
      <c r="G64" s="680">
        <v>0</v>
      </c>
      <c r="H64" s="100"/>
      <c r="I64" s="794" t="s">
        <v>238</v>
      </c>
      <c r="J64" s="792"/>
      <c r="K64" s="206"/>
      <c r="L64" s="792"/>
      <c r="M64" s="206"/>
      <c r="N64" s="206"/>
      <c r="O64" s="206"/>
      <c r="P64" s="206"/>
      <c r="Q64" s="206"/>
      <c r="R64" s="206"/>
    </row>
    <row r="65" spans="1:18" ht="13.5" customHeight="1">
      <c r="A65" s="793" t="s">
        <v>28</v>
      </c>
      <c r="B65" s="16"/>
      <c r="C65" s="7" t="s">
        <v>238</v>
      </c>
      <c r="D65" s="7" t="s">
        <v>238</v>
      </c>
      <c r="E65" s="7" t="s">
        <v>238</v>
      </c>
      <c r="F65" s="680">
        <v>47</v>
      </c>
      <c r="G65" s="680">
        <v>57</v>
      </c>
      <c r="H65" s="100"/>
      <c r="I65" s="794" t="s">
        <v>238</v>
      </c>
      <c r="J65" s="792"/>
      <c r="K65" s="206"/>
      <c r="L65" s="792"/>
      <c r="M65" s="206"/>
      <c r="N65" s="206"/>
      <c r="O65" s="206"/>
      <c r="P65" s="206"/>
      <c r="Q65" s="206"/>
      <c r="R65" s="206"/>
    </row>
    <row r="66" spans="1:18" ht="13.5" customHeight="1">
      <c r="A66" s="793" t="s">
        <v>27</v>
      </c>
      <c r="B66" s="16"/>
      <c r="C66" s="7" t="s">
        <v>238</v>
      </c>
      <c r="D66" s="7" t="s">
        <v>238</v>
      </c>
      <c r="E66" s="7" t="s">
        <v>238</v>
      </c>
      <c r="F66" s="680">
        <v>51</v>
      </c>
      <c r="G66" s="680">
        <v>57</v>
      </c>
      <c r="H66" s="100"/>
      <c r="I66" s="794" t="s">
        <v>238</v>
      </c>
      <c r="J66" s="792"/>
      <c r="K66" s="206"/>
      <c r="L66" s="792"/>
      <c r="M66" s="206"/>
      <c r="N66" s="206"/>
      <c r="O66" s="206"/>
      <c r="P66" s="206"/>
      <c r="Q66" s="206"/>
      <c r="R66" s="206"/>
    </row>
    <row r="67" spans="1:18" ht="13.5" customHeight="1">
      <c r="A67" s="793" t="s">
        <v>182</v>
      </c>
      <c r="B67" s="16"/>
      <c r="C67" s="7" t="s">
        <v>238</v>
      </c>
      <c r="D67" s="7" t="s">
        <v>238</v>
      </c>
      <c r="E67" s="7" t="s">
        <v>238</v>
      </c>
      <c r="F67" s="680">
        <v>296</v>
      </c>
      <c r="G67" s="680">
        <v>232</v>
      </c>
      <c r="H67" s="100"/>
      <c r="I67" s="794" t="s">
        <v>238</v>
      </c>
      <c r="J67" s="792"/>
      <c r="K67" s="206"/>
      <c r="L67" s="792"/>
      <c r="M67" s="206"/>
      <c r="N67" s="206"/>
      <c r="O67" s="206"/>
      <c r="P67" s="206"/>
      <c r="Q67" s="206"/>
      <c r="R67" s="206"/>
    </row>
    <row r="68" spans="1:18" ht="13.5" customHeight="1">
      <c r="A68" s="793" t="s">
        <v>469</v>
      </c>
      <c r="B68" s="16"/>
      <c r="C68" s="7" t="s">
        <v>238</v>
      </c>
      <c r="D68" s="7" t="s">
        <v>238</v>
      </c>
      <c r="E68" s="7" t="s">
        <v>238</v>
      </c>
      <c r="F68" s="680">
        <v>88</v>
      </c>
      <c r="G68" s="680">
        <v>104</v>
      </c>
      <c r="H68" s="100"/>
      <c r="I68" s="794" t="s">
        <v>238</v>
      </c>
      <c r="J68" s="792"/>
      <c r="K68" s="206"/>
      <c r="L68" s="792"/>
      <c r="M68" s="206"/>
      <c r="N68" s="206"/>
      <c r="O68" s="206"/>
      <c r="P68" s="206"/>
      <c r="Q68" s="206"/>
      <c r="R68" s="206"/>
    </row>
    <row r="69" spans="1:18" ht="13.5" customHeight="1">
      <c r="A69" s="793" t="s">
        <v>58</v>
      </c>
      <c r="B69" s="16"/>
      <c r="C69" s="7" t="s">
        <v>238</v>
      </c>
      <c r="D69" s="7" t="s">
        <v>238</v>
      </c>
      <c r="E69" s="7" t="s">
        <v>238</v>
      </c>
      <c r="F69" s="680">
        <v>106</v>
      </c>
      <c r="G69" s="680">
        <v>104</v>
      </c>
      <c r="H69" s="100"/>
      <c r="I69" s="794" t="s">
        <v>238</v>
      </c>
      <c r="J69" s="792"/>
      <c r="K69" s="206"/>
      <c r="L69" s="792"/>
      <c r="M69" s="206"/>
      <c r="N69" s="206"/>
      <c r="O69" s="206"/>
      <c r="P69" s="206"/>
      <c r="Q69" s="206"/>
      <c r="R69" s="206"/>
    </row>
    <row r="70" spans="1:18" ht="13.5" customHeight="1">
      <c r="A70" s="793" t="s">
        <v>50</v>
      </c>
      <c r="B70" s="16"/>
      <c r="C70" s="7" t="s">
        <v>238</v>
      </c>
      <c r="D70" s="7" t="s">
        <v>238</v>
      </c>
      <c r="E70" s="7" t="s">
        <v>238</v>
      </c>
      <c r="F70" s="680">
        <v>6</v>
      </c>
      <c r="G70" s="680">
        <v>6</v>
      </c>
      <c r="H70" s="100"/>
      <c r="I70" s="794" t="s">
        <v>238</v>
      </c>
      <c r="J70" s="792"/>
      <c r="K70" s="206"/>
      <c r="L70" s="792"/>
      <c r="M70" s="206"/>
      <c r="N70" s="206"/>
      <c r="O70" s="206"/>
      <c r="P70" s="206"/>
      <c r="Q70" s="206"/>
      <c r="R70" s="206"/>
    </row>
    <row r="71" spans="1:18" ht="13.5" customHeight="1">
      <c r="A71" s="793" t="s">
        <v>32</v>
      </c>
      <c r="B71" s="16"/>
      <c r="C71" s="7" t="s">
        <v>238</v>
      </c>
      <c r="D71" s="7" t="s">
        <v>238</v>
      </c>
      <c r="E71" s="7" t="s">
        <v>238</v>
      </c>
      <c r="F71" s="680">
        <v>301</v>
      </c>
      <c r="G71" s="680">
        <v>286</v>
      </c>
      <c r="H71" s="100"/>
      <c r="I71" s="794" t="s">
        <v>238</v>
      </c>
      <c r="J71" s="792"/>
      <c r="K71" s="206"/>
      <c r="L71" s="792"/>
      <c r="M71" s="206"/>
      <c r="N71" s="206"/>
      <c r="O71" s="206"/>
      <c r="P71" s="206"/>
      <c r="Q71" s="206"/>
      <c r="R71" s="206"/>
    </row>
    <row r="72" spans="1:18" ht="13.5" customHeight="1">
      <c r="A72" s="793" t="s">
        <v>33</v>
      </c>
      <c r="B72" s="16"/>
      <c r="C72" s="7" t="s">
        <v>238</v>
      </c>
      <c r="D72" s="7" t="s">
        <v>238</v>
      </c>
      <c r="E72" s="7" t="s">
        <v>238</v>
      </c>
      <c r="F72" s="680">
        <v>36</v>
      </c>
      <c r="G72" s="680">
        <v>37</v>
      </c>
      <c r="H72" s="100"/>
      <c r="I72" s="794" t="s">
        <v>238</v>
      </c>
      <c r="J72" s="792"/>
      <c r="K72" s="206"/>
      <c r="L72" s="792"/>
      <c r="M72" s="206"/>
      <c r="N72" s="206"/>
      <c r="O72" s="206"/>
      <c r="P72" s="206"/>
      <c r="Q72" s="206"/>
      <c r="R72" s="206"/>
    </row>
    <row r="73" spans="1:18" s="182" customFormat="1" ht="7.5" customHeight="1">
      <c r="A73" s="795"/>
      <c r="B73" s="660"/>
      <c r="C73" s="161"/>
      <c r="D73" s="75"/>
      <c r="E73" s="75"/>
      <c r="F73" s="162"/>
      <c r="G73" s="162"/>
      <c r="H73" s="162"/>
      <c r="I73" s="796"/>
      <c r="J73" s="792"/>
      <c r="K73" s="206"/>
      <c r="L73" s="206"/>
      <c r="M73" s="206"/>
      <c r="N73" s="206"/>
      <c r="O73" s="206"/>
      <c r="P73" s="206"/>
      <c r="Q73" s="206"/>
      <c r="R73" s="206"/>
    </row>
    <row r="74" spans="1:18" s="774" customFormat="1" ht="13.5" customHeight="1">
      <c r="A74" s="797" t="s">
        <v>180</v>
      </c>
      <c r="B74" s="163"/>
      <c r="C74" s="163">
        <v>630</v>
      </c>
      <c r="D74" s="163">
        <v>691</v>
      </c>
      <c r="E74" s="163">
        <v>658</v>
      </c>
      <c r="F74" s="163">
        <v>702</v>
      </c>
      <c r="G74" s="163">
        <v>686</v>
      </c>
      <c r="H74" s="164"/>
      <c r="I74" s="791">
        <v>0.0888888888888888</v>
      </c>
      <c r="J74" s="792"/>
      <c r="K74" s="792"/>
      <c r="L74" s="792"/>
      <c r="M74" s="792"/>
      <c r="N74" s="792"/>
      <c r="O74" s="792"/>
      <c r="P74" s="792"/>
      <c r="Q74" s="792"/>
      <c r="R74" s="792"/>
    </row>
    <row r="75" spans="1:18" ht="13.5" customHeight="1">
      <c r="A75" s="793" t="s">
        <v>31</v>
      </c>
      <c r="B75" s="16"/>
      <c r="C75" s="7" t="s">
        <v>238</v>
      </c>
      <c r="D75" s="7" t="s">
        <v>238</v>
      </c>
      <c r="E75" s="7" t="s">
        <v>238</v>
      </c>
      <c r="F75" s="16">
        <v>143</v>
      </c>
      <c r="G75" s="16">
        <v>144</v>
      </c>
      <c r="H75" s="100"/>
      <c r="I75" s="794" t="s">
        <v>238</v>
      </c>
      <c r="J75" s="792"/>
      <c r="K75" s="206"/>
      <c r="L75" s="792"/>
      <c r="M75" s="206"/>
      <c r="N75" s="206"/>
      <c r="O75" s="206"/>
      <c r="P75" s="206"/>
      <c r="Q75" s="206"/>
      <c r="R75" s="206"/>
    </row>
    <row r="76" spans="1:18" ht="13.5" customHeight="1">
      <c r="A76" s="793" t="s">
        <v>51</v>
      </c>
      <c r="B76" s="16"/>
      <c r="C76" s="7" t="s">
        <v>238</v>
      </c>
      <c r="D76" s="7" t="s">
        <v>238</v>
      </c>
      <c r="E76" s="7" t="s">
        <v>238</v>
      </c>
      <c r="F76" s="16">
        <v>5</v>
      </c>
      <c r="G76" s="16">
        <v>0</v>
      </c>
      <c r="H76" s="100"/>
      <c r="I76" s="794" t="s">
        <v>238</v>
      </c>
      <c r="J76" s="792"/>
      <c r="K76" s="206"/>
      <c r="L76" s="792"/>
      <c r="M76" s="206"/>
      <c r="N76" s="206"/>
      <c r="O76" s="206"/>
      <c r="P76" s="206"/>
      <c r="Q76" s="206"/>
      <c r="R76" s="206"/>
    </row>
    <row r="77" spans="1:18" ht="13.5" customHeight="1">
      <c r="A77" s="793" t="s">
        <v>28</v>
      </c>
      <c r="B77" s="16"/>
      <c r="C77" s="7" t="s">
        <v>238</v>
      </c>
      <c r="D77" s="7" t="s">
        <v>238</v>
      </c>
      <c r="E77" s="7" t="s">
        <v>238</v>
      </c>
      <c r="F77" s="16">
        <v>28</v>
      </c>
      <c r="G77" s="16">
        <v>37</v>
      </c>
      <c r="H77" s="100"/>
      <c r="I77" s="794" t="s">
        <v>238</v>
      </c>
      <c r="J77" s="792"/>
      <c r="K77" s="206"/>
      <c r="L77" s="792"/>
      <c r="M77" s="206"/>
      <c r="N77" s="206"/>
      <c r="O77" s="206"/>
      <c r="P77" s="206"/>
      <c r="Q77" s="206"/>
      <c r="R77" s="206"/>
    </row>
    <row r="78" spans="1:18" ht="13.5" customHeight="1">
      <c r="A78" s="793" t="s">
        <v>27</v>
      </c>
      <c r="B78" s="16"/>
      <c r="C78" s="7" t="s">
        <v>238</v>
      </c>
      <c r="D78" s="7" t="s">
        <v>238</v>
      </c>
      <c r="E78" s="7" t="s">
        <v>238</v>
      </c>
      <c r="F78" s="16">
        <v>25</v>
      </c>
      <c r="G78" s="16">
        <v>32</v>
      </c>
      <c r="H78" s="100"/>
      <c r="I78" s="794" t="s">
        <v>238</v>
      </c>
      <c r="J78" s="792"/>
      <c r="K78" s="206"/>
      <c r="L78" s="792"/>
      <c r="M78" s="206"/>
      <c r="N78" s="206"/>
      <c r="O78" s="206"/>
      <c r="P78" s="206"/>
      <c r="Q78" s="206"/>
      <c r="R78" s="206"/>
    </row>
    <row r="79" spans="1:18" ht="13.5" customHeight="1">
      <c r="A79" s="793" t="s">
        <v>182</v>
      </c>
      <c r="B79" s="16"/>
      <c r="C79" s="7" t="s">
        <v>238</v>
      </c>
      <c r="D79" s="7" t="s">
        <v>238</v>
      </c>
      <c r="E79" s="7" t="s">
        <v>238</v>
      </c>
      <c r="F79" s="16">
        <v>212</v>
      </c>
      <c r="G79" s="16">
        <v>210</v>
      </c>
      <c r="H79" s="100"/>
      <c r="I79" s="794" t="s">
        <v>238</v>
      </c>
      <c r="J79" s="792"/>
      <c r="K79" s="206"/>
      <c r="L79" s="792"/>
      <c r="M79" s="206"/>
      <c r="N79" s="206"/>
      <c r="O79" s="206"/>
      <c r="P79" s="206"/>
      <c r="Q79" s="206"/>
      <c r="R79" s="206"/>
    </row>
    <row r="80" spans="1:18" ht="13.5" customHeight="1">
      <c r="A80" s="793" t="s">
        <v>469</v>
      </c>
      <c r="B80" s="16"/>
      <c r="C80" s="7" t="s">
        <v>238</v>
      </c>
      <c r="D80" s="7" t="s">
        <v>238</v>
      </c>
      <c r="E80" s="7" t="s">
        <v>238</v>
      </c>
      <c r="F80" s="16">
        <v>40</v>
      </c>
      <c r="G80" s="16">
        <v>35</v>
      </c>
      <c r="H80" s="100"/>
      <c r="I80" s="794" t="s">
        <v>238</v>
      </c>
      <c r="J80" s="792"/>
      <c r="K80" s="206"/>
      <c r="L80" s="792"/>
      <c r="M80" s="206"/>
      <c r="N80" s="206"/>
      <c r="O80" s="206"/>
      <c r="P80" s="206"/>
      <c r="Q80" s="206"/>
      <c r="R80" s="206"/>
    </row>
    <row r="81" spans="1:18" ht="13.5" customHeight="1">
      <c r="A81" s="793" t="s">
        <v>58</v>
      </c>
      <c r="B81" s="16"/>
      <c r="C81" s="7" t="s">
        <v>238</v>
      </c>
      <c r="D81" s="7" t="s">
        <v>238</v>
      </c>
      <c r="E81" s="7" t="s">
        <v>238</v>
      </c>
      <c r="F81" s="16">
        <v>65</v>
      </c>
      <c r="G81" s="16">
        <v>56</v>
      </c>
      <c r="H81" s="100"/>
      <c r="I81" s="794" t="s">
        <v>238</v>
      </c>
      <c r="J81" s="792"/>
      <c r="K81" s="206"/>
      <c r="L81" s="792"/>
      <c r="M81" s="206"/>
      <c r="N81" s="206"/>
      <c r="O81" s="206"/>
      <c r="P81" s="206"/>
      <c r="Q81" s="206"/>
      <c r="R81" s="206"/>
    </row>
    <row r="82" spans="1:18" ht="13.5" customHeight="1">
      <c r="A82" s="793" t="s">
        <v>50</v>
      </c>
      <c r="B82" s="16"/>
      <c r="C82" s="7" t="s">
        <v>238</v>
      </c>
      <c r="D82" s="7" t="s">
        <v>238</v>
      </c>
      <c r="E82" s="7" t="s">
        <v>238</v>
      </c>
      <c r="F82" s="16">
        <v>4</v>
      </c>
      <c r="G82" s="16">
        <v>2</v>
      </c>
      <c r="H82" s="100"/>
      <c r="I82" s="794" t="s">
        <v>238</v>
      </c>
      <c r="J82" s="792"/>
      <c r="K82" s="206"/>
      <c r="L82" s="792"/>
      <c r="M82" s="206"/>
      <c r="N82" s="206"/>
      <c r="O82" s="206"/>
      <c r="P82" s="206"/>
      <c r="Q82" s="206"/>
      <c r="R82" s="206"/>
    </row>
    <row r="83" spans="1:18" ht="13.5" customHeight="1">
      <c r="A83" s="793" t="s">
        <v>32</v>
      </c>
      <c r="B83" s="16"/>
      <c r="C83" s="7" t="s">
        <v>238</v>
      </c>
      <c r="D83" s="7" t="s">
        <v>238</v>
      </c>
      <c r="E83" s="7" t="s">
        <v>238</v>
      </c>
      <c r="F83" s="16">
        <v>173</v>
      </c>
      <c r="G83" s="16">
        <v>164</v>
      </c>
      <c r="H83" s="100"/>
      <c r="I83" s="794" t="s">
        <v>238</v>
      </c>
      <c r="J83" s="792"/>
      <c r="K83" s="206"/>
      <c r="L83" s="792"/>
      <c r="M83" s="206"/>
      <c r="N83" s="206"/>
      <c r="O83" s="206"/>
      <c r="P83" s="206"/>
      <c r="Q83" s="206"/>
      <c r="R83" s="206"/>
    </row>
    <row r="84" spans="1:18" ht="13.5" customHeight="1">
      <c r="A84" s="793" t="s">
        <v>33</v>
      </c>
      <c r="B84" s="16"/>
      <c r="C84" s="7" t="s">
        <v>238</v>
      </c>
      <c r="D84" s="7" t="s">
        <v>238</v>
      </c>
      <c r="E84" s="7" t="s">
        <v>238</v>
      </c>
      <c r="F84" s="16">
        <v>7</v>
      </c>
      <c r="G84" s="16">
        <v>6</v>
      </c>
      <c r="H84" s="100"/>
      <c r="I84" s="794" t="s">
        <v>238</v>
      </c>
      <c r="J84" s="792"/>
      <c r="K84" s="206"/>
      <c r="L84" s="792"/>
      <c r="M84" s="206"/>
      <c r="N84" s="206"/>
      <c r="O84" s="206"/>
      <c r="P84" s="206"/>
      <c r="Q84" s="206"/>
      <c r="R84" s="206"/>
    </row>
    <row r="85" spans="1:9" s="186" customFormat="1" ht="7.5" customHeight="1">
      <c r="A85" s="802"/>
      <c r="B85" s="155"/>
      <c r="C85" s="167"/>
      <c r="D85" s="168"/>
      <c r="E85" s="803"/>
      <c r="F85" s="803"/>
      <c r="G85" s="803"/>
      <c r="H85" s="803"/>
      <c r="I85" s="804"/>
    </row>
    <row r="86" spans="1:8" ht="13.5" customHeight="1">
      <c r="A86" s="70"/>
      <c r="B86" s="17"/>
      <c r="C86" s="17"/>
      <c r="D86" s="17"/>
      <c r="E86" s="800"/>
      <c r="F86" s="805"/>
      <c r="G86" s="805"/>
      <c r="H86" s="805"/>
    </row>
    <row r="87" spans="1:4" ht="13.5" customHeight="1">
      <c r="A87" s="101" t="s">
        <v>502</v>
      </c>
      <c r="B87" s="101"/>
      <c r="C87" s="231"/>
      <c r="D87" s="231"/>
    </row>
    <row r="88" spans="2:4" ht="13.5" customHeight="1">
      <c r="B88" s="231"/>
      <c r="C88" s="231"/>
      <c r="D88" s="231"/>
    </row>
    <row r="89" spans="2:4" ht="13.5" customHeight="1">
      <c r="B89" s="231"/>
      <c r="C89" s="231"/>
      <c r="D89" s="231"/>
    </row>
    <row r="90" spans="2:4" ht="13.5" customHeight="1">
      <c r="B90" s="231"/>
      <c r="C90" s="231"/>
      <c r="D90" s="231"/>
    </row>
    <row r="91" spans="2:4" ht="13.5" customHeight="1">
      <c r="B91" s="231"/>
      <c r="C91" s="231"/>
      <c r="D91" s="231"/>
    </row>
    <row r="92" spans="2:4" ht="13.5" customHeight="1">
      <c r="B92" s="231"/>
      <c r="C92" s="231"/>
      <c r="D92" s="231"/>
    </row>
    <row r="93" spans="2:4" ht="13.5" customHeight="1">
      <c r="B93" s="231"/>
      <c r="C93" s="231"/>
      <c r="D93" s="231"/>
    </row>
    <row r="94" spans="2:4" ht="13.5" customHeight="1">
      <c r="B94" s="231"/>
      <c r="C94" s="231"/>
      <c r="D94" s="231"/>
    </row>
    <row r="95" spans="2:4" ht="13.5" customHeight="1">
      <c r="B95" s="231"/>
      <c r="C95" s="231"/>
      <c r="D95" s="231"/>
    </row>
    <row r="96" spans="2:4" ht="13.5" customHeight="1">
      <c r="B96" s="231"/>
      <c r="C96" s="231"/>
      <c r="D96" s="231"/>
    </row>
    <row r="97" spans="2:4" ht="13.5" customHeight="1">
      <c r="B97" s="231"/>
      <c r="C97" s="231"/>
      <c r="D97" s="231"/>
    </row>
    <row r="98" spans="2:4" ht="13.5" customHeight="1">
      <c r="B98" s="231"/>
      <c r="C98" s="231"/>
      <c r="D98" s="231"/>
    </row>
    <row r="99" spans="2:4" ht="13.5" customHeight="1">
      <c r="B99" s="231"/>
      <c r="C99" s="231"/>
      <c r="D99" s="231"/>
    </row>
    <row r="100" spans="2:4" ht="13.5" customHeight="1">
      <c r="B100" s="231"/>
      <c r="C100" s="231"/>
      <c r="D100" s="231"/>
    </row>
    <row r="101" spans="2:4" ht="13.5" customHeight="1">
      <c r="B101" s="231"/>
      <c r="C101" s="231"/>
      <c r="D101" s="231"/>
    </row>
    <row r="102" spans="2:4" ht="13.5" customHeight="1">
      <c r="B102" s="231"/>
      <c r="C102" s="231"/>
      <c r="D102" s="231"/>
    </row>
    <row r="103" spans="2:4" ht="13.5" customHeight="1">
      <c r="B103" s="231"/>
      <c r="C103" s="231"/>
      <c r="D103" s="231"/>
    </row>
    <row r="104" spans="2:4" ht="13.5" customHeight="1">
      <c r="B104" s="231"/>
      <c r="C104" s="231"/>
      <c r="D104" s="231"/>
    </row>
    <row r="105" spans="2:4" ht="13.5" customHeight="1">
      <c r="B105" s="231"/>
      <c r="C105" s="231"/>
      <c r="D105" s="231"/>
    </row>
    <row r="106" spans="2:4" ht="13.5" customHeight="1">
      <c r="B106" s="231"/>
      <c r="C106" s="231"/>
      <c r="D106" s="231"/>
    </row>
    <row r="107" spans="2:4" ht="13.5" customHeight="1">
      <c r="B107" s="231"/>
      <c r="C107" s="231"/>
      <c r="D107" s="231"/>
    </row>
    <row r="108" spans="2:4" ht="13.5" customHeight="1">
      <c r="B108" s="231"/>
      <c r="C108" s="231"/>
      <c r="D108" s="231"/>
    </row>
    <row r="109" spans="2:4" ht="13.5" customHeight="1">
      <c r="B109" s="231"/>
      <c r="C109" s="231"/>
      <c r="D109" s="231"/>
    </row>
    <row r="110" spans="2:4" ht="13.5" customHeight="1">
      <c r="B110" s="231"/>
      <c r="C110" s="231"/>
      <c r="D110" s="231"/>
    </row>
    <row r="111" spans="2:4" ht="13.5" customHeight="1">
      <c r="B111" s="231"/>
      <c r="C111" s="231"/>
      <c r="D111" s="231"/>
    </row>
    <row r="112" spans="2:4" ht="13.5" customHeight="1">
      <c r="B112" s="231"/>
      <c r="C112" s="231"/>
      <c r="D112" s="231"/>
    </row>
    <row r="113" spans="2:4" ht="13.5" customHeight="1">
      <c r="B113" s="231"/>
      <c r="C113" s="231"/>
      <c r="D113" s="231"/>
    </row>
    <row r="114" spans="2:4" ht="13.5" customHeight="1">
      <c r="B114" s="231"/>
      <c r="C114" s="231"/>
      <c r="D114" s="231"/>
    </row>
    <row r="115" spans="2:4" ht="13.5" customHeight="1">
      <c r="B115" s="231"/>
      <c r="C115" s="231"/>
      <c r="D115" s="231"/>
    </row>
    <row r="116" spans="2:4" ht="13.5" customHeight="1">
      <c r="B116" s="231"/>
      <c r="C116" s="231"/>
      <c r="D116" s="231"/>
    </row>
    <row r="117" spans="2:4" ht="13.5" customHeight="1">
      <c r="B117" s="231"/>
      <c r="C117" s="231"/>
      <c r="D117" s="231"/>
    </row>
    <row r="118" spans="2:4" ht="13.5" customHeight="1">
      <c r="B118" s="231"/>
      <c r="C118" s="231"/>
      <c r="D118" s="231"/>
    </row>
    <row r="119" spans="2:4" ht="13.5" customHeight="1">
      <c r="B119" s="231"/>
      <c r="C119" s="231"/>
      <c r="D119" s="231"/>
    </row>
    <row r="120" spans="2:4" ht="13.5" customHeight="1">
      <c r="B120" s="231"/>
      <c r="C120" s="231"/>
      <c r="D120" s="231"/>
    </row>
    <row r="121" spans="2:4" ht="13.5" customHeight="1">
      <c r="B121" s="231"/>
      <c r="C121" s="231"/>
      <c r="D121" s="231"/>
    </row>
    <row r="122" spans="2:4" ht="13.5" customHeight="1">
      <c r="B122" s="231"/>
      <c r="C122" s="231"/>
      <c r="D122" s="231"/>
    </row>
    <row r="123" spans="2:4" ht="13.5" customHeight="1">
      <c r="B123" s="231"/>
      <c r="C123" s="231"/>
      <c r="D123" s="231"/>
    </row>
    <row r="124" spans="2:4" ht="13.5" customHeight="1">
      <c r="B124" s="231"/>
      <c r="C124" s="231"/>
      <c r="D124" s="231"/>
    </row>
    <row r="125" spans="2:4" ht="13.5" customHeight="1">
      <c r="B125" s="231"/>
      <c r="C125" s="231"/>
      <c r="D125" s="231"/>
    </row>
    <row r="126" spans="2:4" ht="13.5" customHeight="1">
      <c r="B126" s="231"/>
      <c r="C126" s="231"/>
      <c r="D126" s="231"/>
    </row>
    <row r="127" spans="2:4" ht="13.5" customHeight="1">
      <c r="B127" s="231"/>
      <c r="C127" s="231"/>
      <c r="D127" s="231"/>
    </row>
    <row r="128" spans="2:4" ht="13.5" customHeight="1">
      <c r="B128" s="231"/>
      <c r="C128" s="231"/>
      <c r="D128" s="231"/>
    </row>
    <row r="129" spans="2:4" ht="13.5" customHeight="1">
      <c r="B129" s="231"/>
      <c r="C129" s="231"/>
      <c r="D129" s="231"/>
    </row>
    <row r="130" spans="2:4" ht="13.5" customHeight="1">
      <c r="B130" s="231"/>
      <c r="C130" s="231"/>
      <c r="D130" s="231"/>
    </row>
    <row r="131" spans="2:4" ht="13.5" customHeight="1">
      <c r="B131" s="231"/>
      <c r="C131" s="231"/>
      <c r="D131" s="231"/>
    </row>
    <row r="132" spans="2:4" ht="13.5" customHeight="1">
      <c r="B132" s="231"/>
      <c r="C132" s="231"/>
      <c r="D132" s="231"/>
    </row>
    <row r="133" spans="2:4" ht="13.5" customHeight="1">
      <c r="B133" s="231"/>
      <c r="C133" s="231"/>
      <c r="D133" s="231"/>
    </row>
    <row r="134" spans="2:4" ht="13.5" customHeight="1">
      <c r="B134" s="231"/>
      <c r="C134" s="231"/>
      <c r="D134" s="231"/>
    </row>
  </sheetData>
  <printOptions/>
  <pageMargins left="0.3937007874015748" right="0.3937007874015748" top="0.3937007874015748" bottom="0.3937007874015748" header="0.3937007874015748" footer="0.3937007874015748"/>
  <pageSetup horizontalDpi="600" verticalDpi="600" orientation="portrait" paperSize="9" scale="62" r:id="rId2"/>
  <drawing r:id="rId1"/>
</worksheet>
</file>

<file path=xl/worksheets/sheet14.xml><?xml version="1.0" encoding="utf-8"?>
<worksheet xmlns="http://schemas.openxmlformats.org/spreadsheetml/2006/main" xmlns:r="http://schemas.openxmlformats.org/officeDocument/2006/relationships">
  <dimension ref="A1:AK98"/>
  <sheetViews>
    <sheetView showGridLines="0" workbookViewId="0" topLeftCell="A1">
      <selection activeCell="A1" sqref="A1"/>
    </sheetView>
  </sheetViews>
  <sheetFormatPr defaultColWidth="9.140625" defaultRowHeight="13.5" customHeight="1"/>
  <cols>
    <col min="1" max="1" width="29.7109375" style="144" customWidth="1"/>
    <col min="2" max="2" width="8.7109375" style="144" customWidth="1"/>
    <col min="3" max="4" width="16.7109375" style="144" customWidth="1"/>
    <col min="5" max="7" width="16.7109375" style="805" customWidth="1"/>
    <col min="8" max="8" width="2.28125" style="805" customWidth="1"/>
    <col min="9" max="9" width="21.7109375" style="805" customWidth="1"/>
    <col min="10" max="19" width="9.140625" style="21" customWidth="1"/>
    <col min="20" max="16384" width="9.140625" style="144" customWidth="1"/>
  </cols>
  <sheetData>
    <row r="1" spans="1:19" s="774" customFormat="1" ht="15.75" customHeight="1">
      <c r="A1" s="771" t="s">
        <v>470</v>
      </c>
      <c r="B1" s="772"/>
      <c r="C1" s="772"/>
      <c r="D1" s="772"/>
      <c r="E1" s="21"/>
      <c r="F1" s="21"/>
      <c r="G1" s="21"/>
      <c r="H1" s="21"/>
      <c r="I1" s="21"/>
      <c r="J1" s="21"/>
      <c r="K1" s="21"/>
      <c r="L1" s="21"/>
      <c r="M1" s="21"/>
      <c r="N1" s="21"/>
      <c r="O1" s="21"/>
      <c r="P1" s="21"/>
      <c r="Q1" s="21"/>
      <c r="R1" s="21"/>
      <c r="S1" s="21"/>
    </row>
    <row r="2" spans="1:19" s="774" customFormat="1" ht="15.75" customHeight="1">
      <c r="A2" s="806" t="s">
        <v>851</v>
      </c>
      <c r="B2" s="772"/>
      <c r="C2" s="772"/>
      <c r="D2" s="772"/>
      <c r="E2" s="21"/>
      <c r="F2" s="70"/>
      <c r="G2" s="70"/>
      <c r="H2" s="16"/>
      <c r="I2" s="16"/>
      <c r="J2" s="16"/>
      <c r="K2" s="21"/>
      <c r="L2" s="70"/>
      <c r="M2" s="16"/>
      <c r="N2" s="16"/>
      <c r="O2" s="16"/>
      <c r="P2" s="21"/>
      <c r="Q2" s="21"/>
      <c r="R2" s="21"/>
      <c r="S2" s="21"/>
    </row>
    <row r="3" spans="1:19" s="774" customFormat="1" ht="18.75" customHeight="1" thickBot="1">
      <c r="A3" s="807"/>
      <c r="B3" s="808"/>
      <c r="C3" s="808"/>
      <c r="D3" s="808"/>
      <c r="E3" s="809"/>
      <c r="F3" s="779"/>
      <c r="G3" s="22"/>
      <c r="H3" s="7"/>
      <c r="I3" s="7"/>
      <c r="J3" s="7"/>
      <c r="K3" s="21"/>
      <c r="L3" s="7"/>
      <c r="M3" s="7"/>
      <c r="N3" s="7"/>
      <c r="O3" s="7"/>
      <c r="P3" s="21"/>
      <c r="Q3" s="21"/>
      <c r="R3" s="21"/>
      <c r="S3" s="21"/>
    </row>
    <row r="4" spans="1:26" s="784" customFormat="1" ht="49.5" customHeight="1">
      <c r="A4" s="780"/>
      <c r="B4" s="781"/>
      <c r="C4" s="750" t="s">
        <v>447</v>
      </c>
      <c r="D4" s="750" t="s">
        <v>448</v>
      </c>
      <c r="E4" s="750" t="s">
        <v>507</v>
      </c>
      <c r="F4" s="750" t="s">
        <v>504</v>
      </c>
      <c r="G4" s="750" t="s">
        <v>505</v>
      </c>
      <c r="H4" s="751"/>
      <c r="I4" s="750" t="s">
        <v>506</v>
      </c>
      <c r="J4" s="782"/>
      <c r="K4" s="783"/>
      <c r="L4" s="144"/>
      <c r="M4" s="144"/>
      <c r="N4" s="144"/>
      <c r="O4" s="144"/>
      <c r="P4" s="144"/>
      <c r="Q4" s="85"/>
      <c r="R4" s="85"/>
      <c r="S4" s="783"/>
      <c r="T4" s="85"/>
      <c r="U4" s="85"/>
      <c r="V4" s="85"/>
      <c r="W4" s="782"/>
      <c r="Y4" s="785"/>
      <c r="Z4" s="785"/>
    </row>
    <row r="5" spans="1:19" s="182" customFormat="1" ht="7.5" customHeight="1">
      <c r="A5" s="91"/>
      <c r="B5" s="8"/>
      <c r="C5" s="107"/>
      <c r="D5" s="107"/>
      <c r="E5" s="21"/>
      <c r="F5" s="21"/>
      <c r="G5" s="21"/>
      <c r="H5" s="21"/>
      <c r="I5" s="21"/>
      <c r="J5" s="21"/>
      <c r="K5" s="21"/>
      <c r="L5" s="782"/>
      <c r="M5" s="782"/>
      <c r="N5" s="782"/>
      <c r="O5" s="782"/>
      <c r="P5" s="85"/>
      <c r="Q5" s="21"/>
      <c r="R5" s="21"/>
      <c r="S5" s="21"/>
    </row>
    <row r="6" spans="1:19" s="774" customFormat="1" ht="13.5" customHeight="1">
      <c r="A6" s="801" t="s">
        <v>468</v>
      </c>
      <c r="B6" s="150"/>
      <c r="C6" s="788"/>
      <c r="D6" s="788"/>
      <c r="E6" s="21"/>
      <c r="F6" s="21"/>
      <c r="G6" s="21"/>
      <c r="H6" s="21"/>
      <c r="I6" s="21"/>
      <c r="J6" s="21"/>
      <c r="K6" s="21"/>
      <c r="L6" s="182"/>
      <c r="M6" s="182"/>
      <c r="N6" s="182"/>
      <c r="O6" s="182"/>
      <c r="P6" s="182"/>
      <c r="Q6" s="21"/>
      <c r="R6" s="21"/>
      <c r="S6" s="21"/>
    </row>
    <row r="7" spans="1:19" s="182" customFormat="1" ht="7.5" customHeight="1">
      <c r="A7" s="71"/>
      <c r="B7" s="8"/>
      <c r="C7" s="107"/>
      <c r="D7" s="107"/>
      <c r="E7" s="21"/>
      <c r="F7" s="21"/>
      <c r="G7" s="21"/>
      <c r="H7" s="21"/>
      <c r="I7" s="21"/>
      <c r="J7" s="21"/>
      <c r="K7" s="21"/>
      <c r="L7" s="774"/>
      <c r="M7" s="774"/>
      <c r="N7" s="774"/>
      <c r="O7" s="774"/>
      <c r="P7" s="774"/>
      <c r="Q7" s="21"/>
      <c r="R7" s="21"/>
      <c r="S7" s="21"/>
    </row>
    <row r="8" spans="1:37" s="774" customFormat="1" ht="13.5" customHeight="1">
      <c r="A8" s="797" t="s">
        <v>222</v>
      </c>
      <c r="B8" s="150"/>
      <c r="C8" s="150">
        <v>23815</v>
      </c>
      <c r="D8" s="150">
        <v>22373</v>
      </c>
      <c r="E8" s="150">
        <v>22400</v>
      </c>
      <c r="F8" s="150">
        <v>21903</v>
      </c>
      <c r="G8" s="150">
        <v>22820</v>
      </c>
      <c r="H8" s="805"/>
      <c r="I8" s="791">
        <v>-0.041780390510182674</v>
      </c>
      <c r="J8" s="21"/>
      <c r="K8" s="21"/>
      <c r="L8" s="182"/>
      <c r="M8" s="182"/>
      <c r="N8" s="182"/>
      <c r="O8" s="182"/>
      <c r="P8" s="182"/>
      <c r="Q8" s="21"/>
      <c r="R8" s="21"/>
      <c r="S8" s="21"/>
      <c r="T8" s="792"/>
      <c r="U8" s="792"/>
      <c r="V8" s="792"/>
      <c r="W8" s="792"/>
      <c r="X8" s="792"/>
      <c r="Y8" s="792"/>
      <c r="Z8" s="792"/>
      <c r="AA8" s="792"/>
      <c r="AB8" s="792"/>
      <c r="AC8" s="792"/>
      <c r="AD8" s="792"/>
      <c r="AE8" s="792"/>
      <c r="AF8" s="792"/>
      <c r="AG8" s="792"/>
      <c r="AH8" s="792"/>
      <c r="AI8" s="792"/>
      <c r="AJ8" s="792"/>
      <c r="AK8" s="792"/>
    </row>
    <row r="9" spans="1:19" s="182" customFormat="1" ht="13.5" customHeight="1">
      <c r="A9" s="793" t="s">
        <v>31</v>
      </c>
      <c r="B9" s="7"/>
      <c r="C9" s="7" t="s">
        <v>238</v>
      </c>
      <c r="D9" s="7" t="s">
        <v>238</v>
      </c>
      <c r="E9" s="7" t="s">
        <v>238</v>
      </c>
      <c r="F9" s="7">
        <v>4655</v>
      </c>
      <c r="G9" s="7">
        <v>4807</v>
      </c>
      <c r="H9" s="805"/>
      <c r="I9" s="794" t="s">
        <v>238</v>
      </c>
      <c r="J9" s="21"/>
      <c r="K9" s="21"/>
      <c r="L9" s="792"/>
      <c r="M9" s="792"/>
      <c r="N9" s="792"/>
      <c r="O9" s="792"/>
      <c r="P9" s="792"/>
      <c r="Q9" s="21"/>
      <c r="R9" s="21"/>
      <c r="S9" s="21"/>
    </row>
    <row r="10" spans="1:19" s="182" customFormat="1" ht="13.5" customHeight="1">
      <c r="A10" s="793" t="s">
        <v>51</v>
      </c>
      <c r="B10" s="7"/>
      <c r="C10" s="7" t="s">
        <v>238</v>
      </c>
      <c r="D10" s="7" t="s">
        <v>238</v>
      </c>
      <c r="E10" s="7" t="s">
        <v>238</v>
      </c>
      <c r="F10" s="7">
        <v>628</v>
      </c>
      <c r="G10" s="7">
        <v>667</v>
      </c>
      <c r="H10" s="805"/>
      <c r="I10" s="794" t="s">
        <v>238</v>
      </c>
      <c r="J10" s="21"/>
      <c r="K10" s="21"/>
      <c r="L10" s="792"/>
      <c r="M10" s="206"/>
      <c r="N10" s="206"/>
      <c r="O10" s="206"/>
      <c r="P10" s="206"/>
      <c r="Q10" s="21"/>
      <c r="R10" s="21"/>
      <c r="S10" s="21"/>
    </row>
    <row r="11" spans="1:19" s="182" customFormat="1" ht="13.5" customHeight="1">
      <c r="A11" s="793" t="s">
        <v>28</v>
      </c>
      <c r="B11" s="7"/>
      <c r="C11" s="7" t="s">
        <v>238</v>
      </c>
      <c r="D11" s="7" t="s">
        <v>238</v>
      </c>
      <c r="E11" s="7" t="s">
        <v>238</v>
      </c>
      <c r="F11" s="7">
        <v>1015</v>
      </c>
      <c r="G11" s="7">
        <v>1112</v>
      </c>
      <c r="H11" s="805"/>
      <c r="I11" s="794" t="s">
        <v>238</v>
      </c>
      <c r="J11" s="21"/>
      <c r="K11" s="21"/>
      <c r="L11" s="21"/>
      <c r="M11" s="21"/>
      <c r="N11" s="21"/>
      <c r="O11" s="21"/>
      <c r="P11" s="21"/>
      <c r="Q11" s="21"/>
      <c r="R11" s="21"/>
      <c r="S11" s="21"/>
    </row>
    <row r="12" spans="1:19" s="182" customFormat="1" ht="13.5" customHeight="1">
      <c r="A12" s="793" t="s">
        <v>27</v>
      </c>
      <c r="B12" s="7"/>
      <c r="C12" s="7" t="s">
        <v>238</v>
      </c>
      <c r="D12" s="7" t="s">
        <v>238</v>
      </c>
      <c r="E12" s="7" t="s">
        <v>238</v>
      </c>
      <c r="F12" s="7">
        <v>1665</v>
      </c>
      <c r="G12" s="7">
        <v>1856</v>
      </c>
      <c r="H12" s="805"/>
      <c r="I12" s="794" t="s">
        <v>238</v>
      </c>
      <c r="J12" s="21"/>
      <c r="K12" s="21"/>
      <c r="L12" s="21"/>
      <c r="M12" s="21"/>
      <c r="N12" s="21"/>
      <c r="O12" s="21"/>
      <c r="P12" s="21"/>
      <c r="Q12" s="21"/>
      <c r="R12" s="21"/>
      <c r="S12" s="21"/>
    </row>
    <row r="13" spans="1:19" s="182" customFormat="1" ht="13.5" customHeight="1">
      <c r="A13" s="793" t="s">
        <v>182</v>
      </c>
      <c r="B13" s="7"/>
      <c r="C13" s="7" t="s">
        <v>238</v>
      </c>
      <c r="D13" s="7" t="s">
        <v>238</v>
      </c>
      <c r="E13" s="7" t="s">
        <v>238</v>
      </c>
      <c r="F13" s="7">
        <v>4388</v>
      </c>
      <c r="G13" s="7">
        <v>4633</v>
      </c>
      <c r="H13" s="805"/>
      <c r="I13" s="794" t="s">
        <v>238</v>
      </c>
      <c r="J13" s="21"/>
      <c r="K13" s="21"/>
      <c r="L13" s="21"/>
      <c r="M13" s="21"/>
      <c r="N13" s="21"/>
      <c r="O13" s="21"/>
      <c r="P13" s="21"/>
      <c r="Q13" s="21"/>
      <c r="R13" s="21"/>
      <c r="S13" s="21"/>
    </row>
    <row r="14" spans="1:19" s="182" customFormat="1" ht="13.5" customHeight="1">
      <c r="A14" s="793" t="s">
        <v>469</v>
      </c>
      <c r="B14" s="7"/>
      <c r="C14" s="7" t="s">
        <v>238</v>
      </c>
      <c r="D14" s="7" t="s">
        <v>238</v>
      </c>
      <c r="E14" s="7" t="s">
        <v>238</v>
      </c>
      <c r="F14" s="7">
        <v>820</v>
      </c>
      <c r="G14" s="7">
        <v>827</v>
      </c>
      <c r="H14" s="805"/>
      <c r="I14" s="794" t="s">
        <v>238</v>
      </c>
      <c r="J14" s="21"/>
      <c r="K14" s="21"/>
      <c r="L14" s="21"/>
      <c r="M14" s="21"/>
      <c r="N14" s="21"/>
      <c r="O14" s="21"/>
      <c r="P14" s="21"/>
      <c r="Q14" s="21"/>
      <c r="R14" s="21"/>
      <c r="S14" s="21"/>
    </row>
    <row r="15" spans="1:19" s="182" customFormat="1" ht="13.5" customHeight="1">
      <c r="A15" s="793" t="s">
        <v>58</v>
      </c>
      <c r="B15" s="7"/>
      <c r="C15" s="7" t="s">
        <v>238</v>
      </c>
      <c r="D15" s="7" t="s">
        <v>238</v>
      </c>
      <c r="E15" s="7" t="s">
        <v>238</v>
      </c>
      <c r="F15" s="7">
        <v>2182</v>
      </c>
      <c r="G15" s="7">
        <v>2055</v>
      </c>
      <c r="H15" s="805"/>
      <c r="I15" s="794" t="s">
        <v>238</v>
      </c>
      <c r="J15" s="21"/>
      <c r="K15" s="21"/>
      <c r="L15" s="21"/>
      <c r="M15" s="21"/>
      <c r="N15" s="21"/>
      <c r="O15" s="21"/>
      <c r="P15" s="21"/>
      <c r="Q15" s="21"/>
      <c r="R15" s="21"/>
      <c r="S15" s="21"/>
    </row>
    <row r="16" spans="1:19" s="182" customFormat="1" ht="13.5" customHeight="1">
      <c r="A16" s="793" t="s">
        <v>50</v>
      </c>
      <c r="B16" s="7"/>
      <c r="C16" s="7" t="s">
        <v>238</v>
      </c>
      <c r="D16" s="7" t="s">
        <v>238</v>
      </c>
      <c r="E16" s="7" t="s">
        <v>238</v>
      </c>
      <c r="F16" s="7">
        <v>1083</v>
      </c>
      <c r="G16" s="7">
        <v>1120</v>
      </c>
      <c r="H16" s="805"/>
      <c r="I16" s="794" t="s">
        <v>238</v>
      </c>
      <c r="J16" s="21"/>
      <c r="K16" s="21"/>
      <c r="L16" s="21"/>
      <c r="M16" s="21"/>
      <c r="N16" s="21"/>
      <c r="O16" s="21"/>
      <c r="P16" s="21"/>
      <c r="Q16" s="21"/>
      <c r="R16" s="21"/>
      <c r="S16" s="21"/>
    </row>
    <row r="17" spans="1:19" s="182" customFormat="1" ht="13.5" customHeight="1">
      <c r="A17" s="793" t="s">
        <v>32</v>
      </c>
      <c r="B17" s="7"/>
      <c r="C17" s="7" t="s">
        <v>238</v>
      </c>
      <c r="D17" s="7" t="s">
        <v>238</v>
      </c>
      <c r="E17" s="7" t="s">
        <v>238</v>
      </c>
      <c r="F17" s="7">
        <v>5120</v>
      </c>
      <c r="G17" s="7">
        <v>5678</v>
      </c>
      <c r="H17" s="805"/>
      <c r="I17" s="794" t="s">
        <v>238</v>
      </c>
      <c r="J17" s="21"/>
      <c r="K17" s="21"/>
      <c r="L17" s="21"/>
      <c r="M17" s="21"/>
      <c r="N17" s="21"/>
      <c r="O17" s="21"/>
      <c r="P17" s="21"/>
      <c r="Q17" s="21"/>
      <c r="R17" s="21"/>
      <c r="S17" s="21"/>
    </row>
    <row r="18" spans="1:19" s="182" customFormat="1" ht="13.5" customHeight="1">
      <c r="A18" s="793" t="s">
        <v>33</v>
      </c>
      <c r="B18" s="7"/>
      <c r="C18" s="7" t="s">
        <v>238</v>
      </c>
      <c r="D18" s="7" t="s">
        <v>238</v>
      </c>
      <c r="E18" s="7" t="s">
        <v>238</v>
      </c>
      <c r="F18" s="7">
        <v>347</v>
      </c>
      <c r="G18" s="7">
        <v>65</v>
      </c>
      <c r="H18" s="805"/>
      <c r="I18" s="794" t="s">
        <v>238</v>
      </c>
      <c r="J18" s="21"/>
      <c r="K18" s="21"/>
      <c r="L18" s="21"/>
      <c r="M18" s="21"/>
      <c r="N18" s="21"/>
      <c r="O18" s="21"/>
      <c r="P18" s="21"/>
      <c r="Q18" s="21"/>
      <c r="R18" s="21"/>
      <c r="S18" s="21"/>
    </row>
    <row r="19" spans="1:19" s="182" customFormat="1" ht="7.5" customHeight="1">
      <c r="A19" s="798"/>
      <c r="B19" s="155"/>
      <c r="C19" s="155"/>
      <c r="D19" s="155"/>
      <c r="E19" s="810"/>
      <c r="F19" s="810"/>
      <c r="G19" s="810"/>
      <c r="H19" s="811"/>
      <c r="I19" s="812"/>
      <c r="J19" s="21"/>
      <c r="K19" s="21"/>
      <c r="L19" s="21"/>
      <c r="M19" s="21"/>
      <c r="N19" s="21"/>
      <c r="O19" s="21"/>
      <c r="P19" s="21"/>
      <c r="Q19" s="21"/>
      <c r="R19" s="21"/>
      <c r="S19" s="21"/>
    </row>
    <row r="20" spans="1:19" s="182" customFormat="1" ht="7.5" customHeight="1">
      <c r="A20" s="91"/>
      <c r="B20" s="8"/>
      <c r="C20" s="107"/>
      <c r="D20" s="21"/>
      <c r="E20" s="630"/>
      <c r="F20" s="630"/>
      <c r="G20" s="630"/>
      <c r="H20" s="805"/>
      <c r="I20" s="800"/>
      <c r="J20" s="21"/>
      <c r="K20" s="21"/>
      <c r="L20" s="21"/>
      <c r="M20" s="21"/>
      <c r="N20" s="21"/>
      <c r="O20" s="21"/>
      <c r="P20" s="21"/>
      <c r="Q20" s="21"/>
      <c r="R20" s="21"/>
      <c r="S20" s="21"/>
    </row>
    <row r="21" spans="1:19" s="774" customFormat="1" ht="13.5" customHeight="1">
      <c r="A21" s="801" t="s">
        <v>194</v>
      </c>
      <c r="B21" s="163"/>
      <c r="C21" s="159"/>
      <c r="D21" s="159"/>
      <c r="E21" s="630"/>
      <c r="F21" s="630"/>
      <c r="G21" s="630"/>
      <c r="H21" s="805"/>
      <c r="I21" s="800"/>
      <c r="J21" s="21"/>
      <c r="K21" s="21"/>
      <c r="L21" s="21"/>
      <c r="M21" s="21"/>
      <c r="N21" s="21"/>
      <c r="O21" s="21"/>
      <c r="P21" s="21"/>
      <c r="Q21" s="21"/>
      <c r="R21" s="21"/>
      <c r="S21" s="21"/>
    </row>
    <row r="22" spans="1:19" s="182" customFormat="1" ht="7.5" customHeight="1">
      <c r="A22" s="813"/>
      <c r="B22" s="660"/>
      <c r="C22" s="75"/>
      <c r="D22" s="75"/>
      <c r="E22" s="630"/>
      <c r="F22" s="630"/>
      <c r="G22" s="630"/>
      <c r="H22" s="805"/>
      <c r="I22" s="800"/>
      <c r="J22" s="21"/>
      <c r="K22" s="21"/>
      <c r="L22" s="21"/>
      <c r="M22" s="21"/>
      <c r="N22" s="21"/>
      <c r="O22" s="21"/>
      <c r="P22" s="21"/>
      <c r="Q22" s="21"/>
      <c r="R22" s="21"/>
      <c r="S22" s="21"/>
    </row>
    <row r="23" spans="1:19" s="774" customFormat="1" ht="13.5" customHeight="1">
      <c r="A23" s="797" t="s">
        <v>222</v>
      </c>
      <c r="B23" s="163"/>
      <c r="C23" s="163">
        <v>21841</v>
      </c>
      <c r="D23" s="163">
        <v>20439</v>
      </c>
      <c r="E23" s="163">
        <v>20485</v>
      </c>
      <c r="F23" s="163">
        <v>19950</v>
      </c>
      <c r="G23" s="163">
        <v>20837</v>
      </c>
      <c r="H23" s="163"/>
      <c r="I23" s="791">
        <v>-0.045968591181722473</v>
      </c>
      <c r="J23" s="21"/>
      <c r="K23" s="21"/>
      <c r="L23" s="21"/>
      <c r="M23" s="21"/>
      <c r="N23" s="21"/>
      <c r="O23" s="21"/>
      <c r="P23" s="21"/>
      <c r="Q23" s="21"/>
      <c r="R23" s="21"/>
      <c r="S23" s="21"/>
    </row>
    <row r="24" spans="1:9" ht="13.5" customHeight="1">
      <c r="A24" s="793" t="s">
        <v>31</v>
      </c>
      <c r="B24" s="16"/>
      <c r="C24" s="7" t="s">
        <v>238</v>
      </c>
      <c r="D24" s="7" t="s">
        <v>238</v>
      </c>
      <c r="E24" s="7" t="s">
        <v>238</v>
      </c>
      <c r="F24" s="674">
        <v>4350</v>
      </c>
      <c r="G24" s="674">
        <v>4455</v>
      </c>
      <c r="I24" s="794" t="s">
        <v>238</v>
      </c>
    </row>
    <row r="25" spans="1:9" ht="13.5" customHeight="1">
      <c r="A25" s="793" t="s">
        <v>51</v>
      </c>
      <c r="B25" s="16"/>
      <c r="C25" s="7" t="s">
        <v>238</v>
      </c>
      <c r="D25" s="7" t="s">
        <v>238</v>
      </c>
      <c r="E25" s="7" t="s">
        <v>238</v>
      </c>
      <c r="F25" s="674">
        <v>624</v>
      </c>
      <c r="G25" s="674">
        <v>662</v>
      </c>
      <c r="I25" s="794" t="s">
        <v>238</v>
      </c>
    </row>
    <row r="26" spans="1:9" ht="13.5" customHeight="1">
      <c r="A26" s="793" t="s">
        <v>28</v>
      </c>
      <c r="B26" s="16"/>
      <c r="C26" s="7" t="s">
        <v>238</v>
      </c>
      <c r="D26" s="7" t="s">
        <v>238</v>
      </c>
      <c r="E26" s="7" t="s">
        <v>238</v>
      </c>
      <c r="F26" s="674">
        <v>964</v>
      </c>
      <c r="G26" s="674">
        <v>1047</v>
      </c>
      <c r="I26" s="794" t="s">
        <v>238</v>
      </c>
    </row>
    <row r="27" spans="1:9" ht="13.5" customHeight="1">
      <c r="A27" s="793" t="s">
        <v>27</v>
      </c>
      <c r="B27" s="16"/>
      <c r="C27" s="7" t="s">
        <v>238</v>
      </c>
      <c r="D27" s="7" t="s">
        <v>238</v>
      </c>
      <c r="E27" s="7" t="s">
        <v>238</v>
      </c>
      <c r="F27" s="674">
        <v>1620</v>
      </c>
      <c r="G27" s="674">
        <v>1811</v>
      </c>
      <c r="I27" s="794" t="s">
        <v>238</v>
      </c>
    </row>
    <row r="28" spans="1:9" ht="13.5" customHeight="1">
      <c r="A28" s="793" t="s">
        <v>182</v>
      </c>
      <c r="B28" s="16"/>
      <c r="C28" s="7" t="s">
        <v>238</v>
      </c>
      <c r="D28" s="7" t="s">
        <v>238</v>
      </c>
      <c r="E28" s="7" t="s">
        <v>238</v>
      </c>
      <c r="F28" s="674">
        <v>3731</v>
      </c>
      <c r="G28" s="674">
        <v>3983</v>
      </c>
      <c r="I28" s="794" t="s">
        <v>238</v>
      </c>
    </row>
    <row r="29" spans="1:9" ht="13.5" customHeight="1">
      <c r="A29" s="793" t="s">
        <v>469</v>
      </c>
      <c r="B29" s="16"/>
      <c r="C29" s="7" t="s">
        <v>238</v>
      </c>
      <c r="D29" s="7" t="s">
        <v>238</v>
      </c>
      <c r="E29" s="7" t="s">
        <v>238</v>
      </c>
      <c r="F29" s="674">
        <v>653</v>
      </c>
      <c r="G29" s="674">
        <v>668</v>
      </c>
      <c r="I29" s="794" t="s">
        <v>238</v>
      </c>
    </row>
    <row r="30" spans="1:9" ht="13.5" customHeight="1">
      <c r="A30" s="793" t="s">
        <v>58</v>
      </c>
      <c r="B30" s="16"/>
      <c r="C30" s="7" t="s">
        <v>238</v>
      </c>
      <c r="D30" s="7" t="s">
        <v>238</v>
      </c>
      <c r="E30" s="7" t="s">
        <v>238</v>
      </c>
      <c r="F30" s="674">
        <v>1998</v>
      </c>
      <c r="G30" s="674">
        <v>1900</v>
      </c>
      <c r="I30" s="794" t="s">
        <v>238</v>
      </c>
    </row>
    <row r="31" spans="1:9" ht="13.5" customHeight="1">
      <c r="A31" s="793" t="s">
        <v>50</v>
      </c>
      <c r="B31" s="16"/>
      <c r="C31" s="7" t="s">
        <v>238</v>
      </c>
      <c r="D31" s="7" t="s">
        <v>238</v>
      </c>
      <c r="E31" s="7" t="s">
        <v>238</v>
      </c>
      <c r="F31" s="674">
        <v>1054</v>
      </c>
      <c r="G31" s="674">
        <v>1096</v>
      </c>
      <c r="I31" s="794" t="s">
        <v>238</v>
      </c>
    </row>
    <row r="32" spans="1:9" ht="13.5" customHeight="1">
      <c r="A32" s="793" t="s">
        <v>32</v>
      </c>
      <c r="B32" s="16"/>
      <c r="C32" s="7" t="s">
        <v>238</v>
      </c>
      <c r="D32" s="7" t="s">
        <v>238</v>
      </c>
      <c r="E32" s="7" t="s">
        <v>238</v>
      </c>
      <c r="F32" s="674">
        <v>4645</v>
      </c>
      <c r="G32" s="674">
        <v>5157</v>
      </c>
      <c r="I32" s="794" t="s">
        <v>238</v>
      </c>
    </row>
    <row r="33" spans="1:9" ht="13.5" customHeight="1">
      <c r="A33" s="793" t="s">
        <v>33</v>
      </c>
      <c r="B33" s="16"/>
      <c r="C33" s="7" t="s">
        <v>238</v>
      </c>
      <c r="D33" s="7" t="s">
        <v>238</v>
      </c>
      <c r="E33" s="7" t="s">
        <v>238</v>
      </c>
      <c r="F33" s="674">
        <v>311</v>
      </c>
      <c r="G33" s="674">
        <v>58</v>
      </c>
      <c r="I33" s="794" t="s">
        <v>238</v>
      </c>
    </row>
    <row r="34" spans="1:9" ht="7.5" customHeight="1">
      <c r="A34" s="802"/>
      <c r="B34" s="155"/>
      <c r="C34" s="168"/>
      <c r="D34" s="168"/>
      <c r="E34" s="810"/>
      <c r="F34" s="810"/>
      <c r="G34" s="810"/>
      <c r="H34" s="811"/>
      <c r="I34" s="812"/>
    </row>
    <row r="35" spans="1:19" s="182" customFormat="1" ht="7.5" customHeight="1">
      <c r="A35" s="91"/>
      <c r="B35" s="8"/>
      <c r="C35" s="75"/>
      <c r="D35" s="21"/>
      <c r="E35" s="630"/>
      <c r="F35" s="630"/>
      <c r="G35" s="630"/>
      <c r="H35" s="805"/>
      <c r="I35" s="800"/>
      <c r="J35" s="21"/>
      <c r="K35" s="21"/>
      <c r="L35" s="21"/>
      <c r="M35" s="21"/>
      <c r="N35" s="21"/>
      <c r="O35" s="21"/>
      <c r="P35" s="21"/>
      <c r="Q35" s="21"/>
      <c r="R35" s="21"/>
      <c r="S35" s="21"/>
    </row>
    <row r="36" spans="1:19" s="774" customFormat="1" ht="13.5" customHeight="1">
      <c r="A36" s="801" t="s">
        <v>195</v>
      </c>
      <c r="B36" s="163"/>
      <c r="C36" s="159"/>
      <c r="D36" s="159"/>
      <c r="E36" s="630"/>
      <c r="F36" s="630"/>
      <c r="G36" s="630"/>
      <c r="H36" s="805"/>
      <c r="I36" s="800"/>
      <c r="J36" s="21"/>
      <c r="K36" s="21"/>
      <c r="L36" s="21"/>
      <c r="M36" s="21"/>
      <c r="N36" s="21"/>
      <c r="O36" s="21"/>
      <c r="P36" s="21"/>
      <c r="Q36" s="21"/>
      <c r="R36" s="21"/>
      <c r="S36" s="21"/>
    </row>
    <row r="37" spans="1:19" s="182" customFormat="1" ht="7.5" customHeight="1">
      <c r="A37" s="813"/>
      <c r="B37" s="660"/>
      <c r="C37" s="75"/>
      <c r="D37" s="75"/>
      <c r="E37" s="630"/>
      <c r="F37" s="630"/>
      <c r="G37" s="630"/>
      <c r="H37" s="805"/>
      <c r="I37" s="800"/>
      <c r="J37" s="21"/>
      <c r="K37" s="21"/>
      <c r="L37" s="21"/>
      <c r="M37" s="21"/>
      <c r="N37" s="21"/>
      <c r="O37" s="21"/>
      <c r="P37" s="21"/>
      <c r="Q37" s="21"/>
      <c r="R37" s="21"/>
      <c r="S37" s="21"/>
    </row>
    <row r="38" spans="1:19" s="774" customFormat="1" ht="13.5" customHeight="1">
      <c r="A38" s="797" t="s">
        <v>222</v>
      </c>
      <c r="B38" s="163"/>
      <c r="C38" s="163">
        <v>1974</v>
      </c>
      <c r="D38" s="163">
        <v>1934</v>
      </c>
      <c r="E38" s="163">
        <v>1915</v>
      </c>
      <c r="F38" s="163">
        <v>1953</v>
      </c>
      <c r="G38" s="163">
        <v>1983</v>
      </c>
      <c r="H38" s="163"/>
      <c r="I38" s="791">
        <v>0.004559270516717229</v>
      </c>
      <c r="J38" s="21"/>
      <c r="K38" s="21"/>
      <c r="L38" s="21"/>
      <c r="M38" s="21"/>
      <c r="N38" s="21"/>
      <c r="O38" s="21"/>
      <c r="P38" s="21"/>
      <c r="Q38" s="21"/>
      <c r="R38" s="21"/>
      <c r="S38" s="21"/>
    </row>
    <row r="39" spans="1:9" ht="13.5" customHeight="1">
      <c r="A39" s="793" t="s">
        <v>31</v>
      </c>
      <c r="B39" s="16"/>
      <c r="C39" s="7" t="s">
        <v>238</v>
      </c>
      <c r="D39" s="7" t="s">
        <v>238</v>
      </c>
      <c r="E39" s="7" t="s">
        <v>238</v>
      </c>
      <c r="F39" s="674">
        <v>305</v>
      </c>
      <c r="G39" s="674">
        <v>352</v>
      </c>
      <c r="I39" s="794" t="s">
        <v>238</v>
      </c>
    </row>
    <row r="40" spans="1:9" ht="13.5" customHeight="1">
      <c r="A40" s="793" t="s">
        <v>51</v>
      </c>
      <c r="B40" s="16"/>
      <c r="C40" s="7" t="s">
        <v>238</v>
      </c>
      <c r="D40" s="7" t="s">
        <v>238</v>
      </c>
      <c r="E40" s="7" t="s">
        <v>238</v>
      </c>
      <c r="F40" s="674">
        <v>4</v>
      </c>
      <c r="G40" s="674">
        <v>5</v>
      </c>
      <c r="I40" s="794" t="s">
        <v>238</v>
      </c>
    </row>
    <row r="41" spans="1:9" ht="13.5" customHeight="1">
      <c r="A41" s="793" t="s">
        <v>28</v>
      </c>
      <c r="B41" s="16"/>
      <c r="C41" s="7" t="s">
        <v>238</v>
      </c>
      <c r="D41" s="7" t="s">
        <v>238</v>
      </c>
      <c r="E41" s="7" t="s">
        <v>238</v>
      </c>
      <c r="F41" s="674">
        <v>51</v>
      </c>
      <c r="G41" s="674">
        <v>65</v>
      </c>
      <c r="I41" s="794" t="s">
        <v>238</v>
      </c>
    </row>
    <row r="42" spans="1:9" ht="13.5" customHeight="1">
      <c r="A42" s="793" t="s">
        <v>27</v>
      </c>
      <c r="B42" s="16"/>
      <c r="C42" s="7" t="s">
        <v>238</v>
      </c>
      <c r="D42" s="7" t="s">
        <v>238</v>
      </c>
      <c r="E42" s="7" t="s">
        <v>238</v>
      </c>
      <c r="F42" s="674">
        <v>45</v>
      </c>
      <c r="G42" s="674">
        <v>45</v>
      </c>
      <c r="I42" s="794" t="s">
        <v>238</v>
      </c>
    </row>
    <row r="43" spans="1:9" ht="13.5" customHeight="1">
      <c r="A43" s="793" t="s">
        <v>182</v>
      </c>
      <c r="B43" s="16"/>
      <c r="C43" s="7" t="s">
        <v>238</v>
      </c>
      <c r="D43" s="7" t="s">
        <v>238</v>
      </c>
      <c r="E43" s="7" t="s">
        <v>238</v>
      </c>
      <c r="F43" s="674">
        <v>657</v>
      </c>
      <c r="G43" s="674">
        <v>650</v>
      </c>
      <c r="I43" s="794" t="s">
        <v>238</v>
      </c>
    </row>
    <row r="44" spans="1:9" ht="13.5" customHeight="1">
      <c r="A44" s="793" t="s">
        <v>469</v>
      </c>
      <c r="B44" s="16"/>
      <c r="C44" s="7" t="s">
        <v>238</v>
      </c>
      <c r="D44" s="7" t="s">
        <v>238</v>
      </c>
      <c r="E44" s="7" t="s">
        <v>238</v>
      </c>
      <c r="F44" s="674">
        <v>167</v>
      </c>
      <c r="G44" s="674">
        <v>159</v>
      </c>
      <c r="I44" s="794" t="s">
        <v>238</v>
      </c>
    </row>
    <row r="45" spans="1:9" ht="13.5" customHeight="1">
      <c r="A45" s="793" t="s">
        <v>58</v>
      </c>
      <c r="B45" s="16"/>
      <c r="C45" s="7" t="s">
        <v>238</v>
      </c>
      <c r="D45" s="7" t="s">
        <v>238</v>
      </c>
      <c r="E45" s="7" t="s">
        <v>238</v>
      </c>
      <c r="F45" s="674">
        <v>184</v>
      </c>
      <c r="G45" s="674">
        <v>155</v>
      </c>
      <c r="I45" s="794" t="s">
        <v>238</v>
      </c>
    </row>
    <row r="46" spans="1:9" ht="13.5" customHeight="1">
      <c r="A46" s="793" t="s">
        <v>50</v>
      </c>
      <c r="B46" s="16"/>
      <c r="C46" s="7" t="s">
        <v>238</v>
      </c>
      <c r="D46" s="7" t="s">
        <v>238</v>
      </c>
      <c r="E46" s="7" t="s">
        <v>238</v>
      </c>
      <c r="F46" s="674">
        <v>29</v>
      </c>
      <c r="G46" s="674">
        <v>24</v>
      </c>
      <c r="I46" s="794" t="s">
        <v>238</v>
      </c>
    </row>
    <row r="47" spans="1:9" ht="13.5" customHeight="1">
      <c r="A47" s="793" t="s">
        <v>32</v>
      </c>
      <c r="B47" s="16"/>
      <c r="C47" s="7" t="s">
        <v>238</v>
      </c>
      <c r="D47" s="7" t="s">
        <v>238</v>
      </c>
      <c r="E47" s="7" t="s">
        <v>238</v>
      </c>
      <c r="F47" s="674">
        <v>475</v>
      </c>
      <c r="G47" s="674">
        <v>521</v>
      </c>
      <c r="I47" s="794" t="s">
        <v>238</v>
      </c>
    </row>
    <row r="48" spans="1:9" ht="13.5" customHeight="1">
      <c r="A48" s="793" t="s">
        <v>33</v>
      </c>
      <c r="B48" s="16"/>
      <c r="C48" s="7" t="s">
        <v>238</v>
      </c>
      <c r="D48" s="7" t="s">
        <v>238</v>
      </c>
      <c r="E48" s="7" t="s">
        <v>238</v>
      </c>
      <c r="F48" s="674">
        <v>36</v>
      </c>
      <c r="G48" s="674">
        <v>7</v>
      </c>
      <c r="I48" s="794" t="s">
        <v>238</v>
      </c>
    </row>
    <row r="49" spans="1:19" s="186" customFormat="1" ht="7.5" customHeight="1">
      <c r="A49" s="802"/>
      <c r="B49" s="155"/>
      <c r="C49" s="168"/>
      <c r="D49" s="168"/>
      <c r="E49" s="811"/>
      <c r="F49" s="811"/>
      <c r="G49" s="811"/>
      <c r="H49" s="811"/>
      <c r="I49" s="811"/>
      <c r="J49" s="21"/>
      <c r="K49" s="21"/>
      <c r="L49" s="21"/>
      <c r="M49" s="21"/>
      <c r="N49" s="21"/>
      <c r="O49" s="21"/>
      <c r="P49" s="21"/>
      <c r="Q49" s="21"/>
      <c r="R49" s="21"/>
      <c r="S49" s="21"/>
    </row>
    <row r="50" spans="1:4" ht="13.5" customHeight="1">
      <c r="A50" s="70"/>
      <c r="B50" s="17"/>
      <c r="C50" s="17"/>
      <c r="D50" s="21"/>
    </row>
    <row r="51" spans="1:4" ht="13.5" customHeight="1">
      <c r="A51" s="101" t="s">
        <v>502</v>
      </c>
      <c r="B51" s="231"/>
      <c r="C51" s="231"/>
      <c r="D51" s="231"/>
    </row>
    <row r="52" spans="2:4" ht="13.5" customHeight="1">
      <c r="B52" s="231"/>
      <c r="C52" s="231"/>
      <c r="D52" s="231"/>
    </row>
    <row r="53" spans="1:9" ht="13.5" customHeight="1">
      <c r="A53" s="186"/>
      <c r="B53" s="814"/>
      <c r="C53" s="814"/>
      <c r="D53" s="814"/>
      <c r="E53" s="815"/>
      <c r="F53" s="815"/>
      <c r="G53" s="815"/>
      <c r="H53" s="815"/>
      <c r="I53" s="815"/>
    </row>
    <row r="54" spans="2:4" ht="13.5" customHeight="1">
      <c r="B54" s="231"/>
      <c r="C54" s="231"/>
      <c r="D54" s="231"/>
    </row>
    <row r="55" spans="2:4" ht="13.5" customHeight="1">
      <c r="B55" s="231"/>
      <c r="C55" s="231"/>
      <c r="D55" s="231"/>
    </row>
    <row r="56" spans="2:4" ht="13.5" customHeight="1">
      <c r="B56" s="231"/>
      <c r="C56" s="231"/>
      <c r="D56" s="231"/>
    </row>
    <row r="57" spans="2:4" ht="13.5" customHeight="1">
      <c r="B57" s="231"/>
      <c r="C57" s="231"/>
      <c r="D57" s="231"/>
    </row>
    <row r="58" spans="2:4" ht="13.5" customHeight="1">
      <c r="B58" s="231"/>
      <c r="C58" s="231"/>
      <c r="D58" s="231"/>
    </row>
    <row r="59" spans="2:4" ht="13.5" customHeight="1">
      <c r="B59" s="231"/>
      <c r="C59" s="231"/>
      <c r="D59" s="231"/>
    </row>
    <row r="60" spans="2:4" ht="13.5" customHeight="1">
      <c r="B60" s="231"/>
      <c r="C60" s="231"/>
      <c r="D60" s="231"/>
    </row>
    <row r="61" spans="2:4" ht="13.5" customHeight="1">
      <c r="B61" s="231"/>
      <c r="C61" s="231"/>
      <c r="D61" s="231"/>
    </row>
    <row r="62" spans="2:4" ht="13.5" customHeight="1">
      <c r="B62" s="231"/>
      <c r="C62" s="231"/>
      <c r="D62" s="231"/>
    </row>
    <row r="63" spans="2:4" ht="13.5" customHeight="1">
      <c r="B63" s="231"/>
      <c r="C63" s="231"/>
      <c r="D63" s="231"/>
    </row>
    <row r="64" spans="2:4" ht="13.5" customHeight="1">
      <c r="B64" s="231"/>
      <c r="C64" s="231"/>
      <c r="D64" s="231"/>
    </row>
    <row r="65" spans="2:4" ht="13.5" customHeight="1">
      <c r="B65" s="231"/>
      <c r="C65" s="231"/>
      <c r="D65" s="231"/>
    </row>
    <row r="66" spans="2:4" ht="13.5" customHeight="1">
      <c r="B66" s="231"/>
      <c r="C66" s="231"/>
      <c r="D66" s="231"/>
    </row>
    <row r="67" spans="2:4" ht="13.5" customHeight="1">
      <c r="B67" s="231"/>
      <c r="C67" s="231"/>
      <c r="D67" s="231"/>
    </row>
    <row r="68" spans="2:4" ht="13.5" customHeight="1">
      <c r="B68" s="231"/>
      <c r="C68" s="231"/>
      <c r="D68" s="231"/>
    </row>
    <row r="69" spans="2:4" ht="13.5" customHeight="1">
      <c r="B69" s="231"/>
      <c r="C69" s="231"/>
      <c r="D69" s="231"/>
    </row>
    <row r="70" spans="2:4" ht="13.5" customHeight="1">
      <c r="B70" s="231"/>
      <c r="C70" s="231"/>
      <c r="D70" s="231"/>
    </row>
    <row r="71" spans="2:4" ht="13.5" customHeight="1">
      <c r="B71" s="231"/>
      <c r="C71" s="231"/>
      <c r="D71" s="231"/>
    </row>
    <row r="72" spans="2:4" ht="13.5" customHeight="1">
      <c r="B72" s="231"/>
      <c r="C72" s="231"/>
      <c r="D72" s="231"/>
    </row>
    <row r="73" spans="2:4" ht="13.5" customHeight="1">
      <c r="B73" s="231"/>
      <c r="C73" s="231"/>
      <c r="D73" s="231"/>
    </row>
    <row r="74" spans="2:4" ht="13.5" customHeight="1">
      <c r="B74" s="231"/>
      <c r="C74" s="231"/>
      <c r="D74" s="231"/>
    </row>
    <row r="75" spans="2:4" ht="13.5" customHeight="1">
      <c r="B75" s="231"/>
      <c r="C75" s="231"/>
      <c r="D75" s="231"/>
    </row>
    <row r="76" spans="2:4" ht="13.5" customHeight="1">
      <c r="B76" s="231"/>
      <c r="C76" s="231"/>
      <c r="D76" s="231"/>
    </row>
    <row r="77" spans="2:4" ht="13.5" customHeight="1">
      <c r="B77" s="231"/>
      <c r="C77" s="231"/>
      <c r="D77" s="231"/>
    </row>
    <row r="78" spans="2:4" ht="13.5" customHeight="1">
      <c r="B78" s="231"/>
      <c r="C78" s="231"/>
      <c r="D78" s="231"/>
    </row>
    <row r="79" spans="2:4" ht="13.5" customHeight="1">
      <c r="B79" s="231"/>
      <c r="C79" s="231"/>
      <c r="D79" s="231"/>
    </row>
    <row r="80" spans="2:4" ht="13.5" customHeight="1">
      <c r="B80" s="231"/>
      <c r="C80" s="231"/>
      <c r="D80" s="231"/>
    </row>
    <row r="81" spans="2:4" ht="13.5" customHeight="1">
      <c r="B81" s="231"/>
      <c r="C81" s="231"/>
      <c r="D81" s="231"/>
    </row>
    <row r="82" spans="2:4" ht="13.5" customHeight="1">
      <c r="B82" s="231"/>
      <c r="C82" s="231"/>
      <c r="D82" s="231"/>
    </row>
    <row r="83" spans="2:4" ht="13.5" customHeight="1">
      <c r="B83" s="231"/>
      <c r="C83" s="231"/>
      <c r="D83" s="231"/>
    </row>
    <row r="84" spans="2:4" ht="13.5" customHeight="1">
      <c r="B84" s="231"/>
      <c r="C84" s="231"/>
      <c r="D84" s="231"/>
    </row>
    <row r="85" spans="2:4" ht="13.5" customHeight="1">
      <c r="B85" s="231"/>
      <c r="C85" s="231"/>
      <c r="D85" s="231"/>
    </row>
    <row r="86" spans="2:4" ht="13.5" customHeight="1">
      <c r="B86" s="231"/>
      <c r="C86" s="231"/>
      <c r="D86" s="231"/>
    </row>
    <row r="87" spans="2:4" ht="13.5" customHeight="1">
      <c r="B87" s="231"/>
      <c r="C87" s="231"/>
      <c r="D87" s="231"/>
    </row>
    <row r="88" spans="2:4" ht="13.5" customHeight="1">
      <c r="B88" s="231"/>
      <c r="C88" s="231"/>
      <c r="D88" s="231"/>
    </row>
    <row r="89" spans="2:4" ht="13.5" customHeight="1">
      <c r="B89" s="231"/>
      <c r="C89" s="231"/>
      <c r="D89" s="231"/>
    </row>
    <row r="90" spans="2:4" ht="13.5" customHeight="1">
      <c r="B90" s="231"/>
      <c r="C90" s="231"/>
      <c r="D90" s="231"/>
    </row>
    <row r="91" spans="2:4" ht="13.5" customHeight="1">
      <c r="B91" s="231"/>
      <c r="C91" s="231"/>
      <c r="D91" s="231"/>
    </row>
    <row r="92" spans="2:4" ht="13.5" customHeight="1">
      <c r="B92" s="231"/>
      <c r="C92" s="231"/>
      <c r="D92" s="231"/>
    </row>
    <row r="93" spans="2:4" ht="13.5" customHeight="1">
      <c r="B93" s="231"/>
      <c r="C93" s="231"/>
      <c r="D93" s="231"/>
    </row>
    <row r="94" spans="2:4" ht="13.5" customHeight="1">
      <c r="B94" s="231"/>
      <c r="C94" s="231"/>
      <c r="D94" s="231"/>
    </row>
    <row r="95" spans="2:4" ht="13.5" customHeight="1">
      <c r="B95" s="231"/>
      <c r="C95" s="231"/>
      <c r="D95" s="231"/>
    </row>
    <row r="96" spans="2:4" ht="13.5" customHeight="1">
      <c r="B96" s="231"/>
      <c r="C96" s="231"/>
      <c r="D96" s="231"/>
    </row>
    <row r="97" spans="2:4" ht="13.5" customHeight="1">
      <c r="B97" s="231"/>
      <c r="C97" s="231"/>
      <c r="D97" s="231"/>
    </row>
    <row r="98" spans="2:4" ht="13.5" customHeight="1">
      <c r="B98" s="231"/>
      <c r="C98" s="231"/>
      <c r="D98" s="231"/>
    </row>
  </sheetData>
  <printOptions/>
  <pageMargins left="0.3937007874015748" right="0.3937007874015748" top="0.3937007874015748" bottom="0.3937007874015748" header="0.3937007874015748" footer="0.3937007874015748"/>
  <pageSetup horizontalDpi="600" verticalDpi="600" orientation="portrait" paperSize="9" scale="61" r:id="rId2"/>
  <drawing r:id="rId1"/>
</worksheet>
</file>

<file path=xl/worksheets/sheet15.xml><?xml version="1.0" encoding="utf-8"?>
<worksheet xmlns="http://schemas.openxmlformats.org/spreadsheetml/2006/main" xmlns:r="http://schemas.openxmlformats.org/officeDocument/2006/relationships">
  <dimension ref="A1:J51"/>
  <sheetViews>
    <sheetView showGridLines="0" zoomScale="85" zoomScaleNormal="85" zoomScaleSheetLayoutView="70" workbookViewId="0" topLeftCell="A1">
      <selection activeCell="A50" sqref="A50"/>
    </sheetView>
  </sheetViews>
  <sheetFormatPr defaultColWidth="9.140625" defaultRowHeight="12.75"/>
  <cols>
    <col min="1" max="1" width="66.421875" style="28" customWidth="1"/>
    <col min="2" max="6" width="15.00390625" style="28" customWidth="1"/>
    <col min="7" max="7" width="2.57421875" style="28" customWidth="1"/>
    <col min="8" max="8" width="20.140625" style="28" customWidth="1"/>
    <col min="9" max="9" width="4.00390625" style="28" customWidth="1"/>
    <col min="10" max="16384" width="9.140625" style="28" customWidth="1"/>
  </cols>
  <sheetData>
    <row r="1" spans="1:5" ht="15.75">
      <c r="A1" s="771" t="s">
        <v>862</v>
      </c>
      <c r="B1" s="772"/>
      <c r="C1" s="772"/>
      <c r="D1" s="772"/>
      <c r="E1" s="772"/>
    </row>
    <row r="2" spans="1:8" ht="13.5" thickBot="1">
      <c r="A2" s="50"/>
      <c r="B2" s="50"/>
      <c r="C2" s="50"/>
      <c r="D2" s="50"/>
      <c r="E2" s="50"/>
      <c r="F2" s="45"/>
      <c r="G2" s="45"/>
      <c r="H2" s="45"/>
    </row>
    <row r="3" ht="3.75" customHeight="1">
      <c r="H3" s="196"/>
    </row>
    <row r="4" spans="1:8" ht="15">
      <c r="A4" s="196"/>
      <c r="B4" s="816"/>
      <c r="C4" s="816"/>
      <c r="D4" s="816"/>
      <c r="E4" s="816"/>
      <c r="F4" s="816"/>
      <c r="G4" s="816"/>
      <c r="H4" s="817" t="s">
        <v>472</v>
      </c>
    </row>
    <row r="5" spans="1:8" ht="14.25" customHeight="1">
      <c r="A5" s="196"/>
      <c r="B5" s="818" t="s">
        <v>474</v>
      </c>
      <c r="C5" s="818" t="s">
        <v>475</v>
      </c>
      <c r="D5" s="818" t="s">
        <v>490</v>
      </c>
      <c r="E5" s="818" t="s">
        <v>473</v>
      </c>
      <c r="F5" s="818" t="s">
        <v>474</v>
      </c>
      <c r="G5" s="818"/>
      <c r="H5" s="817" t="s">
        <v>863</v>
      </c>
    </row>
    <row r="6" spans="1:8" ht="15">
      <c r="A6" s="819"/>
      <c r="B6" s="820">
        <v>2009</v>
      </c>
      <c r="C6" s="820">
        <v>2009</v>
      </c>
      <c r="D6" s="820">
        <v>2010</v>
      </c>
      <c r="E6" s="820">
        <v>2010</v>
      </c>
      <c r="F6" s="820">
        <v>2010</v>
      </c>
      <c r="G6" s="821"/>
      <c r="H6" s="822" t="s">
        <v>476</v>
      </c>
    </row>
    <row r="7" spans="1:5" ht="17.25" customHeight="1">
      <c r="A7" s="80" t="s">
        <v>491</v>
      </c>
      <c r="B7" s="71"/>
      <c r="C7" s="71"/>
      <c r="E7" s="71"/>
    </row>
    <row r="8" ht="7.5" customHeight="1"/>
    <row r="9" spans="1:10" ht="12.75">
      <c r="A9" s="823" t="s">
        <v>239</v>
      </c>
      <c r="B9" s="824" t="s">
        <v>238</v>
      </c>
      <c r="C9" s="824" t="s">
        <v>238</v>
      </c>
      <c r="D9" s="703">
        <v>10128</v>
      </c>
      <c r="E9" s="703">
        <v>9900</v>
      </c>
      <c r="F9" s="703">
        <v>9706</v>
      </c>
      <c r="G9" s="825"/>
      <c r="H9" s="824" t="s">
        <v>238</v>
      </c>
      <c r="J9" s="826"/>
    </row>
    <row r="10" spans="1:10" ht="12.75">
      <c r="A10" s="823" t="s">
        <v>240</v>
      </c>
      <c r="B10" s="824" t="s">
        <v>238</v>
      </c>
      <c r="C10" s="824" t="s">
        <v>238</v>
      </c>
      <c r="D10" s="703">
        <v>2426</v>
      </c>
      <c r="E10" s="703">
        <v>2118</v>
      </c>
      <c r="F10" s="703">
        <v>2138</v>
      </c>
      <c r="G10" s="825"/>
      <c r="H10" s="824" t="s">
        <v>238</v>
      </c>
      <c r="J10" s="827"/>
    </row>
    <row r="11" spans="1:10" ht="12.75">
      <c r="A11" s="823" t="s">
        <v>41</v>
      </c>
      <c r="B11" s="824" t="s">
        <v>238</v>
      </c>
      <c r="C11" s="824" t="s">
        <v>238</v>
      </c>
      <c r="D11" s="703">
        <v>7685</v>
      </c>
      <c r="E11" s="703">
        <v>7920</v>
      </c>
      <c r="F11" s="703">
        <v>7920</v>
      </c>
      <c r="G11" s="825"/>
      <c r="H11" s="824" t="s">
        <v>238</v>
      </c>
      <c r="J11" s="827"/>
    </row>
    <row r="12" spans="1:10" ht="12.75">
      <c r="A12" s="823" t="s">
        <v>56</v>
      </c>
      <c r="B12" s="824" t="s">
        <v>238</v>
      </c>
      <c r="C12" s="824" t="s">
        <v>238</v>
      </c>
      <c r="D12" s="703">
        <v>2201</v>
      </c>
      <c r="E12" s="703">
        <v>2279</v>
      </c>
      <c r="F12" s="703">
        <v>2373</v>
      </c>
      <c r="G12" s="825"/>
      <c r="H12" s="824" t="s">
        <v>238</v>
      </c>
      <c r="J12" s="827"/>
    </row>
    <row r="13" spans="1:10" ht="12.75">
      <c r="A13" s="823"/>
      <c r="B13" s="824"/>
      <c r="C13" s="824"/>
      <c r="D13" s="703"/>
      <c r="E13" s="703"/>
      <c r="F13" s="703"/>
      <c r="G13" s="825"/>
      <c r="H13" s="824"/>
      <c r="J13" s="827"/>
    </row>
    <row r="14" spans="1:10" ht="12.75">
      <c r="A14" s="795" t="s">
        <v>864</v>
      </c>
      <c r="B14" s="675" t="s">
        <v>238</v>
      </c>
      <c r="C14" s="675" t="s">
        <v>238</v>
      </c>
      <c r="D14" s="675">
        <v>22440</v>
      </c>
      <c r="E14" s="675">
        <v>22217</v>
      </c>
      <c r="F14" s="828">
        <v>22137</v>
      </c>
      <c r="G14" s="825"/>
      <c r="H14" s="675" t="s">
        <v>238</v>
      </c>
      <c r="J14" s="827"/>
    </row>
    <row r="15" spans="1:10" ht="12.75">
      <c r="A15" s="823"/>
      <c r="B15" s="824"/>
      <c r="C15" s="824"/>
      <c r="D15" s="703"/>
      <c r="E15" s="703"/>
      <c r="F15" s="703"/>
      <c r="G15" s="825"/>
      <c r="H15" s="824"/>
      <c r="J15" s="827"/>
    </row>
    <row r="16" spans="1:10" ht="12.75">
      <c r="A16" s="823" t="s">
        <v>806</v>
      </c>
      <c r="B16" s="824" t="s">
        <v>238</v>
      </c>
      <c r="C16" s="824" t="s">
        <v>238</v>
      </c>
      <c r="D16" s="703">
        <v>22</v>
      </c>
      <c r="E16" s="703">
        <v>26</v>
      </c>
      <c r="F16" s="703">
        <v>38</v>
      </c>
      <c r="G16" s="825"/>
      <c r="H16" s="824" t="s">
        <v>238</v>
      </c>
      <c r="J16" s="827"/>
    </row>
    <row r="17" spans="1:10" ht="12.75">
      <c r="A17" s="823" t="s">
        <v>807</v>
      </c>
      <c r="B17" s="824" t="s">
        <v>238</v>
      </c>
      <c r="C17" s="824" t="s">
        <v>238</v>
      </c>
      <c r="D17" s="703">
        <v>33</v>
      </c>
      <c r="E17" s="703">
        <v>34</v>
      </c>
      <c r="F17" s="703">
        <v>31</v>
      </c>
      <c r="G17" s="829"/>
      <c r="H17" s="824" t="s">
        <v>238</v>
      </c>
      <c r="J17" s="827"/>
    </row>
    <row r="18" spans="1:10" ht="12.75">
      <c r="A18" s="823"/>
      <c r="B18" s="830"/>
      <c r="C18" s="831"/>
      <c r="D18" s="830"/>
      <c r="E18" s="830"/>
      <c r="F18" s="830"/>
      <c r="G18" s="829"/>
      <c r="H18" s="831"/>
      <c r="J18" s="827"/>
    </row>
    <row r="19" spans="1:10" ht="12.75">
      <c r="A19" s="795" t="s">
        <v>865</v>
      </c>
      <c r="B19" s="675" t="s">
        <v>238</v>
      </c>
      <c r="C19" s="675" t="s">
        <v>238</v>
      </c>
      <c r="D19" s="675">
        <v>55</v>
      </c>
      <c r="E19" s="675">
        <v>60</v>
      </c>
      <c r="F19" s="675">
        <v>69</v>
      </c>
      <c r="G19" s="828"/>
      <c r="H19" s="675" t="s">
        <v>238</v>
      </c>
      <c r="I19" s="827"/>
      <c r="J19" s="827"/>
    </row>
    <row r="20" spans="1:8" ht="7.5" customHeight="1">
      <c r="A20" s="209"/>
      <c r="B20" s="209"/>
      <c r="C20" s="209"/>
      <c r="D20" s="209"/>
      <c r="E20" s="209"/>
      <c r="F20" s="209"/>
      <c r="G20" s="209"/>
      <c r="H20" s="55"/>
    </row>
    <row r="21" spans="1:8" ht="17.25">
      <c r="A21" s="832" t="s">
        <v>492</v>
      </c>
      <c r="B21" s="71"/>
      <c r="C21" s="71"/>
      <c r="E21" s="71"/>
      <c r="H21" s="833"/>
    </row>
    <row r="22" ht="7.5" customHeight="1">
      <c r="H22" s="833"/>
    </row>
    <row r="23" spans="1:8" ht="12.75">
      <c r="A23" s="823" t="s">
        <v>239</v>
      </c>
      <c r="B23" s="824" t="s">
        <v>238</v>
      </c>
      <c r="C23" s="824" t="s">
        <v>238</v>
      </c>
      <c r="D23" s="825">
        <v>9102</v>
      </c>
      <c r="E23" s="829">
        <v>8784</v>
      </c>
      <c r="F23" s="829">
        <v>8629</v>
      </c>
      <c r="G23" s="829"/>
      <c r="H23" s="824" t="s">
        <v>238</v>
      </c>
    </row>
    <row r="24" spans="1:8" ht="12.75">
      <c r="A24" s="823" t="s">
        <v>240</v>
      </c>
      <c r="B24" s="824" t="s">
        <v>238</v>
      </c>
      <c r="C24" s="824" t="s">
        <v>238</v>
      </c>
      <c r="D24" s="825">
        <v>2213</v>
      </c>
      <c r="E24" s="829">
        <v>1922</v>
      </c>
      <c r="F24" s="829">
        <v>1950</v>
      </c>
      <c r="G24" s="829"/>
      <c r="H24" s="824" t="s">
        <v>238</v>
      </c>
    </row>
    <row r="25" spans="1:8" ht="12.75">
      <c r="A25" s="823" t="s">
        <v>41</v>
      </c>
      <c r="B25" s="824" t="s">
        <v>238</v>
      </c>
      <c r="C25" s="824" t="s">
        <v>238</v>
      </c>
      <c r="D25" s="825">
        <v>7151</v>
      </c>
      <c r="E25" s="829">
        <v>7412</v>
      </c>
      <c r="F25" s="829">
        <v>7430</v>
      </c>
      <c r="G25" s="829"/>
      <c r="H25" s="824" t="s">
        <v>238</v>
      </c>
    </row>
    <row r="26" spans="1:8" ht="12.75">
      <c r="A26" s="823" t="s">
        <v>56</v>
      </c>
      <c r="B26" s="824" t="s">
        <v>238</v>
      </c>
      <c r="C26" s="824" t="s">
        <v>238</v>
      </c>
      <c r="D26" s="825">
        <v>2099</v>
      </c>
      <c r="E26" s="829">
        <v>2184</v>
      </c>
      <c r="F26" s="829">
        <v>2265</v>
      </c>
      <c r="G26" s="829"/>
      <c r="H26" s="824" t="s">
        <v>238</v>
      </c>
    </row>
    <row r="27" spans="1:8" ht="12.75">
      <c r="A27" s="823"/>
      <c r="B27" s="824"/>
      <c r="C27" s="824"/>
      <c r="D27" s="825"/>
      <c r="E27" s="829"/>
      <c r="F27" s="829"/>
      <c r="G27" s="829"/>
      <c r="H27" s="824"/>
    </row>
    <row r="28" spans="1:8" ht="12.75">
      <c r="A28" s="795" t="s">
        <v>864</v>
      </c>
      <c r="B28" s="675" t="s">
        <v>238</v>
      </c>
      <c r="C28" s="675" t="s">
        <v>238</v>
      </c>
      <c r="D28" s="828">
        <v>20565</v>
      </c>
      <c r="E28" s="828">
        <v>20302</v>
      </c>
      <c r="F28" s="828">
        <v>20274</v>
      </c>
      <c r="G28" s="829"/>
      <c r="H28" s="675" t="s">
        <v>238</v>
      </c>
    </row>
    <row r="29" spans="1:8" ht="12.75">
      <c r="A29" s="823"/>
      <c r="B29" s="824"/>
      <c r="C29" s="824"/>
      <c r="D29" s="825"/>
      <c r="E29" s="829"/>
      <c r="F29" s="829"/>
      <c r="G29" s="829"/>
      <c r="H29" s="824"/>
    </row>
    <row r="30" spans="1:8" ht="12.75">
      <c r="A30" s="823" t="s">
        <v>806</v>
      </c>
      <c r="B30" s="824" t="s">
        <v>238</v>
      </c>
      <c r="C30" s="824" t="s">
        <v>238</v>
      </c>
      <c r="D30" s="825">
        <v>19</v>
      </c>
      <c r="E30" s="829">
        <v>25</v>
      </c>
      <c r="F30" s="829">
        <v>35</v>
      </c>
      <c r="G30" s="829"/>
      <c r="H30" s="824" t="s">
        <v>238</v>
      </c>
    </row>
    <row r="31" spans="1:8" ht="12.75">
      <c r="A31" s="823" t="s">
        <v>807</v>
      </c>
      <c r="B31" s="824" t="s">
        <v>238</v>
      </c>
      <c r="C31" s="824" t="s">
        <v>238</v>
      </c>
      <c r="D31" s="825">
        <v>30</v>
      </c>
      <c r="E31" s="829">
        <v>30</v>
      </c>
      <c r="F31" s="829">
        <v>26</v>
      </c>
      <c r="G31" s="829"/>
      <c r="H31" s="824" t="s">
        <v>238</v>
      </c>
    </row>
    <row r="32" spans="1:8" ht="12.75">
      <c r="A32" s="823"/>
      <c r="B32" s="834"/>
      <c r="C32" s="835"/>
      <c r="D32" s="834"/>
      <c r="E32" s="829"/>
      <c r="F32" s="829"/>
      <c r="G32" s="829"/>
      <c r="H32" s="831"/>
    </row>
    <row r="33" spans="1:10" ht="12.75">
      <c r="A33" s="795" t="s">
        <v>865</v>
      </c>
      <c r="B33" s="675" t="s">
        <v>238</v>
      </c>
      <c r="C33" s="675" t="s">
        <v>238</v>
      </c>
      <c r="D33" s="675">
        <v>49</v>
      </c>
      <c r="E33" s="675">
        <v>55</v>
      </c>
      <c r="F33" s="675">
        <v>61</v>
      </c>
      <c r="G33" s="828"/>
      <c r="H33" s="675" t="s">
        <v>238</v>
      </c>
      <c r="J33" s="827"/>
    </row>
    <row r="34" spans="1:10" ht="7.5" customHeight="1">
      <c r="A34" s="209"/>
      <c r="B34" s="209"/>
      <c r="C34" s="209"/>
      <c r="D34" s="209"/>
      <c r="E34" s="209"/>
      <c r="F34" s="209"/>
      <c r="G34" s="209"/>
      <c r="H34" s="55"/>
      <c r="J34" s="827"/>
    </row>
    <row r="35" spans="1:10" ht="17.25">
      <c r="A35" s="832" t="s">
        <v>493</v>
      </c>
      <c r="B35" s="71"/>
      <c r="C35" s="71"/>
      <c r="E35" s="71"/>
      <c r="H35" s="833"/>
      <c r="J35" s="827"/>
    </row>
    <row r="36" spans="8:10" ht="7.5" customHeight="1">
      <c r="H36" s="833"/>
      <c r="J36" s="827"/>
    </row>
    <row r="37" spans="1:10" ht="12.75">
      <c r="A37" s="823" t="s">
        <v>239</v>
      </c>
      <c r="B37" s="824" t="s">
        <v>238</v>
      </c>
      <c r="C37" s="824" t="s">
        <v>238</v>
      </c>
      <c r="D37" s="825">
        <v>1026</v>
      </c>
      <c r="E37" s="829">
        <v>1116</v>
      </c>
      <c r="F37" s="829">
        <v>1077</v>
      </c>
      <c r="G37" s="829"/>
      <c r="H37" s="824" t="s">
        <v>238</v>
      </c>
      <c r="J37" s="827"/>
    </row>
    <row r="38" spans="1:10" ht="12.75">
      <c r="A38" s="823" t="s">
        <v>240</v>
      </c>
      <c r="B38" s="824" t="s">
        <v>238</v>
      </c>
      <c r="C38" s="824" t="s">
        <v>238</v>
      </c>
      <c r="D38" s="825">
        <v>213</v>
      </c>
      <c r="E38" s="829">
        <v>196</v>
      </c>
      <c r="F38" s="829">
        <v>188</v>
      </c>
      <c r="G38" s="829"/>
      <c r="H38" s="824" t="s">
        <v>238</v>
      </c>
      <c r="J38" s="827"/>
    </row>
    <row r="39" spans="1:10" ht="12.75">
      <c r="A39" s="823" t="s">
        <v>41</v>
      </c>
      <c r="B39" s="824" t="s">
        <v>238</v>
      </c>
      <c r="C39" s="824" t="s">
        <v>238</v>
      </c>
      <c r="D39" s="825">
        <v>534</v>
      </c>
      <c r="E39" s="829">
        <v>508</v>
      </c>
      <c r="F39" s="829">
        <v>490</v>
      </c>
      <c r="G39" s="829"/>
      <c r="H39" s="824" t="s">
        <v>238</v>
      </c>
      <c r="J39" s="827"/>
    </row>
    <row r="40" spans="1:10" ht="12.75">
      <c r="A40" s="823" t="s">
        <v>56</v>
      </c>
      <c r="B40" s="824" t="s">
        <v>238</v>
      </c>
      <c r="C40" s="824" t="s">
        <v>238</v>
      </c>
      <c r="D40" s="825">
        <v>102</v>
      </c>
      <c r="E40" s="829">
        <v>95</v>
      </c>
      <c r="F40" s="829">
        <v>108</v>
      </c>
      <c r="G40" s="829"/>
      <c r="H40" s="824" t="s">
        <v>238</v>
      </c>
      <c r="J40" s="827"/>
    </row>
    <row r="41" spans="1:10" ht="12.75">
      <c r="A41" s="823"/>
      <c r="B41" s="824"/>
      <c r="C41" s="824"/>
      <c r="D41" s="825"/>
      <c r="E41" s="829"/>
      <c r="F41" s="829"/>
      <c r="G41" s="829"/>
      <c r="H41" s="824"/>
      <c r="J41" s="827"/>
    </row>
    <row r="42" spans="1:10" ht="12.75">
      <c r="A42" s="795" t="s">
        <v>864</v>
      </c>
      <c r="B42" s="675" t="s">
        <v>238</v>
      </c>
      <c r="C42" s="675" t="s">
        <v>238</v>
      </c>
      <c r="D42" s="828">
        <v>1875</v>
      </c>
      <c r="E42" s="828">
        <v>1915</v>
      </c>
      <c r="F42" s="828">
        <v>1863</v>
      </c>
      <c r="G42" s="829"/>
      <c r="H42" s="675" t="s">
        <v>238</v>
      </c>
      <c r="J42" s="827"/>
    </row>
    <row r="43" spans="1:10" ht="12.75">
      <c r="A43" s="823"/>
      <c r="B43" s="824"/>
      <c r="C43" s="824"/>
      <c r="D43" s="825"/>
      <c r="E43" s="829"/>
      <c r="F43" s="829"/>
      <c r="G43" s="829"/>
      <c r="H43" s="824"/>
      <c r="J43" s="827"/>
    </row>
    <row r="44" spans="1:10" ht="12.75">
      <c r="A44" s="823" t="s">
        <v>806</v>
      </c>
      <c r="B44" s="824" t="s">
        <v>238</v>
      </c>
      <c r="C44" s="824" t="s">
        <v>238</v>
      </c>
      <c r="D44" s="825">
        <v>3</v>
      </c>
      <c r="E44" s="829">
        <v>1</v>
      </c>
      <c r="F44" s="829">
        <v>3</v>
      </c>
      <c r="G44" s="829"/>
      <c r="H44" s="824" t="s">
        <v>238</v>
      </c>
      <c r="J44" s="827"/>
    </row>
    <row r="45" spans="1:10" ht="12.75">
      <c r="A45" s="823" t="s">
        <v>807</v>
      </c>
      <c r="B45" s="824" t="s">
        <v>238</v>
      </c>
      <c r="C45" s="824" t="s">
        <v>238</v>
      </c>
      <c r="D45" s="825">
        <v>3</v>
      </c>
      <c r="E45" s="829">
        <v>4</v>
      </c>
      <c r="F45" s="829">
        <v>5</v>
      </c>
      <c r="G45" s="829"/>
      <c r="H45" s="824" t="s">
        <v>238</v>
      </c>
      <c r="J45" s="827"/>
    </row>
    <row r="46" spans="1:10" ht="12.75">
      <c r="A46" s="823"/>
      <c r="B46" s="834"/>
      <c r="C46" s="835"/>
      <c r="D46" s="834"/>
      <c r="E46" s="829"/>
      <c r="F46" s="829"/>
      <c r="G46" s="829"/>
      <c r="H46" s="831"/>
      <c r="J46" s="827"/>
    </row>
    <row r="47" spans="1:10" ht="12.75">
      <c r="A47" s="795" t="s">
        <v>865</v>
      </c>
      <c r="B47" s="675" t="s">
        <v>238</v>
      </c>
      <c r="C47" s="675" t="s">
        <v>238</v>
      </c>
      <c r="D47" s="675">
        <v>6</v>
      </c>
      <c r="E47" s="675">
        <v>5</v>
      </c>
      <c r="F47" s="675">
        <v>8</v>
      </c>
      <c r="G47" s="828"/>
      <c r="H47" s="675" t="s">
        <v>238</v>
      </c>
      <c r="J47" s="827"/>
    </row>
    <row r="48" spans="1:10" ht="7.5" customHeight="1">
      <c r="A48" s="209"/>
      <c r="B48" s="209"/>
      <c r="C48" s="209"/>
      <c r="D48" s="209"/>
      <c r="E48" s="209"/>
      <c r="F48" s="209"/>
      <c r="G48" s="209"/>
      <c r="H48" s="209"/>
      <c r="J48" s="827"/>
    </row>
    <row r="49" spans="1:10" ht="12.75">
      <c r="A49" s="196"/>
      <c r="B49" s="196"/>
      <c r="C49" s="196"/>
      <c r="D49" s="196"/>
      <c r="E49" s="196"/>
      <c r="F49" s="196"/>
      <c r="G49" s="196"/>
      <c r="H49" s="196"/>
      <c r="J49" s="827"/>
    </row>
    <row r="50" ht="12.75">
      <c r="A50" s="702" t="s">
        <v>866</v>
      </c>
    </row>
    <row r="51" spans="1:5" ht="12.75">
      <c r="A51" s="101" t="s">
        <v>867</v>
      </c>
      <c r="B51" s="144"/>
      <c r="C51" s="144"/>
      <c r="D51" s="144"/>
      <c r="E51" s="144"/>
    </row>
  </sheetData>
  <printOptions/>
  <pageMargins left="0.75" right="0.75" top="1" bottom="1" header="0.5" footer="0.5"/>
  <pageSetup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dimension ref="A1:I109"/>
  <sheetViews>
    <sheetView showGridLines="0" zoomScale="85" zoomScaleNormal="85" zoomScaleSheetLayoutView="70" workbookViewId="0" topLeftCell="A1">
      <selection activeCell="A1" sqref="A1"/>
    </sheetView>
  </sheetViews>
  <sheetFormatPr defaultColWidth="9.140625" defaultRowHeight="12.75"/>
  <cols>
    <col min="1" max="1" width="81.140625" style="28" customWidth="1"/>
    <col min="2" max="6" width="16.00390625" style="28" customWidth="1"/>
    <col min="7" max="7" width="2.57421875" style="28" customWidth="1"/>
    <col min="8" max="8" width="20.140625" style="28" customWidth="1"/>
    <col min="9" max="9" width="11.28125" style="28" customWidth="1"/>
    <col min="10" max="10" width="7.7109375" style="28" customWidth="1"/>
    <col min="11" max="16384" width="9.140625" style="28" customWidth="1"/>
  </cols>
  <sheetData>
    <row r="1" spans="1:5" ht="15.75">
      <c r="A1" s="771" t="s">
        <v>868</v>
      </c>
      <c r="B1" s="772"/>
      <c r="C1" s="772"/>
      <c r="D1" s="772"/>
      <c r="E1" s="772"/>
    </row>
    <row r="2" spans="1:8" ht="13.5" thickBot="1">
      <c r="A2" s="50"/>
      <c r="B2" s="50"/>
      <c r="C2" s="50"/>
      <c r="D2" s="50"/>
      <c r="E2" s="50"/>
      <c r="F2" s="45"/>
      <c r="G2" s="45"/>
      <c r="H2" s="45"/>
    </row>
    <row r="3" ht="3.75" customHeight="1">
      <c r="H3" s="196"/>
    </row>
    <row r="4" spans="1:8" ht="15">
      <c r="A4" s="196"/>
      <c r="B4" s="816"/>
      <c r="C4" s="816"/>
      <c r="D4" s="816"/>
      <c r="E4" s="816"/>
      <c r="F4" s="816"/>
      <c r="G4" s="816"/>
      <c r="H4" s="817" t="s">
        <v>472</v>
      </c>
    </row>
    <row r="5" spans="1:8" ht="15">
      <c r="A5" s="94" t="s">
        <v>477</v>
      </c>
      <c r="B5" s="818" t="s">
        <v>474</v>
      </c>
      <c r="C5" s="818" t="s">
        <v>475</v>
      </c>
      <c r="D5" s="818" t="s">
        <v>478</v>
      </c>
      <c r="E5" s="818" t="s">
        <v>473</v>
      </c>
      <c r="F5" s="818" t="s">
        <v>474</v>
      </c>
      <c r="G5" s="818"/>
      <c r="H5" s="817" t="s">
        <v>863</v>
      </c>
    </row>
    <row r="6" spans="1:8" ht="15">
      <c r="A6" s="819"/>
      <c r="B6" s="820">
        <v>2009</v>
      </c>
      <c r="C6" s="820">
        <v>2009</v>
      </c>
      <c r="D6" s="820">
        <v>2010</v>
      </c>
      <c r="E6" s="820">
        <v>2010</v>
      </c>
      <c r="F6" s="820">
        <v>2010</v>
      </c>
      <c r="G6" s="821"/>
      <c r="H6" s="822" t="s">
        <v>476</v>
      </c>
    </row>
    <row r="7" spans="1:5" ht="15">
      <c r="A7" s="80" t="s">
        <v>479</v>
      </c>
      <c r="B7" s="836"/>
      <c r="C7" s="71"/>
      <c r="D7" s="71"/>
      <c r="E7" s="71"/>
    </row>
    <row r="8" ht="7.5" customHeight="1"/>
    <row r="9" spans="1:8" ht="12.75">
      <c r="A9" s="823" t="s">
        <v>239</v>
      </c>
      <c r="B9" s="824" t="s">
        <v>238</v>
      </c>
      <c r="C9" s="824" t="s">
        <v>238</v>
      </c>
      <c r="D9" s="824" t="s">
        <v>238</v>
      </c>
      <c r="E9" s="837">
        <v>3.21</v>
      </c>
      <c r="F9" s="837">
        <v>3.14</v>
      </c>
      <c r="G9" s="838"/>
      <c r="H9" s="824" t="s">
        <v>238</v>
      </c>
    </row>
    <row r="10" spans="1:8" ht="12.75">
      <c r="A10" s="823" t="s">
        <v>240</v>
      </c>
      <c r="B10" s="824" t="s">
        <v>238</v>
      </c>
      <c r="C10" s="824" t="s">
        <v>238</v>
      </c>
      <c r="D10" s="824" t="s">
        <v>238</v>
      </c>
      <c r="E10" s="837">
        <v>8.58</v>
      </c>
      <c r="F10" s="837">
        <v>8.67</v>
      </c>
      <c r="G10" s="838"/>
      <c r="H10" s="824" t="s">
        <v>238</v>
      </c>
    </row>
    <row r="11" spans="1:9" ht="12.75">
      <c r="A11" s="823" t="s">
        <v>41</v>
      </c>
      <c r="B11" s="824" t="s">
        <v>238</v>
      </c>
      <c r="C11" s="824" t="s">
        <v>238</v>
      </c>
      <c r="D11" s="824" t="s">
        <v>238</v>
      </c>
      <c r="E11" s="837">
        <v>23.65</v>
      </c>
      <c r="F11" s="837">
        <v>23.74</v>
      </c>
      <c r="G11" s="838"/>
      <c r="H11" s="824" t="s">
        <v>238</v>
      </c>
      <c r="I11" s="196"/>
    </row>
    <row r="12" spans="1:8" ht="12.75">
      <c r="A12" s="823" t="s">
        <v>56</v>
      </c>
      <c r="B12" s="824" t="s">
        <v>238</v>
      </c>
      <c r="C12" s="824" t="s">
        <v>238</v>
      </c>
      <c r="D12" s="824" t="s">
        <v>238</v>
      </c>
      <c r="E12" s="837">
        <v>72.02</v>
      </c>
      <c r="F12" s="837">
        <v>72.16</v>
      </c>
      <c r="G12" s="838"/>
      <c r="H12" s="824" t="s">
        <v>238</v>
      </c>
    </row>
    <row r="13" spans="1:8" ht="12.75">
      <c r="A13" s="839"/>
      <c r="B13" s="840"/>
      <c r="C13" s="840"/>
      <c r="D13" s="703"/>
      <c r="E13" s="838"/>
      <c r="F13" s="838"/>
      <c r="G13" s="838"/>
      <c r="H13" s="703"/>
    </row>
    <row r="14" spans="1:8" ht="12.75">
      <c r="A14" s="795" t="s">
        <v>864</v>
      </c>
      <c r="B14" s="841" t="s">
        <v>238</v>
      </c>
      <c r="C14" s="841" t="s">
        <v>238</v>
      </c>
      <c r="D14" s="841" t="s">
        <v>238</v>
      </c>
      <c r="E14" s="841">
        <v>17.62</v>
      </c>
      <c r="F14" s="841">
        <v>17.95</v>
      </c>
      <c r="G14" s="675"/>
      <c r="H14" s="841" t="s">
        <v>238</v>
      </c>
    </row>
    <row r="15" spans="1:8" ht="8.25" customHeight="1">
      <c r="A15" s="209"/>
      <c r="B15" s="209"/>
      <c r="C15" s="842"/>
      <c r="D15" s="209"/>
      <c r="E15" s="843"/>
      <c r="F15" s="209"/>
      <c r="G15" s="209"/>
      <c r="H15" s="209"/>
    </row>
    <row r="16" spans="1:5" ht="15">
      <c r="A16" s="80" t="s">
        <v>480</v>
      </c>
      <c r="B16" s="71"/>
      <c r="C16" s="844"/>
      <c r="D16" s="71"/>
      <c r="E16" s="162"/>
    </row>
    <row r="17" spans="3:5" ht="7.5" customHeight="1">
      <c r="C17" s="845"/>
      <c r="E17" s="846"/>
    </row>
    <row r="18" spans="1:8" ht="12.75">
      <c r="A18" s="823" t="s">
        <v>239</v>
      </c>
      <c r="B18" s="824" t="s">
        <v>238</v>
      </c>
      <c r="C18" s="824" t="s">
        <v>238</v>
      </c>
      <c r="D18" s="824" t="s">
        <v>238</v>
      </c>
      <c r="E18" s="837">
        <v>1.72</v>
      </c>
      <c r="F18" s="837">
        <v>1.72</v>
      </c>
      <c r="G18" s="838"/>
      <c r="H18" s="824" t="s">
        <v>238</v>
      </c>
    </row>
    <row r="19" spans="1:8" ht="12.75">
      <c r="A19" s="823" t="s">
        <v>240</v>
      </c>
      <c r="B19" s="824" t="s">
        <v>238</v>
      </c>
      <c r="C19" s="824" t="s">
        <v>238</v>
      </c>
      <c r="D19" s="824" t="s">
        <v>238</v>
      </c>
      <c r="E19" s="837">
        <v>4.19</v>
      </c>
      <c r="F19" s="837">
        <v>4.18</v>
      </c>
      <c r="G19" s="838"/>
      <c r="H19" s="824" t="s">
        <v>238</v>
      </c>
    </row>
    <row r="20" spans="1:8" ht="12.75">
      <c r="A20" s="823" t="s">
        <v>41</v>
      </c>
      <c r="B20" s="824" t="s">
        <v>238</v>
      </c>
      <c r="C20" s="824" t="s">
        <v>238</v>
      </c>
      <c r="D20" s="824" t="s">
        <v>238</v>
      </c>
      <c r="E20" s="837">
        <v>13.3</v>
      </c>
      <c r="F20" s="837">
        <v>12.62</v>
      </c>
      <c r="G20" s="838"/>
      <c r="H20" s="824" t="s">
        <v>238</v>
      </c>
    </row>
    <row r="21" spans="1:8" ht="12.75">
      <c r="A21" s="823" t="s">
        <v>56</v>
      </c>
      <c r="B21" s="824" t="s">
        <v>238</v>
      </c>
      <c r="C21" s="824" t="s">
        <v>238</v>
      </c>
      <c r="D21" s="824" t="s">
        <v>238</v>
      </c>
      <c r="E21" s="837">
        <v>43.47</v>
      </c>
      <c r="F21" s="837">
        <v>42.89</v>
      </c>
      <c r="G21" s="838"/>
      <c r="H21" s="824" t="s">
        <v>238</v>
      </c>
    </row>
    <row r="22" spans="1:8" ht="12.75">
      <c r="A22" s="839"/>
      <c r="B22" s="840"/>
      <c r="C22" s="840"/>
      <c r="D22" s="703"/>
      <c r="E22" s="838"/>
      <c r="F22" s="838"/>
      <c r="G22" s="838"/>
      <c r="H22" s="703"/>
    </row>
    <row r="23" spans="1:8" ht="12.75">
      <c r="A23" s="795" t="s">
        <v>864</v>
      </c>
      <c r="B23" s="841" t="s">
        <v>238</v>
      </c>
      <c r="C23" s="841" t="s">
        <v>238</v>
      </c>
      <c r="D23" s="841" t="s">
        <v>238</v>
      </c>
      <c r="E23" s="841">
        <v>10.11</v>
      </c>
      <c r="F23" s="841">
        <v>9.99</v>
      </c>
      <c r="G23" s="675"/>
      <c r="H23" s="841" t="s">
        <v>238</v>
      </c>
    </row>
    <row r="24" spans="1:8" ht="8.25" customHeight="1">
      <c r="A24" s="209"/>
      <c r="B24" s="692"/>
      <c r="C24" s="692"/>
      <c r="D24" s="692"/>
      <c r="E24" s="692"/>
      <c r="F24" s="692"/>
      <c r="G24" s="692"/>
      <c r="H24" s="692"/>
    </row>
    <row r="25" spans="1:8" ht="15">
      <c r="A25" s="80" t="s">
        <v>481</v>
      </c>
      <c r="B25" s="76"/>
      <c r="C25" s="76"/>
      <c r="D25" s="76"/>
      <c r="E25" s="76"/>
      <c r="F25" s="683"/>
      <c r="G25" s="683"/>
      <c r="H25" s="683"/>
    </row>
    <row r="26" spans="2:8" ht="8.25" customHeight="1">
      <c r="B26" s="683"/>
      <c r="C26" s="683"/>
      <c r="D26" s="683"/>
      <c r="E26" s="683"/>
      <c r="F26" s="683"/>
      <c r="G26" s="683"/>
      <c r="H26" s="683"/>
    </row>
    <row r="27" spans="1:8" ht="12.75">
      <c r="A27" s="823" t="s">
        <v>239</v>
      </c>
      <c r="B27" s="824" t="s">
        <v>238</v>
      </c>
      <c r="C27" s="824" t="s">
        <v>238</v>
      </c>
      <c r="D27" s="824" t="s">
        <v>238</v>
      </c>
      <c r="E27" s="847">
        <v>0.5358255451713395</v>
      </c>
      <c r="F27" s="847">
        <v>0.5477707006369427</v>
      </c>
      <c r="G27" s="848"/>
      <c r="H27" s="824" t="s">
        <v>238</v>
      </c>
    </row>
    <row r="28" spans="1:8" ht="12.75">
      <c r="A28" s="823" t="s">
        <v>240</v>
      </c>
      <c r="B28" s="824" t="s">
        <v>238</v>
      </c>
      <c r="C28" s="824" t="s">
        <v>238</v>
      </c>
      <c r="D28" s="824" t="s">
        <v>238</v>
      </c>
      <c r="E28" s="847">
        <v>0.4883449883449884</v>
      </c>
      <c r="F28" s="847">
        <v>0.48212226066897346</v>
      </c>
      <c r="G28" s="848"/>
      <c r="H28" s="824" t="s">
        <v>238</v>
      </c>
    </row>
    <row r="29" spans="1:8" ht="12.75">
      <c r="A29" s="823" t="s">
        <v>41</v>
      </c>
      <c r="B29" s="824" t="s">
        <v>238</v>
      </c>
      <c r="C29" s="824" t="s">
        <v>238</v>
      </c>
      <c r="D29" s="824" t="s">
        <v>238</v>
      </c>
      <c r="E29" s="847">
        <v>0.5623678646934461</v>
      </c>
      <c r="F29" s="847">
        <v>0.531592249368155</v>
      </c>
      <c r="G29" s="848"/>
      <c r="H29" s="824" t="s">
        <v>238</v>
      </c>
    </row>
    <row r="30" spans="1:8" ht="12.75">
      <c r="A30" s="823" t="s">
        <v>56</v>
      </c>
      <c r="B30" s="824" t="s">
        <v>238</v>
      </c>
      <c r="C30" s="824" t="s">
        <v>238</v>
      </c>
      <c r="D30" s="824" t="s">
        <v>238</v>
      </c>
      <c r="E30" s="847">
        <v>0.603582338239378</v>
      </c>
      <c r="F30" s="847">
        <v>0.5943736141906873</v>
      </c>
      <c r="G30" s="848"/>
      <c r="H30" s="824" t="s">
        <v>238</v>
      </c>
    </row>
    <row r="31" spans="1:8" ht="12.75">
      <c r="A31" s="839"/>
      <c r="B31" s="847"/>
      <c r="C31" s="847"/>
      <c r="D31" s="847"/>
      <c r="E31" s="848"/>
      <c r="F31" s="847"/>
      <c r="G31" s="848"/>
      <c r="H31" s="703"/>
    </row>
    <row r="32" spans="1:8" ht="12.75">
      <c r="A32" s="795" t="s">
        <v>864</v>
      </c>
      <c r="B32" s="841" t="s">
        <v>238</v>
      </c>
      <c r="C32" s="841" t="s">
        <v>238</v>
      </c>
      <c r="D32" s="841" t="s">
        <v>238</v>
      </c>
      <c r="E32" s="849">
        <v>0.5737797956867196</v>
      </c>
      <c r="F32" s="849">
        <v>0.5565459610027855</v>
      </c>
      <c r="G32" s="850"/>
      <c r="H32" s="841" t="s">
        <v>238</v>
      </c>
    </row>
    <row r="33" spans="1:8" ht="8.25" customHeight="1">
      <c r="A33" s="209"/>
      <c r="B33" s="209"/>
      <c r="C33" s="209"/>
      <c r="D33" s="209"/>
      <c r="E33" s="209"/>
      <c r="F33" s="209"/>
      <c r="G33" s="209"/>
      <c r="H33" s="209"/>
    </row>
    <row r="39" spans="1:5" ht="15.75">
      <c r="A39" s="771" t="s">
        <v>869</v>
      </c>
      <c r="B39" s="772"/>
      <c r="C39" s="772"/>
      <c r="D39" s="772"/>
      <c r="E39" s="772"/>
    </row>
    <row r="40" spans="1:8" ht="13.5" thickBot="1">
      <c r="A40" s="50"/>
      <c r="B40" s="50"/>
      <c r="C40" s="50"/>
      <c r="D40" s="50"/>
      <c r="E40" s="50"/>
      <c r="F40" s="45"/>
      <c r="G40" s="45"/>
      <c r="H40" s="45"/>
    </row>
    <row r="41" ht="3.75" customHeight="1">
      <c r="H41" s="196"/>
    </row>
    <row r="42" spans="1:8" ht="15">
      <c r="A42" s="196"/>
      <c r="B42" s="816"/>
      <c r="C42" s="816"/>
      <c r="D42" s="816"/>
      <c r="E42" s="816"/>
      <c r="F42" s="816"/>
      <c r="G42" s="816"/>
      <c r="H42" s="817" t="s">
        <v>472</v>
      </c>
    </row>
    <row r="43" spans="1:8" ht="15">
      <c r="A43" s="94" t="s">
        <v>194</v>
      </c>
      <c r="B43" s="818" t="s">
        <v>474</v>
      </c>
      <c r="C43" s="818" t="s">
        <v>475</v>
      </c>
      <c r="D43" s="818" t="s">
        <v>478</v>
      </c>
      <c r="E43" s="818" t="s">
        <v>473</v>
      </c>
      <c r="F43" s="818" t="s">
        <v>474</v>
      </c>
      <c r="G43" s="818"/>
      <c r="H43" s="817" t="s">
        <v>863</v>
      </c>
    </row>
    <row r="44" spans="1:8" ht="15">
      <c r="A44" s="819"/>
      <c r="B44" s="820">
        <v>2009</v>
      </c>
      <c r="C44" s="820">
        <v>2009</v>
      </c>
      <c r="D44" s="820">
        <v>2010</v>
      </c>
      <c r="E44" s="820">
        <v>2010</v>
      </c>
      <c r="F44" s="820">
        <v>2010</v>
      </c>
      <c r="G44" s="821"/>
      <c r="H44" s="822" t="s">
        <v>476</v>
      </c>
    </row>
    <row r="45" spans="1:5" ht="15">
      <c r="A45" s="80" t="s">
        <v>479</v>
      </c>
      <c r="B45" s="836"/>
      <c r="C45" s="71"/>
      <c r="D45" s="71"/>
      <c r="E45" s="71"/>
    </row>
    <row r="46" ht="7.5" customHeight="1"/>
    <row r="47" spans="1:8" ht="12.75">
      <c r="A47" s="823" t="s">
        <v>239</v>
      </c>
      <c r="B47" s="824" t="s">
        <v>238</v>
      </c>
      <c r="C47" s="824" t="s">
        <v>238</v>
      </c>
      <c r="D47" s="824" t="s">
        <v>238</v>
      </c>
      <c r="E47" s="851">
        <v>3.23</v>
      </c>
      <c r="F47" s="851">
        <v>3.15</v>
      </c>
      <c r="G47" s="838"/>
      <c r="H47" s="824" t="s">
        <v>238</v>
      </c>
    </row>
    <row r="48" spans="1:8" ht="12.75">
      <c r="A48" s="823" t="s">
        <v>240</v>
      </c>
      <c r="B48" s="824" t="s">
        <v>238</v>
      </c>
      <c r="C48" s="824" t="s">
        <v>238</v>
      </c>
      <c r="D48" s="824" t="s">
        <v>238</v>
      </c>
      <c r="E48" s="851">
        <v>8.59</v>
      </c>
      <c r="F48" s="851">
        <v>8.67</v>
      </c>
      <c r="G48" s="838"/>
      <c r="H48" s="824" t="s">
        <v>238</v>
      </c>
    </row>
    <row r="49" spans="1:8" ht="12.75">
      <c r="A49" s="823" t="s">
        <v>41</v>
      </c>
      <c r="B49" s="824" t="s">
        <v>238</v>
      </c>
      <c r="C49" s="824" t="s">
        <v>238</v>
      </c>
      <c r="D49" s="824" t="s">
        <v>238</v>
      </c>
      <c r="E49" s="851">
        <v>23.7</v>
      </c>
      <c r="F49" s="851">
        <v>23.87</v>
      </c>
      <c r="G49" s="838"/>
      <c r="H49" s="824" t="s">
        <v>238</v>
      </c>
    </row>
    <row r="50" spans="1:8" ht="12.75">
      <c r="A50" s="823" t="s">
        <v>56</v>
      </c>
      <c r="B50" s="824" t="s">
        <v>238</v>
      </c>
      <c r="C50" s="824" t="s">
        <v>238</v>
      </c>
      <c r="D50" s="824" t="s">
        <v>238</v>
      </c>
      <c r="E50" s="851">
        <v>72.14</v>
      </c>
      <c r="F50" s="851">
        <v>72.26</v>
      </c>
      <c r="G50" s="838"/>
      <c r="H50" s="824" t="s">
        <v>238</v>
      </c>
    </row>
    <row r="51" spans="1:8" ht="12.75">
      <c r="A51" s="839"/>
      <c r="B51" s="840"/>
      <c r="C51" s="840"/>
      <c r="D51" s="703"/>
      <c r="E51" s="838"/>
      <c r="F51" s="838"/>
      <c r="G51" s="838"/>
      <c r="H51" s="703"/>
    </row>
    <row r="52" spans="1:8" ht="12.75">
      <c r="A52" s="795" t="s">
        <v>864</v>
      </c>
      <c r="B52" s="841" t="s">
        <v>238</v>
      </c>
      <c r="C52" s="841" t="s">
        <v>238</v>
      </c>
      <c r="D52" s="841" t="s">
        <v>238</v>
      </c>
      <c r="E52" s="841">
        <v>18.15</v>
      </c>
      <c r="F52" s="841">
        <v>18.48</v>
      </c>
      <c r="G52" s="675"/>
      <c r="H52" s="841" t="s">
        <v>238</v>
      </c>
    </row>
    <row r="53" spans="1:8" ht="8.25" customHeight="1">
      <c r="A53" s="209"/>
      <c r="B53" s="852"/>
      <c r="C53" s="852"/>
      <c r="D53" s="692"/>
      <c r="E53" s="692"/>
      <c r="F53" s="692"/>
      <c r="G53" s="692"/>
      <c r="H53" s="359"/>
    </row>
    <row r="54" spans="1:8" ht="15">
      <c r="A54" s="80" t="s">
        <v>482</v>
      </c>
      <c r="B54" s="853"/>
      <c r="C54" s="853"/>
      <c r="D54" s="76"/>
      <c r="E54" s="683"/>
      <c r="F54" s="683"/>
      <c r="G54" s="683"/>
      <c r="H54" s="360"/>
    </row>
    <row r="55" spans="2:8" ht="7.5" customHeight="1">
      <c r="B55" s="840"/>
      <c r="C55" s="840"/>
      <c r="D55" s="683"/>
      <c r="E55" s="683"/>
      <c r="F55" s="683"/>
      <c r="G55" s="683"/>
      <c r="H55" s="360"/>
    </row>
    <row r="56" spans="1:8" ht="12.75">
      <c r="A56" s="823" t="s">
        <v>239</v>
      </c>
      <c r="B56" s="824" t="s">
        <v>238</v>
      </c>
      <c r="C56" s="824" t="s">
        <v>238</v>
      </c>
      <c r="D56" s="824" t="s">
        <v>238</v>
      </c>
      <c r="E56" s="854">
        <v>1.73</v>
      </c>
      <c r="F56" s="854">
        <v>1.74</v>
      </c>
      <c r="G56" s="838"/>
      <c r="H56" s="824" t="s">
        <v>238</v>
      </c>
    </row>
    <row r="57" spans="1:8" ht="12.75">
      <c r="A57" s="823" t="s">
        <v>240</v>
      </c>
      <c r="B57" s="824" t="s">
        <v>238</v>
      </c>
      <c r="C57" s="824" t="s">
        <v>238</v>
      </c>
      <c r="D57" s="824" t="s">
        <v>238</v>
      </c>
      <c r="E57" s="854">
        <v>4.25</v>
      </c>
      <c r="F57" s="854">
        <v>4.21</v>
      </c>
      <c r="G57" s="838"/>
      <c r="H57" s="824" t="s">
        <v>238</v>
      </c>
    </row>
    <row r="58" spans="1:8" ht="12.75">
      <c r="A58" s="823" t="s">
        <v>41</v>
      </c>
      <c r="B58" s="824" t="s">
        <v>238</v>
      </c>
      <c r="C58" s="824" t="s">
        <v>238</v>
      </c>
      <c r="D58" s="824" t="s">
        <v>238</v>
      </c>
      <c r="E58" s="854">
        <v>13.46</v>
      </c>
      <c r="F58" s="854">
        <v>12.81</v>
      </c>
      <c r="G58" s="838"/>
      <c r="H58" s="824" t="s">
        <v>238</v>
      </c>
    </row>
    <row r="59" spans="1:8" ht="12.75">
      <c r="A59" s="823" t="s">
        <v>56</v>
      </c>
      <c r="B59" s="824" t="s">
        <v>238</v>
      </c>
      <c r="C59" s="824" t="s">
        <v>238</v>
      </c>
      <c r="D59" s="824" t="s">
        <v>238</v>
      </c>
      <c r="E59" s="854">
        <v>43.85</v>
      </c>
      <c r="F59" s="854">
        <v>43.2</v>
      </c>
      <c r="G59" s="838"/>
      <c r="H59" s="824" t="s">
        <v>238</v>
      </c>
    </row>
    <row r="60" spans="1:8" ht="12.75">
      <c r="A60" s="839"/>
      <c r="B60" s="837"/>
      <c r="C60" s="837"/>
      <c r="D60" s="837"/>
      <c r="E60" s="851"/>
      <c r="F60" s="851"/>
      <c r="G60" s="838"/>
      <c r="H60" s="703"/>
    </row>
    <row r="61" spans="1:8" ht="12.75">
      <c r="A61" s="795" t="s">
        <v>864</v>
      </c>
      <c r="B61" s="841" t="s">
        <v>238</v>
      </c>
      <c r="C61" s="841" t="s">
        <v>238</v>
      </c>
      <c r="D61" s="841" t="s">
        <v>238</v>
      </c>
      <c r="E61" s="841">
        <v>10.5</v>
      </c>
      <c r="F61" s="841">
        <v>10.37</v>
      </c>
      <c r="G61" s="675"/>
      <c r="H61" s="841" t="s">
        <v>238</v>
      </c>
    </row>
    <row r="62" spans="1:8" ht="8.25" customHeight="1">
      <c r="A62" s="209"/>
      <c r="B62" s="692"/>
      <c r="C62" s="692"/>
      <c r="D62" s="692"/>
      <c r="E62" s="692"/>
      <c r="F62" s="692"/>
      <c r="G62" s="692"/>
      <c r="H62" s="359"/>
    </row>
    <row r="63" spans="1:8" ht="15">
      <c r="A63" s="80" t="s">
        <v>481</v>
      </c>
      <c r="B63" s="76"/>
      <c r="C63" s="76"/>
      <c r="D63" s="76"/>
      <c r="E63" s="683"/>
      <c r="F63" s="683"/>
      <c r="G63" s="683"/>
      <c r="H63" s="360"/>
    </row>
    <row r="64" spans="2:8" ht="7.5" customHeight="1">
      <c r="B64" s="683"/>
      <c r="C64" s="683"/>
      <c r="D64" s="683"/>
      <c r="E64" s="683"/>
      <c r="F64" s="683"/>
      <c r="G64" s="683"/>
      <c r="H64" s="360"/>
    </row>
    <row r="65" spans="1:8" ht="12.75">
      <c r="A65" s="823" t="s">
        <v>239</v>
      </c>
      <c r="B65" s="824" t="s">
        <v>238</v>
      </c>
      <c r="C65" s="824" t="s">
        <v>238</v>
      </c>
      <c r="D65" s="824" t="s">
        <v>238</v>
      </c>
      <c r="E65" s="847">
        <v>0.5356037151702786</v>
      </c>
      <c r="F65" s="847">
        <v>0.5523809523809524</v>
      </c>
      <c r="G65" s="848"/>
      <c r="H65" s="824" t="s">
        <v>238</v>
      </c>
    </row>
    <row r="66" spans="1:8" ht="12.75">
      <c r="A66" s="823" t="s">
        <v>240</v>
      </c>
      <c r="B66" s="824" t="s">
        <v>238</v>
      </c>
      <c r="C66" s="824" t="s">
        <v>238</v>
      </c>
      <c r="D66" s="824" t="s">
        <v>238</v>
      </c>
      <c r="E66" s="847">
        <v>0.4947613504074505</v>
      </c>
      <c r="F66" s="847">
        <v>0.4855824682814302</v>
      </c>
      <c r="G66" s="848"/>
      <c r="H66" s="824" t="s">
        <v>238</v>
      </c>
    </row>
    <row r="67" spans="1:8" ht="12.75">
      <c r="A67" s="823" t="s">
        <v>41</v>
      </c>
      <c r="B67" s="824" t="s">
        <v>238</v>
      </c>
      <c r="C67" s="824" t="s">
        <v>238</v>
      </c>
      <c r="D67" s="824" t="s">
        <v>238</v>
      </c>
      <c r="E67" s="847">
        <v>0.5679324894514769</v>
      </c>
      <c r="F67" s="847">
        <v>0.5366568914956011</v>
      </c>
      <c r="G67" s="848"/>
      <c r="H67" s="824" t="s">
        <v>238</v>
      </c>
    </row>
    <row r="68" spans="1:8" ht="12.75">
      <c r="A68" s="823" t="s">
        <v>56</v>
      </c>
      <c r="B68" s="824" t="s">
        <v>238</v>
      </c>
      <c r="C68" s="824" t="s">
        <v>238</v>
      </c>
      <c r="D68" s="824" t="s">
        <v>238</v>
      </c>
      <c r="E68" s="847">
        <v>0.6078458552813973</v>
      </c>
      <c r="F68" s="847">
        <v>0.5978411292554664</v>
      </c>
      <c r="G68" s="848"/>
      <c r="H68" s="824" t="s">
        <v>238</v>
      </c>
    </row>
    <row r="69" spans="1:8" ht="12.75">
      <c r="A69" s="839"/>
      <c r="B69" s="847"/>
      <c r="C69" s="847"/>
      <c r="D69" s="847"/>
      <c r="E69" s="847"/>
      <c r="F69" s="847"/>
      <c r="G69" s="848"/>
      <c r="H69" s="703"/>
    </row>
    <row r="70" spans="1:8" ht="12.75">
      <c r="A70" s="795" t="s">
        <v>864</v>
      </c>
      <c r="B70" s="841" t="s">
        <v>238</v>
      </c>
      <c r="C70" s="841" t="s">
        <v>238</v>
      </c>
      <c r="D70" s="841" t="s">
        <v>238</v>
      </c>
      <c r="E70" s="849">
        <v>0.578512396694215</v>
      </c>
      <c r="F70" s="849">
        <v>0.5611471861471861</v>
      </c>
      <c r="G70" s="850"/>
      <c r="H70" s="841" t="s">
        <v>238</v>
      </c>
    </row>
    <row r="71" spans="1:8" ht="8.25" customHeight="1">
      <c r="A71" s="209"/>
      <c r="B71" s="209"/>
      <c r="C71" s="209"/>
      <c r="D71" s="209"/>
      <c r="E71" s="209"/>
      <c r="F71" s="209"/>
      <c r="G71" s="209"/>
      <c r="H71" s="209"/>
    </row>
    <row r="77" spans="1:5" ht="15.75">
      <c r="A77" s="771" t="s">
        <v>870</v>
      </c>
      <c r="B77" s="772"/>
      <c r="C77" s="772"/>
      <c r="D77" s="772"/>
      <c r="E77" s="772"/>
    </row>
    <row r="78" spans="1:8" ht="13.5" thickBot="1">
      <c r="A78" s="50"/>
      <c r="B78" s="50"/>
      <c r="C78" s="50"/>
      <c r="D78" s="50"/>
      <c r="E78" s="50"/>
      <c r="F78" s="45"/>
      <c r="G78" s="45"/>
      <c r="H78" s="45"/>
    </row>
    <row r="79" ht="3.75" customHeight="1">
      <c r="H79" s="196"/>
    </row>
    <row r="80" spans="1:8" ht="15">
      <c r="A80" s="196"/>
      <c r="B80" s="816"/>
      <c r="C80" s="816"/>
      <c r="D80" s="816"/>
      <c r="E80" s="816"/>
      <c r="F80" s="816"/>
      <c r="G80" s="816"/>
      <c r="H80" s="817" t="s">
        <v>472</v>
      </c>
    </row>
    <row r="81" spans="1:8" ht="15">
      <c r="A81" s="94" t="s">
        <v>195</v>
      </c>
      <c r="B81" s="818" t="s">
        <v>474</v>
      </c>
      <c r="C81" s="818" t="s">
        <v>475</v>
      </c>
      <c r="D81" s="818" t="s">
        <v>478</v>
      </c>
      <c r="E81" s="818" t="s">
        <v>473</v>
      </c>
      <c r="F81" s="818" t="s">
        <v>474</v>
      </c>
      <c r="G81" s="818"/>
      <c r="H81" s="817" t="s">
        <v>863</v>
      </c>
    </row>
    <row r="82" spans="1:8" ht="15">
      <c r="A82" s="819"/>
      <c r="B82" s="820">
        <v>2009</v>
      </c>
      <c r="C82" s="820">
        <v>2009</v>
      </c>
      <c r="D82" s="820">
        <v>2010</v>
      </c>
      <c r="E82" s="820">
        <v>2010</v>
      </c>
      <c r="F82" s="820">
        <v>2010</v>
      </c>
      <c r="G82" s="821"/>
      <c r="H82" s="822" t="s">
        <v>476</v>
      </c>
    </row>
    <row r="83" spans="1:5" ht="15">
      <c r="A83" s="80" t="s">
        <v>483</v>
      </c>
      <c r="B83" s="836"/>
      <c r="C83" s="71"/>
      <c r="D83" s="71"/>
      <c r="E83" s="71"/>
    </row>
    <row r="84" ht="7.5" customHeight="1"/>
    <row r="85" spans="1:8" ht="12.75">
      <c r="A85" s="823" t="s">
        <v>239</v>
      </c>
      <c r="B85" s="824" t="s">
        <v>238</v>
      </c>
      <c r="C85" s="824" t="s">
        <v>238</v>
      </c>
      <c r="D85" s="824" t="s">
        <v>238</v>
      </c>
      <c r="E85" s="851">
        <v>3.08</v>
      </c>
      <c r="F85" s="851">
        <v>3.03</v>
      </c>
      <c r="G85" s="838"/>
      <c r="H85" s="824" t="s">
        <v>238</v>
      </c>
    </row>
    <row r="86" spans="1:8" ht="12.75">
      <c r="A86" s="823" t="s">
        <v>240</v>
      </c>
      <c r="B86" s="824" t="s">
        <v>238</v>
      </c>
      <c r="C86" s="824" t="s">
        <v>238</v>
      </c>
      <c r="D86" s="824" t="s">
        <v>238</v>
      </c>
      <c r="E86" s="851">
        <v>8.49</v>
      </c>
      <c r="F86" s="851">
        <v>8.69</v>
      </c>
      <c r="G86" s="838"/>
      <c r="H86" s="824" t="s">
        <v>238</v>
      </c>
    </row>
    <row r="87" spans="1:8" ht="12.75">
      <c r="A87" s="823" t="s">
        <v>41</v>
      </c>
      <c r="B87" s="824" t="s">
        <v>238</v>
      </c>
      <c r="C87" s="824" t="s">
        <v>238</v>
      </c>
      <c r="D87" s="824" t="s">
        <v>238</v>
      </c>
      <c r="E87" s="851">
        <v>22.87</v>
      </c>
      <c r="F87" s="851">
        <v>21.8</v>
      </c>
      <c r="G87" s="838"/>
      <c r="H87" s="824" t="s">
        <v>238</v>
      </c>
    </row>
    <row r="88" spans="1:8" ht="12.75">
      <c r="A88" s="823" t="s">
        <v>56</v>
      </c>
      <c r="B88" s="824" t="s">
        <v>238</v>
      </c>
      <c r="C88" s="824" t="s">
        <v>238</v>
      </c>
      <c r="D88" s="824" t="s">
        <v>238</v>
      </c>
      <c r="E88" s="851">
        <v>69.31</v>
      </c>
      <c r="F88" s="851">
        <v>70.05</v>
      </c>
      <c r="G88" s="838"/>
      <c r="H88" s="824" t="s">
        <v>238</v>
      </c>
    </row>
    <row r="89" spans="1:8" ht="12.75">
      <c r="A89" s="839"/>
      <c r="B89" s="840"/>
      <c r="C89" s="840"/>
      <c r="D89" s="703"/>
      <c r="E89" s="838"/>
      <c r="G89" s="838"/>
      <c r="H89" s="703"/>
    </row>
    <row r="90" spans="1:8" ht="12.75">
      <c r="A90" s="795" t="s">
        <v>864</v>
      </c>
      <c r="B90" s="841" t="s">
        <v>238</v>
      </c>
      <c r="C90" s="841" t="s">
        <v>238</v>
      </c>
      <c r="D90" s="841" t="s">
        <v>238</v>
      </c>
      <c r="E90" s="841">
        <v>12.16</v>
      </c>
      <c r="F90" s="841">
        <v>12.29</v>
      </c>
      <c r="G90" s="675"/>
      <c r="H90" s="841" t="s">
        <v>238</v>
      </c>
    </row>
    <row r="91" spans="1:8" ht="8.25" customHeight="1">
      <c r="A91" s="209"/>
      <c r="B91" s="852"/>
      <c r="C91" s="852"/>
      <c r="D91" s="692"/>
      <c r="E91" s="692"/>
      <c r="F91" s="692"/>
      <c r="G91" s="692"/>
      <c r="H91" s="359"/>
    </row>
    <row r="92" spans="1:8" ht="15">
      <c r="A92" s="80" t="s">
        <v>482</v>
      </c>
      <c r="B92" s="853"/>
      <c r="C92" s="853"/>
      <c r="D92" s="76"/>
      <c r="E92" s="683"/>
      <c r="F92" s="683"/>
      <c r="G92" s="683"/>
      <c r="H92" s="360"/>
    </row>
    <row r="93" spans="2:8" ht="7.5" customHeight="1">
      <c r="B93" s="840"/>
      <c r="C93" s="840"/>
      <c r="D93" s="683"/>
      <c r="E93" s="683"/>
      <c r="F93" s="683"/>
      <c r="G93" s="683"/>
      <c r="H93" s="360"/>
    </row>
    <row r="94" spans="1:8" ht="12.75">
      <c r="A94" s="823" t="s">
        <v>239</v>
      </c>
      <c r="B94" s="824" t="s">
        <v>238</v>
      </c>
      <c r="C94" s="824" t="s">
        <v>238</v>
      </c>
      <c r="D94" s="824" t="s">
        <v>238</v>
      </c>
      <c r="E94" s="851">
        <v>1.66</v>
      </c>
      <c r="F94" s="851">
        <v>1.59</v>
      </c>
      <c r="G94" s="838"/>
      <c r="H94" s="824" t="s">
        <v>238</v>
      </c>
    </row>
    <row r="95" spans="1:8" ht="12.75">
      <c r="A95" s="823" t="s">
        <v>240</v>
      </c>
      <c r="B95" s="824" t="s">
        <v>238</v>
      </c>
      <c r="C95" s="824" t="s">
        <v>238</v>
      </c>
      <c r="D95" s="824" t="s">
        <v>238</v>
      </c>
      <c r="E95" s="851">
        <v>3.68</v>
      </c>
      <c r="F95" s="851">
        <v>3.86</v>
      </c>
      <c r="G95" s="838"/>
      <c r="H95" s="824" t="s">
        <v>238</v>
      </c>
    </row>
    <row r="96" spans="1:8" ht="12.75">
      <c r="A96" s="823" t="s">
        <v>41</v>
      </c>
      <c r="B96" s="824" t="s">
        <v>238</v>
      </c>
      <c r="C96" s="824" t="s">
        <v>238</v>
      </c>
      <c r="D96" s="824" t="s">
        <v>238</v>
      </c>
      <c r="E96" s="851">
        <v>11.06</v>
      </c>
      <c r="F96" s="851">
        <v>9.88</v>
      </c>
      <c r="G96" s="838"/>
      <c r="H96" s="824" t="s">
        <v>238</v>
      </c>
    </row>
    <row r="97" spans="1:8" ht="12.75">
      <c r="A97" s="823" t="s">
        <v>56</v>
      </c>
      <c r="B97" s="824" t="s">
        <v>238</v>
      </c>
      <c r="C97" s="824" t="s">
        <v>238</v>
      </c>
      <c r="D97" s="824" t="s">
        <v>238</v>
      </c>
      <c r="E97" s="851">
        <v>35.45</v>
      </c>
      <c r="F97" s="851">
        <v>36.81</v>
      </c>
      <c r="G97" s="838"/>
      <c r="H97" s="824" t="s">
        <v>238</v>
      </c>
    </row>
    <row r="98" spans="1:8" ht="12.75">
      <c r="A98" s="839"/>
      <c r="B98" s="840"/>
      <c r="C98" s="840"/>
      <c r="D98" s="840"/>
      <c r="E98" s="838"/>
      <c r="F98" s="838"/>
      <c r="G98" s="838"/>
      <c r="H98" s="703"/>
    </row>
    <row r="99" spans="1:8" ht="12.75">
      <c r="A99" s="795" t="s">
        <v>864</v>
      </c>
      <c r="B99" s="841" t="s">
        <v>238</v>
      </c>
      <c r="C99" s="841" t="s">
        <v>238</v>
      </c>
      <c r="D99" s="841" t="s">
        <v>238</v>
      </c>
      <c r="E99" s="841">
        <v>6.03</v>
      </c>
      <c r="F99" s="841">
        <v>5.99</v>
      </c>
      <c r="G99" s="841"/>
      <c r="H99" s="841" t="s">
        <v>238</v>
      </c>
    </row>
    <row r="100" spans="1:8" ht="8.25" customHeight="1">
      <c r="A100" s="209"/>
      <c r="B100" s="692"/>
      <c r="C100" s="692"/>
      <c r="D100" s="692"/>
      <c r="E100" s="692"/>
      <c r="F100" s="692"/>
      <c r="G100" s="692"/>
      <c r="H100" s="359"/>
    </row>
    <row r="101" spans="1:8" ht="15">
      <c r="A101" s="80" t="s">
        <v>484</v>
      </c>
      <c r="B101" s="76"/>
      <c r="C101" s="76"/>
      <c r="D101" s="76"/>
      <c r="E101" s="683"/>
      <c r="F101" s="683"/>
      <c r="G101" s="683"/>
      <c r="H101" s="360"/>
    </row>
    <row r="102" spans="2:8" ht="7.5" customHeight="1">
      <c r="B102" s="683"/>
      <c r="C102" s="683"/>
      <c r="D102" s="683"/>
      <c r="E102" s="683"/>
      <c r="F102" s="683"/>
      <c r="G102" s="683"/>
      <c r="H102" s="360"/>
    </row>
    <row r="103" spans="1:8" ht="12.75">
      <c r="A103" s="823" t="s">
        <v>239</v>
      </c>
      <c r="B103" s="824" t="s">
        <v>238</v>
      </c>
      <c r="C103" s="824" t="s">
        <v>238</v>
      </c>
      <c r="D103" s="824" t="s">
        <v>238</v>
      </c>
      <c r="E103" s="847">
        <v>0.538961038961039</v>
      </c>
      <c r="F103" s="847">
        <v>0.5247524752475248</v>
      </c>
      <c r="G103" s="848"/>
      <c r="H103" s="824" t="s">
        <v>238</v>
      </c>
    </row>
    <row r="104" spans="1:8" ht="12.75">
      <c r="A104" s="823" t="s">
        <v>240</v>
      </c>
      <c r="B104" s="824" t="s">
        <v>238</v>
      </c>
      <c r="C104" s="824" t="s">
        <v>238</v>
      </c>
      <c r="D104" s="824" t="s">
        <v>238</v>
      </c>
      <c r="E104" s="847">
        <v>0.4334511189634865</v>
      </c>
      <c r="F104" s="847">
        <v>0.44418872266973536</v>
      </c>
      <c r="G104" s="848"/>
      <c r="H104" s="824" t="s">
        <v>238</v>
      </c>
    </row>
    <row r="105" spans="1:8" ht="12.75">
      <c r="A105" s="823" t="s">
        <v>41</v>
      </c>
      <c r="B105" s="824" t="s">
        <v>238</v>
      </c>
      <c r="C105" s="824" t="s">
        <v>238</v>
      </c>
      <c r="D105" s="824" t="s">
        <v>238</v>
      </c>
      <c r="E105" s="847">
        <v>0.4836029733275033</v>
      </c>
      <c r="F105" s="847">
        <v>0.45321100917431195</v>
      </c>
      <c r="G105" s="848"/>
      <c r="H105" s="824" t="s">
        <v>238</v>
      </c>
    </row>
    <row r="106" spans="1:8" ht="12.75">
      <c r="A106" s="823" t="s">
        <v>56</v>
      </c>
      <c r="B106" s="824" t="s">
        <v>238</v>
      </c>
      <c r="C106" s="824" t="s">
        <v>238</v>
      </c>
      <c r="D106" s="824" t="s">
        <v>238</v>
      </c>
      <c r="E106" s="847">
        <v>0.5114702063194344</v>
      </c>
      <c r="F106" s="847">
        <v>0.5254817987152035</v>
      </c>
      <c r="G106" s="848"/>
      <c r="H106" s="824" t="s">
        <v>238</v>
      </c>
    </row>
    <row r="107" spans="1:8" ht="12.75">
      <c r="A107" s="839"/>
      <c r="B107" s="847"/>
      <c r="C107" s="847"/>
      <c r="D107" s="847"/>
      <c r="E107" s="847"/>
      <c r="F107" s="847"/>
      <c r="G107" s="848"/>
      <c r="H107" s="703"/>
    </row>
    <row r="108" spans="1:8" ht="12.75">
      <c r="A108" s="795" t="s">
        <v>864</v>
      </c>
      <c r="B108" s="841" t="s">
        <v>238</v>
      </c>
      <c r="C108" s="841" t="s">
        <v>238</v>
      </c>
      <c r="D108" s="841" t="s">
        <v>238</v>
      </c>
      <c r="E108" s="849">
        <v>0.49588815789473684</v>
      </c>
      <c r="F108" s="849">
        <v>0.48738812042310825</v>
      </c>
      <c r="G108" s="850"/>
      <c r="H108" s="841" t="s">
        <v>238</v>
      </c>
    </row>
    <row r="109" spans="1:8" ht="8.25" customHeight="1">
      <c r="A109" s="209"/>
      <c r="B109" s="209"/>
      <c r="C109" s="209"/>
      <c r="D109" s="209"/>
      <c r="E109" s="209"/>
      <c r="F109" s="209"/>
      <c r="G109" s="209"/>
      <c r="H109" s="209"/>
    </row>
  </sheetData>
  <printOptions/>
  <pageMargins left="0.7480314960629921" right="0.7" top="0.5905511811023623" bottom="0.5905511811023623" header="0.5118110236220472" footer="0.5118110236220472"/>
  <pageSetup horizontalDpi="600" verticalDpi="600" orientation="landscape" paperSize="9" scale="65" r:id="rId2"/>
  <rowBreaks count="2" manualBreakCount="2">
    <brk id="38" max="9" man="1"/>
    <brk id="76" max="9"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H46"/>
  <sheetViews>
    <sheetView showGridLines="0" zoomScale="85" zoomScaleNormal="85" zoomScaleSheetLayoutView="85" workbookViewId="0" topLeftCell="A1">
      <selection activeCell="A1" sqref="A1"/>
    </sheetView>
  </sheetViews>
  <sheetFormatPr defaultColWidth="9.140625" defaultRowHeight="12.75"/>
  <cols>
    <col min="1" max="1" width="34.421875" style="70" customWidth="1"/>
    <col min="2" max="3" width="16.00390625" style="70" customWidth="1"/>
    <col min="4" max="4" width="16.00390625" style="367" customWidth="1"/>
    <col min="5" max="6" width="16.00390625" style="70" customWidth="1"/>
    <col min="7" max="7" width="8.140625" style="70" customWidth="1"/>
    <col min="8" max="8" width="20.140625" style="70" customWidth="1"/>
    <col min="9" max="9" width="3.421875" style="70" customWidth="1"/>
    <col min="10" max="16384" width="9.140625" style="70" customWidth="1"/>
  </cols>
  <sheetData>
    <row r="1" spans="1:4" s="772" customFormat="1" ht="15.75">
      <c r="A1" s="855" t="s">
        <v>873</v>
      </c>
      <c r="D1" s="856"/>
    </row>
    <row r="2" spans="1:4" s="772" customFormat="1" ht="15.75">
      <c r="A2" s="855" t="s">
        <v>871</v>
      </c>
      <c r="D2" s="856"/>
    </row>
    <row r="3" spans="1:8" ht="13.5" thickBot="1">
      <c r="A3" s="87"/>
      <c r="B3" s="87"/>
      <c r="C3" s="46"/>
      <c r="D3" s="46"/>
      <c r="E3" s="46"/>
      <c r="F3" s="46"/>
      <c r="G3" s="46"/>
      <c r="H3" s="45"/>
    </row>
    <row r="4" spans="1:8" ht="3.75" customHeight="1">
      <c r="A4" s="92"/>
      <c r="B4" s="92"/>
      <c r="C4" s="22"/>
      <c r="D4" s="22"/>
      <c r="E4" s="22"/>
      <c r="F4" s="22"/>
      <c r="G4" s="22"/>
      <c r="H4" s="857"/>
    </row>
    <row r="5" spans="1:8" ht="15">
      <c r="A5" s="92"/>
      <c r="B5" s="816"/>
      <c r="C5" s="816"/>
      <c r="D5" s="816"/>
      <c r="E5" s="816"/>
      <c r="F5" s="816"/>
      <c r="G5" s="816"/>
      <c r="H5" s="817" t="s">
        <v>472</v>
      </c>
    </row>
    <row r="6" spans="1:8" ht="15">
      <c r="A6" s="92"/>
      <c r="B6" s="818" t="s">
        <v>474</v>
      </c>
      <c r="C6" s="818" t="s">
        <v>475</v>
      </c>
      <c r="D6" s="818" t="s">
        <v>478</v>
      </c>
      <c r="E6" s="818" t="s">
        <v>473</v>
      </c>
      <c r="F6" s="818" t="s">
        <v>474</v>
      </c>
      <c r="G6" s="818"/>
      <c r="H6" s="817" t="s">
        <v>863</v>
      </c>
    </row>
    <row r="7" spans="1:8" ht="15">
      <c r="A7" s="98"/>
      <c r="B7" s="820">
        <v>2009</v>
      </c>
      <c r="C7" s="820">
        <v>2009</v>
      </c>
      <c r="D7" s="820">
        <v>2010</v>
      </c>
      <c r="E7" s="820">
        <v>2010</v>
      </c>
      <c r="F7" s="820">
        <v>2010</v>
      </c>
      <c r="G7" s="821"/>
      <c r="H7" s="822" t="s">
        <v>476</v>
      </c>
    </row>
    <row r="8" spans="3:8" ht="11.25" customHeight="1">
      <c r="C8" s="367"/>
      <c r="D8" s="70"/>
      <c r="H8" s="196"/>
    </row>
    <row r="9" spans="1:8" s="772" customFormat="1" ht="15">
      <c r="A9" s="801" t="s">
        <v>45</v>
      </c>
      <c r="B9" s="163">
        <v>2975</v>
      </c>
      <c r="C9" s="163">
        <v>2882</v>
      </c>
      <c r="D9" s="163">
        <v>2719</v>
      </c>
      <c r="E9" s="163">
        <v>3007</v>
      </c>
      <c r="F9" s="163">
        <v>3179</v>
      </c>
      <c r="G9" s="858"/>
      <c r="H9" s="859">
        <v>0.0685714285714285</v>
      </c>
    </row>
    <row r="10" spans="1:8" ht="12.75">
      <c r="A10" s="71"/>
      <c r="B10" s="860"/>
      <c r="C10" s="18"/>
      <c r="D10" s="18"/>
      <c r="E10" s="18"/>
      <c r="F10" s="18"/>
      <c r="G10" s="18"/>
      <c r="H10" s="859"/>
    </row>
    <row r="11" spans="1:8" s="772" customFormat="1" ht="12.75">
      <c r="A11" s="861" t="s">
        <v>485</v>
      </c>
      <c r="B11" s="163" t="s">
        <v>238</v>
      </c>
      <c r="C11" s="163" t="s">
        <v>238</v>
      </c>
      <c r="D11" s="163" t="s">
        <v>238</v>
      </c>
      <c r="E11" s="163">
        <v>1036</v>
      </c>
      <c r="F11" s="163">
        <v>978</v>
      </c>
      <c r="G11" s="858"/>
      <c r="H11" s="163" t="s">
        <v>238</v>
      </c>
    </row>
    <row r="12" spans="1:8" ht="12.75">
      <c r="A12" s="862" t="s">
        <v>486</v>
      </c>
      <c r="B12" s="16" t="s">
        <v>238</v>
      </c>
      <c r="C12" s="16" t="s">
        <v>238</v>
      </c>
      <c r="D12" s="16" t="s">
        <v>238</v>
      </c>
      <c r="E12" s="16">
        <v>92</v>
      </c>
      <c r="F12" s="16">
        <v>88</v>
      </c>
      <c r="G12" s="18"/>
      <c r="H12" s="16" t="s">
        <v>238</v>
      </c>
    </row>
    <row r="13" spans="1:8" ht="12.75">
      <c r="A13" s="862" t="s">
        <v>487</v>
      </c>
      <c r="B13" s="16" t="s">
        <v>238</v>
      </c>
      <c r="C13" s="16" t="s">
        <v>238</v>
      </c>
      <c r="D13" s="16" t="s">
        <v>238</v>
      </c>
      <c r="E13" s="16">
        <v>232</v>
      </c>
      <c r="F13" s="16">
        <v>230</v>
      </c>
      <c r="G13" s="18"/>
      <c r="H13" s="16" t="s">
        <v>238</v>
      </c>
    </row>
    <row r="14" spans="1:8" ht="12.75">
      <c r="A14" s="862" t="s">
        <v>488</v>
      </c>
      <c r="B14" s="16" t="s">
        <v>238</v>
      </c>
      <c r="C14" s="16" t="s">
        <v>238</v>
      </c>
      <c r="D14" s="16" t="s">
        <v>238</v>
      </c>
      <c r="E14" s="16">
        <v>327</v>
      </c>
      <c r="F14" s="16">
        <v>262</v>
      </c>
      <c r="G14" s="18"/>
      <c r="H14" s="16" t="s">
        <v>238</v>
      </c>
    </row>
    <row r="15" spans="1:8" ht="12.75">
      <c r="A15" s="793" t="s">
        <v>489</v>
      </c>
      <c r="B15" s="16" t="s">
        <v>238</v>
      </c>
      <c r="C15" s="16" t="s">
        <v>238</v>
      </c>
      <c r="D15" s="16" t="s">
        <v>238</v>
      </c>
      <c r="E15" s="16">
        <v>385</v>
      </c>
      <c r="F15" s="16">
        <v>398</v>
      </c>
      <c r="G15" s="18"/>
      <c r="H15" s="16" t="s">
        <v>238</v>
      </c>
    </row>
    <row r="16" spans="2:8" ht="12.75">
      <c r="B16" s="163"/>
      <c r="C16" s="163"/>
      <c r="D16" s="163"/>
      <c r="E16" s="18"/>
      <c r="F16" s="18"/>
      <c r="G16" s="18"/>
      <c r="H16" s="163"/>
    </row>
    <row r="17" spans="1:8" s="772" customFormat="1" ht="12.75">
      <c r="A17" s="863" t="s">
        <v>41</v>
      </c>
      <c r="B17" s="163" t="s">
        <v>238</v>
      </c>
      <c r="C17" s="163" t="s">
        <v>238</v>
      </c>
      <c r="D17" s="163" t="s">
        <v>238</v>
      </c>
      <c r="E17" s="163">
        <v>1971</v>
      </c>
      <c r="F17" s="163">
        <v>2201</v>
      </c>
      <c r="G17" s="858"/>
      <c r="H17" s="163" t="s">
        <v>238</v>
      </c>
    </row>
    <row r="18" spans="1:8" ht="12.75">
      <c r="A18" s="97"/>
      <c r="B18" s="105"/>
      <c r="C18" s="864"/>
      <c r="D18" s="864"/>
      <c r="E18" s="864"/>
      <c r="F18" s="864"/>
      <c r="G18" s="98"/>
      <c r="H18" s="98"/>
    </row>
    <row r="19" spans="1:4" ht="12.75">
      <c r="A19" s="91"/>
      <c r="B19" s="107"/>
      <c r="C19" s="107"/>
      <c r="D19" s="865"/>
    </row>
    <row r="20" ht="4.5" customHeight="1">
      <c r="A20" s="144"/>
    </row>
    <row r="21" s="772" customFormat="1" ht="4.5" customHeight="1">
      <c r="A21" s="144"/>
    </row>
    <row r="22" s="772" customFormat="1" ht="12.75">
      <c r="A22" s="144"/>
    </row>
    <row r="23" s="772" customFormat="1" ht="12.75">
      <c r="A23" s="144"/>
    </row>
    <row r="24" s="772" customFormat="1" ht="12.75">
      <c r="A24" s="144"/>
    </row>
    <row r="25" s="772" customFormat="1" ht="12.75">
      <c r="A25" s="144"/>
    </row>
    <row r="26" spans="1:7" ht="15.75">
      <c r="A26" s="855" t="s">
        <v>874</v>
      </c>
      <c r="B26" s="772"/>
      <c r="C26" s="772"/>
      <c r="D26" s="856"/>
      <c r="E26" s="772"/>
      <c r="F26" s="772"/>
      <c r="G26" s="772"/>
    </row>
    <row r="27" ht="15.75">
      <c r="A27" s="112" t="s">
        <v>872</v>
      </c>
    </row>
    <row r="28" spans="1:8" ht="13.5" thickBot="1">
      <c r="A28" s="87"/>
      <c r="B28" s="87"/>
      <c r="C28" s="46"/>
      <c r="D28" s="46"/>
      <c r="E28" s="46"/>
      <c r="F28" s="46"/>
      <c r="G28" s="46"/>
      <c r="H28" s="45"/>
    </row>
    <row r="29" spans="1:8" ht="3.75" customHeight="1">
      <c r="A29" s="92"/>
      <c r="B29" s="92"/>
      <c r="C29" s="22"/>
      <c r="D29" s="22"/>
      <c r="E29" s="22"/>
      <c r="F29" s="22"/>
      <c r="G29" s="22"/>
      <c r="H29" s="857"/>
    </row>
    <row r="30" spans="1:8" ht="15">
      <c r="A30" s="92"/>
      <c r="B30" s="816"/>
      <c r="C30" s="816"/>
      <c r="D30" s="816"/>
      <c r="E30" s="816"/>
      <c r="F30" s="816"/>
      <c r="G30" s="816"/>
      <c r="H30" s="817" t="s">
        <v>472</v>
      </c>
    </row>
    <row r="31" spans="1:8" ht="15">
      <c r="A31" s="92"/>
      <c r="B31" s="818" t="s">
        <v>474</v>
      </c>
      <c r="C31" s="818" t="s">
        <v>475</v>
      </c>
      <c r="D31" s="818" t="s">
        <v>478</v>
      </c>
      <c r="E31" s="818" t="s">
        <v>473</v>
      </c>
      <c r="F31" s="818" t="s">
        <v>474</v>
      </c>
      <c r="G31" s="818"/>
      <c r="H31" s="817" t="s">
        <v>863</v>
      </c>
    </row>
    <row r="32" spans="1:8" ht="15">
      <c r="A32" s="98"/>
      <c r="B32" s="820">
        <v>2009</v>
      </c>
      <c r="C32" s="820">
        <v>2009</v>
      </c>
      <c r="D32" s="820">
        <v>2010</v>
      </c>
      <c r="E32" s="820">
        <v>2010</v>
      </c>
      <c r="F32" s="820">
        <v>2010</v>
      </c>
      <c r="G32" s="821"/>
      <c r="H32" s="822" t="s">
        <v>476</v>
      </c>
    </row>
    <row r="33" spans="3:4" ht="12.75">
      <c r="C33" s="367"/>
      <c r="D33" s="70"/>
    </row>
    <row r="34" spans="1:8" ht="15">
      <c r="A34" s="801" t="s">
        <v>45</v>
      </c>
      <c r="B34" s="866">
        <v>3.18</v>
      </c>
      <c r="C34" s="866">
        <v>3.26</v>
      </c>
      <c r="D34" s="866">
        <v>3.18</v>
      </c>
      <c r="E34" s="866">
        <v>3.13</v>
      </c>
      <c r="F34" s="866">
        <v>3.24</v>
      </c>
      <c r="G34" s="867"/>
      <c r="H34" s="868">
        <v>0.018867924528301883</v>
      </c>
    </row>
    <row r="35" spans="1:8" ht="12.75">
      <c r="A35" s="71"/>
      <c r="B35" s="869"/>
      <c r="C35" s="870"/>
      <c r="D35" s="870"/>
      <c r="E35" s="870"/>
      <c r="F35" s="870"/>
      <c r="G35" s="18"/>
      <c r="H35" s="859"/>
    </row>
    <row r="36" spans="1:8" ht="12.75">
      <c r="A36" s="861" t="s">
        <v>485</v>
      </c>
      <c r="B36" s="163" t="s">
        <v>238</v>
      </c>
      <c r="C36" s="163" t="s">
        <v>238</v>
      </c>
      <c r="D36" s="163" t="s">
        <v>238</v>
      </c>
      <c r="E36" s="871">
        <v>1.65</v>
      </c>
      <c r="F36" s="871">
        <v>1.66</v>
      </c>
      <c r="G36" s="858"/>
      <c r="H36" s="163" t="s">
        <v>238</v>
      </c>
    </row>
    <row r="37" spans="1:8" ht="12.75">
      <c r="A37" s="862" t="s">
        <v>486</v>
      </c>
      <c r="B37" s="16" t="s">
        <v>238</v>
      </c>
      <c r="C37" s="16" t="s">
        <v>238</v>
      </c>
      <c r="D37" s="16" t="s">
        <v>238</v>
      </c>
      <c r="E37" s="870">
        <v>0.66</v>
      </c>
      <c r="F37" s="870">
        <v>0.61</v>
      </c>
      <c r="G37" s="18"/>
      <c r="H37" s="16" t="s">
        <v>238</v>
      </c>
    </row>
    <row r="38" spans="1:8" ht="12.75">
      <c r="A38" s="862" t="s">
        <v>487</v>
      </c>
      <c r="B38" s="16" t="s">
        <v>238</v>
      </c>
      <c r="C38" s="16" t="s">
        <v>238</v>
      </c>
      <c r="D38" s="16" t="s">
        <v>238</v>
      </c>
      <c r="E38" s="870">
        <v>0.89</v>
      </c>
      <c r="F38" s="870">
        <v>0.93</v>
      </c>
      <c r="G38" s="18"/>
      <c r="H38" s="16" t="s">
        <v>238</v>
      </c>
    </row>
    <row r="39" spans="1:8" ht="12.75">
      <c r="A39" s="862" t="s">
        <v>488</v>
      </c>
      <c r="B39" s="16" t="s">
        <v>238</v>
      </c>
      <c r="C39" s="16" t="s">
        <v>238</v>
      </c>
      <c r="D39" s="16" t="s">
        <v>238</v>
      </c>
      <c r="E39" s="870">
        <v>1.3</v>
      </c>
      <c r="F39" s="870">
        <v>1.56</v>
      </c>
      <c r="G39" s="18"/>
      <c r="H39" s="16" t="s">
        <v>238</v>
      </c>
    </row>
    <row r="40" spans="1:8" ht="12.75">
      <c r="A40" s="793" t="s">
        <v>489</v>
      </c>
      <c r="B40" s="16" t="s">
        <v>238</v>
      </c>
      <c r="C40" s="16" t="s">
        <v>238</v>
      </c>
      <c r="D40" s="16" t="s">
        <v>238</v>
      </c>
      <c r="E40" s="870">
        <v>1.99</v>
      </c>
      <c r="F40" s="870">
        <v>2.02</v>
      </c>
      <c r="G40" s="18"/>
      <c r="H40" s="16" t="s">
        <v>238</v>
      </c>
    </row>
    <row r="41" spans="2:8" ht="12.75">
      <c r="B41" s="163"/>
      <c r="C41" s="163"/>
      <c r="D41" s="163"/>
      <c r="E41" s="870"/>
      <c r="F41" s="870"/>
      <c r="G41" s="18"/>
      <c r="H41" s="163"/>
    </row>
    <row r="42" spans="1:8" ht="12.75">
      <c r="A42" s="863" t="s">
        <v>41</v>
      </c>
      <c r="B42" s="163" t="s">
        <v>238</v>
      </c>
      <c r="C42" s="163" t="s">
        <v>238</v>
      </c>
      <c r="D42" s="163" t="s">
        <v>238</v>
      </c>
      <c r="E42" s="871">
        <v>3.53</v>
      </c>
      <c r="F42" s="871">
        <v>3.58</v>
      </c>
      <c r="G42" s="858"/>
      <c r="H42" s="163" t="s">
        <v>238</v>
      </c>
    </row>
    <row r="43" spans="1:8" ht="12.75">
      <c r="A43" s="97"/>
      <c r="B43" s="105"/>
      <c r="C43" s="864"/>
      <c r="D43" s="864"/>
      <c r="E43" s="864"/>
      <c r="F43" s="864"/>
      <c r="G43" s="98"/>
      <c r="H43" s="98"/>
    </row>
    <row r="44" spans="1:4" ht="12.75">
      <c r="A44" s="91"/>
      <c r="B44" s="107"/>
      <c r="C44" s="107"/>
      <c r="D44" s="865"/>
    </row>
    <row r="45" ht="4.5" customHeight="1">
      <c r="A45" s="144"/>
    </row>
    <row r="46" spans="1:7" ht="4.5" customHeight="1">
      <c r="A46" s="144"/>
      <c r="B46" s="772"/>
      <c r="C46" s="772"/>
      <c r="D46" s="772"/>
      <c r="E46" s="772"/>
      <c r="F46" s="772"/>
      <c r="G46" s="772"/>
    </row>
  </sheetData>
  <printOptions/>
  <pageMargins left="0.56" right="0.49" top="0.36" bottom="0.51" header="0.29" footer="0.46"/>
  <pageSetup fitToHeight="1" fitToWidth="1" horizontalDpi="300" verticalDpi="300" orientation="landscape" paperSize="9" scale="8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69"/>
  <sheetViews>
    <sheetView showGridLines="0" zoomScale="90" zoomScaleNormal="90" workbookViewId="0" topLeftCell="A1">
      <selection activeCell="A1" sqref="A1:H1"/>
    </sheetView>
  </sheetViews>
  <sheetFormatPr defaultColWidth="9.140625" defaultRowHeight="12.75"/>
  <cols>
    <col min="1" max="1" width="45.57421875" style="144" customWidth="1"/>
    <col min="2" max="6" width="12.7109375" style="144" customWidth="1"/>
    <col min="7" max="7" width="2.7109375" style="144" customWidth="1"/>
    <col min="8" max="8" width="22.00390625" style="144" customWidth="1"/>
    <col min="9" max="9" width="9.140625" style="144" customWidth="1"/>
    <col min="10" max="10" width="13.8515625" style="144" customWidth="1"/>
    <col min="11" max="16384" width="9.140625" style="144" customWidth="1"/>
  </cols>
  <sheetData>
    <row r="1" spans="1:8" s="182" customFormat="1" ht="14.25" customHeight="1">
      <c r="A1" s="1028" t="s">
        <v>875</v>
      </c>
      <c r="B1" s="1029"/>
      <c r="C1" s="1029"/>
      <c r="D1" s="1029"/>
      <c r="E1" s="1029"/>
      <c r="F1" s="1029"/>
      <c r="G1" s="1029"/>
      <c r="H1" s="1029"/>
    </row>
    <row r="2" spans="1:8" ht="18.75">
      <c r="A2" s="19" t="s">
        <v>903</v>
      </c>
      <c r="B2" s="183"/>
      <c r="C2" s="183"/>
      <c r="D2" s="183"/>
      <c r="E2" s="183"/>
      <c r="F2" s="183"/>
      <c r="G2" s="183"/>
      <c r="H2" s="183"/>
    </row>
    <row r="3" spans="1:8" ht="14.25" customHeight="1" thickBot="1">
      <c r="A3" s="184"/>
      <c r="B3" s="1027"/>
      <c r="C3" s="1027"/>
      <c r="D3" s="185"/>
      <c r="E3" s="185"/>
      <c r="F3"/>
      <c r="G3" s="186"/>
      <c r="H3" s="187"/>
    </row>
    <row r="4" spans="1:13" s="193" customFormat="1" ht="45">
      <c r="A4" s="188"/>
      <c r="B4" s="189" t="s">
        <v>494</v>
      </c>
      <c r="C4" s="190" t="s">
        <v>495</v>
      </c>
      <c r="D4" s="189" t="s">
        <v>496</v>
      </c>
      <c r="E4" s="189" t="s">
        <v>497</v>
      </c>
      <c r="F4" s="190" t="s">
        <v>876</v>
      </c>
      <c r="G4" s="191"/>
      <c r="H4" s="192" t="s">
        <v>877</v>
      </c>
      <c r="M4" s="194"/>
    </row>
    <row r="5" ht="4.5" customHeight="1">
      <c r="A5" s="186"/>
    </row>
    <row r="6" spans="1:8" ht="17.25" customHeight="1">
      <c r="A6" s="195" t="s">
        <v>498</v>
      </c>
      <c r="B6" s="196"/>
      <c r="C6" s="196"/>
      <c r="D6" s="196"/>
      <c r="H6" s="197"/>
    </row>
    <row r="7" spans="1:8" ht="12" customHeight="1">
      <c r="A7" s="195"/>
      <c r="B7" s="196"/>
      <c r="C7" s="196"/>
      <c r="D7" s="196"/>
      <c r="H7" s="197"/>
    </row>
    <row r="8" spans="1:13" ht="15">
      <c r="A8" s="198" t="s">
        <v>499</v>
      </c>
      <c r="B8" s="24">
        <v>48125</v>
      </c>
      <c r="C8" s="24">
        <v>45980</v>
      </c>
      <c r="D8" s="24">
        <v>46897</v>
      </c>
      <c r="E8" s="24">
        <v>45523</v>
      </c>
      <c r="F8" s="24">
        <v>46992</v>
      </c>
      <c r="H8" s="275">
        <f>IF(OR(B8="..",F8=".."),"..",(IF(OR(B8&lt;50,F8&lt;50),"*",(F8/B8)-1)))</f>
        <v>-0.023542857142857088</v>
      </c>
      <c r="I8"/>
      <c r="J8"/>
      <c r="K8"/>
      <c r="L8"/>
      <c r="M8" s="24"/>
    </row>
    <row r="9" spans="1:13" ht="12" customHeight="1">
      <c r="A9" s="94"/>
      <c r="C9" s="200"/>
      <c r="E9" s="1"/>
      <c r="F9"/>
      <c r="H9" s="275"/>
      <c r="I9"/>
      <c r="J9" s="69"/>
      <c r="K9"/>
      <c r="L9" s="69"/>
      <c r="M9" s="24"/>
    </row>
    <row r="10" spans="1:13" s="182" customFormat="1" ht="12.75" customHeight="1">
      <c r="A10" s="201" t="s">
        <v>514</v>
      </c>
      <c r="B10" s="24">
        <v>35534</v>
      </c>
      <c r="C10" s="24">
        <v>33816</v>
      </c>
      <c r="D10" s="24">
        <v>34330</v>
      </c>
      <c r="E10" s="24">
        <v>33621</v>
      </c>
      <c r="F10" s="24">
        <v>34473</v>
      </c>
      <c r="H10" s="275">
        <f>IF(OR(B10="..",F10=".."),"..",(IF(OR(B10&lt;50,F10&lt;50),"*",(F10/B10)-1)))</f>
        <v>-0.029858726853154716</v>
      </c>
      <c r="I10"/>
      <c r="J10"/>
      <c r="K10"/>
      <c r="L10"/>
      <c r="M10" s="24"/>
    </row>
    <row r="11" spans="1:13" ht="12.75">
      <c r="A11" s="202" t="s">
        <v>515</v>
      </c>
      <c r="B11" s="69">
        <v>34232</v>
      </c>
      <c r="C11" s="69">
        <v>32593</v>
      </c>
      <c r="D11" s="69">
        <v>33425</v>
      </c>
      <c r="E11" s="69">
        <v>33032</v>
      </c>
      <c r="F11" s="69">
        <v>34118</v>
      </c>
      <c r="H11" s="277">
        <f>IF(OR(B11="..",F11=".."),"..",(IF(OR(B11&lt;50,F11&lt;50),"*",(F11/B11)-1)))</f>
        <v>-0.0033302173405000968</v>
      </c>
      <c r="I11"/>
      <c r="J11" s="69"/>
      <c r="K11" s="69"/>
      <c r="L11" s="69"/>
      <c r="M11" s="69"/>
    </row>
    <row r="12" spans="1:13" ht="12.75">
      <c r="A12" s="202" t="s">
        <v>516</v>
      </c>
      <c r="B12" s="69">
        <v>1323</v>
      </c>
      <c r="C12" s="69">
        <v>1236</v>
      </c>
      <c r="D12">
        <v>916</v>
      </c>
      <c r="E12">
        <v>599</v>
      </c>
      <c r="F12" s="11">
        <v>362</v>
      </c>
      <c r="H12" s="277">
        <f>IF(OR(B12="..",F12=".."),"..",(IF(OR(B12&lt;50,F12&lt;50),"*",(F12/B12)-1)))</f>
        <v>-0.7263794406651549</v>
      </c>
      <c r="I12"/>
      <c r="J12" s="69"/>
      <c r="K12" s="69"/>
      <c r="L12" s="69"/>
      <c r="M12"/>
    </row>
    <row r="13" spans="1:13" ht="12.75">
      <c r="A13" s="204"/>
      <c r="B13" s="69"/>
      <c r="C13" s="197"/>
      <c r="E13"/>
      <c r="F13"/>
      <c r="H13" s="275"/>
      <c r="I13"/>
      <c r="J13" s="69"/>
      <c r="K13" s="69"/>
      <c r="L13" s="69"/>
      <c r="M13"/>
    </row>
    <row r="14" spans="1:13" ht="15">
      <c r="A14" s="205" t="s">
        <v>517</v>
      </c>
      <c r="B14" s="75">
        <v>12608</v>
      </c>
      <c r="C14" s="75">
        <v>12190</v>
      </c>
      <c r="D14" s="75">
        <v>12579</v>
      </c>
      <c r="E14" s="75">
        <v>11917</v>
      </c>
      <c r="F14" s="24">
        <f>SUM(F15:F16)</f>
        <v>12691</v>
      </c>
      <c r="G14" s="182"/>
      <c r="H14" s="275">
        <f>IF(OR(B14="..",F14=".."),"..",(IF(OR(B14&lt;50,F14&lt;50),"*",(F14/B14)-1)))</f>
        <v>0.006583121827411276</v>
      </c>
      <c r="I14"/>
      <c r="J14" s="69"/>
      <c r="K14" s="69"/>
      <c r="L14" s="69"/>
      <c r="M14" s="69"/>
    </row>
    <row r="15" spans="1:13" ht="12.75">
      <c r="A15" s="202" t="s">
        <v>518</v>
      </c>
      <c r="B15">
        <v>139</v>
      </c>
      <c r="C15">
        <v>154</v>
      </c>
      <c r="D15">
        <v>135</v>
      </c>
      <c r="E15">
        <v>143</v>
      </c>
      <c r="F15">
        <v>168</v>
      </c>
      <c r="H15" s="277">
        <f>IF(OR(B15="..",F15=".."),"..",(IF(OR(B15&lt;50,F15&lt;50),"*",(F15/B15)-1)))</f>
        <v>0.2086330935251799</v>
      </c>
      <c r="I15"/>
      <c r="J15" s="69"/>
      <c r="K15" s="69"/>
      <c r="L15" s="69"/>
      <c r="M15"/>
    </row>
    <row r="16" spans="1:13" ht="12.75">
      <c r="A16" s="202" t="s">
        <v>519</v>
      </c>
      <c r="B16" s="69">
        <v>12469</v>
      </c>
      <c r="C16" s="69">
        <v>12036</v>
      </c>
      <c r="D16" s="69">
        <v>12444</v>
      </c>
      <c r="E16" s="69">
        <v>11774</v>
      </c>
      <c r="F16" s="69">
        <v>12523</v>
      </c>
      <c r="H16" s="277">
        <f>IF(OR(B16="..",F16=".."),"..",(IF(OR(B16&lt;50,F16&lt;50),"*",(F16/B16)-1)))</f>
        <v>0.004330740235784836</v>
      </c>
      <c r="I16"/>
      <c r="J16" s="69"/>
      <c r="K16"/>
      <c r="L16" s="69"/>
      <c r="M16"/>
    </row>
    <row r="17" spans="1:13" s="186" customFormat="1" ht="12.75">
      <c r="A17" s="204"/>
      <c r="B17" s="144"/>
      <c r="C17" s="200"/>
      <c r="E17"/>
      <c r="F17"/>
      <c r="G17" s="144"/>
      <c r="H17" s="275"/>
      <c r="J17"/>
      <c r="K17"/>
      <c r="L17"/>
      <c r="M17"/>
    </row>
    <row r="18" spans="1:13" ht="15">
      <c r="A18" s="208" t="s">
        <v>520</v>
      </c>
      <c r="B18" s="24">
        <v>12064</v>
      </c>
      <c r="C18" s="24">
        <v>11879</v>
      </c>
      <c r="D18" s="24">
        <v>12135</v>
      </c>
      <c r="E18" s="24">
        <v>11457</v>
      </c>
      <c r="F18" s="24">
        <v>12047</v>
      </c>
      <c r="H18" s="275">
        <f>IF(OR(B18="..",F18=".."),"..",(IF(OR(B18&lt;50,F18&lt;50),"*",(F18/B18)-1)))</f>
        <v>-0.0014091511936339396</v>
      </c>
      <c r="J18"/>
      <c r="K18"/>
      <c r="L18"/>
      <c r="M18"/>
    </row>
    <row r="19" spans="1:13" ht="12.75">
      <c r="A19" s="209"/>
      <c r="B19" s="210"/>
      <c r="C19" s="210"/>
      <c r="D19" s="210"/>
      <c r="E19" s="210"/>
      <c r="F19" s="210"/>
      <c r="G19" s="211"/>
      <c r="H19" s="275"/>
      <c r="J19"/>
      <c r="K19"/>
      <c r="L19"/>
      <c r="M19"/>
    </row>
    <row r="20" spans="1:13" ht="12.75">
      <c r="A20" s="196"/>
      <c r="B20" s="212"/>
      <c r="C20" s="212"/>
      <c r="D20" s="212"/>
      <c r="E20" s="212"/>
      <c r="F20" s="212"/>
      <c r="H20" s="875"/>
      <c r="J20"/>
      <c r="K20"/>
      <c r="L20"/>
      <c r="M20"/>
    </row>
    <row r="21" spans="1:8" ht="15">
      <c r="A21" s="94" t="s">
        <v>521</v>
      </c>
      <c r="B21" s="212"/>
      <c r="C21" s="212"/>
      <c r="D21" s="212"/>
      <c r="E21" s="212"/>
      <c r="F21" s="212"/>
      <c r="H21" s="274"/>
    </row>
    <row r="22" spans="1:13" ht="12.75">
      <c r="A22" s="91"/>
      <c r="B22" s="212"/>
      <c r="C22" s="212"/>
      <c r="D22" s="212"/>
      <c r="E22" s="212"/>
      <c r="F22" s="212"/>
      <c r="H22" s="274"/>
      <c r="J22" s="69"/>
      <c r="K22" s="69"/>
      <c r="L22" s="69"/>
      <c r="M22" s="69"/>
    </row>
    <row r="23" spans="1:13" ht="15">
      <c r="A23" s="198" t="s">
        <v>499</v>
      </c>
      <c r="B23" s="24">
        <v>40656</v>
      </c>
      <c r="C23" s="24">
        <v>38794</v>
      </c>
      <c r="D23" s="24">
        <v>39622</v>
      </c>
      <c r="E23" s="24">
        <v>38374</v>
      </c>
      <c r="F23" s="24">
        <v>39676</v>
      </c>
      <c r="H23" s="274">
        <f>IF(OR(B23="..",F23=".."),"..",(IF(OR(B23&lt;50,F23&lt;50),"*",(F23/B23)-1)))</f>
        <v>-0.024104683195592336</v>
      </c>
      <c r="J23"/>
      <c r="K23"/>
      <c r="L23"/>
      <c r="M23"/>
    </row>
    <row r="24" spans="1:13" ht="15">
      <c r="A24" s="94"/>
      <c r="C24" s="200"/>
      <c r="D24" s="186"/>
      <c r="E24" s="1"/>
      <c r="F24"/>
      <c r="H24" s="274"/>
      <c r="J24" s="69"/>
      <c r="K24" s="69"/>
      <c r="L24" s="69"/>
      <c r="M24" s="69"/>
    </row>
    <row r="25" spans="1:13" ht="15">
      <c r="A25" s="201" t="s">
        <v>514</v>
      </c>
      <c r="B25" s="24">
        <v>29892</v>
      </c>
      <c r="C25" s="24">
        <v>28405</v>
      </c>
      <c r="D25" s="24">
        <v>28808</v>
      </c>
      <c r="E25" s="24">
        <v>28149</v>
      </c>
      <c r="F25" s="24">
        <v>28878</v>
      </c>
      <c r="G25" s="182"/>
      <c r="H25" s="274">
        <f>IF(OR(B25="..",F25=".."),"..",(IF(OR(B25&lt;50,F25&lt;50),"*",(F25/B25)-1)))</f>
        <v>-0.03392211963067038</v>
      </c>
      <c r="J25" s="69"/>
      <c r="K25" s="69"/>
      <c r="L25" s="69"/>
      <c r="M25" s="69"/>
    </row>
    <row r="26" spans="1:13" ht="12.75" customHeight="1">
      <c r="A26" s="202" t="s">
        <v>515</v>
      </c>
      <c r="B26" s="69">
        <v>28698</v>
      </c>
      <c r="C26" s="69">
        <v>27278</v>
      </c>
      <c r="D26" s="69">
        <v>27982</v>
      </c>
      <c r="E26" s="69">
        <v>27614</v>
      </c>
      <c r="F26" s="69">
        <v>28554</v>
      </c>
      <c r="H26" s="276">
        <f>IF(OR(B26="..",F26=".."),"..",(IF(OR(B26&lt;50,F26&lt;50),"*",(F26/B26)-1)))</f>
        <v>-0.005017771273259419</v>
      </c>
      <c r="J26" s="69"/>
      <c r="K26" s="69"/>
      <c r="L26" s="69"/>
      <c r="M26" s="69"/>
    </row>
    <row r="27" spans="1:14" ht="12" customHeight="1">
      <c r="A27" s="202" t="s">
        <v>516</v>
      </c>
      <c r="B27" s="69">
        <v>1213</v>
      </c>
      <c r="C27" s="69">
        <v>1139</v>
      </c>
      <c r="D27">
        <v>837</v>
      </c>
      <c r="E27">
        <v>544</v>
      </c>
      <c r="F27" s="11">
        <v>331</v>
      </c>
      <c r="H27" s="276">
        <f>IF(OR(B27="..",F27=".."),"..",(IF(OR(B27&lt;50,F27&lt;50),"*",(F27/B27)-1)))</f>
        <v>-0.7271228359439407</v>
      </c>
      <c r="K27" s="69"/>
      <c r="L27" s="69"/>
      <c r="M27" s="69"/>
      <c r="N27" s="69"/>
    </row>
    <row r="28" spans="1:14" ht="9" customHeight="1">
      <c r="A28" s="204"/>
      <c r="C28" s="197"/>
      <c r="D28" s="186"/>
      <c r="E28"/>
      <c r="F28"/>
      <c r="H28" s="274"/>
      <c r="K28" s="69"/>
      <c r="L28" s="69"/>
      <c r="M28" s="69"/>
      <c r="N28" s="69"/>
    </row>
    <row r="29" spans="1:14" ht="15">
      <c r="A29" s="205" t="s">
        <v>517</v>
      </c>
      <c r="B29" s="75">
        <v>10783</v>
      </c>
      <c r="C29" s="75">
        <v>10411</v>
      </c>
      <c r="D29" s="75">
        <v>10826</v>
      </c>
      <c r="E29" s="75">
        <v>10240</v>
      </c>
      <c r="F29" s="24">
        <f>SUM(F30:F31)</f>
        <v>10949</v>
      </c>
      <c r="H29" s="274">
        <f>IF(OR(B29="..",F29=".."),"..",(IF(OR(B29&lt;50,F29&lt;50),"*",(F29/B29)-1)))</f>
        <v>0.015394602615227626</v>
      </c>
      <c r="K29" s="69"/>
      <c r="L29" s="69"/>
      <c r="M29" s="69"/>
      <c r="N29" s="69"/>
    </row>
    <row r="30" spans="1:14" ht="12" customHeight="1">
      <c r="A30" s="202" t="s">
        <v>518</v>
      </c>
      <c r="B30">
        <v>112</v>
      </c>
      <c r="C30">
        <v>123</v>
      </c>
      <c r="D30">
        <v>112</v>
      </c>
      <c r="E30">
        <v>115</v>
      </c>
      <c r="F30">
        <v>137</v>
      </c>
      <c r="H30" s="276">
        <f>IF(OR(B30="..",F30=".."),"..",(IF(OR(B30&lt;50,F30&lt;50),"*",(F30/B30)-1)))</f>
        <v>0.2232142857142858</v>
      </c>
      <c r="K30" s="69"/>
      <c r="L30" s="69"/>
      <c r="M30" s="69"/>
      <c r="N30" s="69"/>
    </row>
    <row r="31" spans="1:14" ht="12" customHeight="1">
      <c r="A31" s="202" t="s">
        <v>519</v>
      </c>
      <c r="B31" s="69">
        <v>10671</v>
      </c>
      <c r="C31" s="69">
        <v>10288</v>
      </c>
      <c r="D31" s="69">
        <v>10714</v>
      </c>
      <c r="E31" s="69">
        <v>10125</v>
      </c>
      <c r="F31" s="69">
        <v>10812</v>
      </c>
      <c r="H31" s="276">
        <f>IF(OR(B31="..",F31=".."),"..",(IF(OR(B31&lt;50,F31&lt;50),"*",(F31/B31)-1)))</f>
        <v>0.013213382063536727</v>
      </c>
      <c r="K31" s="212"/>
      <c r="L31" s="212"/>
      <c r="M31" s="212"/>
      <c r="N31" s="212"/>
    </row>
    <row r="32" spans="1:13" ht="11.25" customHeight="1">
      <c r="A32" s="204"/>
      <c r="C32" s="200"/>
      <c r="D32" s="186"/>
      <c r="E32"/>
      <c r="F32"/>
      <c r="H32" s="274"/>
      <c r="J32" s="24"/>
      <c r="K32" s="24"/>
      <c r="L32" s="24"/>
      <c r="M32" s="24"/>
    </row>
    <row r="33" spans="1:13" ht="30" customHeight="1">
      <c r="A33" s="208" t="s">
        <v>520</v>
      </c>
      <c r="B33" s="24">
        <v>11275</v>
      </c>
      <c r="C33" s="24">
        <v>11054</v>
      </c>
      <c r="D33" s="24">
        <v>11333</v>
      </c>
      <c r="E33" s="24">
        <v>10697</v>
      </c>
      <c r="F33" s="24">
        <v>11202</v>
      </c>
      <c r="H33" s="274">
        <f>IF(OR(B33="..",F33=".."),"..",(IF(OR(B33&lt;50,F33&lt;50),"*",(F33/B33)-1)))</f>
        <v>-0.006474501108647446</v>
      </c>
      <c r="J33"/>
      <c r="K33"/>
      <c r="L33" s="24"/>
      <c r="M33" s="24"/>
    </row>
    <row r="34" spans="1:13" s="182" customFormat="1" ht="12.75" customHeight="1">
      <c r="A34" s="209"/>
      <c r="B34" s="210"/>
      <c r="C34" s="210"/>
      <c r="D34" s="210"/>
      <c r="E34" s="211"/>
      <c r="F34" s="211"/>
      <c r="G34" s="213"/>
      <c r="H34" s="876"/>
      <c r="J34" s="24"/>
      <c r="K34" s="24"/>
      <c r="L34" s="24"/>
      <c r="M34" s="24"/>
    </row>
    <row r="35" spans="1:13" ht="12.75">
      <c r="A35" s="196"/>
      <c r="B35" s="215"/>
      <c r="C35" s="215"/>
      <c r="D35" s="215"/>
      <c r="H35" s="275"/>
      <c r="J35" s="69"/>
      <c r="K35" s="69"/>
      <c r="L35" s="69"/>
      <c r="M35" s="69"/>
    </row>
    <row r="36" spans="1:13" ht="15">
      <c r="A36" s="94" t="s">
        <v>44</v>
      </c>
      <c r="B36" s="216"/>
      <c r="C36" s="216"/>
      <c r="D36" s="216"/>
      <c r="H36" s="275"/>
      <c r="J36"/>
      <c r="K36"/>
      <c r="L36"/>
      <c r="M36"/>
    </row>
    <row r="37" spans="1:13" ht="12.75">
      <c r="A37" s="91"/>
      <c r="B37" s="216"/>
      <c r="C37" s="216"/>
      <c r="D37" s="216"/>
      <c r="H37" s="275"/>
      <c r="J37" s="69"/>
      <c r="K37" s="69"/>
      <c r="L37" s="69"/>
      <c r="M37" s="69"/>
    </row>
    <row r="38" spans="1:13" ht="15">
      <c r="A38" s="198" t="s">
        <v>499</v>
      </c>
      <c r="B38" s="24">
        <v>7469</v>
      </c>
      <c r="C38" s="24">
        <v>7186</v>
      </c>
      <c r="D38" s="24">
        <v>7275</v>
      </c>
      <c r="E38" s="24">
        <v>7149</v>
      </c>
      <c r="F38" s="24">
        <v>7316</v>
      </c>
      <c r="H38" s="275">
        <f>IF(OR(B38="..",F38=".."),"..",(IF(OR(B38&lt;50,F38&lt;50),"*",(F38/B38)-1)))</f>
        <v>-0.02048466996920606</v>
      </c>
      <c r="J38"/>
      <c r="K38"/>
      <c r="L38"/>
      <c r="M38"/>
    </row>
    <row r="39" spans="1:13" ht="15">
      <c r="A39" s="94"/>
      <c r="C39" s="200"/>
      <c r="E39" s="1"/>
      <c r="F39"/>
      <c r="H39" s="275"/>
      <c r="J39"/>
      <c r="K39"/>
      <c r="L39"/>
      <c r="M39"/>
    </row>
    <row r="40" spans="1:13" s="186" customFormat="1" ht="15">
      <c r="A40" s="201" t="s">
        <v>514</v>
      </c>
      <c r="B40" s="24">
        <v>5642</v>
      </c>
      <c r="C40" s="24">
        <v>5411</v>
      </c>
      <c r="D40" s="24">
        <v>5522</v>
      </c>
      <c r="E40" s="24">
        <v>5472</v>
      </c>
      <c r="F40" s="24">
        <v>5595</v>
      </c>
      <c r="G40" s="182"/>
      <c r="H40" s="275">
        <f>IF(OR(B40="..",F40=".."),"..",(IF(OR(B40&lt;50,F40&lt;50),"*",(F40/B40)-1)))</f>
        <v>-0.008330379298121193</v>
      </c>
      <c r="J40"/>
      <c r="K40"/>
      <c r="L40"/>
      <c r="M40"/>
    </row>
    <row r="41" spans="1:13" ht="12.75">
      <c r="A41" s="202" t="s">
        <v>515</v>
      </c>
      <c r="B41" s="69">
        <v>5534</v>
      </c>
      <c r="C41" s="69">
        <v>5315</v>
      </c>
      <c r="D41" s="69">
        <v>5443</v>
      </c>
      <c r="E41" s="69">
        <v>5418</v>
      </c>
      <c r="F41" s="69">
        <v>5564</v>
      </c>
      <c r="H41" s="277">
        <f>IF(OR(B41="..",F41=".."),"..",(IF(OR(B41&lt;50,F41&lt;50),"*",(F41/B41)-1)))</f>
        <v>0.0054210336104083545</v>
      </c>
      <c r="J41"/>
      <c r="K41"/>
      <c r="L41"/>
      <c r="M41"/>
    </row>
    <row r="42" spans="1:13" ht="12.75">
      <c r="A42" s="202" t="s">
        <v>516</v>
      </c>
      <c r="B42">
        <v>110</v>
      </c>
      <c r="C42">
        <v>97</v>
      </c>
      <c r="D42">
        <v>79</v>
      </c>
      <c r="E42">
        <v>55</v>
      </c>
      <c r="F42" s="11">
        <v>31</v>
      </c>
      <c r="H42" s="877" t="s">
        <v>426</v>
      </c>
      <c r="J42"/>
      <c r="K42"/>
      <c r="L42"/>
      <c r="M42"/>
    </row>
    <row r="43" spans="1:13" ht="12.75">
      <c r="A43" s="204"/>
      <c r="C43" s="200"/>
      <c r="E43"/>
      <c r="F43"/>
      <c r="H43" s="878"/>
      <c r="J43"/>
      <c r="K43"/>
      <c r="L43"/>
      <c r="M43"/>
    </row>
    <row r="44" spans="1:13" ht="15">
      <c r="A44" s="205" t="s">
        <v>517</v>
      </c>
      <c r="B44" s="75">
        <v>1825</v>
      </c>
      <c r="C44" s="75">
        <v>1779</v>
      </c>
      <c r="D44" s="75">
        <v>1753</v>
      </c>
      <c r="E44" s="75">
        <v>1677</v>
      </c>
      <c r="F44" s="24">
        <f>SUM(F45:F46)</f>
        <v>1742</v>
      </c>
      <c r="H44" s="878">
        <f>IF(OR(B44="..",F44=".."),"..",(IF(OR(B44&lt;50,F44&lt;50),"*",(F44/B44)-1)))</f>
        <v>-0.045479452054794534</v>
      </c>
      <c r="J44"/>
      <c r="K44"/>
      <c r="L44"/>
      <c r="M44"/>
    </row>
    <row r="45" spans="1:8" ht="12.75">
      <c r="A45" s="202" t="s">
        <v>518</v>
      </c>
      <c r="B45">
        <v>27</v>
      </c>
      <c r="C45">
        <v>31</v>
      </c>
      <c r="D45">
        <v>23</v>
      </c>
      <c r="E45">
        <v>28</v>
      </c>
      <c r="F45">
        <v>31</v>
      </c>
      <c r="H45" s="877" t="str">
        <f>IF(OR(B45="..",F45=".."),"..",(IF(OR(B45&lt;50,F45&lt;50),"*",(F45/B45)-1)))</f>
        <v>*</v>
      </c>
    </row>
    <row r="46" spans="1:13" ht="12.75">
      <c r="A46" s="202" t="s">
        <v>519</v>
      </c>
      <c r="B46" s="69">
        <v>1798</v>
      </c>
      <c r="C46" s="69">
        <v>1748</v>
      </c>
      <c r="D46" s="69">
        <v>1730</v>
      </c>
      <c r="E46" s="69">
        <v>1649</v>
      </c>
      <c r="F46" s="69">
        <v>1711</v>
      </c>
      <c r="H46" s="277">
        <f>IF(OR(B46="..",F46=".."),"..",(IF(OR(B46&lt;50,F46&lt;50),"*",(F46/B46)-1)))</f>
        <v>-0.048387096774193505</v>
      </c>
      <c r="J46" s="69"/>
      <c r="K46" s="69"/>
      <c r="L46" s="69"/>
      <c r="M46" s="69"/>
    </row>
    <row r="47" spans="1:13" ht="12.75">
      <c r="A47" s="204"/>
      <c r="C47" s="200"/>
      <c r="E47"/>
      <c r="F47"/>
      <c r="H47" s="275"/>
      <c r="J47"/>
      <c r="K47"/>
      <c r="L47"/>
      <c r="M47"/>
    </row>
    <row r="48" spans="1:13" ht="15">
      <c r="A48" s="208" t="s">
        <v>520</v>
      </c>
      <c r="B48" s="1">
        <v>789</v>
      </c>
      <c r="C48" s="1">
        <v>825</v>
      </c>
      <c r="D48" s="1">
        <v>802</v>
      </c>
      <c r="E48" s="1">
        <v>760</v>
      </c>
      <c r="F48" s="1">
        <v>845</v>
      </c>
      <c r="H48" s="275">
        <f>IF(OR(B48="..",F48=".."),"..",(IF(OR(B48&lt;50,F48&lt;50),"*",(F48/B48)-1)))</f>
        <v>0.07097591888466415</v>
      </c>
      <c r="J48" s="69"/>
      <c r="K48" s="69"/>
      <c r="L48" s="69"/>
      <c r="M48" s="69"/>
    </row>
    <row r="49" spans="1:14" ht="12.75">
      <c r="A49" s="209"/>
      <c r="B49" s="217"/>
      <c r="C49" s="217"/>
      <c r="D49" s="217"/>
      <c r="E49" s="217"/>
      <c r="F49" s="217"/>
      <c r="G49" s="217"/>
      <c r="H49" s="213"/>
      <c r="K49" s="69"/>
      <c r="L49" s="69"/>
      <c r="M49" s="69"/>
      <c r="N49" s="69"/>
    </row>
    <row r="50" spans="11:14" ht="12.75" customHeight="1">
      <c r="K50" s="69"/>
      <c r="L50" s="69"/>
      <c r="M50" s="69"/>
      <c r="N50" s="69"/>
    </row>
    <row r="51" spans="1:14" ht="12" customHeight="1">
      <c r="A51" s="101" t="s">
        <v>522</v>
      </c>
      <c r="K51" s="69"/>
      <c r="L51" s="69"/>
      <c r="M51" s="69"/>
      <c r="N51" s="69"/>
    </row>
    <row r="52" spans="1:14" ht="12" customHeight="1">
      <c r="A52" s="101" t="s">
        <v>523</v>
      </c>
      <c r="K52"/>
      <c r="L52"/>
      <c r="M52" s="24"/>
      <c r="N52" s="24"/>
    </row>
    <row r="53" spans="1:14" ht="12" customHeight="1">
      <c r="A53" s="101" t="s">
        <v>524</v>
      </c>
      <c r="K53"/>
      <c r="L53"/>
      <c r="M53" s="24"/>
      <c r="N53" s="24"/>
    </row>
    <row r="54" spans="11:14" ht="12" customHeight="1">
      <c r="K54"/>
      <c r="L54"/>
      <c r="M54" s="24"/>
      <c r="N54" s="24"/>
    </row>
    <row r="55" spans="11:14" ht="12.75">
      <c r="K55" s="69"/>
      <c r="L55" s="69"/>
      <c r="M55" s="69"/>
      <c r="N55" s="69"/>
    </row>
    <row r="56" spans="11:14" ht="12.75">
      <c r="K56"/>
      <c r="L56"/>
      <c r="M56"/>
      <c r="N56"/>
    </row>
    <row r="57" spans="11:14" ht="12.75">
      <c r="K57"/>
      <c r="L57"/>
      <c r="M57"/>
      <c r="N57"/>
    </row>
    <row r="58" spans="11:14" ht="12.75">
      <c r="K58"/>
      <c r="L58"/>
      <c r="M58"/>
      <c r="N58"/>
    </row>
    <row r="59" spans="11:14" ht="12.75">
      <c r="K59"/>
      <c r="L59"/>
      <c r="M59"/>
      <c r="N59"/>
    </row>
    <row r="60" spans="1:14" s="186" customFormat="1" ht="12.75">
      <c r="A60" s="144"/>
      <c r="B60" s="144"/>
      <c r="C60" s="144"/>
      <c r="D60" s="144"/>
      <c r="E60" s="144"/>
      <c r="F60" s="144"/>
      <c r="G60" s="144"/>
      <c r="H60" s="144"/>
      <c r="K60"/>
      <c r="L60"/>
      <c r="M60"/>
      <c r="N60"/>
    </row>
    <row r="61" spans="11:14" ht="12.75">
      <c r="K61"/>
      <c r="L61"/>
      <c r="M61"/>
      <c r="N61"/>
    </row>
    <row r="62" spans="11:14" ht="12.75">
      <c r="K62"/>
      <c r="L62"/>
      <c r="M62"/>
      <c r="N62"/>
    </row>
    <row r="63" spans="11:14" ht="12.75">
      <c r="K63"/>
      <c r="L63"/>
      <c r="M63"/>
      <c r="N63"/>
    </row>
    <row r="65" spans="11:14" ht="12.75">
      <c r="K65" s="69"/>
      <c r="L65" s="69"/>
      <c r="M65" s="69"/>
      <c r="N65" s="69"/>
    </row>
    <row r="66" spans="11:14" ht="12.75">
      <c r="K66"/>
      <c r="L66"/>
      <c r="M66"/>
      <c r="N66"/>
    </row>
    <row r="67" spans="11:14" ht="12.75">
      <c r="K67" s="69"/>
      <c r="L67" s="69"/>
      <c r="M67" s="69"/>
      <c r="N67" s="69"/>
    </row>
    <row r="68" spans="11:14" ht="12.75">
      <c r="K68" s="69"/>
      <c r="L68" s="69"/>
      <c r="M68" s="69"/>
      <c r="N68" s="69"/>
    </row>
    <row r="69" spans="11:14" ht="12.75" customHeight="1">
      <c r="K69" s="1"/>
      <c r="L69" s="1"/>
      <c r="M69" s="1"/>
      <c r="N69" s="1"/>
    </row>
    <row r="70" ht="6.75" customHeight="1"/>
    <row r="73" ht="3.75" customHeight="1"/>
    <row r="75" ht="3.75" customHeight="1"/>
  </sheetData>
  <mergeCells count="2">
    <mergeCell ref="B3:C3"/>
    <mergeCell ref="A1:H1"/>
  </mergeCells>
  <printOptions/>
  <pageMargins left="0.7874015748031497" right="0.7480314960629921" top="0.984251968503937" bottom="0.984251968503937" header="0.5118110236220472" footer="0.5118110236220472"/>
  <pageSetup fitToHeight="1" fitToWidth="1" horizontalDpi="600" verticalDpi="600" orientation="portrait" paperSize="9" scale="65" r:id="rId2"/>
  <drawing r:id="rId1"/>
</worksheet>
</file>

<file path=xl/worksheets/sheet19.xml><?xml version="1.0" encoding="utf-8"?>
<worksheet xmlns="http://schemas.openxmlformats.org/spreadsheetml/2006/main" xmlns:r="http://schemas.openxmlformats.org/officeDocument/2006/relationships">
  <dimension ref="A1:N94"/>
  <sheetViews>
    <sheetView showGridLines="0" zoomScale="90" zoomScaleNormal="90" workbookViewId="0" topLeftCell="A1">
      <selection activeCell="A1" sqref="A1:G1"/>
    </sheetView>
  </sheetViews>
  <sheetFormatPr defaultColWidth="9.140625" defaultRowHeight="12.75"/>
  <cols>
    <col min="1" max="1" width="49.00390625" style="21" customWidth="1"/>
    <col min="2" max="5" width="9.8515625" style="21" bestFit="1" customWidth="1"/>
    <col min="6" max="6" width="9.8515625" style="21" customWidth="1"/>
    <col min="7" max="7" width="27.7109375" style="70" customWidth="1"/>
    <col min="8" max="16384" width="9.140625" style="21" customWidth="1"/>
  </cols>
  <sheetData>
    <row r="1" spans="1:8" ht="15.75">
      <c r="A1" s="1032" t="s">
        <v>525</v>
      </c>
      <c r="B1" s="1033"/>
      <c r="C1" s="1033"/>
      <c r="D1" s="1033"/>
      <c r="E1" s="1033"/>
      <c r="F1" s="1033"/>
      <c r="G1" s="1033"/>
      <c r="H1" s="219"/>
    </row>
    <row r="2" spans="1:8" ht="15.75">
      <c r="A2" s="19" t="s">
        <v>878</v>
      </c>
      <c r="B2" s="218"/>
      <c r="C2" s="218"/>
      <c r="D2" s="218"/>
      <c r="E2" s="218"/>
      <c r="F2" s="218"/>
      <c r="G2" s="220"/>
      <c r="H2" s="219"/>
    </row>
    <row r="3" spans="1:6" ht="12.75" customHeight="1" thickBot="1">
      <c r="A3" s="87"/>
      <c r="B3" s="87"/>
      <c r="C3" s="1030"/>
      <c r="D3" s="1031"/>
      <c r="F3"/>
    </row>
    <row r="4" spans="1:7" ht="45.75" customHeight="1">
      <c r="A4" s="221"/>
      <c r="B4" s="189" t="s">
        <v>494</v>
      </c>
      <c r="C4" s="190" t="s">
        <v>495</v>
      </c>
      <c r="D4" s="189" t="s">
        <v>496</v>
      </c>
      <c r="E4" s="190" t="s">
        <v>497</v>
      </c>
      <c r="F4" s="190" t="s">
        <v>876</v>
      </c>
      <c r="G4" s="192" t="s">
        <v>877</v>
      </c>
    </row>
    <row r="5" spans="1:4" ht="12.75">
      <c r="A5" s="222"/>
      <c r="B5" s="223"/>
      <c r="C5" s="223"/>
      <c r="D5" s="223"/>
    </row>
    <row r="6" spans="1:4" ht="17.25">
      <c r="A6" s="224" t="s">
        <v>669</v>
      </c>
      <c r="B6" s="223"/>
      <c r="C6" s="223"/>
      <c r="D6" s="223"/>
    </row>
    <row r="7" spans="1:4" ht="12.75">
      <c r="A7" s="225"/>
      <c r="B7" s="144"/>
      <c r="C7" s="144"/>
      <c r="D7" s="144"/>
    </row>
    <row r="8" spans="1:7" ht="15">
      <c r="A8" s="195" t="s">
        <v>498</v>
      </c>
      <c r="B8" s="24">
        <v>34249</v>
      </c>
      <c r="C8" s="24">
        <v>32608</v>
      </c>
      <c r="D8" s="24">
        <v>33450</v>
      </c>
      <c r="E8" s="24">
        <v>33032</v>
      </c>
      <c r="F8" s="24">
        <v>34118</v>
      </c>
      <c r="G8" s="275">
        <f aca="true" t="shared" si="0" ref="G8:G19">IF(OR(B8="..",F8=".."),"..",(IF(OR(B8&lt;50,F8&lt;50),"*",(F8/B8)-1)))</f>
        <v>-0.0038249291950129827</v>
      </c>
    </row>
    <row r="9" spans="1:7" ht="12.75">
      <c r="A9" s="96" t="s">
        <v>31</v>
      </c>
      <c r="B9" s="69">
        <v>3140</v>
      </c>
      <c r="C9" s="69">
        <v>2976</v>
      </c>
      <c r="D9" s="69">
        <v>3157</v>
      </c>
      <c r="E9" s="69">
        <v>3137</v>
      </c>
      <c r="F9" s="69">
        <v>3338</v>
      </c>
      <c r="G9" s="277">
        <f t="shared" si="0"/>
        <v>0.06305732484076443</v>
      </c>
    </row>
    <row r="10" spans="1:7" ht="12.75">
      <c r="A10" s="96" t="s">
        <v>526</v>
      </c>
      <c r="B10">
        <v>240</v>
      </c>
      <c r="C10">
        <v>205</v>
      </c>
      <c r="D10">
        <v>223</v>
      </c>
      <c r="E10">
        <v>245</v>
      </c>
      <c r="F10">
        <v>276</v>
      </c>
      <c r="G10" s="277">
        <f t="shared" si="0"/>
        <v>0.1499999999999999</v>
      </c>
    </row>
    <row r="11" spans="1:7" ht="12.75">
      <c r="A11" s="96" t="s">
        <v>527</v>
      </c>
      <c r="B11">
        <v>81</v>
      </c>
      <c r="C11">
        <v>75</v>
      </c>
      <c r="D11">
        <v>74</v>
      </c>
      <c r="E11">
        <v>73</v>
      </c>
      <c r="F11">
        <v>77</v>
      </c>
      <c r="G11" s="277">
        <f t="shared" si="0"/>
        <v>-0.04938271604938271</v>
      </c>
    </row>
    <row r="12" spans="1:7" ht="12.75">
      <c r="A12" s="96" t="s">
        <v>528</v>
      </c>
      <c r="B12" s="69">
        <v>1334</v>
      </c>
      <c r="C12" s="69">
        <v>1262</v>
      </c>
      <c r="D12" s="69">
        <v>1200</v>
      </c>
      <c r="E12" s="69">
        <v>1229</v>
      </c>
      <c r="F12" s="69">
        <v>1353</v>
      </c>
      <c r="G12" s="277">
        <f t="shared" si="0"/>
        <v>0.014242878560719596</v>
      </c>
    </row>
    <row r="13" spans="1:7" ht="12.75">
      <c r="A13" s="96" t="s">
        <v>529</v>
      </c>
      <c r="B13" s="69">
        <v>7288</v>
      </c>
      <c r="C13" s="69">
        <v>7099</v>
      </c>
      <c r="D13" s="69">
        <v>7162</v>
      </c>
      <c r="E13" s="69">
        <v>7156</v>
      </c>
      <c r="F13" s="69">
        <v>7243</v>
      </c>
      <c r="G13" s="277">
        <f t="shared" si="0"/>
        <v>-0.0061745334796926565</v>
      </c>
    </row>
    <row r="14" spans="1:7" ht="12.75">
      <c r="A14" s="96" t="s">
        <v>530</v>
      </c>
      <c r="B14" s="69">
        <v>1506</v>
      </c>
      <c r="C14" s="69">
        <v>1697</v>
      </c>
      <c r="D14" s="69">
        <v>1690</v>
      </c>
      <c r="E14" s="69">
        <v>1818</v>
      </c>
      <c r="F14" s="69">
        <v>1886</v>
      </c>
      <c r="G14" s="277">
        <f t="shared" si="0"/>
        <v>0.25232403718459495</v>
      </c>
    </row>
    <row r="15" spans="1:7" ht="12.75">
      <c r="A15" s="96" t="s">
        <v>531</v>
      </c>
      <c r="B15" s="69">
        <v>1176</v>
      </c>
      <c r="C15" s="69">
        <v>1078</v>
      </c>
      <c r="D15" s="69">
        <v>1093</v>
      </c>
      <c r="E15">
        <v>947</v>
      </c>
      <c r="F15" s="69">
        <v>1049</v>
      </c>
      <c r="G15" s="277">
        <f t="shared" si="0"/>
        <v>-0.10799319727891155</v>
      </c>
    </row>
    <row r="16" spans="1:11" ht="12.75">
      <c r="A16" s="96" t="s">
        <v>532</v>
      </c>
      <c r="B16">
        <v>215</v>
      </c>
      <c r="C16">
        <v>201</v>
      </c>
      <c r="D16">
        <v>221</v>
      </c>
      <c r="E16">
        <v>210</v>
      </c>
      <c r="F16">
        <v>197</v>
      </c>
      <c r="G16" s="277">
        <f t="shared" si="0"/>
        <v>-0.08372093023255811</v>
      </c>
      <c r="I16" s="99"/>
      <c r="J16" s="99"/>
      <c r="K16" s="99"/>
    </row>
    <row r="17" spans="1:7" ht="12.75">
      <c r="A17" s="96" t="s">
        <v>533</v>
      </c>
      <c r="B17" s="69">
        <v>3608</v>
      </c>
      <c r="C17" s="69">
        <v>3376</v>
      </c>
      <c r="D17" s="69">
        <v>3619</v>
      </c>
      <c r="E17" s="69">
        <v>3744</v>
      </c>
      <c r="F17" s="69">
        <v>3783</v>
      </c>
      <c r="G17" s="277">
        <f t="shared" si="0"/>
        <v>0.048503325942350406</v>
      </c>
    </row>
    <row r="18" spans="1:7" ht="12.75">
      <c r="A18" s="96" t="s">
        <v>534</v>
      </c>
      <c r="B18" s="69">
        <v>4581</v>
      </c>
      <c r="C18" s="69">
        <v>4177</v>
      </c>
      <c r="D18" s="69">
        <v>4044</v>
      </c>
      <c r="E18" s="69">
        <v>3730</v>
      </c>
      <c r="F18" s="69">
        <v>3635</v>
      </c>
      <c r="G18" s="277">
        <f t="shared" si="0"/>
        <v>-0.2065051298843047</v>
      </c>
    </row>
    <row r="19" spans="1:7" ht="12.75">
      <c r="A19" s="96" t="s">
        <v>535</v>
      </c>
      <c r="B19" s="69">
        <v>11080</v>
      </c>
      <c r="C19" s="69">
        <v>10462</v>
      </c>
      <c r="D19" s="69">
        <v>10967</v>
      </c>
      <c r="E19" s="69">
        <v>10743</v>
      </c>
      <c r="F19" s="69">
        <v>11281</v>
      </c>
      <c r="G19" s="277">
        <f t="shared" si="0"/>
        <v>0.01814079422382675</v>
      </c>
    </row>
    <row r="20" spans="1:7" ht="12.75">
      <c r="A20" s="226"/>
      <c r="B20" s="69"/>
      <c r="C20" s="69"/>
      <c r="D20" s="69"/>
      <c r="E20" s="69"/>
      <c r="F20"/>
      <c r="G20" s="275"/>
    </row>
    <row r="21" spans="1:7" ht="15">
      <c r="A21" s="94" t="s">
        <v>521</v>
      </c>
      <c r="B21" s="24">
        <v>28714</v>
      </c>
      <c r="C21" s="24">
        <v>27289</v>
      </c>
      <c r="D21" s="24">
        <v>28003</v>
      </c>
      <c r="E21" s="24">
        <v>27614</v>
      </c>
      <c r="F21" s="24">
        <v>28554</v>
      </c>
      <c r="G21" s="275">
        <f aca="true" t="shared" si="1" ref="G21:G32">IF(OR(B21="..",F21=".."),"..",(IF(OR(B21&lt;50,F21&lt;50),"*",(F21/B21)-1)))</f>
        <v>-0.0055721947482064715</v>
      </c>
    </row>
    <row r="22" spans="1:7" ht="12.75">
      <c r="A22" s="96" t="s">
        <v>31</v>
      </c>
      <c r="B22" s="69">
        <v>2738</v>
      </c>
      <c r="C22" s="69">
        <v>2614</v>
      </c>
      <c r="D22" s="69">
        <v>2759</v>
      </c>
      <c r="E22" s="69">
        <v>2747</v>
      </c>
      <c r="F22" s="69">
        <v>2902</v>
      </c>
      <c r="G22" s="277">
        <f t="shared" si="1"/>
        <v>0.05989773557341116</v>
      </c>
    </row>
    <row r="23" spans="1:7" ht="12.75">
      <c r="A23" s="96" t="s">
        <v>526</v>
      </c>
      <c r="B23">
        <v>237</v>
      </c>
      <c r="C23">
        <v>203</v>
      </c>
      <c r="D23">
        <v>216</v>
      </c>
      <c r="E23">
        <v>236</v>
      </c>
      <c r="F23">
        <v>271</v>
      </c>
      <c r="G23" s="277">
        <f t="shared" si="1"/>
        <v>0.14345991561181437</v>
      </c>
    </row>
    <row r="24" spans="1:7" ht="12.75">
      <c r="A24" s="96" t="s">
        <v>527</v>
      </c>
      <c r="B24">
        <v>65</v>
      </c>
      <c r="C24">
        <v>64</v>
      </c>
      <c r="D24">
        <v>68</v>
      </c>
      <c r="E24">
        <v>64</v>
      </c>
      <c r="F24">
        <v>66</v>
      </c>
      <c r="G24" s="277">
        <f t="shared" si="1"/>
        <v>0.01538461538461533</v>
      </c>
    </row>
    <row r="25" spans="1:7" ht="12.75">
      <c r="A25" s="96" t="s">
        <v>528</v>
      </c>
      <c r="B25" s="69">
        <v>1246</v>
      </c>
      <c r="C25" s="69">
        <v>1190</v>
      </c>
      <c r="D25" s="69">
        <v>1141</v>
      </c>
      <c r="E25" s="69">
        <v>1161</v>
      </c>
      <c r="F25" s="69">
        <v>1261</v>
      </c>
      <c r="G25" s="277">
        <f t="shared" si="1"/>
        <v>0.012038523274478408</v>
      </c>
    </row>
    <row r="26" spans="1:7" ht="12.75">
      <c r="A26" s="96" t="s">
        <v>529</v>
      </c>
      <c r="B26" s="69">
        <v>5655</v>
      </c>
      <c r="C26" s="69">
        <v>5484</v>
      </c>
      <c r="D26" s="69">
        <v>5487</v>
      </c>
      <c r="E26" s="69">
        <v>5475</v>
      </c>
      <c r="F26" s="69">
        <v>5607</v>
      </c>
      <c r="G26" s="277">
        <f t="shared" si="1"/>
        <v>-0.008488063660477496</v>
      </c>
    </row>
    <row r="27" spans="1:7" ht="12.75">
      <c r="A27" s="96" t="s">
        <v>530</v>
      </c>
      <c r="B27">
        <v>891</v>
      </c>
      <c r="C27" s="69">
        <v>1025</v>
      </c>
      <c r="D27" s="69">
        <v>1035</v>
      </c>
      <c r="E27" s="69">
        <v>1094</v>
      </c>
      <c r="F27" s="69">
        <v>1165</v>
      </c>
      <c r="G27" s="277">
        <f t="shared" si="1"/>
        <v>0.3075196408529741</v>
      </c>
    </row>
    <row r="28" spans="1:7" ht="12.75">
      <c r="A28" s="96" t="s">
        <v>531</v>
      </c>
      <c r="B28" s="69">
        <v>1088</v>
      </c>
      <c r="C28">
        <v>973</v>
      </c>
      <c r="D28">
        <v>989</v>
      </c>
      <c r="E28">
        <v>876</v>
      </c>
      <c r="F28">
        <v>962</v>
      </c>
      <c r="G28" s="277">
        <f t="shared" si="1"/>
        <v>-0.1158088235294118</v>
      </c>
    </row>
    <row r="29" spans="1:7" ht="12.75">
      <c r="A29" s="96" t="s">
        <v>532</v>
      </c>
      <c r="B29">
        <v>198</v>
      </c>
      <c r="C29">
        <v>182</v>
      </c>
      <c r="D29">
        <v>204</v>
      </c>
      <c r="E29">
        <v>199</v>
      </c>
      <c r="F29">
        <v>189</v>
      </c>
      <c r="G29" s="277">
        <f t="shared" si="1"/>
        <v>-0.045454545454545414</v>
      </c>
    </row>
    <row r="30" spans="1:7" ht="12.75">
      <c r="A30" s="96" t="s">
        <v>533</v>
      </c>
      <c r="B30" s="69">
        <v>3225</v>
      </c>
      <c r="C30" s="69">
        <v>3015</v>
      </c>
      <c r="D30" s="69">
        <v>3224</v>
      </c>
      <c r="E30" s="69">
        <v>3353</v>
      </c>
      <c r="F30" s="69">
        <v>3399</v>
      </c>
      <c r="G30" s="277">
        <f t="shared" si="1"/>
        <v>0.05395348837209313</v>
      </c>
    </row>
    <row r="31" spans="1:7" ht="12.75">
      <c r="A31" s="96" t="s">
        <v>534</v>
      </c>
      <c r="B31" s="69">
        <v>3917</v>
      </c>
      <c r="C31" s="69">
        <v>3599</v>
      </c>
      <c r="D31" s="69">
        <v>3499</v>
      </c>
      <c r="E31" s="69">
        <v>3212</v>
      </c>
      <c r="F31" s="69">
        <v>3102</v>
      </c>
      <c r="G31" s="277">
        <f t="shared" si="1"/>
        <v>-0.20806739851927492</v>
      </c>
    </row>
    <row r="32" spans="1:7" ht="12.75">
      <c r="A32" s="96" t="s">
        <v>535</v>
      </c>
      <c r="B32" s="69">
        <v>9454</v>
      </c>
      <c r="C32" s="69">
        <v>8940</v>
      </c>
      <c r="D32" s="69">
        <v>9381</v>
      </c>
      <c r="E32" s="69">
        <v>9197</v>
      </c>
      <c r="F32" s="69">
        <v>9630</v>
      </c>
      <c r="G32" s="277">
        <f t="shared" si="1"/>
        <v>0.01861645864184469</v>
      </c>
    </row>
    <row r="33" spans="1:7" ht="12.75">
      <c r="A33" s="226"/>
      <c r="B33" s="69"/>
      <c r="C33" s="69"/>
      <c r="D33" s="69"/>
      <c r="E33" s="69"/>
      <c r="F33"/>
      <c r="G33" s="277"/>
    </row>
    <row r="34" spans="1:7" ht="15">
      <c r="A34" s="94" t="s">
        <v>44</v>
      </c>
      <c r="B34" s="24">
        <v>5535</v>
      </c>
      <c r="C34" s="24">
        <v>5319</v>
      </c>
      <c r="D34" s="24">
        <v>5447</v>
      </c>
      <c r="E34" s="24">
        <v>5418</v>
      </c>
      <c r="F34" s="24">
        <v>5564</v>
      </c>
      <c r="G34" s="275">
        <f aca="true" t="shared" si="2" ref="G34:G45">IF(OR(B34="..",F34=".."),"..",(IF(OR(B34&lt;50,F34&lt;50),"*",(F34/B34)-1)))</f>
        <v>0.005239385727190626</v>
      </c>
    </row>
    <row r="35" spans="1:7" ht="12.75">
      <c r="A35" s="96" t="s">
        <v>31</v>
      </c>
      <c r="B35">
        <v>402</v>
      </c>
      <c r="C35">
        <v>362</v>
      </c>
      <c r="D35">
        <v>398</v>
      </c>
      <c r="E35">
        <v>390</v>
      </c>
      <c r="F35">
        <v>436</v>
      </c>
      <c r="G35" s="277">
        <f t="shared" si="2"/>
        <v>0.08457711442786064</v>
      </c>
    </row>
    <row r="36" spans="1:7" ht="12.75">
      <c r="A36" s="96" t="s">
        <v>526</v>
      </c>
      <c r="B36">
        <v>3</v>
      </c>
      <c r="C36">
        <v>2</v>
      </c>
      <c r="D36">
        <v>7</v>
      </c>
      <c r="E36">
        <v>9</v>
      </c>
      <c r="F36">
        <v>5</v>
      </c>
      <c r="G36" s="877" t="str">
        <f t="shared" si="2"/>
        <v>*</v>
      </c>
    </row>
    <row r="37" spans="1:7" ht="12.75">
      <c r="A37" s="96" t="s">
        <v>527</v>
      </c>
      <c r="B37">
        <v>16</v>
      </c>
      <c r="C37">
        <v>11</v>
      </c>
      <c r="D37">
        <v>6</v>
      </c>
      <c r="E37">
        <v>9</v>
      </c>
      <c r="F37">
        <v>11</v>
      </c>
      <c r="G37" s="877" t="str">
        <f t="shared" si="2"/>
        <v>*</v>
      </c>
    </row>
    <row r="38" spans="1:7" ht="12.75">
      <c r="A38" s="96" t="s">
        <v>528</v>
      </c>
      <c r="B38">
        <v>88</v>
      </c>
      <c r="C38">
        <v>72</v>
      </c>
      <c r="D38">
        <v>59</v>
      </c>
      <c r="E38">
        <v>68</v>
      </c>
      <c r="F38">
        <v>92</v>
      </c>
      <c r="G38" s="877">
        <f t="shared" si="2"/>
        <v>0.045454545454545414</v>
      </c>
    </row>
    <row r="39" spans="1:7" ht="12.75">
      <c r="A39" s="96" t="s">
        <v>529</v>
      </c>
      <c r="B39" s="69">
        <v>1633</v>
      </c>
      <c r="C39" s="69">
        <v>1615</v>
      </c>
      <c r="D39" s="69">
        <v>1675</v>
      </c>
      <c r="E39" s="69">
        <v>1681</v>
      </c>
      <c r="F39" s="69">
        <v>1636</v>
      </c>
      <c r="G39" s="877">
        <f t="shared" si="2"/>
        <v>0.001837109614206911</v>
      </c>
    </row>
    <row r="40" spans="1:7" ht="12.75">
      <c r="A40" s="96" t="s">
        <v>530</v>
      </c>
      <c r="B40">
        <v>615</v>
      </c>
      <c r="C40">
        <v>672</v>
      </c>
      <c r="D40">
        <v>655</v>
      </c>
      <c r="E40">
        <v>724</v>
      </c>
      <c r="F40">
        <v>721</v>
      </c>
      <c r="G40" s="877">
        <f t="shared" si="2"/>
        <v>0.17235772357723578</v>
      </c>
    </row>
    <row r="41" spans="1:7" ht="12.75">
      <c r="A41" s="96" t="s">
        <v>531</v>
      </c>
      <c r="B41">
        <v>88</v>
      </c>
      <c r="C41">
        <v>105</v>
      </c>
      <c r="D41">
        <v>104</v>
      </c>
      <c r="E41">
        <v>71</v>
      </c>
      <c r="F41">
        <v>87</v>
      </c>
      <c r="G41" s="877">
        <f t="shared" si="2"/>
        <v>-0.011363636363636354</v>
      </c>
    </row>
    <row r="42" spans="1:7" ht="12.75">
      <c r="A42" s="96" t="s">
        <v>532</v>
      </c>
      <c r="B42">
        <v>17</v>
      </c>
      <c r="C42">
        <v>19</v>
      </c>
      <c r="D42">
        <v>17</v>
      </c>
      <c r="E42">
        <v>11</v>
      </c>
      <c r="F42">
        <v>8</v>
      </c>
      <c r="G42" s="877" t="str">
        <f t="shared" si="2"/>
        <v>*</v>
      </c>
    </row>
    <row r="43" spans="1:7" ht="12.75">
      <c r="A43" s="96" t="s">
        <v>533</v>
      </c>
      <c r="B43">
        <v>383</v>
      </c>
      <c r="C43">
        <v>361</v>
      </c>
      <c r="D43">
        <v>395</v>
      </c>
      <c r="E43">
        <v>391</v>
      </c>
      <c r="F43">
        <v>384</v>
      </c>
      <c r="G43" s="277">
        <f t="shared" si="2"/>
        <v>0.0026109660574411553</v>
      </c>
    </row>
    <row r="44" spans="1:7" ht="12.75">
      <c r="A44" s="96" t="s">
        <v>534</v>
      </c>
      <c r="B44">
        <v>664</v>
      </c>
      <c r="C44">
        <v>578</v>
      </c>
      <c r="D44">
        <v>545</v>
      </c>
      <c r="E44">
        <v>518</v>
      </c>
      <c r="F44">
        <v>533</v>
      </c>
      <c r="G44" s="277">
        <f t="shared" si="2"/>
        <v>-0.19728915662650603</v>
      </c>
    </row>
    <row r="45" spans="1:7" ht="12.75">
      <c r="A45" s="96" t="s">
        <v>535</v>
      </c>
      <c r="B45" s="69">
        <v>1626</v>
      </c>
      <c r="C45" s="69">
        <v>1522</v>
      </c>
      <c r="D45" s="69">
        <v>1586</v>
      </c>
      <c r="E45" s="69">
        <v>1546</v>
      </c>
      <c r="F45" s="69">
        <v>1651</v>
      </c>
      <c r="G45" s="877">
        <f t="shared" si="2"/>
        <v>0.015375153751537418</v>
      </c>
    </row>
    <row r="46" spans="1:7" ht="12.75">
      <c r="A46" s="213"/>
      <c r="B46" s="213"/>
      <c r="C46" s="227"/>
      <c r="D46" s="227"/>
      <c r="E46" s="228"/>
      <c r="F46" s="228"/>
      <c r="G46" s="877"/>
    </row>
    <row r="47" spans="1:7" ht="17.25">
      <c r="A47" s="224" t="s">
        <v>670</v>
      </c>
      <c r="B47" s="144"/>
      <c r="C47" s="144"/>
      <c r="D47" s="144"/>
      <c r="E47" s="56"/>
      <c r="F47" s="56"/>
      <c r="G47" s="879"/>
    </row>
    <row r="48" spans="1:7" ht="12.75">
      <c r="A48" s="144"/>
      <c r="B48" s="144"/>
      <c r="C48" s="144"/>
      <c r="D48" s="144"/>
      <c r="E48" s="56"/>
      <c r="F48" s="56"/>
      <c r="G48" s="333"/>
    </row>
    <row r="49" spans="1:7" ht="15">
      <c r="A49" s="195" t="s">
        <v>498</v>
      </c>
      <c r="B49" s="24">
        <v>12469</v>
      </c>
      <c r="C49" s="24">
        <v>12044</v>
      </c>
      <c r="D49" s="24">
        <v>12456</v>
      </c>
      <c r="E49" s="24">
        <v>11774</v>
      </c>
      <c r="F49" s="24">
        <v>12523</v>
      </c>
      <c r="G49" s="331">
        <f aca="true" t="shared" si="3" ref="G49:G60">IF(OR(B49="..",F49=".."),"..",(IF(OR(B49&lt;50,F49&lt;50),"*",(F49/B49)-1)))</f>
        <v>0.004330740235784836</v>
      </c>
    </row>
    <row r="50" spans="1:7" ht="12.75">
      <c r="A50" s="96" t="s">
        <v>31</v>
      </c>
      <c r="B50" s="69">
        <v>2332</v>
      </c>
      <c r="C50" s="69">
        <v>2413</v>
      </c>
      <c r="D50" s="69">
        <v>2481</v>
      </c>
      <c r="E50" s="69">
        <v>2276</v>
      </c>
      <c r="F50" s="69">
        <v>2422</v>
      </c>
      <c r="G50" s="333">
        <f t="shared" si="3"/>
        <v>0.03859348198970847</v>
      </c>
    </row>
    <row r="51" spans="1:7" ht="12.75">
      <c r="A51" s="96" t="s">
        <v>526</v>
      </c>
      <c r="B51">
        <v>109</v>
      </c>
      <c r="C51">
        <v>107</v>
      </c>
      <c r="D51">
        <v>98</v>
      </c>
      <c r="E51">
        <v>120</v>
      </c>
      <c r="F51">
        <v>135</v>
      </c>
      <c r="G51" s="333">
        <f t="shared" si="3"/>
        <v>0.23853211009174302</v>
      </c>
    </row>
    <row r="52" spans="1:7" ht="12.75">
      <c r="A52" s="96" t="s">
        <v>527</v>
      </c>
      <c r="B52">
        <v>128</v>
      </c>
      <c r="C52">
        <v>123</v>
      </c>
      <c r="D52">
        <v>137</v>
      </c>
      <c r="E52">
        <v>108</v>
      </c>
      <c r="F52">
        <v>134</v>
      </c>
      <c r="G52" s="333">
        <f t="shared" si="3"/>
        <v>0.046875</v>
      </c>
    </row>
    <row r="53" spans="1:7" ht="12.75">
      <c r="A53" s="96" t="s">
        <v>528</v>
      </c>
      <c r="B53">
        <v>699</v>
      </c>
      <c r="C53">
        <v>662</v>
      </c>
      <c r="D53">
        <v>673</v>
      </c>
      <c r="E53">
        <v>692</v>
      </c>
      <c r="F53">
        <v>745</v>
      </c>
      <c r="G53" s="333">
        <f t="shared" si="3"/>
        <v>0.06580829756795414</v>
      </c>
    </row>
    <row r="54" spans="1:7" ht="12.75">
      <c r="A54" s="96" t="s">
        <v>529</v>
      </c>
      <c r="B54" s="69">
        <v>1864</v>
      </c>
      <c r="C54" s="69">
        <v>1795</v>
      </c>
      <c r="D54" s="69">
        <v>1803</v>
      </c>
      <c r="E54" s="69">
        <v>1742</v>
      </c>
      <c r="F54" s="69">
        <v>1741</v>
      </c>
      <c r="G54" s="333">
        <f t="shared" si="3"/>
        <v>-0.06598712446351929</v>
      </c>
    </row>
    <row r="55" spans="1:7" ht="12.75">
      <c r="A55" s="96" t="s">
        <v>530</v>
      </c>
      <c r="B55">
        <v>848</v>
      </c>
      <c r="C55">
        <v>769</v>
      </c>
      <c r="D55">
        <v>883</v>
      </c>
      <c r="E55">
        <v>756</v>
      </c>
      <c r="F55">
        <v>827</v>
      </c>
      <c r="G55" s="333">
        <f t="shared" si="3"/>
        <v>-0.024764150943396235</v>
      </c>
    </row>
    <row r="56" spans="1:7" ht="12.75">
      <c r="A56" s="96" t="s">
        <v>531</v>
      </c>
      <c r="B56">
        <v>197</v>
      </c>
      <c r="C56">
        <v>178</v>
      </c>
      <c r="D56">
        <v>161</v>
      </c>
      <c r="E56">
        <v>170</v>
      </c>
      <c r="F56">
        <v>167</v>
      </c>
      <c r="G56" s="333">
        <f t="shared" si="3"/>
        <v>-0.15228426395939088</v>
      </c>
    </row>
    <row r="57" spans="1:7" ht="12.75">
      <c r="A57" s="96" t="s">
        <v>532</v>
      </c>
      <c r="B57">
        <v>213</v>
      </c>
      <c r="C57">
        <v>231</v>
      </c>
      <c r="D57">
        <v>243</v>
      </c>
      <c r="E57">
        <v>215</v>
      </c>
      <c r="F57">
        <v>233</v>
      </c>
      <c r="G57" s="333">
        <f t="shared" si="3"/>
        <v>0.0938967136150235</v>
      </c>
    </row>
    <row r="58" spans="1:7" ht="12.75">
      <c r="A58" s="96" t="s">
        <v>533</v>
      </c>
      <c r="B58" s="69">
        <v>1888</v>
      </c>
      <c r="C58" s="69">
        <v>1805</v>
      </c>
      <c r="D58" s="69">
        <v>1960</v>
      </c>
      <c r="E58" s="69">
        <v>1920</v>
      </c>
      <c r="F58" s="69">
        <v>2244</v>
      </c>
      <c r="G58" s="333">
        <f t="shared" si="3"/>
        <v>0.18855932203389836</v>
      </c>
    </row>
    <row r="59" spans="1:7" ht="12.75">
      <c r="A59" s="96" t="s">
        <v>534</v>
      </c>
      <c r="B59" s="69">
        <v>1333</v>
      </c>
      <c r="C59" s="69">
        <v>1254</v>
      </c>
      <c r="D59" s="69">
        <v>1140</v>
      </c>
      <c r="E59" s="69">
        <v>1047</v>
      </c>
      <c r="F59" s="69">
        <v>1123</v>
      </c>
      <c r="G59" s="333">
        <f t="shared" si="3"/>
        <v>-0.15753938484621155</v>
      </c>
    </row>
    <row r="60" spans="1:7" ht="12.75">
      <c r="A60" s="96" t="s">
        <v>535</v>
      </c>
      <c r="B60" s="69">
        <v>2858</v>
      </c>
      <c r="C60" s="69">
        <v>2707</v>
      </c>
      <c r="D60" s="69">
        <v>2877</v>
      </c>
      <c r="E60" s="69">
        <v>2728</v>
      </c>
      <c r="F60" s="69">
        <v>2752</v>
      </c>
      <c r="G60" s="333">
        <f t="shared" si="3"/>
        <v>-0.037088873337998596</v>
      </c>
    </row>
    <row r="61" spans="1:7" ht="12.75">
      <c r="A61" s="226"/>
      <c r="B61"/>
      <c r="C61"/>
      <c r="D61"/>
      <c r="E61"/>
      <c r="F61"/>
      <c r="G61" s="333"/>
    </row>
    <row r="62" spans="1:7" ht="15">
      <c r="A62" s="94" t="s">
        <v>521</v>
      </c>
      <c r="B62" s="24">
        <v>10670</v>
      </c>
      <c r="C62" s="24">
        <v>10296</v>
      </c>
      <c r="D62" s="24">
        <v>10725</v>
      </c>
      <c r="E62" s="24">
        <v>10125</v>
      </c>
      <c r="F62" s="24">
        <v>10812</v>
      </c>
      <c r="G62" s="331">
        <f aca="true" t="shared" si="4" ref="G62:G73">IF(OR(B62="..",F62=".."),"..",(IF(OR(B62&lt;50,F62&lt;50),"*",(F62/B62)-1)))</f>
        <v>0.013308341143392743</v>
      </c>
    </row>
    <row r="63" spans="1:7" ht="12.75">
      <c r="A63" s="96" t="s">
        <v>31</v>
      </c>
      <c r="B63" s="69">
        <v>2069</v>
      </c>
      <c r="C63" s="69">
        <v>2121</v>
      </c>
      <c r="D63" s="69">
        <v>2209</v>
      </c>
      <c r="E63" s="69">
        <v>2038</v>
      </c>
      <c r="F63" s="69">
        <v>2167</v>
      </c>
      <c r="G63" s="333">
        <f t="shared" si="4"/>
        <v>0.04736587723537933</v>
      </c>
    </row>
    <row r="64" spans="1:7" ht="12.75">
      <c r="A64" s="96" t="s">
        <v>526</v>
      </c>
      <c r="B64">
        <v>99</v>
      </c>
      <c r="C64">
        <v>104</v>
      </c>
      <c r="D64">
        <v>96</v>
      </c>
      <c r="E64">
        <v>113</v>
      </c>
      <c r="F64">
        <v>125</v>
      </c>
      <c r="G64" s="333">
        <f t="shared" si="4"/>
        <v>0.26262626262626254</v>
      </c>
    </row>
    <row r="65" spans="1:7" ht="12.75">
      <c r="A65" s="96" t="s">
        <v>527</v>
      </c>
      <c r="B65">
        <v>114</v>
      </c>
      <c r="C65">
        <v>102</v>
      </c>
      <c r="D65">
        <v>123</v>
      </c>
      <c r="E65">
        <v>95</v>
      </c>
      <c r="F65">
        <v>127</v>
      </c>
      <c r="G65" s="333">
        <f t="shared" si="4"/>
        <v>0.11403508771929816</v>
      </c>
    </row>
    <row r="66" spans="1:7" ht="12.75">
      <c r="A66" s="96" t="s">
        <v>528</v>
      </c>
      <c r="B66">
        <v>661</v>
      </c>
      <c r="C66">
        <v>613</v>
      </c>
      <c r="D66">
        <v>629</v>
      </c>
      <c r="E66">
        <v>663</v>
      </c>
      <c r="F66">
        <v>694</v>
      </c>
      <c r="G66" s="333">
        <f t="shared" si="4"/>
        <v>0.04992435703479581</v>
      </c>
    </row>
    <row r="67" spans="1:7" ht="12.75">
      <c r="A67" s="96" t="s">
        <v>529</v>
      </c>
      <c r="B67" s="69">
        <v>1441</v>
      </c>
      <c r="C67" s="69">
        <v>1407</v>
      </c>
      <c r="D67" s="69">
        <v>1417</v>
      </c>
      <c r="E67" s="69">
        <v>1356</v>
      </c>
      <c r="F67" s="69">
        <v>1416</v>
      </c>
      <c r="G67" s="333">
        <f t="shared" si="4"/>
        <v>-0.017349063150589816</v>
      </c>
    </row>
    <row r="68" spans="1:7" ht="12.75">
      <c r="A68" s="96" t="s">
        <v>530</v>
      </c>
      <c r="B68">
        <v>540</v>
      </c>
      <c r="C68">
        <v>470</v>
      </c>
      <c r="D68">
        <v>577</v>
      </c>
      <c r="E68">
        <v>463</v>
      </c>
      <c r="F68">
        <v>507</v>
      </c>
      <c r="G68" s="333">
        <f t="shared" si="4"/>
        <v>-0.061111111111111116</v>
      </c>
    </row>
    <row r="69" spans="1:7" ht="12.75">
      <c r="A69" s="96" t="s">
        <v>531</v>
      </c>
      <c r="B69">
        <v>182</v>
      </c>
      <c r="C69">
        <v>164</v>
      </c>
      <c r="D69">
        <v>140</v>
      </c>
      <c r="E69">
        <v>162</v>
      </c>
      <c r="F69">
        <v>155</v>
      </c>
      <c r="G69" s="333">
        <f t="shared" si="4"/>
        <v>-0.14835164835164838</v>
      </c>
    </row>
    <row r="70" spans="1:7" ht="12.75">
      <c r="A70" s="96" t="s">
        <v>532</v>
      </c>
      <c r="B70">
        <v>200</v>
      </c>
      <c r="C70">
        <v>214</v>
      </c>
      <c r="D70">
        <v>228</v>
      </c>
      <c r="E70">
        <v>200</v>
      </c>
      <c r="F70">
        <v>216</v>
      </c>
      <c r="G70" s="333">
        <f t="shared" si="4"/>
        <v>0.08000000000000007</v>
      </c>
    </row>
    <row r="71" spans="1:7" ht="12.75">
      <c r="A71" s="96" t="s">
        <v>533</v>
      </c>
      <c r="B71" s="69">
        <v>1639</v>
      </c>
      <c r="C71" s="69">
        <v>1571</v>
      </c>
      <c r="D71" s="69">
        <v>1722</v>
      </c>
      <c r="E71" s="69">
        <v>1674</v>
      </c>
      <c r="F71" s="69">
        <v>1987</v>
      </c>
      <c r="G71" s="333">
        <f t="shared" si="4"/>
        <v>0.2123245881635143</v>
      </c>
    </row>
    <row r="72" spans="1:7" ht="12.75">
      <c r="A72" s="96" t="s">
        <v>534</v>
      </c>
      <c r="B72" s="69">
        <v>1206</v>
      </c>
      <c r="C72" s="69">
        <v>1138</v>
      </c>
      <c r="D72" s="69">
        <v>1052</v>
      </c>
      <c r="E72">
        <v>954</v>
      </c>
      <c r="F72" s="69">
        <v>1025</v>
      </c>
      <c r="G72" s="333">
        <f t="shared" si="4"/>
        <v>-0.1500829187396352</v>
      </c>
    </row>
    <row r="73" spans="1:7" ht="12.75">
      <c r="A73" s="96" t="s">
        <v>535</v>
      </c>
      <c r="B73" s="69">
        <v>2519</v>
      </c>
      <c r="C73" s="69">
        <v>2392</v>
      </c>
      <c r="D73" s="69">
        <v>2532</v>
      </c>
      <c r="E73" s="69">
        <v>2407</v>
      </c>
      <c r="F73" s="69">
        <v>2393</v>
      </c>
      <c r="G73" s="333">
        <f t="shared" si="4"/>
        <v>-0.05001984914648672</v>
      </c>
    </row>
    <row r="74" spans="1:7" ht="12.75">
      <c r="A74" s="226"/>
      <c r="B74"/>
      <c r="C74"/>
      <c r="D74"/>
      <c r="E74"/>
      <c r="F74"/>
      <c r="G74" s="333"/>
    </row>
    <row r="75" spans="1:7" ht="15">
      <c r="A75" s="94" t="s">
        <v>44</v>
      </c>
      <c r="B75" s="24">
        <v>1799</v>
      </c>
      <c r="C75" s="24">
        <v>1748</v>
      </c>
      <c r="D75" s="24">
        <v>1731</v>
      </c>
      <c r="E75" s="24">
        <v>1649</v>
      </c>
      <c r="F75" s="24">
        <v>1711</v>
      </c>
      <c r="G75" s="331">
        <f aca="true" t="shared" si="5" ref="G75:G86">IF(OR(B75="..",F75=".."),"..",(IF(OR(B75&lt;50,F75&lt;50),"*",(F75/B75)-1)))</f>
        <v>-0.04891606448026686</v>
      </c>
    </row>
    <row r="76" spans="1:7" ht="12.75">
      <c r="A76" s="96" t="s">
        <v>31</v>
      </c>
      <c r="B76">
        <v>263</v>
      </c>
      <c r="C76">
        <v>292</v>
      </c>
      <c r="D76">
        <v>272</v>
      </c>
      <c r="E76">
        <v>238</v>
      </c>
      <c r="F76">
        <v>255</v>
      </c>
      <c r="G76" s="333">
        <f t="shared" si="5"/>
        <v>-0.03041825095057038</v>
      </c>
    </row>
    <row r="77" spans="1:7" ht="12.75">
      <c r="A77" s="96" t="s">
        <v>526</v>
      </c>
      <c r="B77">
        <v>10</v>
      </c>
      <c r="C77">
        <v>3</v>
      </c>
      <c r="D77">
        <v>2</v>
      </c>
      <c r="E77">
        <v>7</v>
      </c>
      <c r="F77">
        <v>10</v>
      </c>
      <c r="G77" s="333" t="str">
        <f t="shared" si="5"/>
        <v>*</v>
      </c>
    </row>
    <row r="78" spans="1:7" ht="12.75">
      <c r="A78" s="96" t="s">
        <v>527</v>
      </c>
      <c r="B78">
        <v>14</v>
      </c>
      <c r="C78">
        <v>21</v>
      </c>
      <c r="D78">
        <v>14</v>
      </c>
      <c r="E78">
        <v>13</v>
      </c>
      <c r="F78">
        <v>7</v>
      </c>
      <c r="G78" s="333" t="str">
        <f t="shared" si="5"/>
        <v>*</v>
      </c>
    </row>
    <row r="79" spans="1:7" ht="12.75">
      <c r="A79" s="96" t="s">
        <v>528</v>
      </c>
      <c r="B79">
        <v>38</v>
      </c>
      <c r="C79">
        <v>49</v>
      </c>
      <c r="D79">
        <v>44</v>
      </c>
      <c r="E79">
        <v>29</v>
      </c>
      <c r="F79">
        <v>51</v>
      </c>
      <c r="G79" s="333" t="str">
        <f t="shared" si="5"/>
        <v>*</v>
      </c>
    </row>
    <row r="80" spans="1:7" ht="12.75">
      <c r="A80" s="96" t="s">
        <v>529</v>
      </c>
      <c r="B80">
        <v>423</v>
      </c>
      <c r="C80">
        <v>388</v>
      </c>
      <c r="D80">
        <v>386</v>
      </c>
      <c r="E80">
        <v>386</v>
      </c>
      <c r="F80">
        <v>325</v>
      </c>
      <c r="G80" s="333">
        <f t="shared" si="5"/>
        <v>-0.23167848699763594</v>
      </c>
    </row>
    <row r="81" spans="1:7" ht="12.75">
      <c r="A81" s="96" t="s">
        <v>530</v>
      </c>
      <c r="B81">
        <v>308</v>
      </c>
      <c r="C81">
        <v>299</v>
      </c>
      <c r="D81">
        <v>306</v>
      </c>
      <c r="E81">
        <v>293</v>
      </c>
      <c r="F81">
        <v>320</v>
      </c>
      <c r="G81" s="333">
        <f t="shared" si="5"/>
        <v>0.03896103896103886</v>
      </c>
    </row>
    <row r="82" spans="1:7" ht="12.75">
      <c r="A82" s="96" t="s">
        <v>531</v>
      </c>
      <c r="B82">
        <v>15</v>
      </c>
      <c r="C82">
        <v>14</v>
      </c>
      <c r="D82">
        <v>21</v>
      </c>
      <c r="E82">
        <v>8</v>
      </c>
      <c r="F82">
        <v>12</v>
      </c>
      <c r="G82" s="333" t="str">
        <f t="shared" si="5"/>
        <v>*</v>
      </c>
    </row>
    <row r="83" spans="1:7" ht="12.75">
      <c r="A83" s="96" t="s">
        <v>532</v>
      </c>
      <c r="B83">
        <v>13</v>
      </c>
      <c r="C83">
        <v>17</v>
      </c>
      <c r="D83">
        <v>15</v>
      </c>
      <c r="E83">
        <v>15</v>
      </c>
      <c r="F83">
        <v>17</v>
      </c>
      <c r="G83" s="333" t="str">
        <f t="shared" si="5"/>
        <v>*</v>
      </c>
    </row>
    <row r="84" spans="1:7" ht="12.75">
      <c r="A84" s="96" t="s">
        <v>533</v>
      </c>
      <c r="B84">
        <v>249</v>
      </c>
      <c r="C84">
        <v>234</v>
      </c>
      <c r="D84">
        <v>238</v>
      </c>
      <c r="E84">
        <v>246</v>
      </c>
      <c r="F84">
        <v>257</v>
      </c>
      <c r="G84" s="333">
        <f t="shared" si="5"/>
        <v>0.032128514056224855</v>
      </c>
    </row>
    <row r="85" spans="1:7" ht="12.75">
      <c r="A85" s="96" t="s">
        <v>534</v>
      </c>
      <c r="B85">
        <v>127</v>
      </c>
      <c r="C85">
        <v>116</v>
      </c>
      <c r="D85">
        <v>88</v>
      </c>
      <c r="E85">
        <v>93</v>
      </c>
      <c r="F85">
        <v>98</v>
      </c>
      <c r="G85" s="333">
        <f t="shared" si="5"/>
        <v>-0.22834645669291342</v>
      </c>
    </row>
    <row r="86" spans="1:7" ht="12.75">
      <c r="A86" s="108" t="s">
        <v>535</v>
      </c>
      <c r="B86" s="230">
        <v>339</v>
      </c>
      <c r="C86" s="230">
        <v>315</v>
      </c>
      <c r="D86" s="230">
        <v>345</v>
      </c>
      <c r="E86" s="230">
        <v>321</v>
      </c>
      <c r="F86" s="230">
        <v>359</v>
      </c>
      <c r="G86" s="880">
        <f t="shared" si="5"/>
        <v>0.05899705014749257</v>
      </c>
    </row>
    <row r="87" spans="1:4" ht="12.75">
      <c r="A87" s="144"/>
      <c r="B87" s="144"/>
      <c r="C87" s="231"/>
      <c r="D87" s="231"/>
    </row>
    <row r="88" spans="1:14" s="144" customFormat="1" ht="12" customHeight="1">
      <c r="A88" s="101" t="s">
        <v>879</v>
      </c>
      <c r="K88" s="69"/>
      <c r="L88" s="69"/>
      <c r="M88" s="69"/>
      <c r="N88" s="69"/>
    </row>
    <row r="89" spans="1:14" s="144" customFormat="1" ht="12" customHeight="1">
      <c r="A89" s="101" t="s">
        <v>536</v>
      </c>
      <c r="K89"/>
      <c r="L89"/>
      <c r="M89" s="24"/>
      <c r="N89" s="24"/>
    </row>
    <row r="90" spans="1:14" s="144" customFormat="1" ht="12" customHeight="1">
      <c r="A90" s="101" t="s">
        <v>537</v>
      </c>
      <c r="K90"/>
      <c r="L90"/>
      <c r="M90" s="24"/>
      <c r="N90" s="24"/>
    </row>
    <row r="91" spans="1:4" ht="12.75">
      <c r="A91" s="144"/>
      <c r="B91" s="144"/>
      <c r="C91" s="144"/>
      <c r="D91" s="144"/>
    </row>
    <row r="92" spans="1:4" ht="12.75">
      <c r="A92" s="144"/>
      <c r="B92" s="144"/>
      <c r="C92" s="144"/>
      <c r="D92" s="144"/>
    </row>
    <row r="93" spans="1:4" ht="12.75">
      <c r="A93" s="144"/>
      <c r="B93" s="144"/>
      <c r="C93" s="144"/>
      <c r="D93" s="144"/>
    </row>
    <row r="94" spans="1:4" ht="12.75">
      <c r="A94" s="144"/>
      <c r="B94" s="144"/>
      <c r="C94" s="144"/>
      <c r="D94" s="144"/>
    </row>
  </sheetData>
  <mergeCells count="2">
    <mergeCell ref="C3:D3"/>
    <mergeCell ref="A1:G1"/>
  </mergeCells>
  <printOptions/>
  <pageMargins left="0.75" right="0.75" top="1" bottom="1" header="0.5" footer="0.5"/>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U77"/>
  <sheetViews>
    <sheetView showGridLines="0" zoomScale="90" zoomScaleNormal="90" workbookViewId="0" topLeftCell="A1">
      <selection activeCell="A1" sqref="A1"/>
    </sheetView>
  </sheetViews>
  <sheetFormatPr defaultColWidth="9.140625" defaultRowHeight="12.75"/>
  <cols>
    <col min="1" max="1" width="51.421875" style="144" customWidth="1"/>
    <col min="2" max="2" width="19.7109375" style="144" bestFit="1" customWidth="1"/>
    <col min="3" max="3" width="21.7109375" style="144" customWidth="1"/>
    <col min="4" max="4" width="3.140625" style="144" customWidth="1"/>
    <col min="5" max="5" width="8.57421875" style="144" customWidth="1"/>
    <col min="6" max="6" width="11.421875" style="144" bestFit="1" customWidth="1"/>
    <col min="7" max="16384" width="9.140625" style="144" customWidth="1"/>
  </cols>
  <sheetData>
    <row r="1" spans="1:4" ht="45.75" customHeight="1" thickBot="1">
      <c r="A1" s="627" t="s">
        <v>778</v>
      </c>
      <c r="B1" s="186"/>
      <c r="C1" s="187"/>
      <c r="D1" s="187"/>
    </row>
    <row r="2" spans="1:4" s="193" customFormat="1" ht="42.75" customHeight="1">
      <c r="A2" s="188"/>
      <c r="B2" s="599" t="s">
        <v>802</v>
      </c>
      <c r="C2" s="600" t="s">
        <v>804</v>
      </c>
      <c r="D2" s="601"/>
    </row>
    <row r="3" spans="1:5" ht="17.25" customHeight="1">
      <c r="A3" s="94" t="s">
        <v>780</v>
      </c>
      <c r="B3" s="107">
        <v>84548</v>
      </c>
      <c r="C3" s="199">
        <v>0.0037634600087854686</v>
      </c>
      <c r="D3" s="613" t="s">
        <v>808</v>
      </c>
      <c r="E3" s="603"/>
    </row>
    <row r="4" spans="1:5" ht="24" customHeight="1">
      <c r="A4" s="598" t="s">
        <v>34</v>
      </c>
      <c r="B4" s="107">
        <v>12027</v>
      </c>
      <c r="C4" s="199">
        <v>-0.046460001585665545</v>
      </c>
      <c r="D4" s="602" t="s">
        <v>782</v>
      </c>
      <c r="E4" s="21"/>
    </row>
    <row r="5" spans="1:5" ht="12.75">
      <c r="A5" s="78" t="s">
        <v>179</v>
      </c>
      <c r="B5" s="240">
        <v>7980</v>
      </c>
      <c r="C5" s="203">
        <v>-0.04875432113481937</v>
      </c>
      <c r="D5" s="602" t="s">
        <v>782</v>
      </c>
      <c r="E5" s="21"/>
    </row>
    <row r="6" spans="1:5" ht="12.75">
      <c r="A6" s="78" t="s">
        <v>180</v>
      </c>
      <c r="B6" s="240">
        <v>4047</v>
      </c>
      <c r="C6" s="203">
        <v>-0.04190340909090906</v>
      </c>
      <c r="D6" s="602" t="s">
        <v>782</v>
      </c>
      <c r="E6" s="21"/>
    </row>
    <row r="7" spans="1:5" ht="24" customHeight="1">
      <c r="A7" s="71" t="s">
        <v>783</v>
      </c>
      <c r="B7" s="107">
        <v>71549</v>
      </c>
      <c r="C7" s="199">
        <v>0.01698553031810568</v>
      </c>
      <c r="D7" s="613" t="s">
        <v>781</v>
      </c>
      <c r="E7" s="21"/>
    </row>
    <row r="8" spans="1:5" ht="12.75">
      <c r="A8" s="78" t="s">
        <v>784</v>
      </c>
      <c r="B8" s="240">
        <v>129</v>
      </c>
      <c r="C8" s="203" t="s">
        <v>238</v>
      </c>
      <c r="D8" s="203" t="s">
        <v>238</v>
      </c>
      <c r="E8" s="21"/>
    </row>
    <row r="9" spans="1:5" ht="12.75">
      <c r="A9" s="78" t="s">
        <v>239</v>
      </c>
      <c r="B9" s="240">
        <v>5267</v>
      </c>
      <c r="C9" s="203" t="s">
        <v>238</v>
      </c>
      <c r="D9" s="203" t="s">
        <v>238</v>
      </c>
      <c r="E9" s="21"/>
    </row>
    <row r="10" spans="1:5" ht="12.75">
      <c r="A10" s="78" t="s">
        <v>240</v>
      </c>
      <c r="B10" s="240">
        <v>2608</v>
      </c>
      <c r="C10" s="203" t="s">
        <v>238</v>
      </c>
      <c r="D10" s="203" t="s">
        <v>238</v>
      </c>
      <c r="E10" s="21"/>
    </row>
    <row r="11" spans="1:5" ht="12.75">
      <c r="A11" s="78" t="s">
        <v>41</v>
      </c>
      <c r="B11" s="240">
        <v>20552</v>
      </c>
      <c r="C11" s="203" t="s">
        <v>238</v>
      </c>
      <c r="D11" s="203" t="s">
        <v>238</v>
      </c>
      <c r="E11" s="21"/>
    </row>
    <row r="12" spans="1:5" ht="12.75">
      <c r="A12" s="78" t="s">
        <v>785</v>
      </c>
      <c r="B12" s="240">
        <v>23920</v>
      </c>
      <c r="C12" s="203" t="s">
        <v>238</v>
      </c>
      <c r="D12" s="203" t="s">
        <v>238</v>
      </c>
      <c r="E12" s="212"/>
    </row>
    <row r="13" spans="1:5" ht="12.75">
      <c r="A13" s="78" t="s">
        <v>184</v>
      </c>
      <c r="B13" s="240">
        <v>13469</v>
      </c>
      <c r="C13" s="203" t="s">
        <v>238</v>
      </c>
      <c r="D13" s="203" t="s">
        <v>238</v>
      </c>
      <c r="E13" s="75"/>
    </row>
    <row r="14" spans="1:5" ht="12" customHeight="1">
      <c r="A14" s="96" t="s">
        <v>178</v>
      </c>
      <c r="B14" s="240">
        <v>5604</v>
      </c>
      <c r="C14" s="604" t="s">
        <v>238</v>
      </c>
      <c r="D14" s="604" t="s">
        <v>238</v>
      </c>
      <c r="E14" s="21"/>
    </row>
    <row r="15" spans="1:5" ht="24" customHeight="1">
      <c r="A15" s="97" t="s">
        <v>797</v>
      </c>
      <c r="B15" s="105">
        <v>972</v>
      </c>
      <c r="C15" s="214" t="s">
        <v>238</v>
      </c>
      <c r="D15" s="214" t="s">
        <v>238</v>
      </c>
      <c r="E15" s="21"/>
    </row>
    <row r="16" spans="1:5" ht="12" customHeight="1" thickBot="1">
      <c r="A16" s="605"/>
      <c r="B16" s="606"/>
      <c r="C16" s="607"/>
      <c r="D16" s="608"/>
      <c r="E16" s="21"/>
    </row>
    <row r="17" spans="1:5" ht="45" customHeight="1">
      <c r="A17" s="97"/>
      <c r="B17" s="609" t="s">
        <v>799</v>
      </c>
      <c r="C17" s="610" t="s">
        <v>805</v>
      </c>
      <c r="D17" s="611"/>
      <c r="E17" s="21"/>
    </row>
    <row r="18" spans="1:4" ht="17.25" customHeight="1">
      <c r="A18" s="195" t="s">
        <v>786</v>
      </c>
      <c r="B18" s="186"/>
      <c r="D18" s="612"/>
    </row>
    <row r="19" spans="1:5" ht="24" customHeight="1">
      <c r="A19" s="355" t="s">
        <v>787</v>
      </c>
      <c r="B19" s="107">
        <v>30166</v>
      </c>
      <c r="C19" s="199">
        <v>-0.08</v>
      </c>
      <c r="D19" s="613" t="s">
        <v>782</v>
      </c>
      <c r="E19" s="630"/>
    </row>
    <row r="20" spans="1:5" ht="18" customHeight="1">
      <c r="A20" s="598" t="s">
        <v>450</v>
      </c>
      <c r="B20" s="8">
        <v>13448</v>
      </c>
      <c r="C20" s="203">
        <v>-0.06</v>
      </c>
      <c r="D20" s="613" t="s">
        <v>782</v>
      </c>
      <c r="E20" s="630"/>
    </row>
    <row r="21" spans="1:5" ht="12.75">
      <c r="A21" s="598" t="s">
        <v>451</v>
      </c>
      <c r="B21" s="8">
        <v>10025</v>
      </c>
      <c r="C21" s="203">
        <v>0.06</v>
      </c>
      <c r="D21" s="613" t="s">
        <v>781</v>
      </c>
      <c r="E21" s="630"/>
    </row>
    <row r="22" spans="1:5" s="182" customFormat="1" ht="24" customHeight="1">
      <c r="A22" s="71" t="s">
        <v>783</v>
      </c>
      <c r="B22" s="8">
        <v>23122</v>
      </c>
      <c r="C22" s="199">
        <v>-0.04</v>
      </c>
      <c r="D22" s="613" t="s">
        <v>782</v>
      </c>
      <c r="E22" s="630"/>
    </row>
    <row r="23" spans="1:5" s="182" customFormat="1" ht="12.75" customHeight="1">
      <c r="A23" s="78" t="s">
        <v>784</v>
      </c>
      <c r="B23" s="7">
        <v>302</v>
      </c>
      <c r="C23" s="199" t="s">
        <v>238</v>
      </c>
      <c r="D23" s="613"/>
      <c r="E23" s="630"/>
    </row>
    <row r="24" spans="1:5" s="182" customFormat="1" ht="12.75" customHeight="1">
      <c r="A24" s="78" t="s">
        <v>239</v>
      </c>
      <c r="B24" s="7">
        <v>11115</v>
      </c>
      <c r="C24" s="199" t="s">
        <v>238</v>
      </c>
      <c r="D24" s="613"/>
      <c r="E24" s="630"/>
    </row>
    <row r="25" spans="1:5" s="182" customFormat="1" ht="12.75" customHeight="1">
      <c r="A25" s="78" t="s">
        <v>240</v>
      </c>
      <c r="B25" s="7">
        <v>2358</v>
      </c>
      <c r="C25" s="199" t="s">
        <v>238</v>
      </c>
      <c r="D25" s="613"/>
      <c r="E25" s="630"/>
    </row>
    <row r="26" spans="1:5" s="182" customFormat="1" ht="12.75" customHeight="1">
      <c r="A26" s="78" t="s">
        <v>41</v>
      </c>
      <c r="B26" s="7">
        <v>6994</v>
      </c>
      <c r="C26" s="199" t="s">
        <v>238</v>
      </c>
      <c r="D26" s="613"/>
      <c r="E26" s="630"/>
    </row>
    <row r="27" spans="1:5" s="182" customFormat="1" ht="12.75" customHeight="1">
      <c r="A27" s="78" t="s">
        <v>785</v>
      </c>
      <c r="B27" s="7">
        <v>2169</v>
      </c>
      <c r="C27" s="199" t="s">
        <v>238</v>
      </c>
      <c r="D27" s="613"/>
      <c r="E27" s="630"/>
    </row>
    <row r="28" spans="1:5" s="182" customFormat="1" ht="12.75">
      <c r="A28" s="78" t="s">
        <v>184</v>
      </c>
      <c r="B28" s="7">
        <v>184</v>
      </c>
      <c r="C28" s="199" t="s">
        <v>238</v>
      </c>
      <c r="D28" s="613"/>
      <c r="E28" s="630"/>
    </row>
    <row r="29" spans="1:5" s="182" customFormat="1" ht="24" customHeight="1">
      <c r="A29" s="97"/>
      <c r="B29" s="106"/>
      <c r="C29" s="214"/>
      <c r="D29" s="214"/>
      <c r="E29" s="630"/>
    </row>
    <row r="30" spans="1:5" ht="17.25" customHeight="1">
      <c r="A30" s="94" t="s">
        <v>788</v>
      </c>
      <c r="B30" s="200"/>
      <c r="C30" s="614"/>
      <c r="D30" s="613"/>
      <c r="E30" s="99"/>
    </row>
    <row r="31" spans="1:5" ht="24" customHeight="1">
      <c r="A31" s="598" t="s">
        <v>789</v>
      </c>
      <c r="B31" s="107">
        <v>22137</v>
      </c>
      <c r="C31" s="199" t="s">
        <v>238</v>
      </c>
      <c r="D31" s="199" t="s">
        <v>238</v>
      </c>
      <c r="E31" s="99"/>
    </row>
    <row r="32" spans="1:5" ht="12.75">
      <c r="A32" s="78" t="s">
        <v>239</v>
      </c>
      <c r="B32" s="240">
        <v>9706</v>
      </c>
      <c r="C32" s="203" t="s">
        <v>238</v>
      </c>
      <c r="D32" s="203" t="s">
        <v>238</v>
      </c>
      <c r="E32" s="21"/>
    </row>
    <row r="33" spans="1:5" ht="12.75">
      <c r="A33" s="78" t="s">
        <v>240</v>
      </c>
      <c r="B33" s="240">
        <v>2138</v>
      </c>
      <c r="C33" s="203" t="s">
        <v>238</v>
      </c>
      <c r="D33" s="203" t="s">
        <v>238</v>
      </c>
      <c r="E33" s="21"/>
    </row>
    <row r="34" spans="1:5" s="186" customFormat="1" ht="12.75">
      <c r="A34" s="78" t="s">
        <v>41</v>
      </c>
      <c r="B34" s="240">
        <v>7920</v>
      </c>
      <c r="C34" s="203" t="s">
        <v>238</v>
      </c>
      <c r="D34" s="203" t="s">
        <v>238</v>
      </c>
      <c r="E34" s="21"/>
    </row>
    <row r="35" spans="1:5" ht="12.75">
      <c r="A35" s="78" t="s">
        <v>785</v>
      </c>
      <c r="B35" s="240">
        <v>2373</v>
      </c>
      <c r="C35" s="203" t="s">
        <v>238</v>
      </c>
      <c r="D35" s="203" t="s">
        <v>238</v>
      </c>
      <c r="E35" s="21"/>
    </row>
    <row r="36" spans="1:5" ht="12.75">
      <c r="A36" s="78"/>
      <c r="B36" s="240"/>
      <c r="C36" s="203"/>
      <c r="D36" s="203"/>
      <c r="E36" s="21"/>
    </row>
    <row r="37" spans="1:5" ht="12.75">
      <c r="A37" s="598" t="s">
        <v>184</v>
      </c>
      <c r="B37" s="107">
        <v>69</v>
      </c>
      <c r="C37" s="199" t="s">
        <v>238</v>
      </c>
      <c r="D37" s="203" t="s">
        <v>238</v>
      </c>
      <c r="E37" s="21"/>
    </row>
    <row r="38" spans="1:5" ht="12.75">
      <c r="A38" s="78" t="s">
        <v>806</v>
      </c>
      <c r="B38" s="240">
        <v>38</v>
      </c>
      <c r="C38" s="203" t="s">
        <v>238</v>
      </c>
      <c r="D38" s="203" t="s">
        <v>238</v>
      </c>
      <c r="E38" s="21"/>
    </row>
    <row r="39" spans="1:5" ht="12" customHeight="1">
      <c r="A39" s="78" t="s">
        <v>807</v>
      </c>
      <c r="B39" s="240">
        <v>31</v>
      </c>
      <c r="C39" s="203" t="s">
        <v>238</v>
      </c>
      <c r="D39" s="203" t="s">
        <v>238</v>
      </c>
      <c r="E39" s="21"/>
    </row>
    <row r="40" spans="1:5" ht="12" customHeight="1">
      <c r="A40" s="78"/>
      <c r="B40" s="200"/>
      <c r="C40" s="199"/>
      <c r="D40" s="203"/>
      <c r="E40" s="21"/>
    </row>
    <row r="41" spans="1:5" ht="17.25">
      <c r="A41" s="94" t="s">
        <v>798</v>
      </c>
      <c r="B41" s="200"/>
      <c r="C41" s="199"/>
      <c r="D41" s="203"/>
      <c r="E41" s="21"/>
    </row>
    <row r="42" spans="1:5" ht="24" customHeight="1">
      <c r="A42" s="598" t="s">
        <v>789</v>
      </c>
      <c r="B42" s="631">
        <v>0.56</v>
      </c>
      <c r="C42" s="199" t="s">
        <v>238</v>
      </c>
      <c r="D42" s="199" t="s">
        <v>238</v>
      </c>
      <c r="E42" s="21"/>
    </row>
    <row r="43" spans="1:5" ht="12.75" customHeight="1">
      <c r="A43" s="78" t="s">
        <v>239</v>
      </c>
      <c r="B43" s="632">
        <v>0.5477707006369427</v>
      </c>
      <c r="C43" s="633" t="s">
        <v>238</v>
      </c>
      <c r="D43" s="633" t="s">
        <v>238</v>
      </c>
      <c r="E43" s="21"/>
    </row>
    <row r="44" spans="1:5" ht="12.75" customHeight="1">
      <c r="A44" s="78" t="s">
        <v>240</v>
      </c>
      <c r="B44" s="632">
        <v>0.48212226066897346</v>
      </c>
      <c r="C44" s="633" t="s">
        <v>238</v>
      </c>
      <c r="D44" s="633" t="s">
        <v>238</v>
      </c>
      <c r="E44" s="21"/>
    </row>
    <row r="45" spans="1:5" ht="12.75" customHeight="1">
      <c r="A45" s="78" t="s">
        <v>41</v>
      </c>
      <c r="B45" s="632">
        <v>0.531592249368155</v>
      </c>
      <c r="C45" s="633" t="s">
        <v>238</v>
      </c>
      <c r="D45" s="633" t="s">
        <v>238</v>
      </c>
      <c r="E45" s="21"/>
    </row>
    <row r="46" spans="1:5" ht="12.75" customHeight="1">
      <c r="A46" s="108" t="s">
        <v>785</v>
      </c>
      <c r="B46" s="634">
        <v>0.5943736141906873</v>
      </c>
      <c r="C46" s="635" t="s">
        <v>238</v>
      </c>
      <c r="D46" s="229" t="s">
        <v>238</v>
      </c>
      <c r="E46" s="21"/>
    </row>
    <row r="47" spans="1:5" ht="17.25" customHeight="1">
      <c r="A47" s="94" t="s">
        <v>790</v>
      </c>
      <c r="B47" s="200"/>
      <c r="C47" s="614"/>
      <c r="D47" s="613"/>
      <c r="E47" s="99"/>
    </row>
    <row r="48" spans="1:5" ht="24" customHeight="1">
      <c r="A48" s="355" t="s">
        <v>499</v>
      </c>
      <c r="B48" s="75">
        <v>46992</v>
      </c>
      <c r="C48" s="199">
        <v>-0.02</v>
      </c>
      <c r="D48" s="613" t="s">
        <v>782</v>
      </c>
      <c r="E48" s="21"/>
    </row>
    <row r="49" spans="1:5" ht="24" customHeight="1">
      <c r="A49" s="598" t="s">
        <v>514</v>
      </c>
      <c r="B49" s="75">
        <v>34473</v>
      </c>
      <c r="C49" s="199">
        <v>-0.03</v>
      </c>
      <c r="D49" s="613" t="s">
        <v>782</v>
      </c>
      <c r="E49" s="99"/>
    </row>
    <row r="50" spans="1:5" ht="12.75">
      <c r="A50" s="78" t="s">
        <v>515</v>
      </c>
      <c r="B50" s="99">
        <v>34118</v>
      </c>
      <c r="C50" s="203">
        <v>0</v>
      </c>
      <c r="D50" s="613" t="s">
        <v>808</v>
      </c>
      <c r="E50" s="21"/>
    </row>
    <row r="51" spans="1:5" ht="12.75">
      <c r="A51" s="78" t="s">
        <v>516</v>
      </c>
      <c r="B51" s="21">
        <v>362</v>
      </c>
      <c r="C51" s="203">
        <v>-0.73</v>
      </c>
      <c r="D51" s="613" t="s">
        <v>782</v>
      </c>
      <c r="E51" s="21"/>
    </row>
    <row r="52" spans="1:5" ht="24" customHeight="1">
      <c r="A52" s="355" t="s">
        <v>517</v>
      </c>
      <c r="B52" s="75">
        <v>12691</v>
      </c>
      <c r="C52" s="199">
        <v>0.01</v>
      </c>
      <c r="D52" s="613" t="s">
        <v>781</v>
      </c>
      <c r="E52" s="21"/>
    </row>
    <row r="53" spans="1:5" s="186" customFormat="1" ht="12.75">
      <c r="A53" s="78" t="s">
        <v>518</v>
      </c>
      <c r="B53" s="21">
        <v>168</v>
      </c>
      <c r="C53" s="203">
        <v>0.21</v>
      </c>
      <c r="D53" s="613" t="s">
        <v>781</v>
      </c>
      <c r="E53" s="21"/>
    </row>
    <row r="54" spans="1:5" ht="12.75">
      <c r="A54" s="78" t="s">
        <v>519</v>
      </c>
      <c r="B54" s="99">
        <v>12523</v>
      </c>
      <c r="C54" s="203">
        <v>0</v>
      </c>
      <c r="D54" s="613" t="s">
        <v>808</v>
      </c>
      <c r="E54" s="21"/>
    </row>
    <row r="55" spans="1:5" ht="24" customHeight="1">
      <c r="A55" s="485" t="s">
        <v>520</v>
      </c>
      <c r="B55" s="105">
        <v>12047</v>
      </c>
      <c r="C55" s="214">
        <v>0</v>
      </c>
      <c r="D55" s="615" t="s">
        <v>808</v>
      </c>
      <c r="E55" s="21"/>
    </row>
    <row r="56" spans="1:5" ht="11.25" customHeight="1" thickBot="1">
      <c r="A56" s="616"/>
      <c r="B56" s="606"/>
      <c r="C56" s="617"/>
      <c r="D56" s="618"/>
      <c r="E56" s="21"/>
    </row>
    <row r="57" spans="1:5" ht="38.25">
      <c r="A57" s="188"/>
      <c r="B57" s="599" t="s">
        <v>779</v>
      </c>
      <c r="C57" s="610" t="s">
        <v>809</v>
      </c>
      <c r="D57" s="601"/>
      <c r="E57" s="21"/>
    </row>
    <row r="58" spans="1:21" ht="17.25" customHeight="1">
      <c r="A58" s="94" t="s">
        <v>791</v>
      </c>
      <c r="B58" s="107">
        <v>238593</v>
      </c>
      <c r="C58" s="1008">
        <v>-0.02</v>
      </c>
      <c r="D58" s="613" t="s">
        <v>782</v>
      </c>
      <c r="E58" s="107"/>
      <c r="F58" s="637"/>
      <c r="G58" s="186"/>
      <c r="H58" s="186"/>
      <c r="I58" s="186"/>
      <c r="J58" s="186"/>
      <c r="K58" s="186"/>
      <c r="L58" s="186"/>
      <c r="M58" s="186"/>
      <c r="N58" s="186"/>
      <c r="O58" s="186"/>
      <c r="P58" s="186"/>
      <c r="Q58" s="186"/>
      <c r="R58" s="186"/>
      <c r="S58" s="186"/>
      <c r="T58" s="186"/>
      <c r="U58" s="186"/>
    </row>
    <row r="59" spans="1:21" ht="24" customHeight="1">
      <c r="A59" s="355" t="s">
        <v>499</v>
      </c>
      <c r="B59" s="75">
        <v>135138</v>
      </c>
      <c r="C59" s="1008">
        <v>-0.05378798487606778</v>
      </c>
      <c r="D59" s="613" t="s">
        <v>782</v>
      </c>
      <c r="E59" s="639"/>
      <c r="G59" s="186"/>
      <c r="H59" s="186"/>
      <c r="I59" s="186"/>
      <c r="J59" s="186"/>
      <c r="K59" s="186"/>
      <c r="L59" s="186"/>
      <c r="M59" s="186"/>
      <c r="N59" s="186"/>
      <c r="O59" s="186"/>
      <c r="P59" s="186"/>
      <c r="Q59" s="186"/>
      <c r="R59" s="186"/>
      <c r="S59" s="186"/>
      <c r="T59" s="186"/>
      <c r="U59" s="186"/>
    </row>
    <row r="60" spans="1:21" ht="24" customHeight="1">
      <c r="A60" s="598" t="s">
        <v>514</v>
      </c>
      <c r="B60" s="75">
        <v>95050</v>
      </c>
      <c r="C60" s="1008">
        <v>-0.07882112363470727</v>
      </c>
      <c r="D60" s="613" t="s">
        <v>782</v>
      </c>
      <c r="E60" s="639"/>
      <c r="F60" s="186"/>
      <c r="G60" s="186"/>
      <c r="H60" s="186"/>
      <c r="I60" s="186"/>
      <c r="J60" s="186"/>
      <c r="K60" s="186"/>
      <c r="L60" s="186"/>
      <c r="M60" s="186"/>
      <c r="N60" s="186"/>
      <c r="O60" s="186"/>
      <c r="P60" s="186"/>
      <c r="Q60" s="186"/>
      <c r="R60" s="186"/>
      <c r="S60" s="186"/>
      <c r="T60" s="186"/>
      <c r="U60" s="186"/>
    </row>
    <row r="61" spans="1:21" ht="12.75">
      <c r="A61" s="78" t="s">
        <v>515</v>
      </c>
      <c r="B61" s="99">
        <v>93109</v>
      </c>
      <c r="C61" s="638">
        <v>-0.062393635768591714</v>
      </c>
      <c r="D61" s="613" t="s">
        <v>782</v>
      </c>
      <c r="E61" s="639"/>
      <c r="F61" s="107"/>
      <c r="G61" s="148"/>
      <c r="H61" s="148"/>
      <c r="I61" s="148"/>
      <c r="J61" s="148"/>
      <c r="K61" s="148"/>
      <c r="L61" s="148"/>
      <c r="M61" s="148"/>
      <c r="N61" s="186"/>
      <c r="O61" s="186"/>
      <c r="P61" s="186"/>
      <c r="Q61" s="186"/>
      <c r="R61" s="186"/>
      <c r="S61" s="186"/>
      <c r="T61" s="186"/>
      <c r="U61" s="186"/>
    </row>
    <row r="62" spans="1:21" ht="12.75">
      <c r="A62" s="78" t="s">
        <v>516</v>
      </c>
      <c r="B62" s="99">
        <v>2002</v>
      </c>
      <c r="C62" s="638">
        <v>-0.5024850894632207</v>
      </c>
      <c r="D62" s="613" t="s">
        <v>782</v>
      </c>
      <c r="E62" s="639"/>
      <c r="F62" s="186"/>
      <c r="G62" s="186"/>
      <c r="H62" s="186"/>
      <c r="I62" s="186"/>
      <c r="J62" s="186"/>
      <c r="K62" s="186"/>
      <c r="L62" s="186"/>
      <c r="M62" s="186"/>
      <c r="N62" s="186"/>
      <c r="O62" s="186"/>
      <c r="P62" s="186"/>
      <c r="Q62" s="186"/>
      <c r="R62" s="186"/>
      <c r="S62" s="186"/>
      <c r="T62" s="186"/>
      <c r="U62" s="186"/>
    </row>
    <row r="63" spans="1:21" ht="24" customHeight="1">
      <c r="A63" s="355" t="s">
        <v>517</v>
      </c>
      <c r="B63" s="75">
        <v>43615</v>
      </c>
      <c r="C63" s="1008">
        <v>0.002044754859164637</v>
      </c>
      <c r="D63" s="613" t="s">
        <v>808</v>
      </c>
      <c r="E63" s="479"/>
      <c r="F63" s="186"/>
      <c r="G63" s="186"/>
      <c r="H63" s="186"/>
      <c r="I63" s="186"/>
      <c r="J63" s="186"/>
      <c r="K63" s="186"/>
      <c r="L63" s="186"/>
      <c r="M63" s="186"/>
      <c r="N63" s="186"/>
      <c r="O63" s="186"/>
      <c r="P63" s="186"/>
      <c r="Q63" s="186"/>
      <c r="R63" s="186"/>
      <c r="S63" s="186"/>
      <c r="T63" s="186"/>
      <c r="U63" s="186"/>
    </row>
    <row r="64" spans="1:5" ht="12.75" customHeight="1">
      <c r="A64" s="78" t="s">
        <v>518</v>
      </c>
      <c r="B64" s="21">
        <v>114</v>
      </c>
      <c r="C64" s="636">
        <v>0.15151515151515152</v>
      </c>
      <c r="D64" s="613" t="s">
        <v>781</v>
      </c>
      <c r="E64" s="636"/>
    </row>
    <row r="65" spans="1:5" ht="12.75" customHeight="1">
      <c r="A65" s="78" t="s">
        <v>519</v>
      </c>
      <c r="B65" s="99">
        <v>43525</v>
      </c>
      <c r="C65" s="636">
        <v>0.0017491771962530782</v>
      </c>
      <c r="D65" s="613" t="s">
        <v>808</v>
      </c>
      <c r="E65" s="636"/>
    </row>
    <row r="66" spans="1:5" ht="24" customHeight="1">
      <c r="A66" s="91" t="s">
        <v>619</v>
      </c>
      <c r="B66" s="75">
        <v>104771</v>
      </c>
      <c r="C66" s="1008">
        <v>0.0376962313673055</v>
      </c>
      <c r="D66" s="613" t="s">
        <v>781</v>
      </c>
      <c r="E66" s="636"/>
    </row>
    <row r="67" spans="1:5" ht="12.75" customHeight="1">
      <c r="A67" s="78" t="s">
        <v>620</v>
      </c>
      <c r="B67" s="99">
        <v>69186</v>
      </c>
      <c r="C67" s="636">
        <v>0.026391917753349058</v>
      </c>
      <c r="D67" s="613" t="s">
        <v>781</v>
      </c>
      <c r="E67" s="636"/>
    </row>
    <row r="68" spans="1:5" ht="12.75" customHeight="1">
      <c r="A68" s="108" t="s">
        <v>621</v>
      </c>
      <c r="B68" s="99">
        <v>35978</v>
      </c>
      <c r="C68" s="636">
        <v>0.05811422857478972</v>
      </c>
      <c r="D68" s="615" t="s">
        <v>781</v>
      </c>
      <c r="E68" s="636"/>
    </row>
    <row r="69" spans="1:4" ht="11.25" customHeight="1" thickBot="1">
      <c r="A69" s="605"/>
      <c r="B69" s="606"/>
      <c r="C69" s="607"/>
      <c r="D69" s="608"/>
    </row>
    <row r="70" spans="1:4" ht="36.75" customHeight="1">
      <c r="A70" s="619"/>
      <c r="B70" s="620" t="s">
        <v>799</v>
      </c>
      <c r="C70" s="640"/>
      <c r="D70" s="621"/>
    </row>
    <row r="71" spans="1:4" ht="15">
      <c r="A71" s="94" t="s">
        <v>792</v>
      </c>
      <c r="B71" s="622"/>
      <c r="C71" s="199"/>
      <c r="D71" s="623"/>
    </row>
    <row r="72" spans="1:4" ht="24" customHeight="1">
      <c r="A72" s="355" t="s">
        <v>793</v>
      </c>
      <c r="B72" s="107">
        <v>4163</v>
      </c>
      <c r="C72" s="203"/>
      <c r="D72" s="613"/>
    </row>
    <row r="73" spans="1:4" ht="12.75">
      <c r="A73" s="96" t="s">
        <v>800</v>
      </c>
      <c r="B73" s="240">
        <v>113</v>
      </c>
      <c r="C73" s="203"/>
      <c r="D73" s="613"/>
    </row>
    <row r="74" spans="1:4" ht="21.75" customHeight="1">
      <c r="A74" s="624" t="s">
        <v>801</v>
      </c>
      <c r="B74" s="105">
        <v>960</v>
      </c>
      <c r="C74" s="214"/>
      <c r="D74" s="615"/>
    </row>
    <row r="75" ht="15" customHeight="1">
      <c r="A75" s="103" t="s">
        <v>794</v>
      </c>
    </row>
    <row r="76" spans="1:2" ht="12">
      <c r="A76" s="103" t="s">
        <v>795</v>
      </c>
      <c r="B76" s="101"/>
    </row>
    <row r="77" ht="12">
      <c r="A77" s="101" t="s">
        <v>796</v>
      </c>
    </row>
  </sheetData>
  <printOptions/>
  <pageMargins left="0.75" right="0.75" top="1" bottom="1" header="0.5" footer="0.5"/>
  <pageSetup horizontalDpi="600" verticalDpi="600" orientation="portrait" paperSize="9" scale="52" r:id="rId1"/>
</worksheet>
</file>

<file path=xl/worksheets/sheet20.xml><?xml version="1.0" encoding="utf-8"?>
<worksheet xmlns="http://schemas.openxmlformats.org/spreadsheetml/2006/main" xmlns:r="http://schemas.openxmlformats.org/officeDocument/2006/relationships">
  <sheetPr>
    <pageSetUpPr fitToPage="1"/>
  </sheetPr>
  <dimension ref="A1:L53"/>
  <sheetViews>
    <sheetView showGridLines="0" zoomScale="90" zoomScaleNormal="90" workbookViewId="0" topLeftCell="A1">
      <selection activeCell="A1" sqref="A1:H1"/>
    </sheetView>
  </sheetViews>
  <sheetFormatPr defaultColWidth="9.140625" defaultRowHeight="12.75"/>
  <cols>
    <col min="1" max="1" width="62.28125" style="0" customWidth="1"/>
    <col min="2" max="6" width="13.28125" style="0" customWidth="1"/>
    <col min="7" max="7" width="2.7109375" style="0" customWidth="1"/>
    <col min="8" max="8" width="23.140625" style="147" customWidth="1"/>
    <col min="9" max="9" width="12.57421875" style="0" customWidth="1"/>
  </cols>
  <sheetData>
    <row r="1" spans="1:8" ht="15" customHeight="1">
      <c r="A1" s="1034" t="s">
        <v>538</v>
      </c>
      <c r="B1" s="1035"/>
      <c r="C1" s="1035"/>
      <c r="D1" s="1035"/>
      <c r="E1" s="1035"/>
      <c r="F1" s="1035"/>
      <c r="G1" s="1035"/>
      <c r="H1" s="1035"/>
    </row>
    <row r="2" spans="1:8" ht="15.75">
      <c r="A2" s="19" t="s">
        <v>878</v>
      </c>
      <c r="B2" s="232"/>
      <c r="C2" s="232"/>
      <c r="D2" s="232"/>
      <c r="E2" s="232"/>
      <c r="F2" s="232"/>
      <c r="G2" s="232"/>
      <c r="H2" s="232"/>
    </row>
    <row r="3" spans="1:7" ht="13.5" customHeight="1" thickBot="1">
      <c r="A3" s="186"/>
      <c r="G3" s="57"/>
    </row>
    <row r="4" spans="1:8" ht="45.75" customHeight="1">
      <c r="A4" s="233"/>
      <c r="B4" s="190" t="s">
        <v>494</v>
      </c>
      <c r="C4" s="190" t="s">
        <v>495</v>
      </c>
      <c r="D4" s="190" t="s">
        <v>496</v>
      </c>
      <c r="E4" s="190" t="s">
        <v>497</v>
      </c>
      <c r="F4" s="190" t="s">
        <v>876</v>
      </c>
      <c r="G4" s="191"/>
      <c r="H4" s="192" t="s">
        <v>877</v>
      </c>
    </row>
    <row r="5" spans="1:8" ht="12.75">
      <c r="A5" s="234"/>
      <c r="B5" s="11"/>
      <c r="C5" s="11"/>
      <c r="D5" s="11"/>
      <c r="E5" s="11"/>
      <c r="F5" s="11"/>
      <c r="G5" s="12"/>
      <c r="H5" s="170"/>
    </row>
    <row r="6" spans="1:9" ht="15">
      <c r="A6" s="235" t="s">
        <v>539</v>
      </c>
      <c r="B6" s="24">
        <v>34232</v>
      </c>
      <c r="C6" s="24">
        <v>32593</v>
      </c>
      <c r="D6" s="24">
        <v>33425</v>
      </c>
      <c r="E6" s="148">
        <v>33032</v>
      </c>
      <c r="F6" s="24">
        <v>34118</v>
      </c>
      <c r="H6" s="275">
        <f>IF(OR(B6="..",F6=".."),"..",(IF(OR(B6&lt;50,F6&lt;50),"*",(F6/B6)-1)))</f>
        <v>-0.0033302173405000968</v>
      </c>
      <c r="I6" s="24"/>
    </row>
    <row r="7" spans="1:9" ht="12.75">
      <c r="A7" s="236"/>
      <c r="C7" s="10"/>
      <c r="E7" s="10"/>
      <c r="F7" s="10"/>
      <c r="H7" s="275"/>
      <c r="I7" s="10"/>
    </row>
    <row r="8" spans="1:12" ht="12.75">
      <c r="A8" s="237" t="s">
        <v>540</v>
      </c>
      <c r="B8" s="10">
        <v>10808.24851304399</v>
      </c>
      <c r="C8" s="10">
        <v>10484</v>
      </c>
      <c r="D8" s="69">
        <v>10801.51442017618</v>
      </c>
      <c r="E8" s="10">
        <v>10744</v>
      </c>
      <c r="F8" s="10">
        <v>10945.304080151009</v>
      </c>
      <c r="H8" s="277">
        <f aca="true" t="shared" si="0" ref="H8:H17">IF(OR(B8="..",F8=".."),"..",(IF(OR(B8&lt;50,F8&lt;50),"*",(F8/B8)-1)))</f>
        <v>0.01268064542942482</v>
      </c>
      <c r="I8" s="10"/>
      <c r="K8" s="238"/>
      <c r="L8" s="238"/>
    </row>
    <row r="9" spans="1:12" ht="12.75">
      <c r="A9" s="237" t="s">
        <v>541</v>
      </c>
      <c r="B9" s="10">
        <v>4269.6764619280375</v>
      </c>
      <c r="C9" s="10">
        <v>3910</v>
      </c>
      <c r="D9" s="69">
        <v>3970.9077470737298</v>
      </c>
      <c r="E9" s="10">
        <v>3877</v>
      </c>
      <c r="F9" s="10">
        <v>3966.14938289531</v>
      </c>
      <c r="H9" s="277">
        <f t="shared" si="0"/>
        <v>-0.07108901148347557</v>
      </c>
      <c r="I9" s="10"/>
      <c r="K9" s="238"/>
      <c r="L9" s="238"/>
    </row>
    <row r="10" spans="1:12" ht="12.75">
      <c r="A10" s="237" t="s">
        <v>542</v>
      </c>
      <c r="B10" s="10">
        <v>2870.641776102703</v>
      </c>
      <c r="C10" s="10">
        <v>2509</v>
      </c>
      <c r="D10" s="69">
        <v>2688.278327500905</v>
      </c>
      <c r="E10" s="10">
        <v>2641</v>
      </c>
      <c r="F10" s="10">
        <v>2697.9327428488455</v>
      </c>
      <c r="H10" s="277">
        <f t="shared" si="0"/>
        <v>-0.060163909928299675</v>
      </c>
      <c r="I10" s="10"/>
      <c r="K10" s="238"/>
      <c r="L10" s="238"/>
    </row>
    <row r="11" spans="1:12" ht="12.75">
      <c r="A11" s="237" t="s">
        <v>543</v>
      </c>
      <c r="B11" s="10">
        <v>2548.0977563158826</v>
      </c>
      <c r="C11" s="10">
        <v>2346</v>
      </c>
      <c r="D11" s="69">
        <v>2449.297846023893</v>
      </c>
      <c r="E11" s="10">
        <v>2424</v>
      </c>
      <c r="F11" s="10">
        <v>2353.136343836213</v>
      </c>
      <c r="H11" s="277">
        <f t="shared" si="0"/>
        <v>-0.07651253253389723</v>
      </c>
      <c r="I11" s="10"/>
      <c r="K11" s="238"/>
      <c r="L11" s="238"/>
    </row>
    <row r="12" spans="1:12" ht="12.75">
      <c r="A12" s="237" t="s">
        <v>544</v>
      </c>
      <c r="B12" s="10">
        <v>1971.5503209469407</v>
      </c>
      <c r="C12" s="10">
        <v>1804</v>
      </c>
      <c r="D12" s="69">
        <v>2021.7547061662844</v>
      </c>
      <c r="E12" s="10">
        <v>1991</v>
      </c>
      <c r="F12" s="10">
        <v>2057.879657325396</v>
      </c>
      <c r="H12" s="277">
        <f t="shared" si="0"/>
        <v>0.04378753890338993</v>
      </c>
      <c r="I12" s="10"/>
      <c r="K12" s="238"/>
      <c r="L12" s="238"/>
    </row>
    <row r="13" spans="1:12" ht="12.75">
      <c r="A13" s="237" t="s">
        <v>545</v>
      </c>
      <c r="B13" s="10">
        <v>1524.0204934927272</v>
      </c>
      <c r="C13" s="10">
        <v>1512</v>
      </c>
      <c r="D13" s="69">
        <v>1581.102932303608</v>
      </c>
      <c r="E13" s="10">
        <v>1532</v>
      </c>
      <c r="F13" s="10">
        <v>1565.4549150573544</v>
      </c>
      <c r="H13" s="277">
        <f t="shared" si="0"/>
        <v>0.027187575063159608</v>
      </c>
      <c r="I13" s="10"/>
      <c r="K13" s="238"/>
      <c r="L13" s="238"/>
    </row>
    <row r="14" spans="1:12" ht="12.75">
      <c r="A14" s="237" t="s">
        <v>547</v>
      </c>
      <c r="B14" s="10">
        <v>979</v>
      </c>
      <c r="C14" s="10">
        <v>929</v>
      </c>
      <c r="D14" s="154">
        <v>998.2728973090383</v>
      </c>
      <c r="E14" s="11">
        <v>932</v>
      </c>
      <c r="F14" s="10">
        <v>1042.315551038188</v>
      </c>
      <c r="H14" s="277">
        <f t="shared" si="0"/>
        <v>0.06467369871112161</v>
      </c>
      <c r="I14" s="10"/>
      <c r="K14" s="238"/>
      <c r="L14" s="238"/>
    </row>
    <row r="15" spans="1:8" ht="12.75">
      <c r="A15" s="237" t="s">
        <v>880</v>
      </c>
      <c r="B15" s="10">
        <v>963</v>
      </c>
      <c r="C15" s="10">
        <v>858</v>
      </c>
      <c r="D15" s="154">
        <v>827.8606552431519</v>
      </c>
      <c r="E15" s="10">
        <v>862</v>
      </c>
      <c r="F15" s="10">
        <v>896.6687962828518</v>
      </c>
      <c r="H15" s="277">
        <f t="shared" si="0"/>
        <v>-0.06887975463878326</v>
      </c>
    </row>
    <row r="16" spans="1:12" ht="13.5" customHeight="1">
      <c r="A16" s="237" t="s">
        <v>546</v>
      </c>
      <c r="B16" s="10">
        <v>1063.3873152346741</v>
      </c>
      <c r="C16" s="10">
        <v>927</v>
      </c>
      <c r="D16" s="154">
        <v>923.6545191263425</v>
      </c>
      <c r="E16" s="11">
        <v>854</v>
      </c>
      <c r="F16" s="10">
        <v>886.7608537824888</v>
      </c>
      <c r="H16" s="277">
        <f t="shared" si="0"/>
        <v>-0.16609795783882042</v>
      </c>
      <c r="I16" s="10"/>
      <c r="K16" s="238"/>
      <c r="L16" s="238"/>
    </row>
    <row r="17" spans="1:12" ht="12.75" customHeight="1">
      <c r="A17" s="237" t="s">
        <v>881</v>
      </c>
      <c r="B17" s="10">
        <v>570</v>
      </c>
      <c r="C17" s="10">
        <v>684</v>
      </c>
      <c r="D17" s="154">
        <v>633.2478580909859</v>
      </c>
      <c r="E17" s="10">
        <v>653</v>
      </c>
      <c r="F17" s="10">
        <v>698.5099462755917</v>
      </c>
      <c r="H17" s="277">
        <f t="shared" si="0"/>
        <v>0.22545604609752923</v>
      </c>
      <c r="I17" s="10"/>
      <c r="K17" s="238"/>
      <c r="L17" s="238"/>
    </row>
    <row r="18" spans="2:12" ht="12.75">
      <c r="B18" s="69"/>
      <c r="C18" s="10"/>
      <c r="E18" s="10"/>
      <c r="F18" s="10"/>
      <c r="H18" s="277"/>
      <c r="I18" s="10"/>
      <c r="K18" s="69"/>
      <c r="L18" s="10"/>
    </row>
    <row r="19" spans="1:12" ht="12.75">
      <c r="A19" s="239" t="s">
        <v>548</v>
      </c>
      <c r="B19" s="10">
        <v>6664</v>
      </c>
      <c r="C19" s="10">
        <v>6630</v>
      </c>
      <c r="D19" s="69">
        <v>6529</v>
      </c>
      <c r="E19" s="69">
        <v>6522</v>
      </c>
      <c r="F19" s="69">
        <v>7007.887730506752</v>
      </c>
      <c r="H19" s="277">
        <f>IF(OR(B19="..",F19=".."),"..",(IF(OR(B19&lt;50,F19&lt;50),"*",(F19/B19)-1)))</f>
        <v>0.05160380109645124</v>
      </c>
      <c r="I19" s="10"/>
      <c r="K19" s="240"/>
      <c r="L19" s="240"/>
    </row>
    <row r="20" spans="1:8" ht="12.75">
      <c r="A20" s="241"/>
      <c r="B20" s="13"/>
      <c r="C20" s="13"/>
      <c r="D20" s="242"/>
      <c r="E20" s="242"/>
      <c r="F20" s="238"/>
      <c r="H20" s="275"/>
    </row>
    <row r="21" spans="1:8" ht="12.75">
      <c r="A21" s="243"/>
      <c r="B21" s="244"/>
      <c r="C21" s="12"/>
      <c r="D21" s="12"/>
      <c r="E21" s="244"/>
      <c r="F21" s="244"/>
      <c r="G21" s="245"/>
      <c r="H21" s="875"/>
    </row>
    <row r="22" spans="1:8" ht="15">
      <c r="A22" s="235" t="s">
        <v>549</v>
      </c>
      <c r="B22" s="24">
        <v>12469</v>
      </c>
      <c r="C22" s="24">
        <v>12036</v>
      </c>
      <c r="D22" s="24">
        <v>12444</v>
      </c>
      <c r="E22" s="24">
        <v>11774</v>
      </c>
      <c r="F22" s="24">
        <v>12523</v>
      </c>
      <c r="H22" s="275">
        <f>IF(OR(B22="..",F22=".."),"..",(IF(OR(B22&lt;50,F22&lt;50),"*",(F22/B22)-1)))</f>
        <v>0.004330740235784836</v>
      </c>
    </row>
    <row r="23" spans="3:8" ht="12.75">
      <c r="C23" s="11"/>
      <c r="E23" s="10"/>
      <c r="F23" s="10"/>
      <c r="H23" s="275"/>
    </row>
    <row r="24" spans="1:12" ht="12.75">
      <c r="A24" s="246" t="s">
        <v>540</v>
      </c>
      <c r="B24" s="10">
        <v>2485.9717482292335</v>
      </c>
      <c r="C24" s="10">
        <v>2493</v>
      </c>
      <c r="D24" s="69">
        <v>2700</v>
      </c>
      <c r="E24">
        <v>2608</v>
      </c>
      <c r="F24" s="10">
        <v>2722.4780530550465</v>
      </c>
      <c r="H24" s="277">
        <f aca="true" t="shared" si="1" ref="H24:H33">IF(OR(B24="..",F24=".."),"..",(IF(OR(B24&lt;50,F24&lt;50),"*",(F24/B24)-1)))</f>
        <v>0.09513636065827269</v>
      </c>
      <c r="I24" s="238"/>
      <c r="J24" s="238"/>
      <c r="K24" s="238"/>
      <c r="L24" s="238"/>
    </row>
    <row r="25" spans="1:12" ht="12.75">
      <c r="A25" s="237" t="s">
        <v>542</v>
      </c>
      <c r="B25" s="10">
        <v>1524.5018512556342</v>
      </c>
      <c r="C25" s="10">
        <v>1389</v>
      </c>
      <c r="D25" s="69">
        <v>1352</v>
      </c>
      <c r="E25">
        <v>1252</v>
      </c>
      <c r="F25" s="10">
        <v>1386.6780849199395</v>
      </c>
      <c r="H25" s="277">
        <f t="shared" si="1"/>
        <v>-0.09040577170974118</v>
      </c>
      <c r="I25" s="238"/>
      <c r="J25" s="238"/>
      <c r="K25" s="238"/>
      <c r="L25" s="238"/>
    </row>
    <row r="26" spans="1:12" ht="12.75">
      <c r="A26" s="246" t="s">
        <v>543</v>
      </c>
      <c r="B26" s="10">
        <v>1415.1070508692853</v>
      </c>
      <c r="C26" s="10">
        <v>1292</v>
      </c>
      <c r="D26" s="69">
        <v>1420</v>
      </c>
      <c r="E26">
        <v>1303</v>
      </c>
      <c r="F26" s="10">
        <v>1304.8740540109934</v>
      </c>
      <c r="H26" s="277">
        <f t="shared" si="1"/>
        <v>-0.07789728472526303</v>
      </c>
      <c r="I26" s="238"/>
      <c r="J26" s="238"/>
      <c r="K26" s="238"/>
      <c r="L26" s="238"/>
    </row>
    <row r="27" spans="1:12" ht="12.75">
      <c r="A27" s="246" t="s">
        <v>541</v>
      </c>
      <c r="B27" s="10">
        <v>1456.2555537669027</v>
      </c>
      <c r="C27" s="10">
        <v>1326</v>
      </c>
      <c r="D27" s="69">
        <v>1337</v>
      </c>
      <c r="E27">
        <v>1251</v>
      </c>
      <c r="F27" s="10">
        <v>1267.9624790886642</v>
      </c>
      <c r="H27" s="277">
        <f t="shared" si="1"/>
        <v>-0.12929947232900163</v>
      </c>
      <c r="I27" s="238"/>
      <c r="J27" s="238"/>
      <c r="K27" s="238"/>
      <c r="L27" s="238"/>
    </row>
    <row r="28" spans="1:12" ht="12.75">
      <c r="A28" s="246" t="s">
        <v>544</v>
      </c>
      <c r="B28" s="10">
        <v>670.4195106245976</v>
      </c>
      <c r="C28" s="10">
        <v>670</v>
      </c>
      <c r="D28" s="69">
        <v>659</v>
      </c>
      <c r="E28">
        <v>640</v>
      </c>
      <c r="F28" s="10">
        <v>698.3270931251494</v>
      </c>
      <c r="H28" s="277">
        <f t="shared" si="1"/>
        <v>0.041627044049705075</v>
      </c>
      <c r="I28" s="238"/>
      <c r="J28" s="238"/>
      <c r="K28" s="238"/>
      <c r="L28" s="238"/>
    </row>
    <row r="29" spans="1:12" ht="12.75">
      <c r="A29" s="237" t="s">
        <v>546</v>
      </c>
      <c r="B29" s="10">
        <v>625.2565196394075</v>
      </c>
      <c r="C29" s="10">
        <v>569</v>
      </c>
      <c r="D29" s="69">
        <v>648</v>
      </c>
      <c r="E29">
        <v>521</v>
      </c>
      <c r="F29" s="10">
        <v>558.6616745001195</v>
      </c>
      <c r="H29" s="277">
        <f t="shared" si="1"/>
        <v>-0.10650803797726738</v>
      </c>
      <c r="I29" s="238"/>
      <c r="J29" s="238"/>
      <c r="K29" s="238"/>
      <c r="L29" s="238"/>
    </row>
    <row r="30" spans="1:8" ht="12.75">
      <c r="A30" s="237" t="s">
        <v>881</v>
      </c>
      <c r="B30" s="10">
        <v>402</v>
      </c>
      <c r="C30" s="10">
        <v>453</v>
      </c>
      <c r="D30" s="69">
        <v>425</v>
      </c>
      <c r="E30">
        <v>466</v>
      </c>
      <c r="F30" s="10">
        <v>516.7620489126106</v>
      </c>
      <c r="H30" s="277">
        <f t="shared" si="1"/>
        <v>0.2854777336134591</v>
      </c>
    </row>
    <row r="31" spans="1:8" ht="12.75">
      <c r="A31" s="237" t="s">
        <v>880</v>
      </c>
      <c r="B31" s="10">
        <v>372</v>
      </c>
      <c r="C31" s="10">
        <v>328</v>
      </c>
      <c r="D31" s="69">
        <v>336</v>
      </c>
      <c r="E31">
        <v>342</v>
      </c>
      <c r="F31" s="10">
        <v>357.1444276268621</v>
      </c>
      <c r="H31" s="277">
        <f t="shared" si="1"/>
        <v>-0.03993433433639215</v>
      </c>
    </row>
    <row r="32" spans="1:12" ht="12.75">
      <c r="A32" s="246" t="s">
        <v>550</v>
      </c>
      <c r="B32" s="10">
        <v>315.1373148744366</v>
      </c>
      <c r="C32" s="10">
        <v>302</v>
      </c>
      <c r="D32" s="69">
        <v>317</v>
      </c>
      <c r="E32">
        <v>315</v>
      </c>
      <c r="F32" s="10">
        <v>356.1468174938262</v>
      </c>
      <c r="H32" s="277">
        <f t="shared" si="1"/>
        <v>0.13013216995813215</v>
      </c>
      <c r="I32" s="238"/>
      <c r="J32" s="238"/>
      <c r="K32" s="238"/>
      <c r="L32" s="238"/>
    </row>
    <row r="33" spans="1:12" ht="12.75">
      <c r="A33" s="246" t="s">
        <v>545</v>
      </c>
      <c r="B33" s="10">
        <v>342.2351094655505</v>
      </c>
      <c r="C33" s="10">
        <v>377</v>
      </c>
      <c r="D33" s="69">
        <v>372</v>
      </c>
      <c r="E33">
        <v>335</v>
      </c>
      <c r="F33" s="10">
        <v>341.18266549828724</v>
      </c>
      <c r="H33" s="277">
        <f t="shared" si="1"/>
        <v>-0.003075207476248787</v>
      </c>
      <c r="I33" s="238"/>
      <c r="J33" s="238"/>
      <c r="K33" s="238"/>
      <c r="L33" s="238"/>
    </row>
    <row r="34" spans="1:8" ht="12.75">
      <c r="A34" s="247"/>
      <c r="C34" s="10"/>
      <c r="E34" s="10"/>
      <c r="F34" s="10"/>
      <c r="H34" s="277"/>
    </row>
    <row r="35" spans="1:9" ht="12.75">
      <c r="A35" s="248" t="s">
        <v>551</v>
      </c>
      <c r="B35" s="10">
        <v>2860</v>
      </c>
      <c r="C35" s="10">
        <v>2837</v>
      </c>
      <c r="D35" s="69">
        <v>2878</v>
      </c>
      <c r="E35" s="69">
        <v>2741</v>
      </c>
      <c r="F35" s="69">
        <v>3012.7826017685015</v>
      </c>
      <c r="H35" s="277">
        <f>IF(OR(B35="..",F35=".."),"..",(IF(OR(B35&lt;50,F35&lt;50),"*",(F35/B35)-1)))</f>
        <v>0.05342049012884664</v>
      </c>
      <c r="I35" s="240"/>
    </row>
    <row r="36" spans="1:10" ht="12.75">
      <c r="A36" s="241"/>
      <c r="B36" s="242"/>
      <c r="C36" s="242"/>
      <c r="D36" s="242"/>
      <c r="E36" s="242"/>
      <c r="F36" s="242"/>
      <c r="G36" s="241"/>
      <c r="H36" s="249"/>
      <c r="I36" s="250"/>
      <c r="J36" s="240"/>
    </row>
    <row r="37" spans="1:10" ht="12.75">
      <c r="A37" s="251"/>
      <c r="B37" s="238"/>
      <c r="C37" s="252"/>
      <c r="G37" s="57"/>
      <c r="J37" s="69"/>
    </row>
    <row r="38" spans="1:10" ht="12.75">
      <c r="A38" s="101"/>
      <c r="B38" s="238"/>
      <c r="C38" s="252"/>
      <c r="G38" s="57"/>
      <c r="J38" s="69"/>
    </row>
    <row r="39" spans="1:10" ht="12.75">
      <c r="A39" s="251"/>
      <c r="B39" s="238"/>
      <c r="C39" s="252"/>
      <c r="G39" s="57"/>
      <c r="J39" s="69"/>
    </row>
    <row r="40" spans="1:2" ht="12.75">
      <c r="A40" s="253"/>
      <c r="B40" s="238"/>
    </row>
    <row r="41" spans="1:2" ht="12.75">
      <c r="A41" s="254"/>
      <c r="B41" s="238"/>
    </row>
    <row r="42" spans="1:2" ht="12.75">
      <c r="A42" s="254"/>
      <c r="B42" s="238"/>
    </row>
    <row r="43" spans="1:2" ht="12.75">
      <c r="A43" s="254"/>
      <c r="B43" s="238"/>
    </row>
    <row r="44" spans="1:3" ht="12.75">
      <c r="A44" s="253"/>
      <c r="B44" s="238"/>
      <c r="C44" s="252"/>
    </row>
    <row r="45" spans="1:2" ht="12.75">
      <c r="A45" s="254"/>
      <c r="B45" s="238"/>
    </row>
    <row r="46" spans="1:3" ht="12.75">
      <c r="A46" s="253"/>
      <c r="B46" s="238"/>
      <c r="C46" s="252"/>
    </row>
    <row r="47" spans="1:3" ht="12.75">
      <c r="A47" s="253"/>
      <c r="B47" s="238"/>
      <c r="C47" s="252"/>
    </row>
    <row r="48" spans="1:3" ht="12.75">
      <c r="A48" s="253"/>
      <c r="B48" s="238"/>
      <c r="C48" s="252"/>
    </row>
    <row r="49" spans="1:3" ht="12.75">
      <c r="A49" s="253"/>
      <c r="B49" s="238"/>
      <c r="C49" s="252"/>
    </row>
    <row r="50" spans="1:3" ht="12.75">
      <c r="A50" s="253"/>
      <c r="B50" s="238"/>
      <c r="C50" s="252"/>
    </row>
    <row r="51" spans="1:3" ht="12.75">
      <c r="A51" s="253"/>
      <c r="B51" s="238"/>
      <c r="C51" s="252"/>
    </row>
    <row r="52" spans="1:3" ht="12.75">
      <c r="A52" s="253"/>
      <c r="B52" s="238"/>
      <c r="C52" s="255"/>
    </row>
    <row r="53" spans="1:3" ht="12.75">
      <c r="A53" s="253"/>
      <c r="B53" s="238"/>
      <c r="C53" s="252"/>
    </row>
  </sheetData>
  <mergeCells count="1">
    <mergeCell ref="A1:H1"/>
  </mergeCells>
  <printOptions/>
  <pageMargins left="0.75" right="0.75" top="1" bottom="1" header="0.5" footer="0.5"/>
  <pageSetup fitToHeight="1" fitToWidth="1" horizontalDpi="600" verticalDpi="600" orientation="landscape" paperSize="9" scale="77"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M71"/>
  <sheetViews>
    <sheetView showGridLines="0" zoomScale="90" zoomScaleNormal="90" workbookViewId="0" topLeftCell="A1">
      <selection activeCell="A1" sqref="A1:H1"/>
    </sheetView>
  </sheetViews>
  <sheetFormatPr defaultColWidth="9.140625" defaultRowHeight="12.75"/>
  <cols>
    <col min="1" max="1" width="43.8515625" style="287" customWidth="1"/>
    <col min="2" max="6" width="12.7109375" style="256" customWidth="1"/>
    <col min="7" max="7" width="2.7109375" style="256" customWidth="1"/>
    <col min="8" max="8" width="22.57421875" style="261" customWidth="1"/>
    <col min="9" max="16384" width="12.421875" style="256" customWidth="1"/>
  </cols>
  <sheetData>
    <row r="1" spans="1:8" ht="15" customHeight="1">
      <c r="A1" s="1038" t="s">
        <v>882</v>
      </c>
      <c r="B1" s="1039"/>
      <c r="C1" s="1039"/>
      <c r="D1" s="1039"/>
      <c r="E1" s="1039"/>
      <c r="F1" s="1039"/>
      <c r="G1" s="1039"/>
      <c r="H1" s="1039"/>
    </row>
    <row r="2" spans="1:8" ht="15.75">
      <c r="A2" s="257" t="s">
        <v>883</v>
      </c>
      <c r="B2" s="258"/>
      <c r="C2" s="258"/>
      <c r="D2" s="258"/>
      <c r="E2" s="258"/>
      <c r="F2" s="258"/>
      <c r="G2" s="258"/>
      <c r="H2" s="259"/>
    </row>
    <row r="3" spans="1:7" ht="13.5" thickBot="1">
      <c r="A3" s="186"/>
      <c r="G3" s="260"/>
    </row>
    <row r="4" spans="1:8" s="262" customFormat="1" ht="45.75" customHeight="1">
      <c r="A4" s="233"/>
      <c r="B4" s="190" t="s">
        <v>494</v>
      </c>
      <c r="C4" s="190" t="s">
        <v>495</v>
      </c>
      <c r="D4" s="190" t="s">
        <v>496</v>
      </c>
      <c r="E4" s="190" t="s">
        <v>497</v>
      </c>
      <c r="F4" s="190" t="s">
        <v>876</v>
      </c>
      <c r="G4" s="191"/>
      <c r="H4" s="192" t="s">
        <v>877</v>
      </c>
    </row>
    <row r="5" spans="1:13" ht="12.75">
      <c r="A5" s="234"/>
      <c r="B5" s="263"/>
      <c r="C5" s="263"/>
      <c r="D5" s="263"/>
      <c r="E5" s="263"/>
      <c r="F5" s="263"/>
      <c r="G5" s="264"/>
      <c r="H5" s="265"/>
      <c r="J5"/>
      <c r="K5"/>
      <c r="L5"/>
      <c r="M5"/>
    </row>
    <row r="6" spans="1:13" ht="12.75">
      <c r="A6" s="234"/>
      <c r="B6" s="1036" t="s">
        <v>552</v>
      </c>
      <c r="C6" s="1037"/>
      <c r="D6" s="1037"/>
      <c r="E6" s="263"/>
      <c r="F6" s="263"/>
      <c r="G6" s="264"/>
      <c r="H6" s="266"/>
      <c r="J6"/>
      <c r="K6"/>
      <c r="L6"/>
      <c r="M6"/>
    </row>
    <row r="7" spans="1:13" ht="15">
      <c r="A7" s="267" t="s">
        <v>539</v>
      </c>
      <c r="B7" s="24">
        <v>57188</v>
      </c>
      <c r="C7" s="24">
        <v>54473</v>
      </c>
      <c r="D7" s="268">
        <v>55723</v>
      </c>
      <c r="E7" s="24">
        <v>54954</v>
      </c>
      <c r="F7" s="24">
        <v>57540</v>
      </c>
      <c r="H7" s="878">
        <f aca="true" t="shared" si="0" ref="H7:H19">IF(OR(B7="..",F7=".."),"..",(IF(OR(B7&lt;50,F7&lt;50),"*",(F7/B7)-1)))</f>
        <v>0.006155137441421266</v>
      </c>
      <c r="I7" s="24"/>
      <c r="J7"/>
      <c r="K7"/>
      <c r="L7"/>
      <c r="M7"/>
    </row>
    <row r="8" spans="1:13" ht="12.75">
      <c r="A8" s="239" t="s">
        <v>541</v>
      </c>
      <c r="B8" s="69">
        <v>19360</v>
      </c>
      <c r="C8" s="69">
        <v>18025</v>
      </c>
      <c r="D8" s="69">
        <v>18492</v>
      </c>
      <c r="E8" s="69">
        <v>18135</v>
      </c>
      <c r="F8" s="69">
        <v>18795</v>
      </c>
      <c r="H8" s="877">
        <f t="shared" si="0"/>
        <v>-0.029183884297520613</v>
      </c>
      <c r="I8" s="69"/>
      <c r="J8"/>
      <c r="K8" s="69"/>
      <c r="L8" s="69"/>
      <c r="M8" s="69"/>
    </row>
    <row r="9" spans="1:13" ht="12.75">
      <c r="A9" s="239" t="s">
        <v>553</v>
      </c>
      <c r="B9" s="69">
        <v>18762</v>
      </c>
      <c r="C9" s="69">
        <v>18198</v>
      </c>
      <c r="D9" s="69">
        <v>18594</v>
      </c>
      <c r="E9" s="69">
        <v>18349</v>
      </c>
      <c r="F9" s="69">
        <v>19078</v>
      </c>
      <c r="H9" s="877">
        <f t="shared" si="0"/>
        <v>0.01684255409871005</v>
      </c>
      <c r="I9" s="69"/>
      <c r="J9"/>
      <c r="K9" s="69"/>
      <c r="L9" s="69"/>
      <c r="M9" s="69"/>
    </row>
    <row r="10" spans="1:13" ht="12.75">
      <c r="A10" s="239" t="s">
        <v>554</v>
      </c>
      <c r="B10" s="69">
        <v>5667</v>
      </c>
      <c r="C10" s="69">
        <v>5183</v>
      </c>
      <c r="D10" s="69">
        <v>5278</v>
      </c>
      <c r="E10" s="69">
        <v>5084</v>
      </c>
      <c r="F10" s="69">
        <v>5285</v>
      </c>
      <c r="H10" s="877">
        <f t="shared" si="0"/>
        <v>-0.06740779954120346</v>
      </c>
      <c r="I10" s="69"/>
      <c r="J10"/>
      <c r="K10" s="69"/>
      <c r="L10" s="69"/>
      <c r="M10" s="69"/>
    </row>
    <row r="11" spans="1:13" ht="12.75">
      <c r="A11" s="239" t="s">
        <v>555</v>
      </c>
      <c r="B11" s="69">
        <v>2942</v>
      </c>
      <c r="C11" s="69">
        <v>2771</v>
      </c>
      <c r="D11" s="69">
        <v>2995</v>
      </c>
      <c r="E11" s="69">
        <v>2981</v>
      </c>
      <c r="F11" s="69">
        <v>3138</v>
      </c>
      <c r="H11" s="877">
        <f t="shared" si="0"/>
        <v>0.06662134602311354</v>
      </c>
      <c r="I11" s="69"/>
      <c r="J11"/>
      <c r="K11"/>
      <c r="L11" s="69"/>
      <c r="M11" s="69"/>
    </row>
    <row r="12" spans="1:13" ht="12.75">
      <c r="A12" s="239" t="s">
        <v>545</v>
      </c>
      <c r="B12" s="69">
        <v>4002</v>
      </c>
      <c r="C12" s="69">
        <v>4226</v>
      </c>
      <c r="D12" s="69">
        <v>4171</v>
      </c>
      <c r="E12" s="69">
        <v>4223</v>
      </c>
      <c r="F12" s="69">
        <v>4372</v>
      </c>
      <c r="H12" s="877">
        <f t="shared" si="0"/>
        <v>0.09245377311344338</v>
      </c>
      <c r="I12" s="69"/>
      <c r="J12"/>
      <c r="K12"/>
      <c r="L12" s="69"/>
      <c r="M12" s="69"/>
    </row>
    <row r="13" spans="1:13" ht="12.75">
      <c r="A13" s="239" t="s">
        <v>556</v>
      </c>
      <c r="B13" s="69">
        <v>3412</v>
      </c>
      <c r="C13" s="69">
        <v>3268</v>
      </c>
      <c r="D13" s="69">
        <v>3418</v>
      </c>
      <c r="E13" s="69">
        <v>3401</v>
      </c>
      <c r="F13" s="69">
        <v>3918</v>
      </c>
      <c r="H13" s="877">
        <f t="shared" si="0"/>
        <v>0.14830011723329428</v>
      </c>
      <c r="I13" s="69"/>
      <c r="J13"/>
      <c r="K13"/>
      <c r="L13" s="69"/>
      <c r="M13" s="69"/>
    </row>
    <row r="14" spans="1:13" ht="12.75">
      <c r="A14" s="239" t="s">
        <v>557</v>
      </c>
      <c r="B14" s="69">
        <v>1732</v>
      </c>
      <c r="C14" s="69">
        <v>1568</v>
      </c>
      <c r="D14" s="69">
        <v>1486</v>
      </c>
      <c r="E14" s="69">
        <v>1460</v>
      </c>
      <c r="F14" s="69">
        <v>1588</v>
      </c>
      <c r="H14" s="877">
        <f t="shared" si="0"/>
        <v>-0.08314087759815247</v>
      </c>
      <c r="I14" s="69"/>
      <c r="J14"/>
      <c r="K14"/>
      <c r="L14" s="69"/>
      <c r="M14" s="69"/>
    </row>
    <row r="15" spans="1:13" ht="12.75">
      <c r="A15" s="239" t="s">
        <v>558</v>
      </c>
      <c r="B15">
        <v>241</v>
      </c>
      <c r="C15">
        <v>216</v>
      </c>
      <c r="D15">
        <v>227</v>
      </c>
      <c r="E15" s="69">
        <v>248</v>
      </c>
      <c r="F15">
        <v>263</v>
      </c>
      <c r="H15" s="877">
        <f t="shared" si="0"/>
        <v>0.0912863070539418</v>
      </c>
      <c r="I15"/>
      <c r="J15"/>
      <c r="K15"/>
      <c r="L15" s="69"/>
      <c r="M15" s="69"/>
    </row>
    <row r="16" spans="1:13" ht="12.75">
      <c r="A16" s="239" t="s">
        <v>559</v>
      </c>
      <c r="B16">
        <v>205</v>
      </c>
      <c r="C16">
        <v>209</v>
      </c>
      <c r="D16">
        <v>191</v>
      </c>
      <c r="E16" s="69">
        <v>186</v>
      </c>
      <c r="F16">
        <v>178</v>
      </c>
      <c r="H16" s="877">
        <f t="shared" si="0"/>
        <v>-0.13170731707317074</v>
      </c>
      <c r="I16"/>
      <c r="J16"/>
      <c r="K16"/>
      <c r="L16"/>
      <c r="M16"/>
    </row>
    <row r="17" spans="1:13" ht="12.75">
      <c r="A17" s="239" t="s">
        <v>560</v>
      </c>
      <c r="B17">
        <v>285</v>
      </c>
      <c r="C17">
        <v>268</v>
      </c>
      <c r="D17">
        <v>330</v>
      </c>
      <c r="E17" s="69">
        <v>265</v>
      </c>
      <c r="F17">
        <v>272</v>
      </c>
      <c r="H17" s="877">
        <f t="shared" si="0"/>
        <v>-0.04561403508771933</v>
      </c>
      <c r="I17"/>
      <c r="J17"/>
      <c r="K17"/>
      <c r="L17"/>
      <c r="M17"/>
    </row>
    <row r="18" spans="1:13" ht="12.75">
      <c r="A18" s="239" t="s">
        <v>561</v>
      </c>
      <c r="B18" s="57">
        <v>344</v>
      </c>
      <c r="C18" s="57">
        <v>350</v>
      </c>
      <c r="D18" s="57">
        <v>351</v>
      </c>
      <c r="E18" s="69">
        <v>392</v>
      </c>
      <c r="F18">
        <v>387</v>
      </c>
      <c r="G18" s="260"/>
      <c r="H18" s="877">
        <f t="shared" si="0"/>
        <v>0.125</v>
      </c>
      <c r="I18" s="57"/>
      <c r="J18" s="57"/>
      <c r="K18"/>
      <c r="L18"/>
      <c r="M18"/>
    </row>
    <row r="19" spans="1:13" ht="12" customHeight="1">
      <c r="A19" s="239" t="s">
        <v>562</v>
      </c>
      <c r="B19" s="57">
        <v>236</v>
      </c>
      <c r="C19" s="57">
        <v>191</v>
      </c>
      <c r="D19" s="57">
        <v>190</v>
      </c>
      <c r="E19" s="69">
        <v>230</v>
      </c>
      <c r="F19">
        <v>266</v>
      </c>
      <c r="G19" s="260"/>
      <c r="H19" s="877">
        <f t="shared" si="0"/>
        <v>0.12711864406779672</v>
      </c>
      <c r="I19" s="57"/>
      <c r="J19" s="57"/>
      <c r="K19"/>
      <c r="L19"/>
      <c r="M19"/>
    </row>
    <row r="20" spans="1:13" ht="8.25" customHeight="1">
      <c r="A20" s="269"/>
      <c r="B20" s="230"/>
      <c r="C20" s="230"/>
      <c r="D20" s="270"/>
      <c r="E20" s="230"/>
      <c r="F20" s="230"/>
      <c r="G20" s="271"/>
      <c r="H20" s="878"/>
      <c r="I20" s="238"/>
      <c r="J20"/>
      <c r="K20"/>
      <c r="L20"/>
      <c r="M20"/>
    </row>
    <row r="21" spans="1:13" ht="6" customHeight="1">
      <c r="A21" s="272"/>
      <c r="B21" s="263"/>
      <c r="C21" s="263"/>
      <c r="D21" s="263"/>
      <c r="E21" s="263"/>
      <c r="F21" s="263"/>
      <c r="H21" s="881"/>
      <c r="J21"/>
      <c r="K21"/>
      <c r="L21"/>
      <c r="M21"/>
    </row>
    <row r="22" spans="1:13" ht="15.75" customHeight="1">
      <c r="A22" s="272"/>
      <c r="B22" s="1036" t="s">
        <v>563</v>
      </c>
      <c r="C22" s="1037"/>
      <c r="D22" s="1037"/>
      <c r="E22" s="263"/>
      <c r="F22" s="263"/>
      <c r="H22" s="331"/>
      <c r="J22"/>
      <c r="K22"/>
      <c r="L22"/>
      <c r="M22"/>
    </row>
    <row r="23" spans="1:13" ht="15">
      <c r="A23" s="273"/>
      <c r="B23" s="882">
        <v>1</v>
      </c>
      <c r="C23" s="882">
        <v>1</v>
      </c>
      <c r="D23" s="882">
        <v>1</v>
      </c>
      <c r="E23" s="883">
        <v>1</v>
      </c>
      <c r="F23" s="883">
        <f aca="true" t="shared" si="1" ref="F23:F35">SUM(F7/F$7)*100/100</f>
        <v>1</v>
      </c>
      <c r="H23" s="331"/>
      <c r="J23"/>
      <c r="K23"/>
      <c r="L23"/>
      <c r="M23"/>
    </row>
    <row r="24" spans="1:13" ht="12.75">
      <c r="A24" s="239" t="s">
        <v>541</v>
      </c>
      <c r="B24" s="884">
        <v>0.3385325592781702</v>
      </c>
      <c r="C24" s="884">
        <v>0.33089787601196924</v>
      </c>
      <c r="D24" s="884">
        <v>0.3318557866590097</v>
      </c>
      <c r="E24" s="885">
        <v>0.330003275466754</v>
      </c>
      <c r="F24" s="885">
        <f t="shared" si="1"/>
        <v>0.3266423357664234</v>
      </c>
      <c r="H24" s="331"/>
      <c r="J24"/>
      <c r="K24" s="69"/>
      <c r="L24" s="69"/>
      <c r="M24" s="69"/>
    </row>
    <row r="25" spans="1:13" ht="12.75">
      <c r="A25" s="239" t="s">
        <v>553</v>
      </c>
      <c r="B25" s="884">
        <v>0.32807582010211933</v>
      </c>
      <c r="C25" s="884">
        <v>0.33407376131294403</v>
      </c>
      <c r="D25" s="884">
        <v>0.3336862695834754</v>
      </c>
      <c r="E25" s="885">
        <v>0.33389744149652434</v>
      </c>
      <c r="F25" s="885">
        <f t="shared" si="1"/>
        <v>0.3315606534584637</v>
      </c>
      <c r="H25" s="331"/>
      <c r="J25"/>
      <c r="K25" s="69"/>
      <c r="L25" s="69"/>
      <c r="M25" s="69"/>
    </row>
    <row r="26" spans="1:13" ht="12.75">
      <c r="A26" s="239" t="s">
        <v>554</v>
      </c>
      <c r="B26" s="884">
        <v>0.09909421556969994</v>
      </c>
      <c r="C26" s="884">
        <v>0.09514805499972463</v>
      </c>
      <c r="D26" s="884">
        <v>0.09471851838558584</v>
      </c>
      <c r="E26" s="885">
        <v>0.09251373876332933</v>
      </c>
      <c r="F26" s="885">
        <f t="shared" si="1"/>
        <v>0.09184914841849148</v>
      </c>
      <c r="H26" s="331"/>
      <c r="J26"/>
      <c r="K26"/>
      <c r="L26" s="69"/>
      <c r="M26" s="69"/>
    </row>
    <row r="27" spans="1:13" ht="12.75">
      <c r="A27" s="239" t="s">
        <v>555</v>
      </c>
      <c r="B27" s="884">
        <v>0.05144435895642442</v>
      </c>
      <c r="C27" s="884">
        <v>0.05086923797110495</v>
      </c>
      <c r="D27" s="884">
        <v>0.053748003517398564</v>
      </c>
      <c r="E27" s="885">
        <v>0.05424536885395058</v>
      </c>
      <c r="F27" s="885">
        <f t="shared" si="1"/>
        <v>0.05453597497393118</v>
      </c>
      <c r="H27" s="331"/>
      <c r="J27"/>
      <c r="K27"/>
      <c r="L27" s="69"/>
      <c r="M27" s="69"/>
    </row>
    <row r="28" spans="1:13" ht="12.75">
      <c r="A28" s="239" t="s">
        <v>545</v>
      </c>
      <c r="B28" s="884">
        <v>0.06997971602434078</v>
      </c>
      <c r="C28" s="884">
        <v>0.07757971839259817</v>
      </c>
      <c r="D28" s="884">
        <v>0.07485239488182617</v>
      </c>
      <c r="E28" s="885">
        <v>0.07684608945663646</v>
      </c>
      <c r="F28" s="885">
        <f t="shared" si="1"/>
        <v>0.07598192561696211</v>
      </c>
      <c r="H28" s="331"/>
      <c r="J28"/>
      <c r="K28"/>
      <c r="L28" s="69"/>
      <c r="M28" s="69"/>
    </row>
    <row r="29" spans="1:13" ht="12.75">
      <c r="A29" s="239" t="s">
        <v>556</v>
      </c>
      <c r="B29" s="884">
        <v>0.05966286633559488</v>
      </c>
      <c r="C29" s="884">
        <v>0.05999302406696896</v>
      </c>
      <c r="D29" s="884">
        <v>0.0613391238806238</v>
      </c>
      <c r="E29" s="885">
        <v>0.06188812461331295</v>
      </c>
      <c r="F29" s="885">
        <f t="shared" si="1"/>
        <v>0.0680917622523462</v>
      </c>
      <c r="H29" s="331"/>
      <c r="J29"/>
      <c r="K29"/>
      <c r="L29"/>
      <c r="M29"/>
    </row>
    <row r="30" spans="1:13" ht="13.5" customHeight="1">
      <c r="A30" s="239" t="s">
        <v>557</v>
      </c>
      <c r="B30" s="884">
        <v>0.030286074001538786</v>
      </c>
      <c r="C30" s="884">
        <v>0.028784902612303345</v>
      </c>
      <c r="D30" s="884">
        <v>0.02666762378192129</v>
      </c>
      <c r="E30" s="885">
        <v>0.026567674782545403</v>
      </c>
      <c r="F30" s="885">
        <f t="shared" si="1"/>
        <v>0.027598192561696207</v>
      </c>
      <c r="H30" s="331"/>
      <c r="J30"/>
      <c r="K30"/>
      <c r="L30"/>
      <c r="M30"/>
    </row>
    <row r="31" spans="1:13" ht="12.75">
      <c r="A31" s="239" t="s">
        <v>558</v>
      </c>
      <c r="B31" s="884">
        <v>0.0042141708050639996</v>
      </c>
      <c r="C31" s="884">
        <v>0.003965267196592808</v>
      </c>
      <c r="D31" s="884">
        <v>0.004073721802487303</v>
      </c>
      <c r="E31" s="885">
        <v>0.00451286530552826</v>
      </c>
      <c r="F31" s="885">
        <f t="shared" si="1"/>
        <v>0.004570733402850191</v>
      </c>
      <c r="H31" s="331"/>
      <c r="J31"/>
      <c r="K31"/>
      <c r="L31"/>
      <c r="M31"/>
    </row>
    <row r="32" spans="1:13" ht="12.75">
      <c r="A32" s="239" t="s">
        <v>559</v>
      </c>
      <c r="B32" s="884">
        <v>0.0035846681121913687</v>
      </c>
      <c r="C32" s="884">
        <v>0.0038367631670735963</v>
      </c>
      <c r="D32" s="884">
        <v>0.00342766900561707</v>
      </c>
      <c r="E32" s="885">
        <v>0.003384648979146195</v>
      </c>
      <c r="F32" s="885">
        <f t="shared" si="1"/>
        <v>0.0030935001737921446</v>
      </c>
      <c r="H32" s="331"/>
      <c r="J32"/>
      <c r="K32"/>
      <c r="L32"/>
      <c r="M32"/>
    </row>
    <row r="33" spans="1:13" ht="12.75">
      <c r="A33" s="239" t="s">
        <v>560</v>
      </c>
      <c r="B33" s="884">
        <v>0.0049835629852416595</v>
      </c>
      <c r="C33" s="884">
        <v>0.0049198685587355205</v>
      </c>
      <c r="D33" s="884">
        <v>0.0059221506379771366</v>
      </c>
      <c r="E33" s="885">
        <v>0.0048222149434072135</v>
      </c>
      <c r="F33" s="885">
        <f t="shared" si="1"/>
        <v>0.004727146332985749</v>
      </c>
      <c r="H33" s="331"/>
      <c r="J33"/>
      <c r="K33"/>
      <c r="L33"/>
      <c r="M33"/>
    </row>
    <row r="34" spans="1:13" ht="12.75">
      <c r="A34" s="239" t="s">
        <v>561</v>
      </c>
      <c r="B34" s="884">
        <v>0.006015247954116248</v>
      </c>
      <c r="C34" s="884">
        <v>0.006425201475960568</v>
      </c>
      <c r="D34" s="884">
        <v>0.006299014769484773</v>
      </c>
      <c r="E34" s="885">
        <v>0.0071332387087382175</v>
      </c>
      <c r="F34" s="885">
        <f t="shared" si="1"/>
        <v>0.006725755995828988</v>
      </c>
      <c r="H34" s="331"/>
      <c r="J34"/>
      <c r="K34"/>
      <c r="L34"/>
      <c r="M34"/>
    </row>
    <row r="35" spans="1:13" ht="12.75">
      <c r="A35" s="239" t="s">
        <v>562</v>
      </c>
      <c r="B35" s="884">
        <v>0.004126739875498356</v>
      </c>
      <c r="C35" s="884">
        <v>0.0035063242340241953</v>
      </c>
      <c r="D35" s="884">
        <v>0.003409723094592897</v>
      </c>
      <c r="E35" s="885">
        <v>0.004185318630127015</v>
      </c>
      <c r="F35" s="885">
        <f t="shared" si="1"/>
        <v>0.004622871046228711</v>
      </c>
      <c r="H35" s="331"/>
      <c r="J35"/>
      <c r="K35"/>
      <c r="L35"/>
      <c r="M35"/>
    </row>
    <row r="36" spans="1:13" ht="12.75">
      <c r="A36" s="278"/>
      <c r="B36" s="279"/>
      <c r="C36" s="279"/>
      <c r="D36" s="279"/>
      <c r="E36" s="279"/>
      <c r="F36" s="279"/>
      <c r="G36" s="271"/>
      <c r="H36" s="886"/>
      <c r="J36"/>
      <c r="K36"/>
      <c r="L36"/>
      <c r="M36"/>
    </row>
    <row r="37" spans="1:13" ht="12.75">
      <c r="A37" s="234"/>
      <c r="B37" s="280"/>
      <c r="C37" s="280"/>
      <c r="D37" s="280"/>
      <c r="E37" s="281"/>
      <c r="F37" s="281"/>
      <c r="H37" s="878"/>
      <c r="J37"/>
      <c r="K37"/>
      <c r="L37"/>
      <c r="M37"/>
    </row>
    <row r="38" spans="1:13" ht="12.75">
      <c r="A38" s="234"/>
      <c r="B38" s="1036" t="s">
        <v>552</v>
      </c>
      <c r="C38" s="1037"/>
      <c r="D38" s="1037"/>
      <c r="E38" s="281"/>
      <c r="F38" s="281"/>
      <c r="H38" s="878"/>
      <c r="J38"/>
      <c r="K38"/>
      <c r="L38"/>
      <c r="M38"/>
    </row>
    <row r="39" spans="1:13" ht="12.75" customHeight="1">
      <c r="A39" s="267" t="s">
        <v>549</v>
      </c>
      <c r="B39" s="24">
        <v>23391</v>
      </c>
      <c r="C39" s="24">
        <v>22455</v>
      </c>
      <c r="D39" s="268">
        <v>23286</v>
      </c>
      <c r="E39" s="24">
        <v>21914</v>
      </c>
      <c r="F39" s="24">
        <v>23522</v>
      </c>
      <c r="H39" s="878">
        <f aca="true" t="shared" si="2" ref="H39:H51">IF(OR(B39="..",F39=".."),"..",(IF(OR(B39&lt;50,F39&lt;50),"*",(F39/B39)-1)))</f>
        <v>0.005600444615450284</v>
      </c>
      <c r="J39"/>
      <c r="K39"/>
      <c r="L39"/>
      <c r="M39"/>
    </row>
    <row r="40" spans="1:12" ht="12.75">
      <c r="A40" s="239" t="s">
        <v>541</v>
      </c>
      <c r="B40" s="69">
        <v>8705</v>
      </c>
      <c r="C40" s="69">
        <v>8144</v>
      </c>
      <c r="D40" s="69">
        <v>8392</v>
      </c>
      <c r="E40" s="69">
        <v>7824</v>
      </c>
      <c r="F40" s="69">
        <v>8296</v>
      </c>
      <c r="H40" s="877">
        <f t="shared" si="2"/>
        <v>-0.04698449167145313</v>
      </c>
      <c r="I40" s="282"/>
      <c r="J40" s="282"/>
      <c r="K40" s="10"/>
      <c r="L40" s="10"/>
    </row>
    <row r="41" spans="1:12" ht="12.75">
      <c r="A41" s="239" t="s">
        <v>553</v>
      </c>
      <c r="B41" s="69">
        <v>6006</v>
      </c>
      <c r="C41" s="69">
        <v>5924</v>
      </c>
      <c r="D41" s="69">
        <v>6373</v>
      </c>
      <c r="E41" s="69">
        <v>6015</v>
      </c>
      <c r="F41" s="69">
        <v>6433</v>
      </c>
      <c r="H41" s="877">
        <f t="shared" si="2"/>
        <v>0.07109557109557119</v>
      </c>
      <c r="I41" s="282"/>
      <c r="J41" s="282"/>
      <c r="K41" s="10"/>
      <c r="L41" s="10"/>
    </row>
    <row r="42" spans="1:12" ht="12.75">
      <c r="A42" s="239" t="s">
        <v>554</v>
      </c>
      <c r="B42" s="69">
        <v>3155</v>
      </c>
      <c r="C42" s="69">
        <v>2933</v>
      </c>
      <c r="D42" s="69">
        <v>2995</v>
      </c>
      <c r="E42" s="69">
        <v>2673</v>
      </c>
      <c r="F42" s="69">
        <v>2915</v>
      </c>
      <c r="H42" s="877">
        <f t="shared" si="2"/>
        <v>-0.07606973058637079</v>
      </c>
      <c r="I42" s="282"/>
      <c r="J42" s="282"/>
      <c r="K42" s="10"/>
      <c r="L42" s="10"/>
    </row>
    <row r="43" spans="1:12" ht="12.75">
      <c r="A43" s="239" t="s">
        <v>545</v>
      </c>
      <c r="B43" s="69">
        <v>1821</v>
      </c>
      <c r="C43" s="69">
        <v>1947</v>
      </c>
      <c r="D43" s="69">
        <v>1939</v>
      </c>
      <c r="E43" s="69">
        <v>1970</v>
      </c>
      <c r="F43" s="69">
        <v>2132</v>
      </c>
      <c r="H43" s="877">
        <f t="shared" si="2"/>
        <v>0.17078528281164185</v>
      </c>
      <c r="I43" s="282"/>
      <c r="J43" s="282"/>
      <c r="K43" s="10"/>
      <c r="L43" s="10"/>
    </row>
    <row r="44" spans="1:12" ht="12.75">
      <c r="A44" s="239" t="s">
        <v>555</v>
      </c>
      <c r="B44" s="69">
        <v>1058</v>
      </c>
      <c r="C44" s="69">
        <v>1028</v>
      </c>
      <c r="D44" s="69">
        <v>1049</v>
      </c>
      <c r="E44">
        <v>974</v>
      </c>
      <c r="F44" s="69">
        <v>1076</v>
      </c>
      <c r="H44" s="877">
        <f t="shared" si="2"/>
        <v>0.017013232514177634</v>
      </c>
      <c r="I44" s="282"/>
      <c r="J44" s="282"/>
      <c r="K44" s="10"/>
      <c r="L44" s="10"/>
    </row>
    <row r="45" spans="1:12" ht="12.75">
      <c r="A45" s="239" t="s">
        <v>556</v>
      </c>
      <c r="B45" s="69">
        <v>1057</v>
      </c>
      <c r="C45" s="69">
        <v>1021</v>
      </c>
      <c r="D45" s="69">
        <v>1159</v>
      </c>
      <c r="E45">
        <v>1080</v>
      </c>
      <c r="F45" s="69">
        <v>1222</v>
      </c>
      <c r="H45" s="877">
        <f t="shared" si="2"/>
        <v>0.15610217596972564</v>
      </c>
      <c r="I45" s="282"/>
      <c r="J45" s="282"/>
      <c r="K45" s="10"/>
      <c r="L45" s="10"/>
    </row>
    <row r="46" spans="1:12" ht="12.75">
      <c r="A46" s="239" t="s">
        <v>557</v>
      </c>
      <c r="B46">
        <v>754</v>
      </c>
      <c r="C46">
        <v>706</v>
      </c>
      <c r="D46">
        <v>673</v>
      </c>
      <c r="E46" s="69">
        <v>625</v>
      </c>
      <c r="F46">
        <v>683</v>
      </c>
      <c r="H46" s="877">
        <f t="shared" si="2"/>
        <v>-0.09416445623342173</v>
      </c>
      <c r="I46" s="282"/>
      <c r="J46" s="282"/>
      <c r="K46" s="10"/>
      <c r="L46" s="10"/>
    </row>
    <row r="47" spans="1:12" ht="12.75">
      <c r="A47" s="239" t="s">
        <v>560</v>
      </c>
      <c r="B47">
        <v>197</v>
      </c>
      <c r="C47">
        <v>161</v>
      </c>
      <c r="D47">
        <v>173</v>
      </c>
      <c r="E47" s="69">
        <v>173</v>
      </c>
      <c r="F47">
        <v>162</v>
      </c>
      <c r="H47" s="877">
        <f t="shared" si="2"/>
        <v>-0.17766497461928932</v>
      </c>
      <c r="I47" s="282"/>
      <c r="J47" s="282"/>
      <c r="K47" s="10"/>
      <c r="L47" s="10"/>
    </row>
    <row r="48" spans="1:12" ht="12.75">
      <c r="A48" s="239" t="s">
        <v>561</v>
      </c>
      <c r="B48">
        <v>276</v>
      </c>
      <c r="C48">
        <v>259</v>
      </c>
      <c r="D48">
        <v>229</v>
      </c>
      <c r="E48" s="69">
        <v>244</v>
      </c>
      <c r="F48">
        <v>246</v>
      </c>
      <c r="H48" s="877">
        <f t="shared" si="2"/>
        <v>-0.10869565217391308</v>
      </c>
      <c r="I48" s="282"/>
      <c r="J48" s="282"/>
      <c r="K48" s="10"/>
      <c r="L48" s="10"/>
    </row>
    <row r="49" spans="1:12" ht="12.75">
      <c r="A49" s="239" t="s">
        <v>558</v>
      </c>
      <c r="B49">
        <v>258</v>
      </c>
      <c r="C49">
        <v>245</v>
      </c>
      <c r="D49">
        <v>204</v>
      </c>
      <c r="E49" s="69">
        <v>225</v>
      </c>
      <c r="F49">
        <v>246</v>
      </c>
      <c r="H49" s="877">
        <f t="shared" si="2"/>
        <v>-0.046511627906976716</v>
      </c>
      <c r="I49" s="282"/>
      <c r="J49" s="282"/>
      <c r="K49" s="10"/>
      <c r="L49" s="10"/>
    </row>
    <row r="50" spans="1:12" ht="12.75">
      <c r="A50" s="239" t="s">
        <v>559</v>
      </c>
      <c r="B50">
        <v>74</v>
      </c>
      <c r="C50">
        <v>61</v>
      </c>
      <c r="D50">
        <v>70</v>
      </c>
      <c r="E50">
        <v>67</v>
      </c>
      <c r="F50">
        <v>55</v>
      </c>
      <c r="H50" s="877">
        <f t="shared" si="2"/>
        <v>-0.2567567567567568</v>
      </c>
      <c r="I50" s="282"/>
      <c r="J50" s="282"/>
      <c r="K50" s="10"/>
      <c r="L50" s="10"/>
    </row>
    <row r="51" spans="1:12" ht="12.75">
      <c r="A51" s="239" t="s">
        <v>562</v>
      </c>
      <c r="B51" s="57">
        <v>30</v>
      </c>
      <c r="C51" s="57">
        <v>26</v>
      </c>
      <c r="D51" s="57">
        <v>30</v>
      </c>
      <c r="E51">
        <v>44</v>
      </c>
      <c r="F51">
        <v>56</v>
      </c>
      <c r="H51" s="877" t="str">
        <f t="shared" si="2"/>
        <v>*</v>
      </c>
      <c r="I51" s="282"/>
      <c r="J51" s="282"/>
      <c r="K51" s="10"/>
      <c r="L51" s="10"/>
    </row>
    <row r="52" spans="1:12" ht="8.25" customHeight="1">
      <c r="A52" s="269"/>
      <c r="B52" s="230"/>
      <c r="C52" s="230"/>
      <c r="D52" s="270"/>
      <c r="E52" s="230"/>
      <c r="F52" s="230"/>
      <c r="G52" s="271"/>
      <c r="H52" s="283"/>
      <c r="I52" s="282"/>
      <c r="J52" s="282"/>
      <c r="K52" s="10"/>
      <c r="L52" s="10"/>
    </row>
    <row r="53" spans="1:8" ht="7.5" customHeight="1">
      <c r="A53" s="272"/>
      <c r="B53" s="263"/>
      <c r="C53" s="284"/>
      <c r="D53" s="284"/>
      <c r="E53" s="263"/>
      <c r="F53" s="263"/>
      <c r="H53" s="266"/>
    </row>
    <row r="54" spans="1:8" ht="15" customHeight="1">
      <c r="A54" s="272"/>
      <c r="B54" s="1036" t="s">
        <v>563</v>
      </c>
      <c r="C54" s="1037"/>
      <c r="D54" s="1037"/>
      <c r="E54" s="263"/>
      <c r="F54" s="263"/>
      <c r="H54" s="266"/>
    </row>
    <row r="55" spans="1:8" ht="15">
      <c r="A55" s="273"/>
      <c r="B55" s="887">
        <v>1</v>
      </c>
      <c r="C55" s="887">
        <v>1</v>
      </c>
      <c r="D55" s="887">
        <v>1</v>
      </c>
      <c r="E55" s="883">
        <v>1</v>
      </c>
      <c r="F55" s="883">
        <f aca="true" t="shared" si="3" ref="F55:F67">SUM(F39/F$39)*100/100</f>
        <v>1</v>
      </c>
      <c r="H55" s="266"/>
    </row>
    <row r="56" spans="1:8" ht="12.75">
      <c r="A56" s="239" t="s">
        <v>541</v>
      </c>
      <c r="B56" s="884">
        <v>0.3721516822709589</v>
      </c>
      <c r="C56" s="884">
        <v>0.36268091739033625</v>
      </c>
      <c r="D56" s="884">
        <v>0.36038821609550803</v>
      </c>
      <c r="E56" s="885">
        <v>0.3570320343159624</v>
      </c>
      <c r="F56" s="885">
        <f t="shared" si="3"/>
        <v>0.35269109769577417</v>
      </c>
      <c r="H56" s="266"/>
    </row>
    <row r="57" spans="1:8" ht="12.75">
      <c r="A57" s="239" t="s">
        <v>553</v>
      </c>
      <c r="B57" s="884">
        <v>0.2567654225984353</v>
      </c>
      <c r="C57" s="884">
        <v>0.2638165219327544</v>
      </c>
      <c r="D57" s="884">
        <v>0.273683758481491</v>
      </c>
      <c r="E57" s="885">
        <v>0.2744820662590125</v>
      </c>
      <c r="F57" s="885">
        <f t="shared" si="3"/>
        <v>0.2734886489244112</v>
      </c>
      <c r="H57" s="266"/>
    </row>
    <row r="58" spans="1:8" ht="12.75">
      <c r="A58" s="239" t="s">
        <v>554</v>
      </c>
      <c r="B58" s="884">
        <v>0.13488093711256466</v>
      </c>
      <c r="C58" s="884">
        <v>0.1306167891338232</v>
      </c>
      <c r="D58" s="884">
        <v>0.12861805376621147</v>
      </c>
      <c r="E58" s="885">
        <v>0.12197681847220955</v>
      </c>
      <c r="F58" s="885">
        <f t="shared" si="3"/>
        <v>0.12392653685911062</v>
      </c>
      <c r="H58" s="266"/>
    </row>
    <row r="59" spans="1:8" ht="12.75">
      <c r="A59" s="239" t="s">
        <v>545</v>
      </c>
      <c r="B59" s="884">
        <v>0.0778504553033218</v>
      </c>
      <c r="C59" s="884">
        <v>0.08670674682698731</v>
      </c>
      <c r="D59" s="884">
        <v>0.08326891694580435</v>
      </c>
      <c r="E59" s="885">
        <v>0.08989686958108971</v>
      </c>
      <c r="F59" s="885">
        <f t="shared" si="3"/>
        <v>0.09063855114361025</v>
      </c>
      <c r="H59" s="266"/>
    </row>
    <row r="60" spans="1:8" ht="12.75">
      <c r="A60" s="239" t="s">
        <v>555</v>
      </c>
      <c r="B60" s="884">
        <v>0.04523107177974434</v>
      </c>
      <c r="C60" s="884">
        <v>0.04578044978846582</v>
      </c>
      <c r="D60" s="884">
        <v>0.045048527011938504</v>
      </c>
      <c r="E60" s="885">
        <v>0.04444647257460984</v>
      </c>
      <c r="F60" s="885">
        <f t="shared" si="3"/>
        <v>0.04574440948898903</v>
      </c>
      <c r="H60" s="266"/>
    </row>
    <row r="61" spans="1:8" ht="12.75">
      <c r="A61" s="239" t="s">
        <v>556</v>
      </c>
      <c r="B61" s="884">
        <v>0.045188320294130224</v>
      </c>
      <c r="C61" s="884">
        <v>0.04546871520819416</v>
      </c>
      <c r="D61" s="884">
        <v>0.04977239543073091</v>
      </c>
      <c r="E61" s="885">
        <v>0.049283563019074564</v>
      </c>
      <c r="F61" s="885">
        <f t="shared" si="3"/>
        <v>0.051951364679874164</v>
      </c>
      <c r="H61" s="266"/>
    </row>
    <row r="62" spans="1:8" ht="12.75">
      <c r="A62" s="239" t="s">
        <v>557</v>
      </c>
      <c r="B62" s="884">
        <v>0.03223462015305032</v>
      </c>
      <c r="C62" s="884">
        <v>0.031440659095969714</v>
      </c>
      <c r="D62" s="884">
        <v>0.028901485871339002</v>
      </c>
      <c r="E62" s="885">
        <v>0.028520580450853334</v>
      </c>
      <c r="F62" s="885">
        <f t="shared" si="3"/>
        <v>0.029036646543661254</v>
      </c>
      <c r="H62" s="266"/>
    </row>
    <row r="63" spans="1:8" ht="12.75">
      <c r="A63" s="239" t="s">
        <v>560</v>
      </c>
      <c r="B63" s="884">
        <v>0.008422042665982643</v>
      </c>
      <c r="C63" s="884">
        <v>0.007169895346248052</v>
      </c>
      <c r="D63" s="884">
        <v>0.007429356695009878</v>
      </c>
      <c r="E63" s="885">
        <v>0.007894496668796203</v>
      </c>
      <c r="F63" s="885">
        <f t="shared" si="3"/>
        <v>0.006887169458379389</v>
      </c>
      <c r="H63" s="266"/>
    </row>
    <row r="64" spans="1:8" ht="12.75">
      <c r="A64" s="239" t="s">
        <v>561</v>
      </c>
      <c r="B64" s="884">
        <v>0.011799410029498525</v>
      </c>
      <c r="C64" s="884">
        <v>0.011534179470051214</v>
      </c>
      <c r="D64" s="884">
        <v>0.009834235162758739</v>
      </c>
      <c r="E64" s="885">
        <v>0.011134434608013142</v>
      </c>
      <c r="F64" s="885">
        <f t="shared" si="3"/>
        <v>0.010458294362724259</v>
      </c>
      <c r="H64" s="266"/>
    </row>
    <row r="65" spans="1:8" ht="12.75">
      <c r="A65" s="239" t="s">
        <v>558</v>
      </c>
      <c r="B65" s="884">
        <v>0.011029883288444273</v>
      </c>
      <c r="C65" s="884">
        <v>0.010910710309507904</v>
      </c>
      <c r="D65" s="884">
        <v>0.008760628703942282</v>
      </c>
      <c r="E65" s="885">
        <v>0.010267408962307201</v>
      </c>
      <c r="F65" s="885">
        <f t="shared" si="3"/>
        <v>0.010458294362724259</v>
      </c>
      <c r="H65" s="266"/>
    </row>
    <row r="66" spans="1:8" ht="12.75">
      <c r="A66" s="239" t="s">
        <v>559</v>
      </c>
      <c r="B66" s="884">
        <v>0.003163609935445257</v>
      </c>
      <c r="C66" s="884">
        <v>0.0027165441995101315</v>
      </c>
      <c r="D66" s="884">
        <v>0.0030060980846860776</v>
      </c>
      <c r="E66" s="885">
        <v>0.003057406224331478</v>
      </c>
      <c r="F66" s="885">
        <f t="shared" si="3"/>
        <v>0.002338236544511521</v>
      </c>
      <c r="H66" s="266"/>
    </row>
    <row r="67" spans="1:8" ht="12.75">
      <c r="A67" s="239" t="s">
        <v>562</v>
      </c>
      <c r="B67" s="884">
        <v>0.0012825445684237528</v>
      </c>
      <c r="C67" s="884">
        <v>0.0011578712981518593</v>
      </c>
      <c r="D67" s="884">
        <v>0.0012883277505797476</v>
      </c>
      <c r="E67" s="885">
        <v>0.0020078488637400747</v>
      </c>
      <c r="F67" s="885">
        <f t="shared" si="3"/>
        <v>0.0023807499362299123</v>
      </c>
      <c r="H67" s="266"/>
    </row>
    <row r="68" spans="1:8" ht="12.75">
      <c r="A68" s="278"/>
      <c r="B68" s="241"/>
      <c r="C68" s="241"/>
      <c r="D68" s="241"/>
      <c r="E68" s="241"/>
      <c r="F68" s="241"/>
      <c r="G68" s="271"/>
      <c r="H68" s="241"/>
    </row>
    <row r="69" spans="1:7" ht="12.75">
      <c r="A69" s="285"/>
      <c r="G69" s="260"/>
    </row>
    <row r="70" spans="1:7" ht="12.75">
      <c r="A70" s="285"/>
      <c r="G70" s="260"/>
    </row>
    <row r="71" ht="12.75">
      <c r="A71" s="286"/>
    </row>
  </sheetData>
  <mergeCells count="5">
    <mergeCell ref="B54:D54"/>
    <mergeCell ref="A1:H1"/>
    <mergeCell ref="B6:D6"/>
    <mergeCell ref="B38:D38"/>
    <mergeCell ref="B22:D22"/>
  </mergeCells>
  <printOptions/>
  <pageMargins left="0.75" right="0.75" top="1" bottom="1" header="0.5" footer="0.5"/>
  <pageSetup fitToHeight="1" fitToWidth="1" horizontalDpi="600" verticalDpi="600" orientation="portrait" paperSize="9" scale="65" r:id="rId2"/>
  <drawing r:id="rId1"/>
</worksheet>
</file>

<file path=xl/worksheets/sheet22.xml><?xml version="1.0" encoding="utf-8"?>
<worksheet xmlns="http://schemas.openxmlformats.org/spreadsheetml/2006/main" xmlns:r="http://schemas.openxmlformats.org/officeDocument/2006/relationships">
  <dimension ref="A1:IV66"/>
  <sheetViews>
    <sheetView showGridLines="0" zoomScale="90" zoomScaleNormal="90" workbookViewId="0" topLeftCell="A1">
      <selection activeCell="A1" sqref="A1:P1"/>
    </sheetView>
  </sheetViews>
  <sheetFormatPr defaultColWidth="9.140625" defaultRowHeight="12.75" outlineLevelRow="1"/>
  <cols>
    <col min="1" max="1" width="35.00390625" style="251" bestFit="1" customWidth="1"/>
    <col min="2" max="6" width="10.7109375" style="314" customWidth="1"/>
    <col min="7" max="7" width="1.28515625" style="289" customWidth="1"/>
    <col min="8" max="8" width="22.140625" style="314" customWidth="1"/>
    <col min="9" max="9" width="5.28125" style="289" customWidth="1"/>
    <col min="10" max="14" width="10.7109375" style="314" customWidth="1"/>
    <col min="15" max="15" width="1.28515625" style="289" customWidth="1"/>
    <col min="16" max="16" width="20.7109375" style="314" customWidth="1"/>
    <col min="17" max="16384" width="12.28125" style="251" customWidth="1"/>
  </cols>
  <sheetData>
    <row r="1" spans="1:256" ht="16.5" customHeight="1">
      <c r="A1" s="1028" t="s">
        <v>884</v>
      </c>
      <c r="B1" s="1029"/>
      <c r="C1" s="1029"/>
      <c r="D1" s="1029"/>
      <c r="E1" s="1029"/>
      <c r="F1" s="1029"/>
      <c r="G1" s="1029"/>
      <c r="H1" s="1029"/>
      <c r="I1" s="1029"/>
      <c r="J1" s="1029"/>
      <c r="K1" s="1029"/>
      <c r="L1" s="1029"/>
      <c r="M1" s="1029"/>
      <c r="N1" s="1029"/>
      <c r="O1" s="1029"/>
      <c r="P1" s="1029"/>
      <c r="Q1" s="1010"/>
      <c r="R1" s="1011"/>
      <c r="S1" s="1011"/>
      <c r="T1" s="1011"/>
      <c r="U1" s="1011"/>
      <c r="V1" s="1011"/>
      <c r="W1" s="1011"/>
      <c r="X1" s="1011"/>
      <c r="Y1" s="1011"/>
      <c r="Z1" s="1011"/>
      <c r="AA1" s="1011"/>
      <c r="AB1" s="1011"/>
      <c r="AC1" s="1011"/>
      <c r="AD1" s="1011"/>
      <c r="AE1" s="1011"/>
      <c r="AF1" s="1011"/>
      <c r="AG1" s="1010"/>
      <c r="AH1" s="1011"/>
      <c r="AI1" s="1011"/>
      <c r="AJ1" s="1011"/>
      <c r="AK1" s="1011"/>
      <c r="AL1" s="1011"/>
      <c r="AM1" s="1011"/>
      <c r="AN1" s="1011"/>
      <c r="AO1" s="1011"/>
      <c r="AP1" s="1011"/>
      <c r="AQ1" s="1011"/>
      <c r="AR1" s="1011"/>
      <c r="AS1" s="1011"/>
      <c r="AT1" s="1011"/>
      <c r="AU1" s="1011"/>
      <c r="AV1" s="1011"/>
      <c r="AW1" s="1010"/>
      <c r="AX1" s="1011"/>
      <c r="AY1" s="1011"/>
      <c r="AZ1" s="1011"/>
      <c r="BA1" s="1011"/>
      <c r="BB1" s="1011"/>
      <c r="BC1" s="1011"/>
      <c r="BD1" s="1011"/>
      <c r="BE1" s="1011"/>
      <c r="BF1" s="1011"/>
      <c r="BG1" s="1011"/>
      <c r="BH1" s="1011"/>
      <c r="BI1" s="1011"/>
      <c r="BJ1" s="1011"/>
      <c r="BK1" s="1011"/>
      <c r="BL1" s="1011"/>
      <c r="BM1" s="1010"/>
      <c r="BN1" s="1011"/>
      <c r="BO1" s="1011"/>
      <c r="BP1" s="1011"/>
      <c r="BQ1" s="1011"/>
      <c r="BR1" s="1011"/>
      <c r="BS1" s="1011"/>
      <c r="BT1" s="1011"/>
      <c r="BU1" s="1011"/>
      <c r="BV1" s="1011"/>
      <c r="BW1" s="1011"/>
      <c r="BX1" s="1011"/>
      <c r="BY1" s="1011"/>
      <c r="BZ1" s="1011"/>
      <c r="CA1" s="1011"/>
      <c r="CB1" s="1011"/>
      <c r="CC1" s="1010"/>
      <c r="CD1" s="1011"/>
      <c r="CE1" s="1011"/>
      <c r="CF1" s="1011"/>
      <c r="CG1" s="1011"/>
      <c r="CH1" s="1011"/>
      <c r="CI1" s="1011"/>
      <c r="CJ1" s="1011"/>
      <c r="CK1" s="1011"/>
      <c r="CL1" s="1011"/>
      <c r="CM1" s="1011"/>
      <c r="CN1" s="1011"/>
      <c r="CO1" s="1011"/>
      <c r="CP1" s="1011"/>
      <c r="CQ1" s="1011"/>
      <c r="CR1" s="1011"/>
      <c r="CS1" s="1010"/>
      <c r="CT1" s="1011"/>
      <c r="CU1" s="1011"/>
      <c r="CV1" s="1011"/>
      <c r="CW1" s="1011"/>
      <c r="CX1" s="1011"/>
      <c r="CY1" s="1011"/>
      <c r="CZ1" s="1011"/>
      <c r="DA1" s="1011"/>
      <c r="DB1" s="1011"/>
      <c r="DC1" s="1011"/>
      <c r="DD1" s="1011"/>
      <c r="DE1" s="1011"/>
      <c r="DF1" s="1011"/>
      <c r="DG1" s="1011"/>
      <c r="DH1" s="1011"/>
      <c r="DI1" s="1010"/>
      <c r="DJ1" s="1011"/>
      <c r="DK1" s="1011"/>
      <c r="DL1" s="1011"/>
      <c r="DM1" s="1011"/>
      <c r="DN1" s="1011"/>
      <c r="DO1" s="1011"/>
      <c r="DP1" s="1011"/>
      <c r="DQ1" s="1011"/>
      <c r="DR1" s="1011"/>
      <c r="DS1" s="1011"/>
      <c r="DT1" s="1011"/>
      <c r="DU1" s="1011"/>
      <c r="DV1" s="1011"/>
      <c r="DW1" s="1011"/>
      <c r="DX1" s="1011"/>
      <c r="DY1" s="1010"/>
      <c r="DZ1" s="1011"/>
      <c r="EA1" s="1011"/>
      <c r="EB1" s="1011"/>
      <c r="EC1" s="1011"/>
      <c r="ED1" s="1011"/>
      <c r="EE1" s="1011"/>
      <c r="EF1" s="1011"/>
      <c r="EG1" s="1011"/>
      <c r="EH1" s="1011"/>
      <c r="EI1" s="1011"/>
      <c r="EJ1" s="1011"/>
      <c r="EK1" s="1011"/>
      <c r="EL1" s="1011"/>
      <c r="EM1" s="1011"/>
      <c r="EN1" s="1011"/>
      <c r="EO1" s="1010"/>
      <c r="EP1" s="1011"/>
      <c r="EQ1" s="1011"/>
      <c r="ER1" s="1011"/>
      <c r="ES1" s="1011"/>
      <c r="ET1" s="1011"/>
      <c r="EU1" s="1011"/>
      <c r="EV1" s="1011"/>
      <c r="EW1" s="1011"/>
      <c r="EX1" s="1011"/>
      <c r="EY1" s="1011"/>
      <c r="EZ1" s="1011"/>
      <c r="FA1" s="1011"/>
      <c r="FB1" s="1011"/>
      <c r="FC1" s="1011"/>
      <c r="FD1" s="1011"/>
      <c r="FE1" s="1010"/>
      <c r="FF1" s="1011"/>
      <c r="FG1" s="1011"/>
      <c r="FH1" s="1011"/>
      <c r="FI1" s="1011"/>
      <c r="FJ1" s="1011"/>
      <c r="FK1" s="1011"/>
      <c r="FL1" s="1011"/>
      <c r="FM1" s="1011"/>
      <c r="FN1" s="1011"/>
      <c r="FO1" s="1011"/>
      <c r="FP1" s="1011"/>
      <c r="FQ1" s="1011"/>
      <c r="FR1" s="1011"/>
      <c r="FS1" s="1011"/>
      <c r="FT1" s="1011"/>
      <c r="FU1" s="1010"/>
      <c r="FV1" s="1011"/>
      <c r="FW1" s="1011"/>
      <c r="FX1" s="1011"/>
      <c r="FY1" s="1011"/>
      <c r="FZ1" s="1011"/>
      <c r="GA1" s="1011"/>
      <c r="GB1" s="1011"/>
      <c r="GC1" s="1011"/>
      <c r="GD1" s="1011"/>
      <c r="GE1" s="1011"/>
      <c r="GF1" s="1011"/>
      <c r="GG1" s="1011"/>
      <c r="GH1" s="1011"/>
      <c r="GI1" s="1011"/>
      <c r="GJ1" s="1011"/>
      <c r="GK1" s="1010"/>
      <c r="GL1" s="1011"/>
      <c r="GM1" s="1011"/>
      <c r="GN1" s="1011"/>
      <c r="GO1" s="1011"/>
      <c r="GP1" s="1011"/>
      <c r="GQ1" s="1011"/>
      <c r="GR1" s="1011"/>
      <c r="GS1" s="1011"/>
      <c r="GT1" s="1011"/>
      <c r="GU1" s="1011"/>
      <c r="GV1" s="1011"/>
      <c r="GW1" s="1011"/>
      <c r="GX1" s="1011"/>
      <c r="GY1" s="1011"/>
      <c r="GZ1" s="1011"/>
      <c r="HA1" s="1010"/>
      <c r="HB1" s="1011"/>
      <c r="HC1" s="1011"/>
      <c r="HD1" s="1011"/>
      <c r="HE1" s="1011"/>
      <c r="HF1" s="1011"/>
      <c r="HG1" s="1011"/>
      <c r="HH1" s="1011"/>
      <c r="HI1" s="1011"/>
      <c r="HJ1" s="1011"/>
      <c r="HK1" s="1011"/>
      <c r="HL1" s="1011"/>
      <c r="HM1" s="1011"/>
      <c r="HN1" s="1011"/>
      <c r="HO1" s="1011"/>
      <c r="HP1" s="1011"/>
      <c r="HQ1" s="1010"/>
      <c r="HR1" s="1011"/>
      <c r="HS1" s="1011"/>
      <c r="HT1" s="1011"/>
      <c r="HU1" s="1011"/>
      <c r="HV1" s="1011"/>
      <c r="HW1" s="1011"/>
      <c r="HX1" s="1011"/>
      <c r="HY1" s="1011"/>
      <c r="HZ1" s="1011"/>
      <c r="IA1" s="1011"/>
      <c r="IB1" s="1011"/>
      <c r="IC1" s="1011"/>
      <c r="ID1" s="1011"/>
      <c r="IE1" s="1011"/>
      <c r="IF1" s="1011"/>
      <c r="IG1" s="1010"/>
      <c r="IH1" s="1011"/>
      <c r="II1" s="1011"/>
      <c r="IJ1" s="1011"/>
      <c r="IK1" s="1011"/>
      <c r="IL1" s="1011"/>
      <c r="IM1" s="1011"/>
      <c r="IN1" s="1011"/>
      <c r="IO1" s="1011"/>
      <c r="IP1" s="1011"/>
      <c r="IQ1" s="1011"/>
      <c r="IR1" s="1011"/>
      <c r="IS1" s="1011"/>
      <c r="IT1" s="1011"/>
      <c r="IU1" s="1011"/>
      <c r="IV1" s="1011"/>
    </row>
    <row r="2" spans="1:16" ht="15.75">
      <c r="A2" s="288" t="s">
        <v>885</v>
      </c>
      <c r="B2" s="289"/>
      <c r="C2" s="289"/>
      <c r="D2" s="289"/>
      <c r="E2" s="289"/>
      <c r="F2" s="289"/>
      <c r="H2" s="289"/>
      <c r="J2" s="289"/>
      <c r="K2" s="289"/>
      <c r="L2" s="289"/>
      <c r="M2" s="289"/>
      <c r="N2" s="289"/>
      <c r="P2" s="289"/>
    </row>
    <row r="3" spans="1:16" ht="16.5" thickBot="1">
      <c r="A3" s="288"/>
      <c r="B3" s="289"/>
      <c r="C3" s="289"/>
      <c r="D3" s="289"/>
      <c r="E3" s="289"/>
      <c r="F3" s="289"/>
      <c r="H3" s="888"/>
      <c r="I3" s="888"/>
      <c r="J3" s="289"/>
      <c r="K3" s="289"/>
      <c r="L3" s="289"/>
      <c r="M3" s="289"/>
      <c r="N3" s="289"/>
      <c r="P3" s="289"/>
    </row>
    <row r="4" spans="1:16" s="294" customFormat="1" ht="15.75" customHeight="1">
      <c r="A4" s="290"/>
      <c r="B4" s="629" t="s">
        <v>886</v>
      </c>
      <c r="C4" s="629"/>
      <c r="D4" s="629"/>
      <c r="E4" s="629"/>
      <c r="F4" s="629"/>
      <c r="G4" s="291"/>
      <c r="H4" s="291"/>
      <c r="I4" s="889"/>
      <c r="J4" s="1012" t="s">
        <v>549</v>
      </c>
      <c r="K4" s="1012"/>
      <c r="L4" s="1012"/>
      <c r="M4" s="1012"/>
      <c r="N4" s="1012"/>
      <c r="O4" s="292"/>
      <c r="P4" s="293"/>
    </row>
    <row r="5" spans="1:16" s="299" customFormat="1" ht="42.75" customHeight="1">
      <c r="A5" s="295"/>
      <c r="B5" s="189" t="s">
        <v>494</v>
      </c>
      <c r="C5" s="189" t="s">
        <v>495</v>
      </c>
      <c r="D5" s="189" t="s">
        <v>496</v>
      </c>
      <c r="E5" s="189" t="s">
        <v>497</v>
      </c>
      <c r="F5" s="189" t="s">
        <v>876</v>
      </c>
      <c r="G5" s="296"/>
      <c r="H5" s="297" t="s">
        <v>877</v>
      </c>
      <c r="I5" s="298"/>
      <c r="J5" s="189" t="s">
        <v>494</v>
      </c>
      <c r="K5" s="189" t="s">
        <v>495</v>
      </c>
      <c r="L5" s="189" t="s">
        <v>496</v>
      </c>
      <c r="M5" s="189" t="s">
        <v>497</v>
      </c>
      <c r="N5" s="189" t="s">
        <v>876</v>
      </c>
      <c r="O5" s="296"/>
      <c r="P5" s="297" t="s">
        <v>877</v>
      </c>
    </row>
    <row r="6" spans="1:20" s="301" customFormat="1" ht="12.75">
      <c r="A6" s="300"/>
      <c r="H6" s="302"/>
      <c r="I6" s="303"/>
      <c r="P6" s="304"/>
      <c r="R6"/>
      <c r="S6"/>
      <c r="T6"/>
    </row>
    <row r="7" spans="1:20" s="306" customFormat="1" ht="15">
      <c r="A7" s="305" t="s">
        <v>564</v>
      </c>
      <c r="B7" s="24">
        <v>2371</v>
      </c>
      <c r="C7" s="24">
        <v>2246</v>
      </c>
      <c r="D7" s="24">
        <v>2385</v>
      </c>
      <c r="E7" s="24">
        <v>2336</v>
      </c>
      <c r="F7" s="24">
        <v>2447</v>
      </c>
      <c r="H7" s="878">
        <f>IF(OR(B7="..",F7=".."),"..",(IF(OR(B7&lt;50,F7&lt;50),"*",(F7/B7)-1)))</f>
        <v>0.032053985660059015</v>
      </c>
      <c r="J7" s="24">
        <v>847</v>
      </c>
      <c r="K7" s="24">
        <v>721</v>
      </c>
      <c r="L7" s="24">
        <v>690</v>
      </c>
      <c r="M7" s="24">
        <v>720</v>
      </c>
      <c r="N7" s="24">
        <v>727</v>
      </c>
      <c r="P7" s="878">
        <f>IF(OR(J7="..",N7=".."),"..",(IF(OR(J7&lt;50,N7&lt;50),"*",(N7/J7)-1)))</f>
        <v>-0.1416765053128689</v>
      </c>
      <c r="Q7" s="1"/>
      <c r="R7"/>
      <c r="S7"/>
      <c r="T7"/>
    </row>
    <row r="8" spans="1:20" ht="12.75" outlineLevel="1">
      <c r="A8" s="307" t="s">
        <v>887</v>
      </c>
      <c r="B8" s="69">
        <v>1203</v>
      </c>
      <c r="C8" s="69">
        <v>1165</v>
      </c>
      <c r="D8" s="69">
        <v>1160</v>
      </c>
      <c r="E8" s="69">
        <v>1132</v>
      </c>
      <c r="F8" s="69">
        <v>1192</v>
      </c>
      <c r="H8" s="877">
        <f>IF(OR(B8="..",F8=".."),"..",(IF(OR(B8&lt;50,F8&lt;50),"*",(F8/B8)-1)))</f>
        <v>-0.009143807148794703</v>
      </c>
      <c r="J8" s="69">
        <v>404</v>
      </c>
      <c r="K8" s="69">
        <v>351</v>
      </c>
      <c r="L8" s="69">
        <v>355</v>
      </c>
      <c r="M8" s="69">
        <v>387</v>
      </c>
      <c r="N8" s="69">
        <v>372</v>
      </c>
      <c r="O8" s="251"/>
      <c r="P8" s="877">
        <f>IF(OR(J8="..",N8=".."),"..",(IF(OR(J8&lt;50,N8&lt;50),"*",(N8/J8)-1)))</f>
        <v>-0.07920792079207917</v>
      </c>
      <c r="Q8"/>
      <c r="R8"/>
      <c r="S8" s="69"/>
      <c r="T8" s="69"/>
    </row>
    <row r="9" spans="1:20" ht="12.75" outlineLevel="1">
      <c r="A9" s="307" t="s">
        <v>565</v>
      </c>
      <c r="B9" s="69">
        <v>1168</v>
      </c>
      <c r="C9" s="69">
        <v>1081</v>
      </c>
      <c r="D9" s="69">
        <v>1225</v>
      </c>
      <c r="E9" s="69">
        <v>1204</v>
      </c>
      <c r="F9" s="69">
        <v>1255</v>
      </c>
      <c r="H9" s="877">
        <f>IF(OR(B9="..",F9=".."),"..",(IF(OR(B9&lt;50,F9&lt;50),"*",(F9/B9)-1)))</f>
        <v>0.07448630136986312</v>
      </c>
      <c r="J9" s="69">
        <v>443</v>
      </c>
      <c r="K9" s="69">
        <v>370</v>
      </c>
      <c r="L9" s="69">
        <v>335</v>
      </c>
      <c r="M9" s="69">
        <v>333</v>
      </c>
      <c r="N9" s="69">
        <v>355</v>
      </c>
      <c r="O9" s="251"/>
      <c r="P9" s="877">
        <f>IF(OR(J9="..",N9=".."),"..",(IF(OR(J9&lt;50,N9&lt;50),"*",(N9/J9)-1)))</f>
        <v>-0.19864559819413097</v>
      </c>
      <c r="Q9"/>
      <c r="R9"/>
      <c r="S9"/>
      <c r="T9" s="69"/>
    </row>
    <row r="10" spans="1:20" s="301" customFormat="1" ht="12.75">
      <c r="A10" s="308"/>
      <c r="B10" s="708"/>
      <c r="C10" s="708"/>
      <c r="D10" s="708"/>
      <c r="E10" s="708"/>
      <c r="F10" s="69"/>
      <c r="G10" s="890"/>
      <c r="H10" s="878"/>
      <c r="J10" s="891"/>
      <c r="K10" s="891"/>
      <c r="L10" s="891"/>
      <c r="M10" s="891"/>
      <c r="N10" s="69"/>
      <c r="O10" s="301" t="e">
        <f>SUM(O8+#REF!)</f>
        <v>#REF!</v>
      </c>
      <c r="P10" s="878"/>
      <c r="Q10"/>
      <c r="R10"/>
      <c r="S10"/>
      <c r="T10" s="69"/>
    </row>
    <row r="11" spans="1:20" s="306" customFormat="1" ht="15">
      <c r="A11" s="305" t="s">
        <v>566</v>
      </c>
      <c r="B11" s="24">
        <v>5432</v>
      </c>
      <c r="C11" s="24">
        <v>5079</v>
      </c>
      <c r="D11" s="24">
        <v>5339</v>
      </c>
      <c r="E11" s="24">
        <v>5408</v>
      </c>
      <c r="F11" s="24">
        <v>5585</v>
      </c>
      <c r="H11" s="878">
        <f aca="true" t="shared" si="0" ref="H11:H16">IF(OR(B11="..",F11=".."),"..",(IF(OR(B11&lt;50,F11&lt;50),"*",(F11/B11)-1)))</f>
        <v>0.02816642120765822</v>
      </c>
      <c r="J11" s="24">
        <v>1836</v>
      </c>
      <c r="K11" s="24">
        <v>1741</v>
      </c>
      <c r="L11" s="24">
        <v>1854</v>
      </c>
      <c r="M11" s="24">
        <v>1864</v>
      </c>
      <c r="N11" s="24">
        <v>2048</v>
      </c>
      <c r="P11" s="878">
        <f aca="true" t="shared" si="1" ref="P11:P16">IF(OR(J11="..",N11=".."),"..",(IF(OR(J11&lt;50,N11&lt;50),"*",(N11/J11)-1)))</f>
        <v>0.11546840958605675</v>
      </c>
      <c r="Q11" s="24"/>
      <c r="R11"/>
      <c r="S11"/>
      <c r="T11"/>
    </row>
    <row r="12" spans="1:20" ht="12.75" outlineLevel="1">
      <c r="A12" s="307" t="s">
        <v>567</v>
      </c>
      <c r="B12" s="892">
        <v>639</v>
      </c>
      <c r="C12" s="892">
        <v>629</v>
      </c>
      <c r="D12" s="892">
        <v>608</v>
      </c>
      <c r="E12" s="892">
        <v>665</v>
      </c>
      <c r="F12" s="892">
        <v>626</v>
      </c>
      <c r="H12" s="877">
        <f t="shared" si="0"/>
        <v>-0.020344287949921713</v>
      </c>
      <c r="J12" s="892">
        <v>194</v>
      </c>
      <c r="K12" s="892">
        <v>192</v>
      </c>
      <c r="L12" s="892">
        <v>192</v>
      </c>
      <c r="M12" s="892">
        <v>192</v>
      </c>
      <c r="N12" s="892">
        <v>205</v>
      </c>
      <c r="O12" s="251"/>
      <c r="P12" s="877">
        <f t="shared" si="1"/>
        <v>0.05670103092783507</v>
      </c>
      <c r="Q12" s="747"/>
      <c r="R12" s="747"/>
      <c r="S12" s="892"/>
      <c r="T12" s="892"/>
    </row>
    <row r="13" spans="1:20" ht="12.75" outlineLevel="1">
      <c r="A13" s="307" t="s">
        <v>568</v>
      </c>
      <c r="B13" s="892">
        <v>338</v>
      </c>
      <c r="C13" s="892">
        <v>312</v>
      </c>
      <c r="D13" s="892">
        <v>327</v>
      </c>
      <c r="E13" s="892">
        <v>329</v>
      </c>
      <c r="F13" s="892">
        <v>384</v>
      </c>
      <c r="H13" s="877">
        <f t="shared" si="0"/>
        <v>0.13609467455621305</v>
      </c>
      <c r="J13" s="892">
        <v>84</v>
      </c>
      <c r="K13" s="892">
        <v>99</v>
      </c>
      <c r="L13" s="892">
        <v>92</v>
      </c>
      <c r="M13" s="892">
        <v>88</v>
      </c>
      <c r="N13" s="892">
        <v>89</v>
      </c>
      <c r="O13" s="251"/>
      <c r="P13" s="877">
        <f t="shared" si="1"/>
        <v>0.059523809523809534</v>
      </c>
      <c r="Q13" s="747"/>
      <c r="R13" s="747"/>
      <c r="S13" s="747"/>
      <c r="T13" s="747"/>
    </row>
    <row r="14" spans="1:20" ht="12.75" outlineLevel="1">
      <c r="A14" s="307" t="s">
        <v>569</v>
      </c>
      <c r="B14" s="892">
        <v>1245</v>
      </c>
      <c r="C14" s="892">
        <v>1202</v>
      </c>
      <c r="D14" s="892">
        <v>1276</v>
      </c>
      <c r="E14" s="892">
        <v>1229</v>
      </c>
      <c r="F14" s="892">
        <v>1249</v>
      </c>
      <c r="H14" s="877">
        <f t="shared" si="0"/>
        <v>0.003212851405622441</v>
      </c>
      <c r="J14" s="892">
        <v>415</v>
      </c>
      <c r="K14" s="892">
        <v>378</v>
      </c>
      <c r="L14" s="892">
        <v>415</v>
      </c>
      <c r="M14" s="892">
        <v>394</v>
      </c>
      <c r="N14" s="892">
        <v>492</v>
      </c>
      <c r="O14" s="251"/>
      <c r="P14" s="877">
        <f t="shared" si="1"/>
        <v>0.18554216867469875</v>
      </c>
      <c r="Q14" s="747"/>
      <c r="R14" s="747"/>
      <c r="S14" s="747"/>
      <c r="T14" s="747"/>
    </row>
    <row r="15" spans="1:20" ht="12.75" outlineLevel="1">
      <c r="A15" s="307" t="s">
        <v>570</v>
      </c>
      <c r="B15" s="892">
        <v>2144</v>
      </c>
      <c r="C15" s="892">
        <v>1947</v>
      </c>
      <c r="D15" s="892">
        <v>2144</v>
      </c>
      <c r="E15" s="892">
        <v>2241</v>
      </c>
      <c r="F15" s="892">
        <v>2333</v>
      </c>
      <c r="H15" s="877">
        <f t="shared" si="0"/>
        <v>0.08815298507462677</v>
      </c>
      <c r="J15" s="892">
        <v>762</v>
      </c>
      <c r="K15" s="892">
        <v>738</v>
      </c>
      <c r="L15" s="892">
        <v>762</v>
      </c>
      <c r="M15" s="892">
        <v>747</v>
      </c>
      <c r="N15" s="892">
        <v>851</v>
      </c>
      <c r="O15" s="251"/>
      <c r="P15" s="877">
        <f t="shared" si="1"/>
        <v>0.11679790026246728</v>
      </c>
      <c r="Q15" s="747"/>
      <c r="R15" s="747"/>
      <c r="S15" s="747"/>
      <c r="T15" s="892"/>
    </row>
    <row r="16" spans="1:20" ht="12.75" outlineLevel="1">
      <c r="A16" s="307" t="s">
        <v>571</v>
      </c>
      <c r="B16" s="892">
        <v>1066</v>
      </c>
      <c r="C16" s="892">
        <v>989</v>
      </c>
      <c r="D16" s="892">
        <v>984</v>
      </c>
      <c r="E16" s="892">
        <v>944</v>
      </c>
      <c r="F16" s="892">
        <v>993</v>
      </c>
      <c r="H16" s="877">
        <f t="shared" si="0"/>
        <v>-0.0684803001876173</v>
      </c>
      <c r="J16" s="892">
        <v>381</v>
      </c>
      <c r="K16" s="892">
        <v>334</v>
      </c>
      <c r="L16" s="892">
        <v>393</v>
      </c>
      <c r="M16" s="892">
        <v>443</v>
      </c>
      <c r="N16" s="892">
        <v>411</v>
      </c>
      <c r="O16" s="251"/>
      <c r="P16" s="877">
        <f t="shared" si="1"/>
        <v>0.07874015748031504</v>
      </c>
      <c r="Q16" s="747"/>
      <c r="R16" s="747"/>
      <c r="S16" s="747"/>
      <c r="T16" s="892"/>
    </row>
    <row r="17" spans="1:20" s="301" customFormat="1" ht="12.75">
      <c r="A17" s="308"/>
      <c r="B17" s="891"/>
      <c r="C17" s="891"/>
      <c r="D17" s="891"/>
      <c r="E17" s="69"/>
      <c r="F17" s="69"/>
      <c r="H17" s="878"/>
      <c r="J17" s="891"/>
      <c r="K17" s="891"/>
      <c r="L17" s="891"/>
      <c r="M17" s="69"/>
      <c r="N17" s="69"/>
      <c r="P17" s="878"/>
      <c r="Q17"/>
      <c r="R17"/>
      <c r="S17"/>
      <c r="T17" s="69"/>
    </row>
    <row r="18" spans="1:20" s="306" customFormat="1" ht="15">
      <c r="A18" s="305" t="s">
        <v>572</v>
      </c>
      <c r="B18" s="24">
        <v>4338</v>
      </c>
      <c r="C18" s="24">
        <v>4125</v>
      </c>
      <c r="D18" s="24">
        <v>4082</v>
      </c>
      <c r="E18" s="24">
        <v>4008</v>
      </c>
      <c r="F18" s="24">
        <v>4359</v>
      </c>
      <c r="H18" s="878">
        <f>IF(OR(B18="..",F18=".."),"..",(IF(OR(B18&lt;50,F18&lt;50),"*",(F18/B18)-1)))</f>
        <v>0.004840940525587811</v>
      </c>
      <c r="J18" s="24">
        <v>1179</v>
      </c>
      <c r="K18" s="24">
        <v>1192</v>
      </c>
      <c r="L18" s="24">
        <v>1313</v>
      </c>
      <c r="M18" s="24">
        <v>1162</v>
      </c>
      <c r="N18" s="24">
        <v>1176</v>
      </c>
      <c r="P18" s="878">
        <f>IF(OR(J18="..",N18=".."),"..",(IF(OR(J18&lt;50,N18&lt;50),"*",(N18/J18)-1)))</f>
        <v>-0.0025445292620864812</v>
      </c>
      <c r="Q18" s="24"/>
      <c r="R18"/>
      <c r="S18" s="69"/>
      <c r="T18" s="69"/>
    </row>
    <row r="19" spans="1:20" ht="12.75" outlineLevel="1">
      <c r="A19" s="307" t="s">
        <v>573</v>
      </c>
      <c r="B19" s="892">
        <v>635</v>
      </c>
      <c r="C19" s="892">
        <v>585</v>
      </c>
      <c r="D19" s="892">
        <v>600</v>
      </c>
      <c r="E19" s="892">
        <v>585</v>
      </c>
      <c r="F19" s="892">
        <v>666</v>
      </c>
      <c r="H19" s="877">
        <f>IF(OR(B19="..",F19=".."),"..",(IF(OR(B19&lt;50,F19&lt;50),"*",(F19/B19)-1)))</f>
        <v>0.04881889763779523</v>
      </c>
      <c r="J19" s="892">
        <v>261</v>
      </c>
      <c r="K19" s="892">
        <v>257</v>
      </c>
      <c r="L19" s="892">
        <v>281</v>
      </c>
      <c r="M19" s="892">
        <v>228</v>
      </c>
      <c r="N19" s="892">
        <v>260</v>
      </c>
      <c r="O19" s="251"/>
      <c r="P19" s="877">
        <f>IF(OR(J19="..",N19=".."),"..",(IF(OR(J19&lt;50,N19&lt;50),"*",(N19/J19)-1)))</f>
        <v>-0.003831417624521105</v>
      </c>
      <c r="Q19" s="747"/>
      <c r="R19" s="747"/>
      <c r="S19" s="747"/>
      <c r="T19" s="747"/>
    </row>
    <row r="20" spans="1:20" ht="12.75" outlineLevel="1">
      <c r="A20" s="307" t="s">
        <v>574</v>
      </c>
      <c r="B20" s="892">
        <v>473</v>
      </c>
      <c r="C20" s="892">
        <v>505</v>
      </c>
      <c r="D20" s="892">
        <v>380</v>
      </c>
      <c r="E20" s="892">
        <v>494</v>
      </c>
      <c r="F20" s="892">
        <v>494</v>
      </c>
      <c r="H20" s="877">
        <f>IF(OR(B20="..",F20=".."),"..",(IF(OR(B20&lt;50,F20&lt;50),"*",(F20/B20)-1)))</f>
        <v>0.044397463002114224</v>
      </c>
      <c r="J20" s="892">
        <v>116</v>
      </c>
      <c r="K20" s="892">
        <v>124</v>
      </c>
      <c r="L20" s="892">
        <v>133</v>
      </c>
      <c r="M20" s="892">
        <v>107</v>
      </c>
      <c r="N20" s="892">
        <v>100</v>
      </c>
      <c r="O20" s="251"/>
      <c r="P20" s="877">
        <f>IF(OR(J20="..",N20=".."),"..",(IF(OR(J20&lt;50,N20&lt;50),"*",(N20/J20)-1)))</f>
        <v>-0.13793103448275867</v>
      </c>
      <c r="Q20" s="747"/>
      <c r="R20" s="747"/>
      <c r="S20" s="747"/>
      <c r="T20" s="747"/>
    </row>
    <row r="21" spans="1:20" ht="12.75" outlineLevel="1">
      <c r="A21" s="307" t="s">
        <v>575</v>
      </c>
      <c r="B21" s="892">
        <v>1101</v>
      </c>
      <c r="C21" s="892">
        <v>998</v>
      </c>
      <c r="D21" s="892">
        <v>1029</v>
      </c>
      <c r="E21" s="892">
        <v>1014</v>
      </c>
      <c r="F21" s="892">
        <v>1075</v>
      </c>
      <c r="H21" s="877">
        <f>IF(OR(B21="..",F21=".."),"..",(IF(OR(B21&lt;50,F21&lt;50),"*",(F21/B21)-1)))</f>
        <v>-0.02361489554950047</v>
      </c>
      <c r="J21" s="892">
        <v>363</v>
      </c>
      <c r="K21" s="892">
        <v>354</v>
      </c>
      <c r="L21" s="892">
        <v>380</v>
      </c>
      <c r="M21" s="892">
        <v>360</v>
      </c>
      <c r="N21" s="892">
        <v>363</v>
      </c>
      <c r="O21" s="251"/>
      <c r="P21" s="877">
        <f>IF(OR(J21="..",N21=".."),"..",(IF(OR(J21&lt;50,N21&lt;50),"*",(N21/J21)-1)))</f>
        <v>0</v>
      </c>
      <c r="Q21" s="747"/>
      <c r="R21" s="747"/>
      <c r="S21" s="747"/>
      <c r="T21" s="892"/>
    </row>
    <row r="22" spans="1:20" ht="12.75" outlineLevel="1">
      <c r="A22" s="307" t="s">
        <v>576</v>
      </c>
      <c r="B22" s="892">
        <v>2129</v>
      </c>
      <c r="C22" s="892">
        <v>2037</v>
      </c>
      <c r="D22" s="892">
        <v>2073</v>
      </c>
      <c r="E22" s="892">
        <v>1915</v>
      </c>
      <c r="F22" s="892">
        <v>2124</v>
      </c>
      <c r="H22" s="877">
        <f>IF(OR(B22="..",F22=".."),"..",(IF(OR(B22&lt;50,F22&lt;50),"*",(F22/B22)-1)))</f>
        <v>-0.002348520432127743</v>
      </c>
      <c r="J22" s="892">
        <v>439</v>
      </c>
      <c r="K22" s="892">
        <v>457</v>
      </c>
      <c r="L22" s="892">
        <v>519</v>
      </c>
      <c r="M22" s="892">
        <v>467</v>
      </c>
      <c r="N22" s="892">
        <v>453</v>
      </c>
      <c r="O22" s="251"/>
      <c r="P22" s="877">
        <f>IF(OR(J22="..",N22=".."),"..",(IF(OR(J22&lt;50,N22&lt;50),"*",(N22/J22)-1)))</f>
        <v>0.03189066059225509</v>
      </c>
      <c r="Q22" s="747"/>
      <c r="R22" s="747"/>
      <c r="S22" s="747"/>
      <c r="T22" s="892"/>
    </row>
    <row r="23" spans="1:20" s="301" customFormat="1" ht="12.75">
      <c r="A23" s="308"/>
      <c r="B23" s="891"/>
      <c r="C23" s="891"/>
      <c r="D23" s="891"/>
      <c r="E23" s="69"/>
      <c r="F23" s="69"/>
      <c r="H23" s="877"/>
      <c r="J23" s="891"/>
      <c r="K23" s="891"/>
      <c r="L23" s="891"/>
      <c r="M23" s="69"/>
      <c r="N23" s="69"/>
      <c r="P23" s="878"/>
      <c r="Q23"/>
      <c r="R23"/>
      <c r="S23"/>
      <c r="T23" s="69"/>
    </row>
    <row r="24" spans="1:20" s="306" customFormat="1" ht="15">
      <c r="A24" s="305" t="s">
        <v>577</v>
      </c>
      <c r="B24" s="24">
        <v>2725</v>
      </c>
      <c r="C24" s="24">
        <v>2503</v>
      </c>
      <c r="D24" s="24">
        <v>2607</v>
      </c>
      <c r="E24" s="24">
        <v>2602</v>
      </c>
      <c r="F24" s="24">
        <v>2778</v>
      </c>
      <c r="H24" s="878">
        <f aca="true" t="shared" si="2" ref="H24:H29">IF(OR(B24="..",F24=".."),"..",(IF(OR(B24&lt;50,F24&lt;50),"*",(F24/B24)-1)))</f>
        <v>0.01944954128440357</v>
      </c>
      <c r="J24" s="24">
        <v>1011</v>
      </c>
      <c r="K24" s="24">
        <v>1026</v>
      </c>
      <c r="L24" s="24">
        <v>1020</v>
      </c>
      <c r="M24" s="24">
        <v>965</v>
      </c>
      <c r="N24" s="24">
        <v>1055</v>
      </c>
      <c r="P24" s="878">
        <f aca="true" t="shared" si="3" ref="P24:P29">IF(OR(J24="..",N24=".."),"..",(IF(OR(J24&lt;50,N24&lt;50),"*",(N24/J24)-1)))</f>
        <v>0.04352126607319495</v>
      </c>
      <c r="Q24" s="1"/>
      <c r="R24"/>
      <c r="S24"/>
      <c r="T24"/>
    </row>
    <row r="25" spans="1:20" ht="12.75" outlineLevel="1">
      <c r="A25" s="307" t="s">
        <v>578</v>
      </c>
      <c r="B25" s="892">
        <v>635</v>
      </c>
      <c r="C25" s="892">
        <v>568</v>
      </c>
      <c r="D25" s="892">
        <v>565</v>
      </c>
      <c r="E25" s="892">
        <v>517</v>
      </c>
      <c r="F25" s="892">
        <v>607</v>
      </c>
      <c r="H25" s="877">
        <f t="shared" si="2"/>
        <v>-0.04409448818897643</v>
      </c>
      <c r="J25" s="892">
        <v>240</v>
      </c>
      <c r="K25" s="892">
        <v>231</v>
      </c>
      <c r="L25" s="892">
        <v>265</v>
      </c>
      <c r="M25" s="892">
        <v>222</v>
      </c>
      <c r="N25" s="892">
        <v>245</v>
      </c>
      <c r="O25" s="251"/>
      <c r="P25" s="877">
        <f t="shared" si="3"/>
        <v>0.02083333333333326</v>
      </c>
      <c r="Q25" s="747"/>
      <c r="R25" s="747"/>
      <c r="S25" s="747"/>
      <c r="T25" s="747"/>
    </row>
    <row r="26" spans="1:20" ht="12.75" outlineLevel="1">
      <c r="A26" s="307" t="s">
        <v>579</v>
      </c>
      <c r="B26" s="892">
        <v>518</v>
      </c>
      <c r="C26" s="892">
        <v>480</v>
      </c>
      <c r="D26" s="892">
        <v>475</v>
      </c>
      <c r="E26" s="892">
        <v>520</v>
      </c>
      <c r="F26" s="892">
        <v>559</v>
      </c>
      <c r="H26" s="877">
        <f t="shared" si="2"/>
        <v>0.0791505791505791</v>
      </c>
      <c r="J26" s="892">
        <v>245</v>
      </c>
      <c r="K26" s="892">
        <v>286</v>
      </c>
      <c r="L26" s="892">
        <v>216</v>
      </c>
      <c r="M26" s="892">
        <v>225</v>
      </c>
      <c r="N26" s="892">
        <v>239</v>
      </c>
      <c r="O26" s="251"/>
      <c r="P26" s="877">
        <f t="shared" si="3"/>
        <v>-0.024489795918367308</v>
      </c>
      <c r="Q26" s="747"/>
      <c r="R26" s="747"/>
      <c r="S26" s="747"/>
      <c r="T26" s="747"/>
    </row>
    <row r="27" spans="1:20" ht="12.75" outlineLevel="1">
      <c r="A27" s="307" t="s">
        <v>580</v>
      </c>
      <c r="B27" s="892">
        <v>354</v>
      </c>
      <c r="C27" s="892">
        <v>296</v>
      </c>
      <c r="D27" s="892">
        <v>351</v>
      </c>
      <c r="E27" s="892">
        <v>312</v>
      </c>
      <c r="F27" s="892">
        <v>331</v>
      </c>
      <c r="H27" s="877">
        <f t="shared" si="2"/>
        <v>-0.06497175141242939</v>
      </c>
      <c r="J27" s="892">
        <v>134</v>
      </c>
      <c r="K27" s="892">
        <v>120</v>
      </c>
      <c r="L27" s="892">
        <v>112</v>
      </c>
      <c r="M27" s="892">
        <v>101</v>
      </c>
      <c r="N27" s="892">
        <v>126</v>
      </c>
      <c r="O27" s="251"/>
      <c r="P27" s="877">
        <f t="shared" si="3"/>
        <v>-0.05970149253731338</v>
      </c>
      <c r="Q27" s="747"/>
      <c r="R27" s="747"/>
      <c r="S27" s="747"/>
      <c r="T27" s="747"/>
    </row>
    <row r="28" spans="1:20" ht="12.75" outlineLevel="1">
      <c r="A28" s="307" t="s">
        <v>581</v>
      </c>
      <c r="B28" s="892">
        <v>328</v>
      </c>
      <c r="C28" s="892">
        <v>328</v>
      </c>
      <c r="D28" s="892">
        <v>354</v>
      </c>
      <c r="E28" s="892">
        <v>391</v>
      </c>
      <c r="F28" s="892">
        <v>375</v>
      </c>
      <c r="H28" s="877">
        <f t="shared" si="2"/>
        <v>0.14329268292682928</v>
      </c>
      <c r="J28" s="892">
        <v>134</v>
      </c>
      <c r="K28" s="892">
        <v>134</v>
      </c>
      <c r="L28" s="892">
        <v>139</v>
      </c>
      <c r="M28" s="892">
        <v>143</v>
      </c>
      <c r="N28" s="892">
        <v>149</v>
      </c>
      <c r="O28" s="251"/>
      <c r="P28" s="877">
        <f t="shared" si="3"/>
        <v>0.11194029850746268</v>
      </c>
      <c r="Q28" s="747"/>
      <c r="R28" s="747"/>
      <c r="S28" s="747"/>
      <c r="T28" s="747"/>
    </row>
    <row r="29" spans="1:20" ht="12.75" outlineLevel="1">
      <c r="A29" s="307" t="s">
        <v>582</v>
      </c>
      <c r="B29" s="892">
        <v>890</v>
      </c>
      <c r="C29" s="892">
        <v>831</v>
      </c>
      <c r="D29" s="892">
        <v>862</v>
      </c>
      <c r="E29" s="892">
        <v>862</v>
      </c>
      <c r="F29" s="892">
        <v>906</v>
      </c>
      <c r="H29" s="877">
        <f t="shared" si="2"/>
        <v>0.01797752808988773</v>
      </c>
      <c r="J29" s="892">
        <v>258</v>
      </c>
      <c r="K29" s="892">
        <v>255</v>
      </c>
      <c r="L29" s="892">
        <v>288</v>
      </c>
      <c r="M29" s="892">
        <v>274</v>
      </c>
      <c r="N29" s="892">
        <v>296</v>
      </c>
      <c r="O29" s="251"/>
      <c r="P29" s="877">
        <f t="shared" si="3"/>
        <v>0.1472868217054264</v>
      </c>
      <c r="Q29" s="747"/>
      <c r="R29" s="747"/>
      <c r="S29" s="892"/>
      <c r="T29" s="892"/>
    </row>
    <row r="30" spans="1:20" s="301" customFormat="1" ht="12.75">
      <c r="A30" s="308"/>
      <c r="B30" s="891"/>
      <c r="C30" s="891"/>
      <c r="D30" s="891"/>
      <c r="E30" s="69"/>
      <c r="F30" s="69"/>
      <c r="H30" s="878"/>
      <c r="J30" s="891"/>
      <c r="K30" s="891"/>
      <c r="L30" s="891"/>
      <c r="M30" s="69"/>
      <c r="N30" s="69"/>
      <c r="P30" s="878"/>
      <c r="Q30"/>
      <c r="R30"/>
      <c r="S30"/>
      <c r="T30"/>
    </row>
    <row r="31" spans="1:20" s="306" customFormat="1" ht="15">
      <c r="A31" s="305" t="s">
        <v>583</v>
      </c>
      <c r="B31" s="24">
        <v>3517</v>
      </c>
      <c r="C31" s="24">
        <v>3444</v>
      </c>
      <c r="D31" s="24">
        <v>3412</v>
      </c>
      <c r="E31" s="24">
        <v>3261</v>
      </c>
      <c r="F31" s="24">
        <v>3127</v>
      </c>
      <c r="H31" s="878">
        <f>IF(OR(B31="..",F31=".."),"..",(IF(OR(B31&lt;50,F31&lt;50),"*",(F31/B31)-1)))</f>
        <v>-0.11088996303667897</v>
      </c>
      <c r="J31" s="24">
        <v>1513</v>
      </c>
      <c r="K31" s="24">
        <v>1462</v>
      </c>
      <c r="L31" s="24">
        <v>1466</v>
      </c>
      <c r="M31" s="24">
        <v>1339</v>
      </c>
      <c r="N31" s="24">
        <v>1399</v>
      </c>
      <c r="P31" s="878">
        <f>IF(OR(J31="..",N31=".."),"..",(IF(OR(J31&lt;50,N31&lt;50),"*",(N31/J31)-1)))</f>
        <v>-0.07534699272967615</v>
      </c>
      <c r="Q31" s="1"/>
      <c r="R31"/>
      <c r="S31"/>
      <c r="T31"/>
    </row>
    <row r="32" spans="1:20" ht="12.75" outlineLevel="1">
      <c r="A32" s="307" t="s">
        <v>888</v>
      </c>
      <c r="B32" s="892">
        <v>2582</v>
      </c>
      <c r="C32" s="892">
        <v>2525</v>
      </c>
      <c r="D32" s="892">
        <v>2528</v>
      </c>
      <c r="E32" s="892">
        <v>2425</v>
      </c>
      <c r="F32" s="892">
        <v>2344</v>
      </c>
      <c r="H32" s="877">
        <f>IF(OR(B32="..",F32=".."),"..",(IF(OR(B32&lt;50,F32&lt;50),"*",(F32/B32)-1)))</f>
        <v>-0.09217660728117738</v>
      </c>
      <c r="J32" s="892">
        <v>1208</v>
      </c>
      <c r="K32" s="892">
        <v>1168</v>
      </c>
      <c r="L32" s="892">
        <v>1184</v>
      </c>
      <c r="M32" s="892">
        <v>1093</v>
      </c>
      <c r="N32" s="892">
        <v>1138</v>
      </c>
      <c r="O32" s="251"/>
      <c r="P32" s="877">
        <f>IF(OR(J32="..",N32=".."),"..",(IF(OR(J32&lt;50,N32&lt;50),"*",(N32/J32)-1)))</f>
        <v>-0.05794701986754969</v>
      </c>
      <c r="Q32" s="747"/>
      <c r="R32" s="747"/>
      <c r="S32" s="747"/>
      <c r="T32" s="747"/>
    </row>
    <row r="33" spans="1:20" ht="12.75" outlineLevel="1">
      <c r="A33" s="307" t="s">
        <v>585</v>
      </c>
      <c r="B33" s="892">
        <v>279</v>
      </c>
      <c r="C33" s="892">
        <v>331</v>
      </c>
      <c r="D33" s="892">
        <v>296</v>
      </c>
      <c r="E33" s="892">
        <v>261</v>
      </c>
      <c r="F33" s="892">
        <v>257</v>
      </c>
      <c r="H33" s="877">
        <f>IF(OR(B33="..",F33=".."),"..",(IF(OR(B33&lt;50,F33&lt;50),"*",(F33/B33)-1)))</f>
        <v>-0.07885304659498205</v>
      </c>
      <c r="J33" s="892">
        <v>78</v>
      </c>
      <c r="K33" s="892">
        <v>83</v>
      </c>
      <c r="L33" s="892">
        <v>78</v>
      </c>
      <c r="M33" s="892">
        <v>77</v>
      </c>
      <c r="N33" s="892">
        <v>68</v>
      </c>
      <c r="O33" s="251"/>
      <c r="P33" s="877">
        <f>IF(OR(J33="..",N33=".."),"..",(IF(OR(J33&lt;50,N33&lt;50),"*",(N33/J33)-1)))</f>
        <v>-0.1282051282051282</v>
      </c>
      <c r="Q33" s="747"/>
      <c r="R33" s="747"/>
      <c r="S33" s="747"/>
      <c r="T33" s="892"/>
    </row>
    <row r="34" spans="1:20" ht="12.75" outlineLevel="1">
      <c r="A34" s="307" t="s">
        <v>586</v>
      </c>
      <c r="B34" s="892">
        <v>656</v>
      </c>
      <c r="C34" s="892">
        <v>588</v>
      </c>
      <c r="D34" s="892">
        <v>588</v>
      </c>
      <c r="E34" s="892">
        <v>575</v>
      </c>
      <c r="F34" s="892">
        <v>526</v>
      </c>
      <c r="H34" s="877">
        <f>IF(OR(B34="..",F34=".."),"..",(IF(OR(B34&lt;50,F34&lt;50),"*",(F34/B34)-1)))</f>
        <v>-0.19817073170731703</v>
      </c>
      <c r="J34" s="892">
        <v>227</v>
      </c>
      <c r="K34" s="892">
        <v>211</v>
      </c>
      <c r="L34" s="892">
        <v>204</v>
      </c>
      <c r="M34" s="892">
        <v>169</v>
      </c>
      <c r="N34" s="892">
        <v>193</v>
      </c>
      <c r="O34" s="251"/>
      <c r="P34" s="877">
        <f>IF(OR(J34="..",N34=".."),"..",(IF(OR(J34&lt;50,N34&lt;50),"*",(N34/J34)-1)))</f>
        <v>-0.14977973568281944</v>
      </c>
      <c r="Q34" s="747"/>
      <c r="R34" s="747"/>
      <c r="S34" s="892"/>
      <c r="T34" s="892"/>
    </row>
    <row r="35" spans="1:20" s="301" customFormat="1" ht="12.75">
      <c r="A35" s="308"/>
      <c r="B35" s="708"/>
      <c r="C35" s="708"/>
      <c r="D35" s="708"/>
      <c r="E35" s="708"/>
      <c r="F35" s="69"/>
      <c r="G35" s="708" t="e">
        <f>SUM(G32+#REF!)</f>
        <v>#REF!</v>
      </c>
      <c r="H35" s="878"/>
      <c r="I35" s="708"/>
      <c r="J35" s="708"/>
      <c r="K35" s="708"/>
      <c r="L35" s="708"/>
      <c r="M35" s="708"/>
      <c r="N35" s="69"/>
      <c r="O35" s="708" t="e">
        <f>SUM(O32+#REF!)</f>
        <v>#REF!</v>
      </c>
      <c r="P35" s="878"/>
      <c r="Q35"/>
      <c r="R35"/>
      <c r="S35"/>
      <c r="T35"/>
    </row>
    <row r="36" spans="1:20" s="306" customFormat="1" ht="15">
      <c r="A36" s="305" t="s">
        <v>587</v>
      </c>
      <c r="B36" s="24">
        <v>3095</v>
      </c>
      <c r="C36" s="24">
        <v>2897</v>
      </c>
      <c r="D36" s="24">
        <v>3038</v>
      </c>
      <c r="E36" s="24">
        <v>2967</v>
      </c>
      <c r="F36" s="24">
        <v>2931</v>
      </c>
      <c r="H36" s="878">
        <f aca="true" t="shared" si="4" ref="H36:H41">IF(OR(B36="..",F36=".."),"..",(IF(OR(B36&lt;50,F36&lt;50),"*",(F36/B36)-1)))</f>
        <v>-0.05298869143780294</v>
      </c>
      <c r="J36" s="24">
        <v>1146</v>
      </c>
      <c r="K36" s="24">
        <v>1156</v>
      </c>
      <c r="L36" s="24">
        <v>1165</v>
      </c>
      <c r="M36" s="24">
        <v>1070</v>
      </c>
      <c r="N36" s="24">
        <v>1158</v>
      </c>
      <c r="P36" s="878">
        <f aca="true" t="shared" si="5" ref="P36:P41">IF(OR(J36="..",N36=".."),"..",(IF(OR(J36&lt;50,N36&lt;50),"*",(N36/J36)-1)))</f>
        <v>0.010471204188481575</v>
      </c>
      <c r="Q36" s="1"/>
      <c r="R36"/>
      <c r="S36"/>
      <c r="T36"/>
    </row>
    <row r="37" spans="1:20" ht="12.75" outlineLevel="1">
      <c r="A37" s="307" t="s">
        <v>588</v>
      </c>
      <c r="B37" s="892">
        <v>329</v>
      </c>
      <c r="C37" s="892">
        <v>270</v>
      </c>
      <c r="D37" s="892">
        <v>329</v>
      </c>
      <c r="E37" s="892">
        <v>320</v>
      </c>
      <c r="F37" s="892">
        <v>264</v>
      </c>
      <c r="H37" s="877">
        <f t="shared" si="4"/>
        <v>-0.19756838905775076</v>
      </c>
      <c r="J37" s="892">
        <v>83</v>
      </c>
      <c r="K37" s="892">
        <v>96</v>
      </c>
      <c r="L37" s="892">
        <v>95</v>
      </c>
      <c r="M37" s="892">
        <v>110</v>
      </c>
      <c r="N37" s="892">
        <v>118</v>
      </c>
      <c r="O37" s="251"/>
      <c r="P37" s="877">
        <f t="shared" si="5"/>
        <v>0.4216867469879517</v>
      </c>
      <c r="Q37" s="747"/>
      <c r="R37" s="747"/>
      <c r="S37" s="747"/>
      <c r="T37" s="747"/>
    </row>
    <row r="38" spans="1:20" ht="12.75" outlineLevel="1">
      <c r="A38" s="307" t="s">
        <v>589</v>
      </c>
      <c r="B38" s="892">
        <v>428</v>
      </c>
      <c r="C38" s="892">
        <v>390</v>
      </c>
      <c r="D38" s="892">
        <v>437</v>
      </c>
      <c r="E38" s="892">
        <v>408</v>
      </c>
      <c r="F38" s="892">
        <v>447</v>
      </c>
      <c r="H38" s="877">
        <f t="shared" si="4"/>
        <v>0.04439252336448596</v>
      </c>
      <c r="J38" s="892">
        <v>197</v>
      </c>
      <c r="K38" s="892">
        <v>207</v>
      </c>
      <c r="L38" s="892">
        <v>189</v>
      </c>
      <c r="M38" s="892">
        <v>144</v>
      </c>
      <c r="N38" s="892">
        <v>182</v>
      </c>
      <c r="O38" s="251"/>
      <c r="P38" s="877">
        <f t="shared" si="5"/>
        <v>-0.07614213197969544</v>
      </c>
      <c r="Q38" s="747"/>
      <c r="R38" s="747"/>
      <c r="S38" s="747"/>
      <c r="T38" s="747"/>
    </row>
    <row r="39" spans="1:20" ht="12.75" outlineLevel="1">
      <c r="A39" s="307" t="s">
        <v>590</v>
      </c>
      <c r="B39" s="892">
        <v>989</v>
      </c>
      <c r="C39" s="892">
        <v>959</v>
      </c>
      <c r="D39" s="892">
        <v>917</v>
      </c>
      <c r="E39" s="892">
        <v>963</v>
      </c>
      <c r="F39" s="892">
        <v>923</v>
      </c>
      <c r="H39" s="877">
        <f t="shared" si="4"/>
        <v>-0.0667340748230536</v>
      </c>
      <c r="J39" s="892">
        <v>361</v>
      </c>
      <c r="K39" s="892">
        <v>355</v>
      </c>
      <c r="L39" s="892">
        <v>372</v>
      </c>
      <c r="M39" s="892">
        <v>311</v>
      </c>
      <c r="N39" s="892">
        <v>365</v>
      </c>
      <c r="O39" s="251"/>
      <c r="P39" s="877">
        <f t="shared" si="5"/>
        <v>0.011080332409972193</v>
      </c>
      <c r="Q39" s="747"/>
      <c r="R39" s="747"/>
      <c r="S39" s="747"/>
      <c r="T39" s="747"/>
    </row>
    <row r="40" spans="1:20" ht="12.75" outlineLevel="1">
      <c r="A40" s="307" t="s">
        <v>591</v>
      </c>
      <c r="B40" s="892">
        <v>561</v>
      </c>
      <c r="C40" s="892">
        <v>550</v>
      </c>
      <c r="D40" s="892">
        <v>609</v>
      </c>
      <c r="E40" s="892">
        <v>577</v>
      </c>
      <c r="F40" s="892">
        <v>597</v>
      </c>
      <c r="H40" s="877">
        <f t="shared" si="4"/>
        <v>0.06417112299465244</v>
      </c>
      <c r="J40" s="892">
        <v>197</v>
      </c>
      <c r="K40" s="892">
        <v>179</v>
      </c>
      <c r="L40" s="892">
        <v>212</v>
      </c>
      <c r="M40" s="892">
        <v>195</v>
      </c>
      <c r="N40" s="892">
        <v>195</v>
      </c>
      <c r="O40" s="251"/>
      <c r="P40" s="877">
        <f t="shared" si="5"/>
        <v>-0.010152284263959421</v>
      </c>
      <c r="Q40" s="747"/>
      <c r="R40" s="747"/>
      <c r="S40" s="892"/>
      <c r="T40" s="892"/>
    </row>
    <row r="41" spans="1:20" ht="12.75" outlineLevel="1">
      <c r="A41" s="307" t="s">
        <v>889</v>
      </c>
      <c r="B41" s="892">
        <v>788</v>
      </c>
      <c r="C41" s="892">
        <v>728</v>
      </c>
      <c r="D41" s="892">
        <v>746</v>
      </c>
      <c r="E41" s="892">
        <v>699</v>
      </c>
      <c r="F41" s="892">
        <v>700</v>
      </c>
      <c r="H41" s="877">
        <f t="shared" si="4"/>
        <v>-0.1116751269035533</v>
      </c>
      <c r="J41" s="747">
        <v>308</v>
      </c>
      <c r="K41" s="747">
        <v>319</v>
      </c>
      <c r="L41" s="747">
        <v>297</v>
      </c>
      <c r="M41" s="747">
        <v>310</v>
      </c>
      <c r="N41" s="892">
        <v>298</v>
      </c>
      <c r="O41" s="251"/>
      <c r="P41" s="877">
        <f t="shared" si="5"/>
        <v>-0.03246753246753242</v>
      </c>
      <c r="Q41" s="747"/>
      <c r="R41" s="747"/>
      <c r="S41" s="892"/>
      <c r="T41" s="892"/>
    </row>
    <row r="42" spans="1:20" s="301" customFormat="1" ht="12.75">
      <c r="A42" s="308"/>
      <c r="B42" s="708"/>
      <c r="C42" s="708"/>
      <c r="D42" s="708"/>
      <c r="E42" s="708"/>
      <c r="F42" s="69"/>
      <c r="G42" s="890">
        <f>SUM(G41:G41)</f>
        <v>0</v>
      </c>
      <c r="H42" s="877"/>
      <c r="I42" s="890"/>
      <c r="J42"/>
      <c r="K42"/>
      <c r="L42"/>
      <c r="M42"/>
      <c r="N42" s="69"/>
      <c r="O42" s="890">
        <f>SUM(O41:O41)</f>
        <v>0</v>
      </c>
      <c r="P42" s="877"/>
      <c r="Q42" s="69"/>
      <c r="R42"/>
      <c r="S42"/>
      <c r="T42" s="69"/>
    </row>
    <row r="43" spans="1:20" s="306" customFormat="1" ht="15">
      <c r="A43" s="305" t="s">
        <v>594</v>
      </c>
      <c r="B43" s="24">
        <v>4151</v>
      </c>
      <c r="C43" s="24">
        <v>4081</v>
      </c>
      <c r="D43" s="24">
        <v>4188</v>
      </c>
      <c r="E43" s="24">
        <v>4043</v>
      </c>
      <c r="F43" s="24">
        <v>4284</v>
      </c>
      <c r="H43" s="878">
        <f>IF(OR(B43="..",F43=".."),"..",(IF(OR(B43&lt;50,F43&lt;50),"*",(F43/B43)-1)))</f>
        <v>0.03204047217537953</v>
      </c>
      <c r="J43" s="24">
        <v>1994</v>
      </c>
      <c r="K43" s="24">
        <v>1986</v>
      </c>
      <c r="L43" s="24">
        <v>1881</v>
      </c>
      <c r="M43" s="24">
        <v>1859</v>
      </c>
      <c r="N43" s="24">
        <v>1920</v>
      </c>
      <c r="P43" s="878">
        <f>IF(OR(J43="..",N43=".."),"..",(IF(OR(J43&lt;50,N43&lt;50),"*",(N43/J43)-1)))</f>
        <v>-0.03711133400200606</v>
      </c>
      <c r="Q43" s="24"/>
      <c r="R43"/>
      <c r="S43"/>
      <c r="T43"/>
    </row>
    <row r="44" spans="1:20" s="309" customFormat="1" ht="12.75">
      <c r="A44" s="300"/>
      <c r="B44" s="893"/>
      <c r="C44" s="893"/>
      <c r="D44" s="893"/>
      <c r="E44" s="24"/>
      <c r="F44" s="24"/>
      <c r="H44" s="878"/>
      <c r="J44" s="893"/>
      <c r="K44" s="893"/>
      <c r="L44" s="893"/>
      <c r="M44" s="24"/>
      <c r="N44" s="24"/>
      <c r="P44" s="878"/>
      <c r="Q44" s="310"/>
      <c r="R44"/>
      <c r="S44"/>
      <c r="T44"/>
    </row>
    <row r="45" spans="1:20" s="306" customFormat="1" ht="15">
      <c r="A45" s="305" t="s">
        <v>595</v>
      </c>
      <c r="B45" s="24">
        <v>4142</v>
      </c>
      <c r="C45" s="24">
        <v>3852</v>
      </c>
      <c r="D45" s="24">
        <v>3974</v>
      </c>
      <c r="E45" s="24">
        <v>4141</v>
      </c>
      <c r="F45" s="24">
        <v>4144</v>
      </c>
      <c r="H45" s="878">
        <f>IF(OR(B45="..",F45=".."),"..",(IF(OR(B45&lt;50,F45&lt;50),"*",(F45/B45)-1)))</f>
        <v>0.0004828585224530002</v>
      </c>
      <c r="J45" s="24">
        <v>1324</v>
      </c>
      <c r="K45" s="24">
        <v>1264</v>
      </c>
      <c r="L45" s="24">
        <v>1367</v>
      </c>
      <c r="M45" s="24">
        <v>1305</v>
      </c>
      <c r="N45" s="24">
        <v>1410</v>
      </c>
      <c r="P45" s="878">
        <f>IF(OR(J45="..",N45=".."),"..",(IF(OR(J45&lt;50,N45&lt;50),"*",(N45/J45)-1)))</f>
        <v>0.06495468277945626</v>
      </c>
      <c r="Q45" s="24"/>
      <c r="R45"/>
      <c r="S45"/>
      <c r="T45"/>
    </row>
    <row r="46" spans="1:20" ht="12.75" outlineLevel="1">
      <c r="A46" s="307" t="s">
        <v>596</v>
      </c>
      <c r="B46" s="892">
        <v>1089</v>
      </c>
      <c r="C46" s="892">
        <v>1024</v>
      </c>
      <c r="D46" s="892">
        <v>1065</v>
      </c>
      <c r="E46" s="892">
        <v>1182</v>
      </c>
      <c r="F46" s="892">
        <v>1248</v>
      </c>
      <c r="H46" s="877">
        <f>IF(OR(B46="..",F46=".."),"..",(IF(OR(B46&lt;50,F46&lt;50),"*",(F46/B46)-1)))</f>
        <v>0.1460055096418733</v>
      </c>
      <c r="J46" s="892">
        <v>279</v>
      </c>
      <c r="K46" s="892">
        <v>290</v>
      </c>
      <c r="L46" s="892">
        <v>339</v>
      </c>
      <c r="M46" s="892">
        <v>321</v>
      </c>
      <c r="N46" s="892">
        <v>348</v>
      </c>
      <c r="O46" s="251"/>
      <c r="P46" s="877">
        <f>IF(OR(J46="..",N46=".."),"..",(IF(OR(J46&lt;50,N46&lt;50),"*",(N46/J46)-1)))</f>
        <v>0.24731182795698925</v>
      </c>
      <c r="Q46" s="747"/>
      <c r="R46" s="747"/>
      <c r="S46" s="747"/>
      <c r="T46" s="747"/>
    </row>
    <row r="47" spans="1:20" ht="12.75" outlineLevel="1">
      <c r="A47" s="307" t="s">
        <v>597</v>
      </c>
      <c r="B47" s="892">
        <v>950</v>
      </c>
      <c r="C47" s="892">
        <v>751</v>
      </c>
      <c r="D47" s="892">
        <v>882</v>
      </c>
      <c r="E47" s="892">
        <v>831</v>
      </c>
      <c r="F47" s="892">
        <v>827</v>
      </c>
      <c r="H47" s="877">
        <f>IF(OR(B47="..",F47=".."),"..",(IF(OR(B47&lt;50,F47&lt;50),"*",(F47/B47)-1)))</f>
        <v>-0.1294736842105263</v>
      </c>
      <c r="J47" s="892">
        <v>323</v>
      </c>
      <c r="K47" s="892">
        <v>283</v>
      </c>
      <c r="L47" s="892">
        <v>336</v>
      </c>
      <c r="M47" s="892">
        <v>270</v>
      </c>
      <c r="N47" s="892">
        <v>323</v>
      </c>
      <c r="O47" s="251"/>
      <c r="P47" s="877">
        <f>IF(OR(J47="..",N47=".."),"..",(IF(OR(J47&lt;50,N47&lt;50),"*",(N47/J47)-1)))</f>
        <v>0</v>
      </c>
      <c r="Q47" s="747"/>
      <c r="R47" s="747"/>
      <c r="S47" s="747"/>
      <c r="T47" s="747"/>
    </row>
    <row r="48" spans="1:20" ht="12.75" outlineLevel="1">
      <c r="A48" s="307" t="s">
        <v>890</v>
      </c>
      <c r="B48" s="892">
        <v>1243</v>
      </c>
      <c r="C48" s="892">
        <v>1258</v>
      </c>
      <c r="D48" s="892">
        <v>1187</v>
      </c>
      <c r="E48" s="892">
        <v>1242</v>
      </c>
      <c r="F48" s="892">
        <v>1158</v>
      </c>
      <c r="H48" s="877">
        <f>IF(OR(B48="..",F48=".."),"..",(IF(OR(B48&lt;50,F48&lt;50),"*",(F48/B48)-1)))</f>
        <v>-0.06838294448913917</v>
      </c>
      <c r="J48" s="892">
        <v>391</v>
      </c>
      <c r="K48" s="892">
        <v>377</v>
      </c>
      <c r="L48" s="892">
        <v>370</v>
      </c>
      <c r="M48" s="892">
        <v>374</v>
      </c>
      <c r="N48" s="892">
        <v>382</v>
      </c>
      <c r="O48" s="251"/>
      <c r="P48" s="877">
        <f>IF(OR(J48="..",N48=".."),"..",(IF(OR(J48&lt;50,N48&lt;50),"*",(N48/J48)-1)))</f>
        <v>-0.023017902813299185</v>
      </c>
      <c r="Q48" s="747"/>
      <c r="R48" s="747"/>
      <c r="S48" s="747"/>
      <c r="T48" s="892"/>
    </row>
    <row r="49" spans="1:20" ht="12.75" outlineLevel="1">
      <c r="A49" s="307" t="s">
        <v>600</v>
      </c>
      <c r="B49" s="892">
        <v>860</v>
      </c>
      <c r="C49" s="892">
        <v>819</v>
      </c>
      <c r="D49" s="892">
        <v>840</v>
      </c>
      <c r="E49" s="892">
        <v>886</v>
      </c>
      <c r="F49" s="892">
        <v>911</v>
      </c>
      <c r="H49" s="877">
        <f>IF(OR(B49="..",F49=".."),"..",(IF(OR(B49&lt;50,F49&lt;50),"*",(F49/B49)-1)))</f>
        <v>0.059302325581395365</v>
      </c>
      <c r="J49" s="892">
        <v>331</v>
      </c>
      <c r="K49" s="892">
        <v>314</v>
      </c>
      <c r="L49" s="892">
        <v>322</v>
      </c>
      <c r="M49" s="892">
        <v>340</v>
      </c>
      <c r="N49" s="892">
        <v>357</v>
      </c>
      <c r="O49" s="251"/>
      <c r="P49" s="877">
        <f>IF(OR(J49="..",N49=".."),"..",(IF(OR(J49&lt;50,N49&lt;50),"*",(N49/J49)-1)))</f>
        <v>0.0785498489425982</v>
      </c>
      <c r="Q49" s="747"/>
      <c r="R49" s="747"/>
      <c r="S49" s="747"/>
      <c r="T49" s="747"/>
    </row>
    <row r="50" spans="1:20" s="301" customFormat="1" ht="12.75">
      <c r="A50" s="308"/>
      <c r="B50" s="891"/>
      <c r="C50" s="891"/>
      <c r="D50" s="69"/>
      <c r="E50" s="69"/>
      <c r="F50" s="69"/>
      <c r="H50" s="878"/>
      <c r="J50" s="891"/>
      <c r="K50" s="891"/>
      <c r="L50" s="891"/>
      <c r="M50" s="69"/>
      <c r="N50" s="69"/>
      <c r="P50" s="878"/>
      <c r="Q50"/>
      <c r="R50"/>
      <c r="S50"/>
      <c r="T50"/>
    </row>
    <row r="51" spans="1:20" s="306" customFormat="1" ht="15">
      <c r="A51" s="305" t="s">
        <v>601</v>
      </c>
      <c r="B51" s="24">
        <v>2256</v>
      </c>
      <c r="C51" s="24">
        <v>2256</v>
      </c>
      <c r="D51" s="24">
        <v>2194</v>
      </c>
      <c r="E51" s="24">
        <v>2185</v>
      </c>
      <c r="F51" s="24">
        <v>2313</v>
      </c>
      <c r="H51" s="878">
        <f aca="true" t="shared" si="6" ref="H51:H56">IF(OR(B51="..",F51=".."),"..",(IF(OR(B51&lt;50,F51&lt;50),"*",(F51/B51)-1)))</f>
        <v>0.025265957446808596</v>
      </c>
      <c r="J51" s="24">
        <v>764</v>
      </c>
      <c r="K51" s="24">
        <v>684</v>
      </c>
      <c r="L51" s="24">
        <v>736</v>
      </c>
      <c r="M51" s="24">
        <v>651</v>
      </c>
      <c r="N51" s="24">
        <v>769</v>
      </c>
      <c r="P51" s="878">
        <f aca="true" t="shared" si="7" ref="P51:P56">IF(OR(J51="..",N51=".."),"..",(IF(OR(J51&lt;50,N51&lt;50),"*",(N51/J51)-1)))</f>
        <v>0.00654450261780104</v>
      </c>
      <c r="Q51" s="1"/>
      <c r="R51"/>
      <c r="S51"/>
      <c r="T51"/>
    </row>
    <row r="52" spans="1:20" ht="12.75" outlineLevel="1">
      <c r="A52" s="307" t="s">
        <v>602</v>
      </c>
      <c r="B52" s="892">
        <v>748</v>
      </c>
      <c r="C52" s="892">
        <v>790</v>
      </c>
      <c r="D52" s="892">
        <v>759</v>
      </c>
      <c r="E52" s="892">
        <v>762</v>
      </c>
      <c r="F52" s="892">
        <v>849</v>
      </c>
      <c r="H52" s="877">
        <f t="shared" si="6"/>
        <v>0.13502673796791442</v>
      </c>
      <c r="J52" s="892">
        <v>259</v>
      </c>
      <c r="K52" s="892">
        <v>237</v>
      </c>
      <c r="L52" s="892">
        <v>246</v>
      </c>
      <c r="M52" s="892">
        <v>248</v>
      </c>
      <c r="N52" s="892">
        <v>280</v>
      </c>
      <c r="O52" s="251"/>
      <c r="P52" s="877">
        <f t="shared" si="7"/>
        <v>0.08108108108108114</v>
      </c>
      <c r="Q52" s="747"/>
      <c r="R52" s="747"/>
      <c r="S52" s="747"/>
      <c r="T52" s="747"/>
    </row>
    <row r="53" spans="1:20" ht="12.75" outlineLevel="1">
      <c r="A53" s="307" t="s">
        <v>603</v>
      </c>
      <c r="B53" s="892">
        <v>579</v>
      </c>
      <c r="C53" s="892">
        <v>541</v>
      </c>
      <c r="D53" s="892">
        <v>573</v>
      </c>
      <c r="E53" s="892">
        <v>581</v>
      </c>
      <c r="F53" s="892">
        <v>599</v>
      </c>
      <c r="H53" s="877">
        <f t="shared" si="6"/>
        <v>0.0345423143350605</v>
      </c>
      <c r="J53" s="892">
        <v>236</v>
      </c>
      <c r="K53" s="892">
        <v>221</v>
      </c>
      <c r="L53" s="892">
        <v>204</v>
      </c>
      <c r="M53" s="892">
        <v>192</v>
      </c>
      <c r="N53" s="892">
        <v>202</v>
      </c>
      <c r="O53" s="251"/>
      <c r="P53" s="877">
        <f t="shared" si="7"/>
        <v>-0.14406779661016944</v>
      </c>
      <c r="Q53" s="747"/>
      <c r="R53" s="747"/>
      <c r="S53" s="747"/>
      <c r="T53" s="892"/>
    </row>
    <row r="54" spans="1:20" ht="12.75" outlineLevel="1">
      <c r="A54" s="307" t="s">
        <v>604</v>
      </c>
      <c r="B54" s="892">
        <v>309</v>
      </c>
      <c r="C54" s="892">
        <v>334</v>
      </c>
      <c r="D54" s="892">
        <v>315</v>
      </c>
      <c r="E54" s="892">
        <v>280</v>
      </c>
      <c r="F54" s="892">
        <v>294</v>
      </c>
      <c r="H54" s="877">
        <f t="shared" si="6"/>
        <v>-0.04854368932038833</v>
      </c>
      <c r="J54" s="892">
        <v>123</v>
      </c>
      <c r="K54" s="892">
        <v>92</v>
      </c>
      <c r="L54" s="892">
        <v>123</v>
      </c>
      <c r="M54" s="892">
        <v>82</v>
      </c>
      <c r="N54" s="892">
        <v>129</v>
      </c>
      <c r="O54" s="251"/>
      <c r="P54" s="877">
        <f t="shared" si="7"/>
        <v>0.04878048780487809</v>
      </c>
      <c r="Q54" s="747"/>
      <c r="R54" s="747"/>
      <c r="S54" s="747"/>
      <c r="T54" s="747"/>
    </row>
    <row r="55" spans="1:20" ht="12.75" outlineLevel="1">
      <c r="A55" s="307" t="s">
        <v>605</v>
      </c>
      <c r="B55" s="892">
        <v>321</v>
      </c>
      <c r="C55" s="892">
        <v>314</v>
      </c>
      <c r="D55" s="892">
        <v>291</v>
      </c>
      <c r="E55" s="892">
        <v>313</v>
      </c>
      <c r="F55" s="892">
        <v>246</v>
      </c>
      <c r="H55" s="877">
        <f t="shared" si="6"/>
        <v>-0.23364485981308414</v>
      </c>
      <c r="J55" s="892">
        <v>87</v>
      </c>
      <c r="K55" s="892">
        <v>81</v>
      </c>
      <c r="L55" s="892">
        <v>90</v>
      </c>
      <c r="M55" s="892">
        <v>81</v>
      </c>
      <c r="N55" s="892">
        <v>95</v>
      </c>
      <c r="O55" s="251"/>
      <c r="P55" s="877">
        <f t="shared" si="7"/>
        <v>0.09195402298850586</v>
      </c>
      <c r="Q55" s="747"/>
      <c r="R55" s="747"/>
      <c r="S55" s="747"/>
      <c r="T55" s="747"/>
    </row>
    <row r="56" spans="1:20" ht="12.75" outlineLevel="1">
      <c r="A56" s="307" t="s">
        <v>606</v>
      </c>
      <c r="B56" s="892">
        <v>299</v>
      </c>
      <c r="C56" s="892">
        <v>277</v>
      </c>
      <c r="D56" s="892">
        <v>256</v>
      </c>
      <c r="E56" s="892">
        <v>249</v>
      </c>
      <c r="F56" s="892">
        <v>325</v>
      </c>
      <c r="H56" s="877">
        <f t="shared" si="6"/>
        <v>0.08695652173913038</v>
      </c>
      <c r="J56" s="892">
        <v>59</v>
      </c>
      <c r="K56" s="892">
        <v>53</v>
      </c>
      <c r="L56" s="892">
        <v>73</v>
      </c>
      <c r="M56" s="892">
        <v>48</v>
      </c>
      <c r="N56" s="892">
        <v>63</v>
      </c>
      <c r="O56" s="251"/>
      <c r="P56" s="877">
        <f t="shared" si="7"/>
        <v>0.06779661016949157</v>
      </c>
      <c r="Q56" s="747"/>
      <c r="R56" s="747"/>
      <c r="S56" s="747"/>
      <c r="T56" s="747"/>
    </row>
    <row r="57" spans="1:20" s="301" customFormat="1" ht="12.75">
      <c r="A57" s="308"/>
      <c r="E57"/>
      <c r="F57"/>
      <c r="H57" s="878"/>
      <c r="J57" s="891"/>
      <c r="K57" s="891"/>
      <c r="L57" s="891"/>
      <c r="M57" s="69"/>
      <c r="N57" s="69"/>
      <c r="P57" s="878"/>
      <c r="Q57"/>
      <c r="R57"/>
      <c r="S57"/>
      <c r="T57" s="69"/>
    </row>
    <row r="58" spans="1:19" s="306" customFormat="1" ht="15">
      <c r="A58" s="305" t="s">
        <v>607</v>
      </c>
      <c r="B58" s="24">
        <v>2205</v>
      </c>
      <c r="C58" s="24">
        <v>2110</v>
      </c>
      <c r="D58" s="24">
        <v>2206</v>
      </c>
      <c r="E58" s="24">
        <v>2081</v>
      </c>
      <c r="F58" s="24">
        <v>2150</v>
      </c>
      <c r="H58" s="878">
        <f>IF(OR(B58="..",F58=".."),"..",(IF(OR(B58&lt;50,F58&lt;50),"*",(F58/B58)-1)))</f>
        <v>-0.024943310657596363</v>
      </c>
      <c r="J58" s="24">
        <v>855</v>
      </c>
      <c r="K58" s="24">
        <v>804</v>
      </c>
      <c r="L58" s="24">
        <v>952</v>
      </c>
      <c r="M58" s="24">
        <v>839</v>
      </c>
      <c r="N58" s="24">
        <v>861</v>
      </c>
      <c r="P58" s="878">
        <f>IF(OR(J58="..",N58=".."),"..",(IF(OR(J58&lt;50,N58&lt;50),"*",(N58/J58)-1)))</f>
        <v>0.007017543859649145</v>
      </c>
      <c r="Q58" s="1"/>
      <c r="R58" s="1"/>
      <c r="S58" s="1"/>
    </row>
    <row r="59" spans="1:19" s="301" customFormat="1" ht="7.5" customHeight="1">
      <c r="A59" s="308"/>
      <c r="E59"/>
      <c r="F59"/>
      <c r="H59" s="878"/>
      <c r="M59"/>
      <c r="N59"/>
      <c r="P59" s="878"/>
      <c r="Q59"/>
      <c r="R59"/>
      <c r="S59"/>
    </row>
    <row r="60" spans="1:19" s="313" customFormat="1" ht="15">
      <c r="A60" s="311" t="s">
        <v>226</v>
      </c>
      <c r="B60" s="109">
        <v>34232</v>
      </c>
      <c r="C60" s="109">
        <v>32593</v>
      </c>
      <c r="D60" s="109">
        <v>33425</v>
      </c>
      <c r="E60" s="109">
        <v>33032</v>
      </c>
      <c r="F60" s="109">
        <v>34118</v>
      </c>
      <c r="G60" s="312"/>
      <c r="H60" s="886">
        <f>IF(OR(B60="..",F60=".."),"..",(IF(OR(B60&lt;50,F60&lt;50),"*",(F60/B60)-1)))</f>
        <v>-0.0033302173405000968</v>
      </c>
      <c r="I60" s="312"/>
      <c r="J60" s="109">
        <v>12469</v>
      </c>
      <c r="K60" s="109">
        <v>12036</v>
      </c>
      <c r="L60" s="109">
        <v>12444</v>
      </c>
      <c r="M60" s="109">
        <v>11774</v>
      </c>
      <c r="N60" s="109">
        <v>12523</v>
      </c>
      <c r="O60" s="312"/>
      <c r="P60" s="886">
        <f>IF(OR(J60="..",N60=".."),"..",(IF(OR(J60&lt;50,N60&lt;50),"*",(N60/J60)-1)))</f>
        <v>0.004330740235784836</v>
      </c>
      <c r="Q60"/>
      <c r="R60"/>
      <c r="S60"/>
    </row>
    <row r="62" spans="1:8" s="256" customFormat="1" ht="12.75">
      <c r="A62" s="285"/>
      <c r="G62" s="260"/>
      <c r="H62" s="261"/>
    </row>
    <row r="63" spans="1:8" s="256" customFormat="1" ht="12.75">
      <c r="A63" s="286"/>
      <c r="H63" s="261"/>
    </row>
    <row r="64" spans="1:8" s="256" customFormat="1" ht="12.75">
      <c r="A64" s="287"/>
      <c r="H64" s="261"/>
    </row>
    <row r="65" spans="1:8" s="256" customFormat="1" ht="12.75">
      <c r="A65" s="287"/>
      <c r="H65" s="261"/>
    </row>
    <row r="66" spans="1:8" s="256" customFormat="1" ht="12.75">
      <c r="A66" s="287"/>
      <c r="H66" s="261"/>
    </row>
  </sheetData>
  <mergeCells count="17">
    <mergeCell ref="A1:P1"/>
    <mergeCell ref="Q1:AF1"/>
    <mergeCell ref="J4:N4"/>
    <mergeCell ref="AG1:AV1"/>
    <mergeCell ref="AW1:BL1"/>
    <mergeCell ref="BM1:CB1"/>
    <mergeCell ref="CC1:CR1"/>
    <mergeCell ref="CS1:DH1"/>
    <mergeCell ref="DI1:DX1"/>
    <mergeCell ref="DY1:EN1"/>
    <mergeCell ref="EO1:FD1"/>
    <mergeCell ref="HQ1:IF1"/>
    <mergeCell ref="IG1:IV1"/>
    <mergeCell ref="FE1:FT1"/>
    <mergeCell ref="FU1:GJ1"/>
    <mergeCell ref="GK1:GZ1"/>
    <mergeCell ref="HA1:HP1"/>
  </mergeCells>
  <printOptions/>
  <pageMargins left="0.7480314960629921" right="0.7480314960629921" top="0.3937007874015748" bottom="0.1968503937007874" header="0.5118110236220472" footer="0.5118110236220472"/>
  <pageSetup horizontalDpi="600" verticalDpi="600" orientation="landscape" paperSize="9" scale="55"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M47"/>
  <sheetViews>
    <sheetView showGridLines="0" zoomScale="90" zoomScaleNormal="90" workbookViewId="0" topLeftCell="A1">
      <selection activeCell="A1" sqref="A1:H1"/>
    </sheetView>
  </sheetViews>
  <sheetFormatPr defaultColWidth="9.140625" defaultRowHeight="12.75"/>
  <cols>
    <col min="1" max="1" width="40.28125" style="0" customWidth="1"/>
    <col min="2" max="6" width="12.7109375" style="154" customWidth="1"/>
    <col min="7" max="7" width="2.7109375" style="154" customWidth="1"/>
    <col min="8" max="8" width="20.421875" style="344" customWidth="1"/>
    <col min="10" max="10" width="17.57421875" style="0" customWidth="1"/>
  </cols>
  <sheetData>
    <row r="1" spans="1:8" ht="15" customHeight="1">
      <c r="A1" s="1038" t="s">
        <v>891</v>
      </c>
      <c r="B1" s="1039"/>
      <c r="C1" s="1039"/>
      <c r="D1" s="1039"/>
      <c r="E1" s="1039"/>
      <c r="F1" s="1039"/>
      <c r="G1" s="1039"/>
      <c r="H1" s="1039"/>
    </row>
    <row r="2" spans="1:8" ht="15.75">
      <c r="A2" s="19" t="s">
        <v>878</v>
      </c>
      <c r="B2" s="315"/>
      <c r="C2" s="315"/>
      <c r="D2" s="315"/>
      <c r="E2" s="315"/>
      <c r="F2" s="894"/>
      <c r="G2" s="315"/>
      <c r="H2" s="316"/>
    </row>
    <row r="3" spans="1:8" ht="12" customHeight="1" thickBot="1">
      <c r="A3" s="186"/>
      <c r="B3" s="317"/>
      <c r="C3" s="317"/>
      <c r="D3" s="317"/>
      <c r="E3" s="317"/>
      <c r="F3" s="895"/>
      <c r="G3" s="318"/>
      <c r="H3" s="319"/>
    </row>
    <row r="4" spans="1:8" ht="45" customHeight="1">
      <c r="A4" s="320"/>
      <c r="B4" s="190" t="s">
        <v>494</v>
      </c>
      <c r="C4" s="190" t="s">
        <v>495</v>
      </c>
      <c r="D4" s="190" t="s">
        <v>496</v>
      </c>
      <c r="E4" s="190" t="s">
        <v>497</v>
      </c>
      <c r="F4" s="189" t="s">
        <v>876</v>
      </c>
      <c r="G4" s="191"/>
      <c r="H4" s="192" t="s">
        <v>877</v>
      </c>
    </row>
    <row r="5" spans="1:8" ht="12.75">
      <c r="A5" s="321"/>
      <c r="B5" s="322"/>
      <c r="C5" s="322"/>
      <c r="D5" s="322"/>
      <c r="E5" s="322"/>
      <c r="F5" s="322"/>
      <c r="G5" s="322"/>
      <c r="H5" s="323"/>
    </row>
    <row r="6" spans="1:8" ht="12.75">
      <c r="A6" s="321"/>
      <c r="B6" s="1036" t="s">
        <v>552</v>
      </c>
      <c r="C6" s="1037"/>
      <c r="D6" s="1037"/>
      <c r="E6" s="322"/>
      <c r="F6" s="322"/>
      <c r="G6" s="322"/>
      <c r="H6" s="323"/>
    </row>
    <row r="7" spans="1:8" ht="15">
      <c r="A7" s="267" t="s">
        <v>539</v>
      </c>
      <c r="B7" s="24">
        <v>34232</v>
      </c>
      <c r="C7" s="24">
        <v>32593</v>
      </c>
      <c r="D7" s="24">
        <v>33425</v>
      </c>
      <c r="E7" s="24">
        <v>33032</v>
      </c>
      <c r="F7" s="24">
        <v>34118</v>
      </c>
      <c r="H7" s="896">
        <f aca="true" t="shared" si="0" ref="H7:H12">IF(OR(B7="..",F7=".."),"..",(IF(OR(B7&lt;50,F7&lt;50),"*",(F7/B7)-1)))</f>
        <v>-0.0033302173405000968</v>
      </c>
    </row>
    <row r="8" spans="1:13" ht="12.75">
      <c r="A8" s="248" t="s">
        <v>611</v>
      </c>
      <c r="B8" s="69">
        <v>11600</v>
      </c>
      <c r="C8" s="69">
        <v>11433</v>
      </c>
      <c r="D8" s="69">
        <v>11649</v>
      </c>
      <c r="E8" s="69">
        <v>11645</v>
      </c>
      <c r="F8" s="69">
        <v>11903</v>
      </c>
      <c r="H8" s="897">
        <f t="shared" si="0"/>
        <v>0.026120689655172447</v>
      </c>
      <c r="I8" s="324"/>
      <c r="K8" s="69"/>
      <c r="M8" s="69"/>
    </row>
    <row r="9" spans="1:13" ht="12.75">
      <c r="A9" s="248" t="s">
        <v>612</v>
      </c>
      <c r="B9" s="69">
        <v>8702</v>
      </c>
      <c r="C9" s="69">
        <v>8082</v>
      </c>
      <c r="D9" s="69">
        <v>8121</v>
      </c>
      <c r="E9" s="69">
        <v>7773</v>
      </c>
      <c r="F9" s="69">
        <v>7978</v>
      </c>
      <c r="H9" s="897">
        <f t="shared" si="0"/>
        <v>-0.08319926453688808</v>
      </c>
      <c r="I9" s="324"/>
      <c r="K9" s="69"/>
      <c r="M9" s="69"/>
    </row>
    <row r="10" spans="1:13" ht="12.75">
      <c r="A10" s="248" t="s">
        <v>613</v>
      </c>
      <c r="B10" s="69">
        <v>12007</v>
      </c>
      <c r="C10" s="69">
        <v>11219</v>
      </c>
      <c r="D10" s="69">
        <v>11694</v>
      </c>
      <c r="E10" s="69">
        <v>11703</v>
      </c>
      <c r="F10" s="69">
        <v>12292</v>
      </c>
      <c r="H10" s="897">
        <f t="shared" si="0"/>
        <v>0.023736153910218993</v>
      </c>
      <c r="I10" s="324"/>
      <c r="K10" s="69"/>
      <c r="M10" s="69"/>
    </row>
    <row r="11" spans="1:9" ht="12.75">
      <c r="A11" s="248" t="s">
        <v>614</v>
      </c>
      <c r="B11" s="69">
        <v>1541</v>
      </c>
      <c r="C11" s="69">
        <v>1487</v>
      </c>
      <c r="D11" s="69">
        <v>1638</v>
      </c>
      <c r="E11" s="69">
        <v>1604</v>
      </c>
      <c r="F11" s="69">
        <v>1630</v>
      </c>
      <c r="H11" s="897">
        <f t="shared" si="0"/>
        <v>0.05775470473718358</v>
      </c>
      <c r="I11" s="324"/>
    </row>
    <row r="12" spans="1:13" ht="12.75">
      <c r="A12" s="248" t="s">
        <v>615</v>
      </c>
      <c r="B12" s="326">
        <v>382</v>
      </c>
      <c r="C12" s="326">
        <v>372</v>
      </c>
      <c r="D12" s="326">
        <v>323</v>
      </c>
      <c r="E12">
        <v>307</v>
      </c>
      <c r="F12">
        <v>315</v>
      </c>
      <c r="H12" s="897">
        <f t="shared" si="0"/>
        <v>-0.17539267015706805</v>
      </c>
      <c r="I12" s="324"/>
      <c r="K12" s="69"/>
      <c r="L12" s="69"/>
      <c r="M12" s="69"/>
    </row>
    <row r="13" spans="1:13" ht="9" customHeight="1">
      <c r="A13" s="327"/>
      <c r="B13" s="270"/>
      <c r="C13" s="270"/>
      <c r="D13" s="270"/>
      <c r="E13" s="270"/>
      <c r="F13" s="270"/>
      <c r="G13" s="171"/>
      <c r="H13" s="214"/>
      <c r="I13" s="324"/>
      <c r="K13" s="69"/>
      <c r="L13" s="69"/>
      <c r="M13" s="69"/>
    </row>
    <row r="14" spans="1:13" ht="8.25" customHeight="1">
      <c r="A14" s="328"/>
      <c r="B14" s="329"/>
      <c r="C14" s="329"/>
      <c r="D14" s="329"/>
      <c r="E14" s="329"/>
      <c r="F14" s="329"/>
      <c r="H14" s="330"/>
      <c r="K14" s="69"/>
      <c r="L14" s="69"/>
      <c r="M14" s="69"/>
    </row>
    <row r="15" spans="1:13" ht="15" customHeight="1">
      <c r="A15" s="328"/>
      <c r="B15" s="1036" t="s">
        <v>563</v>
      </c>
      <c r="C15" s="1037"/>
      <c r="D15" s="1037"/>
      <c r="E15" s="329"/>
      <c r="F15" s="329"/>
      <c r="H15" s="330"/>
      <c r="K15" s="69"/>
      <c r="L15" s="69"/>
      <c r="M15" s="69"/>
    </row>
    <row r="16" spans="1:8" ht="15">
      <c r="A16" s="235"/>
      <c r="B16" s="165">
        <v>1</v>
      </c>
      <c r="C16" s="165">
        <v>1</v>
      </c>
      <c r="D16" s="165">
        <v>1</v>
      </c>
      <c r="E16" s="165">
        <v>1</v>
      </c>
      <c r="F16" s="165">
        <f>SUM(F7/F$7)*100/100</f>
        <v>1</v>
      </c>
      <c r="H16" s="332"/>
    </row>
    <row r="17" spans="1:8" ht="12.75">
      <c r="A17" s="248" t="s">
        <v>611</v>
      </c>
      <c r="B17" s="166">
        <v>0.3388642206122926</v>
      </c>
      <c r="C17" s="166">
        <v>0.3507808425121959</v>
      </c>
      <c r="D17" s="166">
        <v>0.34851159311892294</v>
      </c>
      <c r="E17" s="166">
        <v>0.35253693388229596</v>
      </c>
      <c r="F17" s="165">
        <v>0.3488774254059441</v>
      </c>
      <c r="H17" s="330"/>
    </row>
    <row r="18" spans="1:13" ht="12.75">
      <c r="A18" s="248" t="s">
        <v>612</v>
      </c>
      <c r="B18" s="166">
        <v>0.2542065903248423</v>
      </c>
      <c r="C18" s="166">
        <v>0.24796735495351763</v>
      </c>
      <c r="D18" s="166">
        <v>0.24296185489902766</v>
      </c>
      <c r="E18" s="166">
        <v>0.23531726810365705</v>
      </c>
      <c r="F18" s="165">
        <f>SUM(F9/F$7)*100/100</f>
        <v>0.2338355120464271</v>
      </c>
      <c r="H18" s="330"/>
      <c r="K18" s="69"/>
      <c r="L18" s="69"/>
      <c r="M18" s="69"/>
    </row>
    <row r="19" spans="1:13" ht="12.75">
      <c r="A19" s="248" t="s">
        <v>613</v>
      </c>
      <c r="B19" s="166">
        <v>0.35075368076653424</v>
      </c>
      <c r="C19" s="166">
        <v>0.34421501549412453</v>
      </c>
      <c r="D19" s="166">
        <v>0.34985789080029916</v>
      </c>
      <c r="E19" s="166">
        <v>0.3542928069750545</v>
      </c>
      <c r="F19" s="165">
        <f>SUM(F10/F$7)*100/100</f>
        <v>0.3602790315962249</v>
      </c>
      <c r="H19" s="330"/>
      <c r="K19" s="69"/>
      <c r="L19" s="69"/>
      <c r="M19" s="69"/>
    </row>
    <row r="20" spans="1:13" ht="12.75">
      <c r="A20" s="248" t="s">
        <v>614</v>
      </c>
      <c r="B20" s="166">
        <v>0.04501635896237439</v>
      </c>
      <c r="C20" s="166">
        <v>0.045623293345196825</v>
      </c>
      <c r="D20" s="166">
        <v>0.049005235602094244</v>
      </c>
      <c r="E20" s="166">
        <v>0.048558973116977475</v>
      </c>
      <c r="F20" s="165">
        <f>SUM(F11/F$7)*100/100</f>
        <v>0.047775367841022334</v>
      </c>
      <c r="H20" s="330"/>
      <c r="K20" s="69"/>
      <c r="L20" s="69"/>
      <c r="M20" s="69"/>
    </row>
    <row r="21" spans="1:13" ht="12.75">
      <c r="A21" s="248" t="s">
        <v>615</v>
      </c>
      <c r="B21" s="166">
        <v>0.011159149333956533</v>
      </c>
      <c r="C21" s="166">
        <v>0.011413493694965176</v>
      </c>
      <c r="D21" s="166">
        <v>0.009663425579655946</v>
      </c>
      <c r="E21" s="166">
        <v>0.009294017922015016</v>
      </c>
      <c r="F21" s="165">
        <f>SUM(F12/F$7)*100/100</f>
        <v>0.009232663110381617</v>
      </c>
      <c r="H21" s="330"/>
      <c r="K21" s="69"/>
      <c r="M21" s="69"/>
    </row>
    <row r="22" spans="1:13" ht="13.5" thickBot="1">
      <c r="A22" s="334"/>
      <c r="B22" s="335"/>
      <c r="C22" s="335"/>
      <c r="D22" s="335"/>
      <c r="E22" s="335"/>
      <c r="F22" s="335"/>
      <c r="G22" s="336"/>
      <c r="H22" s="337"/>
      <c r="K22" s="69"/>
      <c r="L22" s="69"/>
      <c r="M22" s="69"/>
    </row>
    <row r="23" spans="1:8" ht="12.75">
      <c r="A23" s="321"/>
      <c r="B23" s="338"/>
      <c r="C23" s="338"/>
      <c r="D23" s="338"/>
      <c r="E23" s="329"/>
      <c r="F23" s="329"/>
      <c r="H23" s="330"/>
    </row>
    <row r="24" spans="1:8" ht="12.75">
      <c r="A24" s="321"/>
      <c r="B24" s="1036" t="s">
        <v>552</v>
      </c>
      <c r="C24" s="1037"/>
      <c r="D24" s="1037"/>
      <c r="E24" s="329"/>
      <c r="F24" s="329"/>
      <c r="H24" s="330"/>
    </row>
    <row r="25" spans="1:8" ht="16.5" customHeight="1">
      <c r="A25" s="267" t="s">
        <v>549</v>
      </c>
      <c r="B25" s="24">
        <v>12469</v>
      </c>
      <c r="C25" s="24">
        <v>12036</v>
      </c>
      <c r="D25" s="24">
        <v>12444</v>
      </c>
      <c r="E25" s="24">
        <v>11774</v>
      </c>
      <c r="F25" s="24">
        <v>12523</v>
      </c>
      <c r="H25" s="896">
        <f aca="true" t="shared" si="1" ref="H25:H30">IF(OR(B25="..",F25=".."),"..",(IF(OR(B25&lt;50,F25&lt;50),"*",(F25/B25)-1)))</f>
        <v>0.004330740235784836</v>
      </c>
    </row>
    <row r="26" spans="1:9" ht="12.75">
      <c r="A26" s="248" t="s">
        <v>611</v>
      </c>
      <c r="B26" s="69">
        <v>3019</v>
      </c>
      <c r="C26" s="69">
        <v>3053</v>
      </c>
      <c r="D26" s="69">
        <v>3268</v>
      </c>
      <c r="E26" s="69">
        <v>3186</v>
      </c>
      <c r="F26" s="69">
        <v>3346</v>
      </c>
      <c r="H26" s="897">
        <f t="shared" si="1"/>
        <v>0.10831401126200735</v>
      </c>
      <c r="I26" s="324"/>
    </row>
    <row r="27" spans="1:12" ht="12.75">
      <c r="A27" s="248" t="s">
        <v>612</v>
      </c>
      <c r="B27" s="69">
        <v>3184</v>
      </c>
      <c r="C27" s="69">
        <v>3034</v>
      </c>
      <c r="D27" s="69">
        <v>3074</v>
      </c>
      <c r="E27" s="69">
        <v>2787</v>
      </c>
      <c r="F27" s="69">
        <v>3073</v>
      </c>
      <c r="H27" s="897">
        <f t="shared" si="1"/>
        <v>-0.03486180904522618</v>
      </c>
      <c r="I27" s="324"/>
      <c r="J27" s="324"/>
      <c r="K27" s="69"/>
      <c r="L27" s="69"/>
    </row>
    <row r="28" spans="1:12" ht="12.75">
      <c r="A28" s="248" t="s">
        <v>613</v>
      </c>
      <c r="B28" s="69">
        <v>5341</v>
      </c>
      <c r="C28" s="69">
        <v>5028</v>
      </c>
      <c r="D28" s="69">
        <v>5156</v>
      </c>
      <c r="E28" s="69">
        <v>4886</v>
      </c>
      <c r="F28" s="69">
        <v>5189</v>
      </c>
      <c r="H28" s="897">
        <f t="shared" si="1"/>
        <v>-0.028459090058041592</v>
      </c>
      <c r="I28" s="324"/>
      <c r="J28" s="324"/>
      <c r="K28" s="69"/>
      <c r="L28" s="69"/>
    </row>
    <row r="29" spans="1:12" ht="12.75">
      <c r="A29" s="248" t="s">
        <v>614</v>
      </c>
      <c r="B29" s="57">
        <v>779</v>
      </c>
      <c r="C29" s="57">
        <v>793</v>
      </c>
      <c r="D29" s="57">
        <v>827</v>
      </c>
      <c r="E29">
        <v>796</v>
      </c>
      <c r="F29">
        <v>812</v>
      </c>
      <c r="H29" s="897">
        <f t="shared" si="1"/>
        <v>0.042362002567394086</v>
      </c>
      <c r="I29" s="324"/>
      <c r="J29" s="324"/>
      <c r="K29" s="69"/>
      <c r="L29" s="69"/>
    </row>
    <row r="30" spans="1:10" ht="12.75">
      <c r="A30" s="248" t="s">
        <v>615</v>
      </c>
      <c r="B30" s="326">
        <v>146</v>
      </c>
      <c r="C30" s="326">
        <v>128</v>
      </c>
      <c r="D30" s="326">
        <v>119</v>
      </c>
      <c r="E30">
        <v>119</v>
      </c>
      <c r="F30">
        <v>103</v>
      </c>
      <c r="H30" s="897">
        <f t="shared" si="1"/>
        <v>-0.29452054794520544</v>
      </c>
      <c r="I30" s="324"/>
      <c r="J30" s="324"/>
    </row>
    <row r="31" spans="1:10" ht="8.25" customHeight="1">
      <c r="A31" s="327"/>
      <c r="B31" s="270"/>
      <c r="C31" s="270"/>
      <c r="D31" s="270"/>
      <c r="E31" s="339"/>
      <c r="F31" s="339"/>
      <c r="G31" s="171"/>
      <c r="H31" s="340"/>
      <c r="I31" s="324"/>
      <c r="J31" s="324"/>
    </row>
    <row r="32" spans="1:10" ht="7.5" customHeight="1">
      <c r="A32" s="328"/>
      <c r="B32" s="329"/>
      <c r="C32" s="329"/>
      <c r="D32" s="329"/>
      <c r="E32" s="329"/>
      <c r="F32" s="329"/>
      <c r="H32" s="8"/>
      <c r="J32" s="324"/>
    </row>
    <row r="33" spans="1:10" ht="17.25" customHeight="1">
      <c r="A33" s="328"/>
      <c r="B33" s="1036" t="s">
        <v>563</v>
      </c>
      <c r="C33" s="1037"/>
      <c r="D33" s="1037"/>
      <c r="E33" s="329"/>
      <c r="F33" s="329"/>
      <c r="H33" s="8"/>
      <c r="J33" s="324"/>
    </row>
    <row r="34" spans="1:8" ht="15">
      <c r="A34" s="235"/>
      <c r="B34" s="165">
        <v>1</v>
      </c>
      <c r="C34" s="165">
        <v>1</v>
      </c>
      <c r="D34" s="165">
        <v>1</v>
      </c>
      <c r="E34" s="165">
        <v>1</v>
      </c>
      <c r="F34" s="165">
        <f aca="true" t="shared" si="2" ref="F34:F39">SUM(F25/F$25)*100/100</f>
        <v>1</v>
      </c>
      <c r="H34" s="341"/>
    </row>
    <row r="35" spans="1:8" ht="12.75">
      <c r="A35" s="248" t="s">
        <v>611</v>
      </c>
      <c r="B35" s="166">
        <v>0.2421204587376694</v>
      </c>
      <c r="C35" s="166">
        <v>0.2536556995679628</v>
      </c>
      <c r="D35" s="166">
        <v>0.26261652201864355</v>
      </c>
      <c r="E35" s="166">
        <v>0.2705962289791065</v>
      </c>
      <c r="F35" s="166">
        <f t="shared" si="2"/>
        <v>0.267188373392957</v>
      </c>
      <c r="H35" s="329"/>
    </row>
    <row r="36" spans="1:8" ht="12.75">
      <c r="A36" s="248" t="s">
        <v>612</v>
      </c>
      <c r="B36" s="166">
        <v>0.2553532761247895</v>
      </c>
      <c r="C36" s="166">
        <v>0.2520771020272516</v>
      </c>
      <c r="D36" s="166">
        <v>0.2470266795242687</v>
      </c>
      <c r="E36" s="166">
        <v>0.23670800067946324</v>
      </c>
      <c r="F36" s="166">
        <f t="shared" si="2"/>
        <v>0.24538848518725545</v>
      </c>
      <c r="H36" s="329"/>
    </row>
    <row r="37" spans="1:8" ht="12.75">
      <c r="A37" s="248" t="s">
        <v>613</v>
      </c>
      <c r="B37" s="166">
        <v>0.4283422888764135</v>
      </c>
      <c r="C37" s="166">
        <v>0.41774675972083747</v>
      </c>
      <c r="D37" s="166">
        <v>0.4143362262937962</v>
      </c>
      <c r="E37" s="166">
        <v>0.4149821640903686</v>
      </c>
      <c r="F37" s="166">
        <f t="shared" si="2"/>
        <v>0.41435758204902984</v>
      </c>
      <c r="H37" s="329"/>
    </row>
    <row r="38" spans="1:8" ht="12.75">
      <c r="A38" s="248" t="s">
        <v>614</v>
      </c>
      <c r="B38" s="166">
        <v>0.062474937845857725</v>
      </c>
      <c r="C38" s="166">
        <v>0.06588567630442008</v>
      </c>
      <c r="D38" s="166">
        <v>0.0664577306332369</v>
      </c>
      <c r="E38" s="166">
        <v>0.06760659079327332</v>
      </c>
      <c r="F38" s="166">
        <f t="shared" si="2"/>
        <v>0.06484069312465064</v>
      </c>
      <c r="H38" s="329"/>
    </row>
    <row r="39" spans="1:8" ht="12.75">
      <c r="A39" s="248" t="s">
        <v>615</v>
      </c>
      <c r="B39" s="166">
        <v>0.011709038415269869</v>
      </c>
      <c r="C39" s="166">
        <v>0.010634762379528082</v>
      </c>
      <c r="D39" s="166">
        <v>0.009562841530054645</v>
      </c>
      <c r="E39" s="166">
        <v>0.010107015457788348</v>
      </c>
      <c r="F39" s="166">
        <f t="shared" si="2"/>
        <v>0.008224866246107163</v>
      </c>
      <c r="H39" s="329"/>
    </row>
    <row r="40" spans="1:8" ht="12.75">
      <c r="A40" s="327"/>
      <c r="B40" s="342"/>
      <c r="C40" s="342"/>
      <c r="D40" s="342"/>
      <c r="E40" s="342"/>
      <c r="F40" s="342"/>
      <c r="G40" s="342"/>
      <c r="H40" s="343"/>
    </row>
    <row r="43" spans="1:8" s="256" customFormat="1" ht="12.75">
      <c r="A43" s="285"/>
      <c r="G43" s="260"/>
      <c r="H43" s="263"/>
    </row>
    <row r="44" spans="1:8" s="256" customFormat="1" ht="12.75">
      <c r="A44" s="286"/>
      <c r="H44" s="263"/>
    </row>
    <row r="45" spans="1:8" s="256" customFormat="1" ht="12.75">
      <c r="A45" s="287"/>
      <c r="H45" s="263"/>
    </row>
    <row r="46" spans="1:8" s="256" customFormat="1" ht="12.75">
      <c r="A46" s="287"/>
      <c r="H46" s="263"/>
    </row>
    <row r="47" spans="1:8" s="256" customFormat="1" ht="12.75">
      <c r="A47" s="287"/>
      <c r="H47" s="263"/>
    </row>
  </sheetData>
  <mergeCells count="5">
    <mergeCell ref="B33:D33"/>
    <mergeCell ref="A1:H1"/>
    <mergeCell ref="B6:D6"/>
    <mergeCell ref="B24:D24"/>
    <mergeCell ref="B15:D15"/>
  </mergeCells>
  <printOptions/>
  <pageMargins left="0.75" right="0.75" top="1" bottom="1" header="0.5" footer="0.5"/>
  <pageSetup fitToHeight="1" fitToWidth="1" horizontalDpi="600" verticalDpi="600" orientation="portrait" paperSize="9" scale="64" r:id="rId2"/>
  <drawing r:id="rId1"/>
</worksheet>
</file>

<file path=xl/worksheets/sheet24.xml><?xml version="1.0" encoding="utf-8"?>
<worksheet xmlns="http://schemas.openxmlformats.org/spreadsheetml/2006/main" xmlns:r="http://schemas.openxmlformats.org/officeDocument/2006/relationships">
  <dimension ref="A1:M76"/>
  <sheetViews>
    <sheetView showGridLines="0" zoomScale="90" zoomScaleNormal="90" workbookViewId="0" topLeftCell="A1">
      <selection activeCell="A1" sqref="A1:H1"/>
    </sheetView>
  </sheetViews>
  <sheetFormatPr defaultColWidth="9.140625" defaultRowHeight="12.75"/>
  <cols>
    <col min="1" max="1" width="54.8515625" style="144" customWidth="1"/>
    <col min="2" max="2" width="15.140625" style="144" customWidth="1"/>
    <col min="3" max="3" width="14.140625" style="144" customWidth="1"/>
    <col min="4" max="4" width="12.00390625" style="144" customWidth="1"/>
    <col min="5" max="5" width="10.57421875" style="144" customWidth="1"/>
    <col min="6" max="6" width="16.28125" style="144" customWidth="1"/>
    <col min="7" max="7" width="2.28125" style="144" customWidth="1"/>
    <col min="8" max="8" width="25.8515625" style="18" customWidth="1"/>
    <col min="9" max="16384" width="9.140625" style="144" customWidth="1"/>
  </cols>
  <sheetData>
    <row r="1" spans="1:8" s="182" customFormat="1" ht="14.25" customHeight="1">
      <c r="A1" s="1028" t="s">
        <v>904</v>
      </c>
      <c r="B1" s="1035"/>
      <c r="C1" s="1035"/>
      <c r="D1" s="1035"/>
      <c r="E1" s="1035"/>
      <c r="F1" s="1035"/>
      <c r="G1" s="1035"/>
      <c r="H1" s="1035"/>
    </row>
    <row r="2" spans="1:8" ht="15.75" customHeight="1">
      <c r="A2" s="42" t="s">
        <v>671</v>
      </c>
      <c r="B2" s="1013"/>
      <c r="C2" s="1013"/>
      <c r="D2" s="345"/>
      <c r="E2" s="345"/>
      <c r="F2" s="345"/>
      <c r="G2" s="186"/>
      <c r="H2" s="346"/>
    </row>
    <row r="3" spans="1:8" ht="15.75" customHeight="1" thickBot="1">
      <c r="A3" s="347"/>
      <c r="B3" s="185"/>
      <c r="C3" s="185"/>
      <c r="D3" s="185"/>
      <c r="E3" s="185"/>
      <c r="F3" s="185"/>
      <c r="G3" s="184"/>
      <c r="H3" s="348"/>
    </row>
    <row r="4" spans="1:8" s="352" customFormat="1" ht="44.25" customHeight="1">
      <c r="A4" s="349"/>
      <c r="B4" s="350">
        <v>40086</v>
      </c>
      <c r="C4" s="350">
        <v>40178</v>
      </c>
      <c r="D4" s="350">
        <v>40268</v>
      </c>
      <c r="E4" s="350">
        <v>40359</v>
      </c>
      <c r="F4" s="350">
        <v>40451</v>
      </c>
      <c r="G4" s="351"/>
      <c r="H4" s="898" t="s">
        <v>223</v>
      </c>
    </row>
    <row r="5" spans="1:7" ht="6" customHeight="1">
      <c r="A5" s="186"/>
      <c r="E5" s="353"/>
      <c r="F5" s="353"/>
      <c r="G5" s="353"/>
    </row>
    <row r="6" spans="1:13" ht="15">
      <c r="A6" s="195" t="s">
        <v>498</v>
      </c>
      <c r="B6" s="196"/>
      <c r="C6" s="196"/>
      <c r="D6" s="196"/>
      <c r="E6" s="196"/>
      <c r="F6" s="196"/>
      <c r="J6"/>
      <c r="K6"/>
      <c r="L6"/>
      <c r="M6"/>
    </row>
    <row r="7" spans="1:13" ht="12" customHeight="1">
      <c r="A7" s="354"/>
      <c r="B7" s="196"/>
      <c r="C7" s="196"/>
      <c r="D7" s="196"/>
      <c r="E7" s="196"/>
      <c r="F7" s="196"/>
      <c r="J7"/>
      <c r="K7"/>
      <c r="L7"/>
      <c r="M7"/>
    </row>
    <row r="8" spans="1:13" ht="15">
      <c r="A8" s="198" t="s">
        <v>499</v>
      </c>
      <c r="B8" s="24">
        <v>142820</v>
      </c>
      <c r="C8" s="24">
        <v>140951</v>
      </c>
      <c r="D8" s="24">
        <v>139065</v>
      </c>
      <c r="E8" s="24">
        <v>136644</v>
      </c>
      <c r="F8" s="24">
        <v>135138</v>
      </c>
      <c r="H8" s="896">
        <f>IF(OR(B8="..",F8=".."),"..",(IF(OR(B8&lt;50,F8&lt;50),"*",(F8/B8)-1)))</f>
        <v>-0.05378798487606773</v>
      </c>
      <c r="I8" s="24"/>
      <c r="J8"/>
      <c r="K8"/>
      <c r="L8"/>
      <c r="M8"/>
    </row>
    <row r="9" spans="1:13" ht="12" customHeight="1">
      <c r="A9" s="355"/>
      <c r="C9"/>
      <c r="E9" s="1" t="s">
        <v>616</v>
      </c>
      <c r="F9"/>
      <c r="H9" s="896"/>
      <c r="I9" s="207"/>
      <c r="J9"/>
      <c r="K9"/>
      <c r="L9"/>
      <c r="M9"/>
    </row>
    <row r="10" spans="1:13" s="182" customFormat="1" ht="12.75" customHeight="1">
      <c r="A10" s="201" t="s">
        <v>514</v>
      </c>
      <c r="B10" s="24">
        <v>103183</v>
      </c>
      <c r="C10" s="24">
        <v>101086</v>
      </c>
      <c r="D10" s="24">
        <v>98907</v>
      </c>
      <c r="E10" s="24">
        <v>96635</v>
      </c>
      <c r="F10" s="24">
        <v>95050</v>
      </c>
      <c r="H10" s="896">
        <f>IF(OR(B10="..",F10=".."),"..",(IF(OR(B10&lt;50,F10&lt;50),"*",(F10/B10)-1)))</f>
        <v>-0.07882112363470728</v>
      </c>
      <c r="I10" s="24"/>
      <c r="J10"/>
      <c r="K10"/>
      <c r="L10"/>
      <c r="M10"/>
    </row>
    <row r="11" spans="1:13" ht="12.75">
      <c r="A11" s="202" t="s">
        <v>515</v>
      </c>
      <c r="B11" s="69">
        <v>99305</v>
      </c>
      <c r="C11" s="69">
        <v>97481</v>
      </c>
      <c r="D11" s="69">
        <v>95718</v>
      </c>
      <c r="E11" s="69">
        <v>94066</v>
      </c>
      <c r="F11" s="69">
        <v>93109</v>
      </c>
      <c r="H11" s="897">
        <f>IF(OR(B11="..",F11=".."),"..",(IF(OR(B11&lt;50,F11&lt;50),"*",(F11/B11)-1)))</f>
        <v>-0.06239363576859169</v>
      </c>
      <c r="I11" s="69"/>
      <c r="J11"/>
      <c r="K11" s="69"/>
      <c r="L11"/>
      <c r="M11" s="69"/>
    </row>
    <row r="12" spans="1:13" ht="12.75">
      <c r="A12" s="202" t="s">
        <v>516</v>
      </c>
      <c r="B12" s="69">
        <v>4024</v>
      </c>
      <c r="C12" s="69">
        <v>3743</v>
      </c>
      <c r="D12" s="69">
        <v>3316</v>
      </c>
      <c r="E12" s="69">
        <v>2663</v>
      </c>
      <c r="F12" s="69">
        <v>2002</v>
      </c>
      <c r="H12" s="897">
        <f>IF(OR(B12="..",F12=".."),"..",(IF(OR(B12&lt;50,F12&lt;50),"*",(F12/B12)-1)))</f>
        <v>-0.5024850894632207</v>
      </c>
      <c r="I12" s="356"/>
      <c r="J12"/>
      <c r="K12"/>
      <c r="L12"/>
      <c r="M12"/>
    </row>
    <row r="13" spans="1:13" ht="12.75">
      <c r="A13" s="204"/>
      <c r="B13" s="69"/>
      <c r="C13" s="69"/>
      <c r="E13" s="69"/>
      <c r="F13"/>
      <c r="H13" s="896"/>
      <c r="I13" s="207"/>
      <c r="J13"/>
      <c r="K13"/>
      <c r="L13"/>
      <c r="M13"/>
    </row>
    <row r="14" spans="1:13" ht="12.75">
      <c r="A14" s="180" t="s">
        <v>617</v>
      </c>
      <c r="B14" s="357">
        <v>15</v>
      </c>
      <c r="C14" s="357">
        <v>15</v>
      </c>
      <c r="D14" s="358">
        <v>15</v>
      </c>
      <c r="E14" s="357">
        <v>14.9</v>
      </c>
      <c r="F14" s="899">
        <v>14.903145775381542</v>
      </c>
      <c r="H14" s="896"/>
      <c r="I14" s="207"/>
      <c r="J14"/>
      <c r="K14"/>
      <c r="L14"/>
      <c r="M14"/>
    </row>
    <row r="15" spans="1:13" ht="12.75">
      <c r="A15" s="204"/>
      <c r="B15" s="69"/>
      <c r="C15" s="69"/>
      <c r="E15" s="69"/>
      <c r="F15"/>
      <c r="H15" s="896"/>
      <c r="I15" s="207"/>
      <c r="J15"/>
      <c r="K15"/>
      <c r="L15"/>
      <c r="M15"/>
    </row>
    <row r="16" spans="1:13" ht="15">
      <c r="A16" s="205" t="s">
        <v>517</v>
      </c>
      <c r="B16" s="24">
        <v>43526</v>
      </c>
      <c r="C16" s="24">
        <v>43702</v>
      </c>
      <c r="D16" s="24">
        <v>43929</v>
      </c>
      <c r="E16" s="24">
        <v>43631</v>
      </c>
      <c r="F16" s="24">
        <v>43615</v>
      </c>
      <c r="H16" s="896">
        <f>IF(OR(B16="..",F16=".."),"..",(IF(OR(B16&lt;50,F16&lt;50),"*",(F16/B16)-1)))</f>
        <v>0.002044754859164666</v>
      </c>
      <c r="I16" s="207"/>
      <c r="J16"/>
      <c r="K16" s="69"/>
      <c r="L16"/>
      <c r="M16" s="69"/>
    </row>
    <row r="17" spans="1:13" ht="12.75">
      <c r="A17" s="202" t="s">
        <v>518</v>
      </c>
      <c r="B17">
        <v>99</v>
      </c>
      <c r="C17">
        <v>108</v>
      </c>
      <c r="D17">
        <v>104</v>
      </c>
      <c r="E17">
        <v>102</v>
      </c>
      <c r="F17">
        <v>114</v>
      </c>
      <c r="H17" s="897">
        <f>IF(OR(B17="..",F17=".."),"..",(IF(OR(B17&lt;50,F17&lt;50),"*",(F17/B17)-1)))</f>
        <v>0.1515151515151516</v>
      </c>
      <c r="I17"/>
      <c r="J17"/>
      <c r="K17"/>
      <c r="L17"/>
      <c r="M17"/>
    </row>
    <row r="18" spans="1:13" ht="12.75">
      <c r="A18" s="202" t="s">
        <v>519</v>
      </c>
      <c r="B18" s="69">
        <v>43449</v>
      </c>
      <c r="C18" s="69">
        <v>43615</v>
      </c>
      <c r="D18" s="69">
        <v>43849</v>
      </c>
      <c r="E18" s="69">
        <v>43550</v>
      </c>
      <c r="F18" s="69">
        <v>43525</v>
      </c>
      <c r="H18" s="897">
        <f>IF(OR(B18="..",F18=".."),"..",(IF(OR(B18&lt;50,F18&lt;50),"*",(F18/B18)-1)))</f>
        <v>0.0017491771962530045</v>
      </c>
      <c r="I18" s="69"/>
      <c r="J18"/>
      <c r="K18"/>
      <c r="L18"/>
      <c r="M18"/>
    </row>
    <row r="19" spans="1:13" ht="12.75">
      <c r="A19" s="202"/>
      <c r="B19" s="69"/>
      <c r="C19" s="69"/>
      <c r="D19" s="69"/>
      <c r="E19" s="69"/>
      <c r="F19" s="69"/>
      <c r="H19" s="896"/>
      <c r="I19" s="69"/>
      <c r="J19"/>
      <c r="K19"/>
      <c r="L19"/>
      <c r="M19"/>
    </row>
    <row r="20" spans="1:13" ht="12.75">
      <c r="A20" s="180" t="s">
        <v>618</v>
      </c>
      <c r="B20" s="357">
        <v>18.5</v>
      </c>
      <c r="C20" s="357">
        <v>18.5</v>
      </c>
      <c r="D20" s="358">
        <v>18.6</v>
      </c>
      <c r="E20" s="357">
        <v>18.6</v>
      </c>
      <c r="F20" s="899">
        <v>18.567926479035037</v>
      </c>
      <c r="H20" s="896"/>
      <c r="I20" s="69"/>
      <c r="J20"/>
      <c r="K20"/>
      <c r="L20"/>
      <c r="M20"/>
    </row>
    <row r="21" spans="1:11" s="186" customFormat="1" ht="12.75">
      <c r="A21" s="204"/>
      <c r="B21" s="144"/>
      <c r="C21"/>
      <c r="E21" s="1" t="s">
        <v>616</v>
      </c>
      <c r="F21"/>
      <c r="G21" s="144"/>
      <c r="H21" s="896"/>
      <c r="I21" s="207"/>
      <c r="J21"/>
      <c r="K21"/>
    </row>
    <row r="22" spans="1:13" ht="15">
      <c r="A22" s="94" t="s">
        <v>619</v>
      </c>
      <c r="B22" s="24">
        <v>100965</v>
      </c>
      <c r="C22" s="24">
        <v>102022</v>
      </c>
      <c r="D22" s="24">
        <v>103440</v>
      </c>
      <c r="E22" s="24">
        <v>103734</v>
      </c>
      <c r="F22" s="24">
        <v>104771</v>
      </c>
      <c r="H22" s="896">
        <f>IF(OR(B22="..",F22=".."),"..",(IF(OR(B22&lt;50,F22&lt;50),"*",(F22/B22)-1)))</f>
        <v>0.03769623136730549</v>
      </c>
      <c r="I22" s="24"/>
      <c r="J22"/>
      <c r="K22"/>
      <c r="L22"/>
      <c r="M22"/>
    </row>
    <row r="23" spans="1:13" ht="12.75">
      <c r="A23" s="96" t="s">
        <v>620</v>
      </c>
      <c r="B23" s="17">
        <v>67407</v>
      </c>
      <c r="C23" s="69">
        <v>67587</v>
      </c>
      <c r="D23" s="69">
        <v>68774</v>
      </c>
      <c r="E23" s="69">
        <v>68804</v>
      </c>
      <c r="F23" s="69">
        <v>69186</v>
      </c>
      <c r="H23" s="897">
        <f>IF(OR(B23="..",F23=".."),"..",(IF(OR(B23&lt;50,F23&lt;50),"*",(F23/B23)-1)))</f>
        <v>0.026391917753349148</v>
      </c>
      <c r="I23" s="17"/>
      <c r="J23"/>
      <c r="K23" s="69"/>
      <c r="L23"/>
      <c r="M23" s="69"/>
    </row>
    <row r="24" spans="1:13" ht="12.75">
      <c r="A24" s="96" t="s">
        <v>621</v>
      </c>
      <c r="B24" s="17">
        <v>34002</v>
      </c>
      <c r="C24" s="17">
        <v>34881</v>
      </c>
      <c r="D24" s="69">
        <v>34666</v>
      </c>
      <c r="E24" s="69">
        <v>35333</v>
      </c>
      <c r="F24" s="69">
        <v>35978</v>
      </c>
      <c r="H24" s="897">
        <f>IF(OR(B24="..",F24=".."),"..",(IF(OR(B24&lt;50,F24&lt;50),"*",(F24/B24)-1)))</f>
        <v>0.05811422857478976</v>
      </c>
      <c r="I24" s="17"/>
      <c r="J24"/>
      <c r="K24"/>
      <c r="L24"/>
      <c r="M24"/>
    </row>
    <row r="25" spans="1:13" ht="12.75">
      <c r="A25" s="209"/>
      <c r="B25" s="213"/>
      <c r="C25" s="270"/>
      <c r="D25" s="270"/>
      <c r="E25" s="270"/>
      <c r="F25" s="270"/>
      <c r="G25" s="213"/>
      <c r="H25" s="896"/>
      <c r="I25" s="69"/>
      <c r="J25"/>
      <c r="K25" s="69"/>
      <c r="L25" s="69"/>
      <c r="M25" s="69"/>
    </row>
    <row r="26" spans="1:13" ht="12.75">
      <c r="A26" s="196"/>
      <c r="B26" s="212"/>
      <c r="C26" s="69"/>
      <c r="D26" s="69"/>
      <c r="E26" s="325"/>
      <c r="F26" s="325"/>
      <c r="H26" s="900"/>
      <c r="I26" s="69"/>
      <c r="J26"/>
      <c r="K26" s="69"/>
      <c r="L26" s="69"/>
      <c r="M26" s="69"/>
    </row>
    <row r="27" spans="1:13" ht="15">
      <c r="A27" s="94" t="s">
        <v>521</v>
      </c>
      <c r="B27" s="212"/>
      <c r="C27" s="212"/>
      <c r="D27" s="212"/>
      <c r="H27" s="165"/>
      <c r="I27"/>
      <c r="J27"/>
      <c r="K27"/>
      <c r="L27"/>
      <c r="M27"/>
    </row>
    <row r="28" spans="1:13" ht="12.75">
      <c r="A28" s="91"/>
      <c r="B28" s="212"/>
      <c r="C28" s="24"/>
      <c r="D28" s="24"/>
      <c r="H28" s="165"/>
      <c r="I28" s="69"/>
      <c r="J28"/>
      <c r="K28"/>
      <c r="L28"/>
      <c r="M28"/>
    </row>
    <row r="29" spans="1:12" ht="15">
      <c r="A29" s="198" t="s">
        <v>499</v>
      </c>
      <c r="B29" s="24">
        <v>121617</v>
      </c>
      <c r="C29" s="24">
        <v>119884</v>
      </c>
      <c r="D29" s="24">
        <v>118352</v>
      </c>
      <c r="E29" s="24">
        <v>116218</v>
      </c>
      <c r="F29" s="24">
        <v>115076</v>
      </c>
      <c r="H29" s="165">
        <f>IF(OR(B29="..",F29=".."),"..",(IF(OR(B29&lt;50,F29&lt;50),"*",(F29/B29)-1)))</f>
        <v>-0.053783599332330234</v>
      </c>
      <c r="I29" s="361"/>
      <c r="J29" s="24"/>
      <c r="K29" s="24"/>
      <c r="L29" s="24"/>
    </row>
    <row r="30" spans="1:12" ht="12.75">
      <c r="A30" s="355"/>
      <c r="C30" s="57"/>
      <c r="D30" s="186"/>
      <c r="E30" s="1" t="s">
        <v>616</v>
      </c>
      <c r="F30"/>
      <c r="H30" s="165"/>
      <c r="I30" s="24"/>
      <c r="J30" s="24"/>
      <c r="K30" s="24"/>
      <c r="L30" s="69"/>
    </row>
    <row r="31" spans="1:13" ht="15">
      <c r="A31" s="201" t="s">
        <v>514</v>
      </c>
      <c r="B31" s="24">
        <v>87789</v>
      </c>
      <c r="C31" s="24">
        <v>85915</v>
      </c>
      <c r="D31" s="24">
        <v>84097</v>
      </c>
      <c r="E31" s="24">
        <v>82053</v>
      </c>
      <c r="F31" s="24">
        <v>80729</v>
      </c>
      <c r="G31" s="182"/>
      <c r="H31" s="165">
        <f>IF(OR(B31="..",F31=".."),"..",(IF(OR(B31&lt;50,F31&lt;50),"*",(F31/B31)-1)))</f>
        <v>-0.0804200981899782</v>
      </c>
      <c r="I31" s="99"/>
      <c r="J31" s="24"/>
      <c r="K31" s="24"/>
      <c r="L31" s="24"/>
      <c r="M31" s="182"/>
    </row>
    <row r="32" spans="1:12" ht="12.75">
      <c r="A32" s="202" t="s">
        <v>515</v>
      </c>
      <c r="B32" s="69">
        <v>84342</v>
      </c>
      <c r="C32" s="69">
        <v>82682</v>
      </c>
      <c r="D32" s="69">
        <v>81242</v>
      </c>
      <c r="E32" s="69">
        <v>79759</v>
      </c>
      <c r="F32" s="69">
        <v>79008</v>
      </c>
      <c r="H32" s="166">
        <f>IF(OR(B32="..",F32=".."),"..",(IF(OR(B32&lt;50,F32&lt;50),"*",(F32/B32)-1)))</f>
        <v>-0.06324251262716085</v>
      </c>
      <c r="I32" s="99"/>
      <c r="J32" s="69"/>
      <c r="K32" s="69"/>
      <c r="L32" s="69"/>
    </row>
    <row r="33" spans="1:12" ht="15" customHeight="1">
      <c r="A33" s="202" t="s">
        <v>516</v>
      </c>
      <c r="B33" s="69">
        <v>3580</v>
      </c>
      <c r="C33" s="69">
        <v>3363</v>
      </c>
      <c r="D33" s="69">
        <v>2977</v>
      </c>
      <c r="E33" s="69">
        <v>2393</v>
      </c>
      <c r="F33" s="69">
        <v>1790</v>
      </c>
      <c r="H33" s="166">
        <f>IF(OR(B33="..",F33=".."),"..",(IF(OR(B33&lt;50,F33&lt;50),"*",(F33/B33)-1)))</f>
        <v>-0.5</v>
      </c>
      <c r="J33" s="69"/>
      <c r="K33" s="69"/>
      <c r="L33" s="69"/>
    </row>
    <row r="34" spans="1:12" ht="15" customHeight="1">
      <c r="A34" s="202"/>
      <c r="B34" s="69"/>
      <c r="C34" s="69"/>
      <c r="D34" s="69"/>
      <c r="E34" s="69"/>
      <c r="F34"/>
      <c r="H34" s="165"/>
      <c r="J34" s="69"/>
      <c r="K34" s="69"/>
      <c r="L34" s="69"/>
    </row>
    <row r="35" spans="1:12" ht="15" customHeight="1">
      <c r="A35" s="180" t="s">
        <v>617</v>
      </c>
      <c r="B35" s="357">
        <v>15.2</v>
      </c>
      <c r="C35" s="357">
        <v>15.2</v>
      </c>
      <c r="D35" s="357">
        <v>15.2</v>
      </c>
      <c r="E35" s="357">
        <v>15.2</v>
      </c>
      <c r="F35" s="901">
        <v>15.2</v>
      </c>
      <c r="H35" s="165"/>
      <c r="J35" s="69"/>
      <c r="K35" s="69"/>
      <c r="L35" s="69"/>
    </row>
    <row r="36" spans="1:12" ht="15" customHeight="1">
      <c r="A36" s="204"/>
      <c r="C36" s="69"/>
      <c r="D36" s="69"/>
      <c r="E36" s="69"/>
      <c r="F36"/>
      <c r="H36" s="165"/>
      <c r="J36" s="69"/>
      <c r="K36" s="69"/>
      <c r="L36" s="69"/>
    </row>
    <row r="37" spans="1:12" ht="14.25" customHeight="1">
      <c r="A37" s="205" t="s">
        <v>517</v>
      </c>
      <c r="B37" s="24">
        <v>37247</v>
      </c>
      <c r="C37" s="24">
        <v>37338</v>
      </c>
      <c r="D37" s="24">
        <v>37575</v>
      </c>
      <c r="E37" s="24">
        <v>37362</v>
      </c>
      <c r="F37" s="24">
        <v>37450</v>
      </c>
      <c r="G37" s="24"/>
      <c r="H37" s="165">
        <f>IF(OR(B37="..",F37=".."),"..",(IF(OR(B37&lt;50,F37&lt;50),"*",(F37/B37)-1)))</f>
        <v>0.005450103364029291</v>
      </c>
      <c r="J37" s="69"/>
      <c r="K37" s="69"/>
      <c r="L37" s="69"/>
    </row>
    <row r="38" spans="1:12" ht="12" customHeight="1">
      <c r="A38" s="202" t="s">
        <v>518</v>
      </c>
      <c r="B38">
        <v>85</v>
      </c>
      <c r="C38">
        <v>92</v>
      </c>
      <c r="D38">
        <v>87</v>
      </c>
      <c r="E38">
        <v>83</v>
      </c>
      <c r="F38">
        <v>91</v>
      </c>
      <c r="H38" s="166">
        <f>IF(OR(B38="..",F38=".."),"..",(IF(OR(B38&lt;50,F38&lt;50),"*",(F38/B38)-1)))</f>
        <v>0.07058823529411762</v>
      </c>
      <c r="J38" s="69"/>
      <c r="K38"/>
      <c r="L38"/>
    </row>
    <row r="39" spans="1:12" ht="12.75">
      <c r="A39" s="202" t="s">
        <v>519</v>
      </c>
      <c r="B39" s="69">
        <v>37180</v>
      </c>
      <c r="C39" s="69">
        <v>37264</v>
      </c>
      <c r="D39" s="69">
        <v>37507</v>
      </c>
      <c r="E39" s="69">
        <v>37297</v>
      </c>
      <c r="F39" s="69">
        <v>37381</v>
      </c>
      <c r="H39" s="166">
        <f>IF(OR(B39="..",F39=".."),"..",(IF(OR(B39&lt;50,F39&lt;50),"*",(F39/B39)-1)))</f>
        <v>0.005406132329209168</v>
      </c>
      <c r="J39" s="69"/>
      <c r="K39" s="69"/>
      <c r="L39" s="69"/>
    </row>
    <row r="40" spans="1:12" ht="12.75">
      <c r="A40" s="202"/>
      <c r="B40" s="69"/>
      <c r="C40" s="69"/>
      <c r="D40" s="69"/>
      <c r="E40" s="69"/>
      <c r="F40" s="69"/>
      <c r="H40" s="165"/>
      <c r="J40" s="69"/>
      <c r="K40" s="69"/>
      <c r="L40" s="69"/>
    </row>
    <row r="41" spans="1:12" ht="12.75">
      <c r="A41" s="180" t="s">
        <v>618</v>
      </c>
      <c r="B41" s="357">
        <v>18.5</v>
      </c>
      <c r="C41" s="357">
        <v>18.6</v>
      </c>
      <c r="D41" s="357">
        <v>18.6</v>
      </c>
      <c r="E41" s="357">
        <v>18.6</v>
      </c>
      <c r="F41" s="901">
        <v>18.6</v>
      </c>
      <c r="H41" s="165"/>
      <c r="J41" s="69"/>
      <c r="K41" s="69"/>
      <c r="L41" s="69"/>
    </row>
    <row r="42" spans="1:13" ht="9.75" customHeight="1">
      <c r="A42" s="204"/>
      <c r="C42" s="57"/>
      <c r="D42" s="186"/>
      <c r="E42" s="1" t="s">
        <v>616</v>
      </c>
      <c r="F42"/>
      <c r="H42" s="165"/>
      <c r="I42" s="24"/>
      <c r="J42"/>
      <c r="K42"/>
      <c r="L42"/>
      <c r="M42" s="186"/>
    </row>
    <row r="43" spans="1:12" ht="15.75" customHeight="1">
      <c r="A43" s="94" t="s">
        <v>619</v>
      </c>
      <c r="B43" s="24">
        <v>95529</v>
      </c>
      <c r="C43" s="24">
        <v>96545</v>
      </c>
      <c r="D43" s="24">
        <v>97902</v>
      </c>
      <c r="E43" s="24">
        <v>98192</v>
      </c>
      <c r="F43" s="24">
        <v>99154</v>
      </c>
      <c r="H43" s="165">
        <f>IF(OR(B43="..",F43=".."),"..",(IF(OR(B43&lt;50,F43&lt;50),"*",(F43/B43)-1)))</f>
        <v>0.03794659213432561</v>
      </c>
      <c r="I43" s="24"/>
      <c r="J43"/>
      <c r="K43"/>
      <c r="L43"/>
    </row>
    <row r="44" spans="1:13" s="182" customFormat="1" ht="12.75" customHeight="1">
      <c r="A44" s="96" t="s">
        <v>620</v>
      </c>
      <c r="B44" s="69">
        <v>64117</v>
      </c>
      <c r="C44" s="362">
        <v>64320</v>
      </c>
      <c r="D44" s="69">
        <v>65484</v>
      </c>
      <c r="E44" s="69">
        <v>65535</v>
      </c>
      <c r="F44" s="69">
        <v>65879</v>
      </c>
      <c r="G44" s="144"/>
      <c r="H44" s="166">
        <f>IF(OR(B44="..",F44=".."),"..",(IF(OR(B44&lt;50,F44&lt;50),"*",(F44/B44)-1)))</f>
        <v>0.02748101127626068</v>
      </c>
      <c r="I44" s="24"/>
      <c r="J44"/>
      <c r="K44"/>
      <c r="L44"/>
      <c r="M44" s="144"/>
    </row>
    <row r="45" spans="1:12" ht="12.75">
      <c r="A45" s="96" t="s">
        <v>621</v>
      </c>
      <c r="B45" s="69">
        <v>31840</v>
      </c>
      <c r="C45" s="325">
        <v>32656</v>
      </c>
      <c r="D45" s="69">
        <v>32418</v>
      </c>
      <c r="E45" s="69">
        <v>33049</v>
      </c>
      <c r="F45" s="69">
        <v>33656</v>
      </c>
      <c r="H45" s="166">
        <f>IF(OR(B45="..",F45=".."),"..",(IF(OR(B45&lt;50,F45&lt;50),"*",(F45/B45)-1)))</f>
        <v>0.05703517587939699</v>
      </c>
      <c r="I45" s="69"/>
      <c r="J45"/>
      <c r="K45"/>
      <c r="L45"/>
    </row>
    <row r="46" spans="1:9" ht="12.75">
      <c r="A46" s="209"/>
      <c r="B46" s="210"/>
      <c r="C46" s="210"/>
      <c r="D46" s="210"/>
      <c r="E46" s="211"/>
      <c r="F46" s="211"/>
      <c r="G46" s="213"/>
      <c r="H46" s="902"/>
      <c r="I46" s="69"/>
    </row>
    <row r="47" spans="1:12" ht="12.75">
      <c r="A47" s="196"/>
      <c r="B47" s="216"/>
      <c r="C47" s="216"/>
      <c r="D47" s="216"/>
      <c r="H47" s="896"/>
      <c r="I47" s="69"/>
      <c r="J47" s="69"/>
      <c r="K47" s="69"/>
      <c r="L47" s="69"/>
    </row>
    <row r="48" spans="1:12" ht="15">
      <c r="A48" s="94" t="s">
        <v>44</v>
      </c>
      <c r="B48" s="216"/>
      <c r="C48" s="216"/>
      <c r="D48" s="216"/>
      <c r="H48" s="896"/>
      <c r="I48" s="69"/>
      <c r="J48"/>
      <c r="K48"/>
      <c r="L48"/>
    </row>
    <row r="49" spans="1:12" ht="12.75">
      <c r="A49" s="91"/>
      <c r="B49" s="24"/>
      <c r="C49" s="24"/>
      <c r="D49" s="24"/>
      <c r="H49" s="896"/>
      <c r="I49" s="69"/>
      <c r="J49" s="69"/>
      <c r="K49" s="69"/>
      <c r="L49" s="69"/>
    </row>
    <row r="50" spans="1:13" s="186" customFormat="1" ht="15">
      <c r="A50" s="198" t="s">
        <v>499</v>
      </c>
      <c r="B50" s="24">
        <v>21203</v>
      </c>
      <c r="C50" s="24">
        <v>21067</v>
      </c>
      <c r="D50" s="24">
        <v>20713</v>
      </c>
      <c r="E50" s="24">
        <v>20426</v>
      </c>
      <c r="F50" s="24">
        <v>20062</v>
      </c>
      <c r="G50" s="144"/>
      <c r="H50" s="896">
        <f>IF(OR(B50="..",F50=".."),"..",(IF(OR(B50&lt;50,F50&lt;50),"*",(F50/B50)-1)))</f>
        <v>-0.053813139650049524</v>
      </c>
      <c r="I50" s="69"/>
      <c r="J50"/>
      <c r="K50" s="69"/>
      <c r="L50"/>
      <c r="M50" s="144"/>
    </row>
    <row r="51" spans="1:12" ht="12.75">
      <c r="A51" s="355"/>
      <c r="C51"/>
      <c r="E51" s="1" t="s">
        <v>616</v>
      </c>
      <c r="F51"/>
      <c r="H51" s="896"/>
      <c r="I51"/>
      <c r="J51" s="24"/>
      <c r="K51" s="24"/>
      <c r="L51" s="24"/>
    </row>
    <row r="52" spans="1:12" ht="15">
      <c r="A52" s="201" t="s">
        <v>514</v>
      </c>
      <c r="B52" s="24">
        <v>15394</v>
      </c>
      <c r="C52" s="24">
        <v>15171</v>
      </c>
      <c r="D52" s="24">
        <v>14810</v>
      </c>
      <c r="E52" s="24">
        <v>14582</v>
      </c>
      <c r="F52" s="24">
        <v>14321</v>
      </c>
      <c r="G52" s="182"/>
      <c r="H52" s="896">
        <f>IF(OR(B52="..",F52=".."),"..",(IF(OR(B52&lt;50,F52&lt;50),"*",(F52/B52)-1)))</f>
        <v>-0.06970248148629332</v>
      </c>
      <c r="I52"/>
      <c r="J52" s="10"/>
      <c r="K52" s="69"/>
      <c r="L52" s="69"/>
    </row>
    <row r="53" spans="1:12" ht="12.75">
      <c r="A53" s="202" t="s">
        <v>515</v>
      </c>
      <c r="B53" s="69">
        <v>14963</v>
      </c>
      <c r="C53" s="69">
        <v>14799</v>
      </c>
      <c r="D53" s="69">
        <v>14476</v>
      </c>
      <c r="E53" s="69">
        <v>14307</v>
      </c>
      <c r="F53" s="69">
        <v>14101</v>
      </c>
      <c r="H53" s="897">
        <f>IF(OR(B53="..",F53=".."),"..",(IF(OR(B53&lt;50,F53&lt;50),"*",(F53/B53)-1)))</f>
        <v>-0.057608768295127954</v>
      </c>
      <c r="I53"/>
      <c r="J53" s="10"/>
      <c r="K53" s="69"/>
      <c r="L53" s="69"/>
    </row>
    <row r="54" spans="1:8" ht="12.75">
      <c r="A54" s="202" t="s">
        <v>516</v>
      </c>
      <c r="B54">
        <v>444</v>
      </c>
      <c r="C54">
        <v>380</v>
      </c>
      <c r="D54">
        <v>339</v>
      </c>
      <c r="E54">
        <v>270</v>
      </c>
      <c r="F54">
        <v>212</v>
      </c>
      <c r="H54" s="897">
        <f>IF(OR(B54="..",F54=".."),"..",(IF(OR(B54&lt;50,F54&lt;50),"*",(F54/B54)-1)))</f>
        <v>-0.5225225225225225</v>
      </c>
    </row>
    <row r="55" spans="1:8" ht="12.75">
      <c r="A55" s="202"/>
      <c r="B55"/>
      <c r="C55"/>
      <c r="D55"/>
      <c r="E55"/>
      <c r="F55"/>
      <c r="H55" s="896"/>
    </row>
    <row r="56" spans="1:8" ht="12.75">
      <c r="A56" s="180" t="s">
        <v>617</v>
      </c>
      <c r="B56" s="357">
        <v>13.8</v>
      </c>
      <c r="C56" s="357">
        <v>13.7</v>
      </c>
      <c r="D56" s="357">
        <v>13.7</v>
      </c>
      <c r="E56" s="357">
        <v>13.5</v>
      </c>
      <c r="F56" s="901">
        <v>13.4</v>
      </c>
      <c r="H56" s="896"/>
    </row>
    <row r="57" spans="1:8" ht="12.75">
      <c r="A57" s="204"/>
      <c r="C57"/>
      <c r="E57" s="69"/>
      <c r="F57"/>
      <c r="H57" s="896"/>
    </row>
    <row r="58" spans="1:9" ht="15">
      <c r="A58" s="205" t="s">
        <v>517</v>
      </c>
      <c r="B58" s="24">
        <v>6279</v>
      </c>
      <c r="C58" s="24">
        <v>6364</v>
      </c>
      <c r="D58" s="24">
        <v>6354</v>
      </c>
      <c r="E58" s="24">
        <v>6269</v>
      </c>
      <c r="F58" s="24">
        <v>6165</v>
      </c>
      <c r="H58" s="896">
        <f>IF(OR(B58="..",F58=".."),"..",(IF(OR(B58&lt;50,F58&lt;50),"*",(F58/B58)-1)))</f>
        <v>-0.01815575728619212</v>
      </c>
      <c r="I58" s="69"/>
    </row>
    <row r="59" spans="1:9" ht="12.75">
      <c r="A59" s="202" t="s">
        <v>518</v>
      </c>
      <c r="B59">
        <v>14</v>
      </c>
      <c r="C59">
        <v>16</v>
      </c>
      <c r="D59">
        <v>17</v>
      </c>
      <c r="E59">
        <v>19</v>
      </c>
      <c r="F59">
        <v>23</v>
      </c>
      <c r="H59" s="896"/>
      <c r="I59"/>
    </row>
    <row r="60" spans="1:9" ht="12.75">
      <c r="A60" s="202" t="s">
        <v>519</v>
      </c>
      <c r="B60" s="69">
        <v>6269</v>
      </c>
      <c r="C60" s="69">
        <v>6351</v>
      </c>
      <c r="D60" s="69">
        <v>6342</v>
      </c>
      <c r="E60" s="69">
        <v>6253</v>
      </c>
      <c r="F60" s="69">
        <v>6144</v>
      </c>
      <c r="H60" s="897">
        <f>IF(OR(B60="..",F60=".."),"..",(IF(OR(B60&lt;50,F60&lt;50),"*",(F60/B60)-1)))</f>
        <v>-0.01993938427181363</v>
      </c>
      <c r="I60" s="69"/>
    </row>
    <row r="61" spans="1:9" ht="12.75">
      <c r="A61" s="202"/>
      <c r="B61" s="69"/>
      <c r="C61" s="69"/>
      <c r="D61" s="69"/>
      <c r="E61" s="69"/>
      <c r="F61" s="69"/>
      <c r="H61" s="896"/>
      <c r="I61" s="69"/>
    </row>
    <row r="62" spans="1:9" ht="12.75">
      <c r="A62" s="180" t="s">
        <v>618</v>
      </c>
      <c r="B62" s="357">
        <v>18.3</v>
      </c>
      <c r="C62" s="357">
        <v>18.2</v>
      </c>
      <c r="D62" s="357">
        <v>18.2</v>
      </c>
      <c r="E62" s="357">
        <v>18.2</v>
      </c>
      <c r="F62" s="901">
        <v>18.2</v>
      </c>
      <c r="H62" s="896"/>
      <c r="I62" s="69"/>
    </row>
    <row r="63" spans="1:12" ht="12.75">
      <c r="A63" s="204"/>
      <c r="C63"/>
      <c r="E63" s="1" t="s">
        <v>616</v>
      </c>
      <c r="F63"/>
      <c r="H63" s="896"/>
      <c r="I63" s="69"/>
      <c r="J63" s="24"/>
      <c r="K63" s="24"/>
      <c r="L63" s="24"/>
    </row>
    <row r="64" spans="1:12" ht="15">
      <c r="A64" s="94" t="s">
        <v>619</v>
      </c>
      <c r="B64" s="24">
        <v>5436</v>
      </c>
      <c r="C64" s="24">
        <v>5477</v>
      </c>
      <c r="D64" s="24">
        <v>5538</v>
      </c>
      <c r="E64" s="24">
        <v>5542</v>
      </c>
      <c r="F64" s="24">
        <v>5617</v>
      </c>
      <c r="H64" s="896">
        <f>IF(OR(B64="..",F64=".."),"..",(IF(OR(B64&lt;50,F64&lt;50),"*",(F64/B64)-1)))</f>
        <v>0.03329654157468731</v>
      </c>
      <c r="I64" s="24"/>
      <c r="J64" s="24"/>
      <c r="K64" s="24"/>
      <c r="L64" s="69"/>
    </row>
    <row r="65" spans="1:13" ht="12.75">
      <c r="A65" s="96" t="s">
        <v>620</v>
      </c>
      <c r="B65" s="69">
        <v>3290</v>
      </c>
      <c r="C65" s="69">
        <v>3267</v>
      </c>
      <c r="D65" s="69">
        <v>3290</v>
      </c>
      <c r="E65" s="69">
        <v>3269</v>
      </c>
      <c r="F65" s="69">
        <v>3307</v>
      </c>
      <c r="H65" s="897">
        <f>IF(OR(B65="..",F65=".."),"..",(IF(OR(B65&lt;50,F65&lt;50),"*",(F65/B65)-1)))</f>
        <v>0.0051671732522795555</v>
      </c>
      <c r="I65" s="99"/>
      <c r="J65" s="24"/>
      <c r="K65" s="24"/>
      <c r="L65" s="24"/>
      <c r="M65" s="182"/>
    </row>
    <row r="66" spans="1:12" ht="12.75">
      <c r="A66" s="96" t="s">
        <v>621</v>
      </c>
      <c r="B66" s="69">
        <v>2162</v>
      </c>
      <c r="C66" s="69">
        <v>2225</v>
      </c>
      <c r="D66" s="69">
        <v>2248</v>
      </c>
      <c r="E66" s="69">
        <v>2284</v>
      </c>
      <c r="F66" s="69">
        <v>2322</v>
      </c>
      <c r="H66" s="897">
        <f>IF(OR(B66="..",F66=".."),"..",(IF(OR(B66&lt;50,F66&lt;50),"*",(F66/B66)-1)))</f>
        <v>0.07400555041628132</v>
      </c>
      <c r="I66" s="99"/>
      <c r="J66" s="69"/>
      <c r="K66" s="69"/>
      <c r="L66" s="69"/>
    </row>
    <row r="67" spans="1:12" ht="14.25" customHeight="1">
      <c r="A67" s="209"/>
      <c r="B67" s="217"/>
      <c r="C67" s="217"/>
      <c r="D67" s="217"/>
      <c r="E67" s="270"/>
      <c r="F67" s="270"/>
      <c r="G67" s="217"/>
      <c r="H67" s="363"/>
      <c r="J67" s="69"/>
      <c r="K67" s="69"/>
      <c r="L67" s="69"/>
    </row>
    <row r="68" spans="10:12" ht="11.25" customHeight="1">
      <c r="J68" s="69"/>
      <c r="K68"/>
      <c r="L68"/>
    </row>
    <row r="69" spans="1:12" ht="12" customHeight="1">
      <c r="A69" s="101" t="s">
        <v>622</v>
      </c>
      <c r="B69" s="101"/>
      <c r="J69"/>
      <c r="K69"/>
      <c r="L69"/>
    </row>
    <row r="70" spans="1:12" ht="12.75">
      <c r="A70" s="101"/>
      <c r="B70" s="101"/>
      <c r="I70" s="69"/>
      <c r="J70"/>
      <c r="K70"/>
      <c r="L70"/>
    </row>
    <row r="71" spans="1:12" ht="12.75">
      <c r="A71" s="25"/>
      <c r="I71" s="69"/>
      <c r="J71" s="69"/>
      <c r="K71" s="69"/>
      <c r="L71" s="69"/>
    </row>
    <row r="72" spans="9:12" ht="12.75">
      <c r="I72" s="69"/>
      <c r="J72" s="69"/>
      <c r="K72" s="69"/>
      <c r="L72" s="69"/>
    </row>
    <row r="73" spans="9:12" ht="12.75">
      <c r="I73"/>
      <c r="J73"/>
      <c r="K73"/>
      <c r="L73"/>
    </row>
    <row r="74" spans="1:13" s="186" customFormat="1" ht="12.75">
      <c r="A74" s="144"/>
      <c r="B74" s="144"/>
      <c r="C74" s="144"/>
      <c r="D74" s="144"/>
      <c r="E74" s="144"/>
      <c r="F74" s="144"/>
      <c r="G74" s="144"/>
      <c r="H74" s="18"/>
      <c r="I74"/>
      <c r="J74"/>
      <c r="K74" s="69"/>
      <c r="L74"/>
      <c r="M74" s="144"/>
    </row>
    <row r="75" spans="9:12" ht="12.75">
      <c r="I75"/>
      <c r="J75" s="24"/>
      <c r="K75" s="24"/>
      <c r="L75" s="24"/>
    </row>
    <row r="76" spans="9:12" ht="12.75">
      <c r="I76"/>
      <c r="J76" s="10"/>
      <c r="K76" s="69"/>
      <c r="L76" s="69"/>
    </row>
    <row r="77" ht="6.75" customHeight="1"/>
    <row r="78" ht="6" customHeight="1"/>
    <row r="81" ht="3.75" customHeight="1"/>
  </sheetData>
  <mergeCells count="2">
    <mergeCell ref="B2:C2"/>
    <mergeCell ref="A1:H1"/>
  </mergeCells>
  <printOptions/>
  <pageMargins left="0.5511811023622047" right="0.5511811023622047" top="0.984251968503937" bottom="0.5905511811023623" header="0.5118110236220472" footer="0.5118110236220472"/>
  <pageSetup horizontalDpi="600" verticalDpi="600" orientation="portrait" paperSize="9" scale="60"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L93"/>
  <sheetViews>
    <sheetView showGridLines="0" zoomScale="90" zoomScaleNormal="90" workbookViewId="0" topLeftCell="A1">
      <selection activeCell="A1" sqref="A1:G1"/>
    </sheetView>
  </sheetViews>
  <sheetFormatPr defaultColWidth="9.140625" defaultRowHeight="12.75"/>
  <cols>
    <col min="1" max="1" width="36.421875" style="21" customWidth="1"/>
    <col min="2" max="3" width="15.7109375" style="21" customWidth="1"/>
    <col min="4" max="4" width="13.421875" style="21" customWidth="1"/>
    <col min="5" max="5" width="11.421875" style="21" customWidth="1"/>
    <col min="6" max="6" width="16.140625" style="21" customWidth="1"/>
    <col min="7" max="7" width="27.28125" style="28" customWidth="1"/>
    <col min="8" max="8" width="9.140625" style="21" customWidth="1"/>
    <col min="9" max="9" width="9.00390625" style="21" customWidth="1"/>
    <col min="10" max="16384" width="9.140625" style="21" customWidth="1"/>
  </cols>
  <sheetData>
    <row r="1" spans="1:7" ht="15" customHeight="1">
      <c r="A1" s="1032" t="s">
        <v>623</v>
      </c>
      <c r="B1" s="1016"/>
      <c r="C1" s="1016"/>
      <c r="D1" s="1016"/>
      <c r="E1" s="1016"/>
      <c r="F1" s="1016"/>
      <c r="G1" s="1016"/>
    </row>
    <row r="2" spans="1:7" ht="15.75">
      <c r="A2" s="19" t="s">
        <v>892</v>
      </c>
      <c r="B2" s="183"/>
      <c r="C2" s="183"/>
      <c r="D2" s="183"/>
      <c r="E2" s="364"/>
      <c r="F2" s="364"/>
      <c r="G2" s="364"/>
    </row>
    <row r="3" spans="1:7" ht="15.75" customHeight="1" thickBot="1">
      <c r="A3" s="87"/>
      <c r="B3" s="87"/>
      <c r="C3" s="1014"/>
      <c r="D3" s="1015"/>
      <c r="F3" s="809"/>
      <c r="G3" s="50"/>
    </row>
    <row r="4" spans="1:7" ht="47.25" customHeight="1">
      <c r="A4" s="365"/>
      <c r="B4" s="350">
        <v>40086</v>
      </c>
      <c r="C4" s="366">
        <v>40178</v>
      </c>
      <c r="D4" s="366">
        <v>40268</v>
      </c>
      <c r="E4" s="366">
        <v>40359</v>
      </c>
      <c r="F4" s="350">
        <v>40451</v>
      </c>
      <c r="G4" s="898" t="s">
        <v>223</v>
      </c>
    </row>
    <row r="5" spans="1:4" ht="12.75">
      <c r="A5" s="222"/>
      <c r="B5" s="223"/>
      <c r="C5" s="223"/>
      <c r="D5" s="223"/>
    </row>
    <row r="6" spans="1:4" ht="15">
      <c r="A6" s="224" t="s">
        <v>624</v>
      </c>
      <c r="B6" s="223"/>
      <c r="C6" s="223"/>
      <c r="D6" s="223"/>
    </row>
    <row r="7" spans="1:7" ht="12.75">
      <c r="A7" s="225"/>
      <c r="B7" s="144"/>
      <c r="C7" s="144"/>
      <c r="D7" s="144"/>
      <c r="G7" s="367"/>
    </row>
    <row r="8" spans="1:8" ht="15">
      <c r="A8" s="195" t="s">
        <v>498</v>
      </c>
      <c r="B8" s="24">
        <v>99305</v>
      </c>
      <c r="C8" s="368">
        <v>97481</v>
      </c>
      <c r="D8" s="24">
        <v>95718</v>
      </c>
      <c r="E8" s="24">
        <v>94066</v>
      </c>
      <c r="F8" s="24">
        <v>93109</v>
      </c>
      <c r="G8" s="896">
        <f aca="true" t="shared" si="0" ref="G8:G19">IF(OR(B8="..",F8=".."),"..",(IF(OR(B8&lt;50,F8&lt;50),"*",(F8/B8)-1)))</f>
        <v>-0.06239363576859169</v>
      </c>
      <c r="H8" s="369"/>
    </row>
    <row r="9" spans="1:8" ht="15">
      <c r="A9" s="96" t="s">
        <v>31</v>
      </c>
      <c r="B9" s="69">
        <v>9824</v>
      </c>
      <c r="C9" s="370">
        <v>9662</v>
      </c>
      <c r="D9" s="69">
        <v>9650</v>
      </c>
      <c r="E9" s="69">
        <v>9690</v>
      </c>
      <c r="F9" s="69">
        <v>9731</v>
      </c>
      <c r="G9" s="897">
        <f t="shared" si="0"/>
        <v>-0.009466612377850181</v>
      </c>
      <c r="H9" s="371"/>
    </row>
    <row r="10" spans="1:8" ht="15">
      <c r="A10" s="96" t="s">
        <v>526</v>
      </c>
      <c r="B10" s="69">
        <v>1520</v>
      </c>
      <c r="C10" s="370">
        <v>1530</v>
      </c>
      <c r="D10" s="69">
        <v>1552</v>
      </c>
      <c r="E10" s="69">
        <v>1591</v>
      </c>
      <c r="F10" s="69">
        <v>1655</v>
      </c>
      <c r="G10" s="897">
        <f t="shared" si="0"/>
        <v>0.08881578947368429</v>
      </c>
      <c r="H10" s="371"/>
    </row>
    <row r="11" spans="1:8" ht="15">
      <c r="A11" s="96" t="s">
        <v>527</v>
      </c>
      <c r="B11">
        <v>319</v>
      </c>
      <c r="C11" s="370">
        <v>312</v>
      </c>
      <c r="D11">
        <v>315</v>
      </c>
      <c r="E11">
        <v>321</v>
      </c>
      <c r="F11">
        <v>310</v>
      </c>
      <c r="G11" s="897">
        <f t="shared" si="0"/>
        <v>-0.028213166144200663</v>
      </c>
      <c r="H11" s="371"/>
    </row>
    <row r="12" spans="1:9" ht="15">
      <c r="A12" s="96" t="s">
        <v>528</v>
      </c>
      <c r="B12" s="69">
        <v>3941</v>
      </c>
      <c r="C12" s="370">
        <v>3857</v>
      </c>
      <c r="D12" s="69">
        <v>3659</v>
      </c>
      <c r="E12" s="69">
        <v>3507</v>
      </c>
      <c r="F12" s="69">
        <v>3532</v>
      </c>
      <c r="G12" s="897">
        <f t="shared" si="0"/>
        <v>-0.10378076630296884</v>
      </c>
      <c r="H12" s="371"/>
      <c r="I12" s="372"/>
    </row>
    <row r="13" spans="1:8" ht="15">
      <c r="A13" s="96" t="s">
        <v>529</v>
      </c>
      <c r="B13" s="69">
        <v>16994</v>
      </c>
      <c r="C13" s="370">
        <v>16486</v>
      </c>
      <c r="D13" s="69">
        <v>15977</v>
      </c>
      <c r="E13" s="69">
        <v>15668</v>
      </c>
      <c r="F13" s="69">
        <v>15426</v>
      </c>
      <c r="G13" s="897">
        <f t="shared" si="0"/>
        <v>-0.09226785924443925</v>
      </c>
      <c r="H13" s="371"/>
    </row>
    <row r="14" spans="1:8" ht="15">
      <c r="A14" s="96" t="s">
        <v>530</v>
      </c>
      <c r="B14" s="69">
        <v>4028</v>
      </c>
      <c r="C14" s="370">
        <v>4085</v>
      </c>
      <c r="D14" s="69">
        <v>4087</v>
      </c>
      <c r="E14" s="69">
        <v>4163</v>
      </c>
      <c r="F14" s="69">
        <v>4274</v>
      </c>
      <c r="G14" s="897">
        <f t="shared" si="0"/>
        <v>0.061072492552135094</v>
      </c>
      <c r="H14" s="371"/>
    </row>
    <row r="15" spans="1:8" ht="15">
      <c r="A15" s="96" t="s">
        <v>531</v>
      </c>
      <c r="B15" s="69">
        <v>3039</v>
      </c>
      <c r="C15" s="370">
        <v>3003</v>
      </c>
      <c r="D15" s="69">
        <v>2976</v>
      </c>
      <c r="E15" s="69">
        <v>2711</v>
      </c>
      <c r="F15" s="69">
        <v>2651</v>
      </c>
      <c r="G15" s="897">
        <f t="shared" si="0"/>
        <v>-0.127673576834485</v>
      </c>
      <c r="H15" s="371"/>
    </row>
    <row r="16" spans="1:12" ht="15">
      <c r="A16" s="96" t="s">
        <v>532</v>
      </c>
      <c r="B16">
        <v>739</v>
      </c>
      <c r="C16" s="370">
        <v>676</v>
      </c>
      <c r="D16">
        <v>671</v>
      </c>
      <c r="E16">
        <v>676</v>
      </c>
      <c r="F16">
        <v>595</v>
      </c>
      <c r="G16" s="897">
        <f t="shared" si="0"/>
        <v>-0.19485791610284164</v>
      </c>
      <c r="H16" s="371"/>
      <c r="J16" s="99"/>
      <c r="K16" s="99"/>
      <c r="L16" s="99"/>
    </row>
    <row r="17" spans="1:8" ht="15">
      <c r="A17" s="96" t="s">
        <v>533</v>
      </c>
      <c r="B17" s="69">
        <v>10768</v>
      </c>
      <c r="C17" s="370">
        <v>10710</v>
      </c>
      <c r="D17" s="69">
        <v>10731</v>
      </c>
      <c r="E17" s="69">
        <v>10881</v>
      </c>
      <c r="F17" s="69">
        <v>10956</v>
      </c>
      <c r="G17" s="897">
        <f t="shared" si="0"/>
        <v>0.017459138187221335</v>
      </c>
      <c r="H17" s="371"/>
    </row>
    <row r="18" spans="1:8" ht="15">
      <c r="A18" s="96" t="s">
        <v>534</v>
      </c>
      <c r="B18" s="69">
        <v>14086</v>
      </c>
      <c r="C18" s="370">
        <v>13286</v>
      </c>
      <c r="D18" s="69">
        <v>12417</v>
      </c>
      <c r="E18" s="69">
        <v>11499</v>
      </c>
      <c r="F18" s="69">
        <v>10665</v>
      </c>
      <c r="G18" s="897">
        <f t="shared" si="0"/>
        <v>-0.24286525628283406</v>
      </c>
      <c r="H18" s="371"/>
    </row>
    <row r="19" spans="1:8" ht="15">
      <c r="A19" s="96" t="s">
        <v>535</v>
      </c>
      <c r="B19" s="69">
        <v>34047</v>
      </c>
      <c r="C19" s="370">
        <v>33874</v>
      </c>
      <c r="D19" s="69">
        <v>33683</v>
      </c>
      <c r="E19" s="69">
        <v>33359</v>
      </c>
      <c r="F19" s="69">
        <v>33314</v>
      </c>
      <c r="G19" s="897">
        <f t="shared" si="0"/>
        <v>-0.021529062766176166</v>
      </c>
      <c r="H19" s="371"/>
    </row>
    <row r="20" spans="1:8" ht="15">
      <c r="A20" s="226"/>
      <c r="B20"/>
      <c r="C20" s="373"/>
      <c r="D20"/>
      <c r="E20"/>
      <c r="F20"/>
      <c r="G20" s="896"/>
      <c r="H20" s="371"/>
    </row>
    <row r="21" spans="1:8" ht="15">
      <c r="A21" s="94" t="s">
        <v>521</v>
      </c>
      <c r="B21" s="24">
        <v>84342</v>
      </c>
      <c r="C21" s="368">
        <v>82682</v>
      </c>
      <c r="D21" s="24">
        <v>81242</v>
      </c>
      <c r="E21" s="24">
        <v>79759</v>
      </c>
      <c r="F21" s="24">
        <v>79008</v>
      </c>
      <c r="G21" s="896">
        <f aca="true" t="shared" si="1" ref="G21:G32">IF(OR(B21="..",F21=".."),"..",(IF(OR(B21&lt;50,F21&lt;50),"*",(F21/B21)-1)))</f>
        <v>-0.06324251262716085</v>
      </c>
      <c r="H21" s="371"/>
    </row>
    <row r="22" spans="1:8" ht="15">
      <c r="A22" s="96" t="s">
        <v>31</v>
      </c>
      <c r="B22" s="69">
        <v>8478</v>
      </c>
      <c r="C22" s="370">
        <v>8339</v>
      </c>
      <c r="D22" s="69">
        <v>8349</v>
      </c>
      <c r="E22" s="69">
        <v>8365</v>
      </c>
      <c r="F22" s="69">
        <v>8403</v>
      </c>
      <c r="G22" s="897">
        <f t="shared" si="1"/>
        <v>-0.008846426043878308</v>
      </c>
      <c r="H22" s="371"/>
    </row>
    <row r="23" spans="1:8" ht="15">
      <c r="A23" s="96" t="s">
        <v>526</v>
      </c>
      <c r="B23" s="69">
        <v>1506</v>
      </c>
      <c r="C23" s="370">
        <v>1518</v>
      </c>
      <c r="D23" s="69">
        <v>1533</v>
      </c>
      <c r="E23" s="69">
        <v>1566</v>
      </c>
      <c r="F23" s="69">
        <v>1628</v>
      </c>
      <c r="G23" s="897">
        <f t="shared" si="1"/>
        <v>0.08100929614873831</v>
      </c>
      <c r="H23" s="371"/>
    </row>
    <row r="24" spans="1:8" ht="15">
      <c r="A24" s="96" t="s">
        <v>527</v>
      </c>
      <c r="B24">
        <v>276</v>
      </c>
      <c r="C24" s="370">
        <v>270</v>
      </c>
      <c r="D24">
        <v>273</v>
      </c>
      <c r="E24">
        <v>281</v>
      </c>
      <c r="F24">
        <v>270</v>
      </c>
      <c r="G24" s="897">
        <f t="shared" si="1"/>
        <v>-0.021739130434782594</v>
      </c>
      <c r="H24" s="371"/>
    </row>
    <row r="25" spans="1:8" ht="15">
      <c r="A25" s="96" t="s">
        <v>528</v>
      </c>
      <c r="B25" s="69">
        <v>3645</v>
      </c>
      <c r="C25" s="370">
        <v>3576</v>
      </c>
      <c r="D25" s="69">
        <v>3400</v>
      </c>
      <c r="E25" s="69">
        <v>3252</v>
      </c>
      <c r="F25" s="69">
        <v>3286</v>
      </c>
      <c r="G25" s="897">
        <f t="shared" si="1"/>
        <v>-0.09849108367626891</v>
      </c>
      <c r="H25" s="371"/>
    </row>
    <row r="26" spans="1:8" ht="15">
      <c r="A26" s="96" t="s">
        <v>529</v>
      </c>
      <c r="B26" s="69">
        <v>12970</v>
      </c>
      <c r="C26" s="370">
        <v>12564</v>
      </c>
      <c r="D26" s="69">
        <v>12174</v>
      </c>
      <c r="E26" s="69">
        <v>11924</v>
      </c>
      <c r="F26" s="69">
        <v>11759</v>
      </c>
      <c r="G26" s="897">
        <f t="shared" si="1"/>
        <v>-0.09336931380107938</v>
      </c>
      <c r="H26" s="371"/>
    </row>
    <row r="27" spans="1:8" ht="15">
      <c r="A27" s="96" t="s">
        <v>530</v>
      </c>
      <c r="B27" s="69">
        <v>2503</v>
      </c>
      <c r="C27" s="370">
        <v>2509</v>
      </c>
      <c r="D27" s="69">
        <v>2510</v>
      </c>
      <c r="E27" s="69">
        <v>2513</v>
      </c>
      <c r="F27" s="69">
        <v>2606</v>
      </c>
      <c r="G27" s="897">
        <f t="shared" si="1"/>
        <v>0.041150619256891785</v>
      </c>
      <c r="H27" s="371"/>
    </row>
    <row r="28" spans="1:8" ht="15">
      <c r="A28" s="96" t="s">
        <v>531</v>
      </c>
      <c r="B28" s="69">
        <v>2738</v>
      </c>
      <c r="C28" s="370">
        <v>2696</v>
      </c>
      <c r="D28" s="69">
        <v>2676</v>
      </c>
      <c r="E28" s="69">
        <v>2457</v>
      </c>
      <c r="F28" s="69">
        <v>2402</v>
      </c>
      <c r="G28" s="897">
        <f t="shared" si="1"/>
        <v>-0.12271731190650115</v>
      </c>
      <c r="H28" s="371"/>
    </row>
    <row r="29" spans="1:8" ht="15">
      <c r="A29" s="96" t="s">
        <v>532</v>
      </c>
      <c r="B29">
        <v>690</v>
      </c>
      <c r="C29" s="370">
        <v>628</v>
      </c>
      <c r="D29">
        <v>618</v>
      </c>
      <c r="E29">
        <v>629</v>
      </c>
      <c r="F29">
        <v>556</v>
      </c>
      <c r="G29" s="897">
        <f t="shared" si="1"/>
        <v>-0.1942028985507246</v>
      </c>
      <c r="H29" s="371"/>
    </row>
    <row r="30" spans="1:8" ht="15">
      <c r="A30" s="96" t="s">
        <v>533</v>
      </c>
      <c r="B30" s="69">
        <v>9584</v>
      </c>
      <c r="C30" s="370">
        <v>9574</v>
      </c>
      <c r="D30" s="69">
        <v>9593</v>
      </c>
      <c r="E30" s="69">
        <v>9756</v>
      </c>
      <c r="F30" s="69">
        <v>9826</v>
      </c>
      <c r="G30" s="897">
        <f t="shared" si="1"/>
        <v>0.025250417362270516</v>
      </c>
      <c r="H30" s="371"/>
    </row>
    <row r="31" spans="1:8" ht="15">
      <c r="A31" s="96" t="s">
        <v>534</v>
      </c>
      <c r="B31" s="69">
        <v>12269</v>
      </c>
      <c r="C31" s="370">
        <v>11500</v>
      </c>
      <c r="D31" s="69">
        <v>10743</v>
      </c>
      <c r="E31" s="69">
        <v>9945</v>
      </c>
      <c r="F31" s="69">
        <v>9191</v>
      </c>
      <c r="G31" s="897">
        <f t="shared" si="1"/>
        <v>-0.25087619202869016</v>
      </c>
      <c r="H31" s="371"/>
    </row>
    <row r="32" spans="1:8" ht="15">
      <c r="A32" s="96" t="s">
        <v>535</v>
      </c>
      <c r="B32" s="69">
        <v>29683</v>
      </c>
      <c r="C32" s="370">
        <v>29508</v>
      </c>
      <c r="D32" s="69">
        <v>29373</v>
      </c>
      <c r="E32" s="69">
        <v>29071</v>
      </c>
      <c r="F32" s="69">
        <v>29081</v>
      </c>
      <c r="G32" s="897">
        <f t="shared" si="1"/>
        <v>-0.020280968904760277</v>
      </c>
      <c r="H32" s="371"/>
    </row>
    <row r="33" spans="1:8" ht="15">
      <c r="A33" s="226"/>
      <c r="B33" s="69"/>
      <c r="C33" s="373"/>
      <c r="D33" s="69"/>
      <c r="E33"/>
      <c r="F33"/>
      <c r="G33" s="896"/>
      <c r="H33" s="371"/>
    </row>
    <row r="34" spans="1:8" ht="15">
      <c r="A34" s="94" t="s">
        <v>44</v>
      </c>
      <c r="B34" s="24">
        <v>14963</v>
      </c>
      <c r="C34" s="368">
        <v>14799</v>
      </c>
      <c r="D34" s="24">
        <v>14476</v>
      </c>
      <c r="E34" s="24">
        <v>14307</v>
      </c>
      <c r="F34" s="24">
        <v>14101</v>
      </c>
      <c r="G34" s="896">
        <f aca="true" t="shared" si="2" ref="G34:G45">IF(OR(B34="..",F34=".."),"..",(IF(OR(B34&lt;50,F34&lt;50),"*",(F34/B34)-1)))</f>
        <v>-0.057608768295127954</v>
      </c>
      <c r="H34" s="371"/>
    </row>
    <row r="35" spans="1:8" ht="15">
      <c r="A35" s="96" t="s">
        <v>31</v>
      </c>
      <c r="B35" s="69">
        <v>1346</v>
      </c>
      <c r="C35" s="370">
        <v>1323</v>
      </c>
      <c r="D35" s="69">
        <v>1301</v>
      </c>
      <c r="E35" s="69">
        <v>1325</v>
      </c>
      <c r="F35" s="69">
        <v>1328</v>
      </c>
      <c r="G35" s="897">
        <f t="shared" si="2"/>
        <v>-0.013372956909361022</v>
      </c>
      <c r="H35" s="371"/>
    </row>
    <row r="36" spans="1:8" ht="15">
      <c r="A36" s="96" t="s">
        <v>526</v>
      </c>
      <c r="B36">
        <v>14</v>
      </c>
      <c r="C36" s="370">
        <v>12</v>
      </c>
      <c r="D36">
        <v>19</v>
      </c>
      <c r="E36">
        <v>25</v>
      </c>
      <c r="F36">
        <v>27</v>
      </c>
      <c r="G36" s="897" t="str">
        <f t="shared" si="2"/>
        <v>*</v>
      </c>
      <c r="H36" s="371"/>
    </row>
    <row r="37" spans="1:8" ht="15">
      <c r="A37" s="96" t="s">
        <v>527</v>
      </c>
      <c r="B37">
        <v>43</v>
      </c>
      <c r="C37" s="370">
        <v>42</v>
      </c>
      <c r="D37">
        <v>42</v>
      </c>
      <c r="E37">
        <v>40</v>
      </c>
      <c r="F37">
        <v>40</v>
      </c>
      <c r="G37" s="897" t="str">
        <f t="shared" si="2"/>
        <v>*</v>
      </c>
      <c r="H37" s="371"/>
    </row>
    <row r="38" spans="1:8" ht="15">
      <c r="A38" s="96" t="s">
        <v>528</v>
      </c>
      <c r="B38">
        <v>296</v>
      </c>
      <c r="C38" s="370">
        <v>281</v>
      </c>
      <c r="D38">
        <v>259</v>
      </c>
      <c r="E38">
        <v>255</v>
      </c>
      <c r="F38">
        <v>246</v>
      </c>
      <c r="G38" s="897">
        <f t="shared" si="2"/>
        <v>-0.16891891891891897</v>
      </c>
      <c r="H38" s="371"/>
    </row>
    <row r="39" spans="1:8" ht="15">
      <c r="A39" s="96" t="s">
        <v>529</v>
      </c>
      <c r="B39" s="69">
        <v>4024</v>
      </c>
      <c r="C39" s="370">
        <v>3922</v>
      </c>
      <c r="D39" s="69">
        <v>3803</v>
      </c>
      <c r="E39" s="69">
        <v>3744</v>
      </c>
      <c r="F39" s="69">
        <v>3667</v>
      </c>
      <c r="G39" s="897">
        <f t="shared" si="2"/>
        <v>-0.08871769383697814</v>
      </c>
      <c r="H39" s="371"/>
    </row>
    <row r="40" spans="1:8" ht="15">
      <c r="A40" s="96" t="s">
        <v>530</v>
      </c>
      <c r="B40" s="69">
        <v>1525</v>
      </c>
      <c r="C40" s="370">
        <v>1576</v>
      </c>
      <c r="D40" s="69">
        <v>1577</v>
      </c>
      <c r="E40" s="69">
        <v>1650</v>
      </c>
      <c r="F40" s="69">
        <v>1668</v>
      </c>
      <c r="G40" s="897">
        <f t="shared" si="2"/>
        <v>0.09377049180327868</v>
      </c>
      <c r="H40" s="371"/>
    </row>
    <row r="41" spans="1:8" ht="15">
      <c r="A41" s="96" t="s">
        <v>531</v>
      </c>
      <c r="B41">
        <v>301</v>
      </c>
      <c r="C41" s="370">
        <v>307</v>
      </c>
      <c r="D41">
        <v>300</v>
      </c>
      <c r="E41">
        <v>254</v>
      </c>
      <c r="F41">
        <v>249</v>
      </c>
      <c r="G41" s="897">
        <f t="shared" si="2"/>
        <v>-0.1727574750830565</v>
      </c>
      <c r="H41" s="371"/>
    </row>
    <row r="42" spans="1:8" ht="15">
      <c r="A42" s="96" t="s">
        <v>532</v>
      </c>
      <c r="B42">
        <v>49</v>
      </c>
      <c r="C42" s="370">
        <v>48</v>
      </c>
      <c r="D42">
        <v>53</v>
      </c>
      <c r="E42">
        <v>47</v>
      </c>
      <c r="F42">
        <v>39</v>
      </c>
      <c r="G42" s="897" t="str">
        <f t="shared" si="2"/>
        <v>*</v>
      </c>
      <c r="H42" s="371"/>
    </row>
    <row r="43" spans="1:8" ht="15">
      <c r="A43" s="96" t="s">
        <v>533</v>
      </c>
      <c r="B43" s="69">
        <v>1184</v>
      </c>
      <c r="C43" s="370">
        <v>1136</v>
      </c>
      <c r="D43" s="69">
        <v>1138</v>
      </c>
      <c r="E43" s="69">
        <v>1125</v>
      </c>
      <c r="F43" s="69">
        <v>1130</v>
      </c>
      <c r="G43" s="897">
        <f t="shared" si="2"/>
        <v>-0.045608108108108114</v>
      </c>
      <c r="H43" s="371"/>
    </row>
    <row r="44" spans="1:8" ht="15">
      <c r="A44" s="96" t="s">
        <v>534</v>
      </c>
      <c r="B44" s="69">
        <v>1817</v>
      </c>
      <c r="C44" s="370">
        <v>1786</v>
      </c>
      <c r="D44" s="69">
        <v>1674</v>
      </c>
      <c r="E44" s="69">
        <v>1554</v>
      </c>
      <c r="F44" s="69">
        <v>1474</v>
      </c>
      <c r="G44" s="897">
        <f t="shared" si="2"/>
        <v>-0.1887727022564667</v>
      </c>
      <c r="H44" s="371"/>
    </row>
    <row r="45" spans="1:8" ht="15">
      <c r="A45" s="108" t="s">
        <v>535</v>
      </c>
      <c r="B45" s="270">
        <v>4364</v>
      </c>
      <c r="C45" s="374">
        <v>4366</v>
      </c>
      <c r="D45" s="270">
        <v>4310</v>
      </c>
      <c r="E45" s="270">
        <v>4288</v>
      </c>
      <c r="F45" s="270">
        <v>4233</v>
      </c>
      <c r="G45" s="897">
        <f t="shared" si="2"/>
        <v>-0.030018331805682807</v>
      </c>
      <c r="H45" s="371"/>
    </row>
    <row r="46" spans="1:7" ht="12.75">
      <c r="A46" s="144"/>
      <c r="B46" s="186"/>
      <c r="C46" s="231"/>
      <c r="D46" s="231"/>
      <c r="E46" s="56"/>
      <c r="F46" s="56"/>
      <c r="G46" s="900"/>
    </row>
    <row r="47" spans="1:7" ht="15">
      <c r="A47" s="224" t="s">
        <v>625</v>
      </c>
      <c r="B47" s="144"/>
      <c r="C47" s="144"/>
      <c r="D47" s="144"/>
      <c r="E47" s="56"/>
      <c r="F47" s="56"/>
      <c r="G47" s="165"/>
    </row>
    <row r="48" spans="1:7" ht="12.75">
      <c r="A48" s="144"/>
      <c r="B48" s="144"/>
      <c r="C48" s="144"/>
      <c r="D48" s="144"/>
      <c r="E48" s="56"/>
      <c r="F48" s="56"/>
      <c r="G48" s="165"/>
    </row>
    <row r="49" spans="1:7" ht="15">
      <c r="A49" s="195" t="s">
        <v>498</v>
      </c>
      <c r="B49" s="24">
        <v>43449</v>
      </c>
      <c r="C49" s="181">
        <v>43615</v>
      </c>
      <c r="D49" s="24">
        <v>43849</v>
      </c>
      <c r="E49" s="24">
        <v>43550</v>
      </c>
      <c r="F49" s="24">
        <v>43525</v>
      </c>
      <c r="G49" s="165">
        <f aca="true" t="shared" si="3" ref="G49:G60">IF(OR(B49="..",F49=".."),"..",(IF(OR(B49&lt;50,F49&lt;50),"*",(F49/B49)-1)))</f>
        <v>0.0017491771962530045</v>
      </c>
    </row>
    <row r="50" spans="1:7" ht="12.75">
      <c r="A50" s="96" t="s">
        <v>31</v>
      </c>
      <c r="B50" s="69">
        <v>8895</v>
      </c>
      <c r="C50" s="370">
        <v>9040</v>
      </c>
      <c r="D50" s="69">
        <v>9324</v>
      </c>
      <c r="E50" s="69">
        <v>9349</v>
      </c>
      <c r="F50" s="69">
        <v>9353</v>
      </c>
      <c r="G50" s="166">
        <f t="shared" si="3"/>
        <v>0.051489600899381704</v>
      </c>
    </row>
    <row r="51" spans="1:7" ht="12.75">
      <c r="A51" s="96" t="s">
        <v>526</v>
      </c>
      <c r="B51">
        <v>524</v>
      </c>
      <c r="C51" s="370">
        <v>538</v>
      </c>
      <c r="D51">
        <v>532</v>
      </c>
      <c r="E51">
        <v>532</v>
      </c>
      <c r="F51">
        <v>557</v>
      </c>
      <c r="G51" s="166">
        <f t="shared" si="3"/>
        <v>0.06297709923664119</v>
      </c>
    </row>
    <row r="52" spans="1:7" ht="12.75">
      <c r="A52" s="96" t="s">
        <v>527</v>
      </c>
      <c r="B52">
        <v>546</v>
      </c>
      <c r="C52" s="370">
        <v>530</v>
      </c>
      <c r="D52">
        <v>549</v>
      </c>
      <c r="E52">
        <v>528</v>
      </c>
      <c r="F52">
        <v>549</v>
      </c>
      <c r="G52" s="166">
        <f t="shared" si="3"/>
        <v>0.005494505494505475</v>
      </c>
    </row>
    <row r="53" spans="1:7" ht="12.75">
      <c r="A53" s="96" t="s">
        <v>528</v>
      </c>
      <c r="B53" s="69">
        <v>2396</v>
      </c>
      <c r="C53" s="370">
        <v>2394</v>
      </c>
      <c r="D53" s="69">
        <v>2387</v>
      </c>
      <c r="E53" s="69">
        <v>2397</v>
      </c>
      <c r="F53" s="69">
        <v>2461</v>
      </c>
      <c r="G53" s="166">
        <f t="shared" si="3"/>
        <v>0.027128547579298834</v>
      </c>
    </row>
    <row r="54" spans="1:7" ht="12.75">
      <c r="A54" s="96" t="s">
        <v>529</v>
      </c>
      <c r="B54" s="69">
        <v>4895</v>
      </c>
      <c r="C54" s="370">
        <v>4831</v>
      </c>
      <c r="D54" s="69">
        <v>4801</v>
      </c>
      <c r="E54" s="69">
        <v>4733</v>
      </c>
      <c r="F54" s="69">
        <v>4592</v>
      </c>
      <c r="G54" s="166">
        <f t="shared" si="3"/>
        <v>-0.06189989785495409</v>
      </c>
    </row>
    <row r="55" spans="1:7" ht="12.75">
      <c r="A55" s="96" t="s">
        <v>530</v>
      </c>
      <c r="B55" s="69">
        <v>2794</v>
      </c>
      <c r="C55" s="370">
        <v>2777</v>
      </c>
      <c r="D55" s="69">
        <v>2849</v>
      </c>
      <c r="E55" s="69">
        <v>2773</v>
      </c>
      <c r="F55" s="69">
        <v>2686</v>
      </c>
      <c r="G55" s="166">
        <f t="shared" si="3"/>
        <v>-0.038654259126700063</v>
      </c>
    </row>
    <row r="56" spans="1:7" ht="12.75">
      <c r="A56" s="96" t="s">
        <v>531</v>
      </c>
      <c r="B56">
        <v>710</v>
      </c>
      <c r="C56" s="370">
        <v>679</v>
      </c>
      <c r="D56">
        <v>642</v>
      </c>
      <c r="E56">
        <v>632</v>
      </c>
      <c r="F56">
        <v>617</v>
      </c>
      <c r="G56" s="166">
        <f t="shared" si="3"/>
        <v>-0.1309859154929578</v>
      </c>
    </row>
    <row r="57" spans="1:7" ht="12.75">
      <c r="A57" s="96" t="s">
        <v>532</v>
      </c>
      <c r="B57">
        <v>804</v>
      </c>
      <c r="C57" s="370">
        <v>832</v>
      </c>
      <c r="D57">
        <v>845</v>
      </c>
      <c r="E57">
        <v>842</v>
      </c>
      <c r="F57">
        <v>858</v>
      </c>
      <c r="G57" s="166">
        <f t="shared" si="3"/>
        <v>0.0671641791044777</v>
      </c>
    </row>
    <row r="58" spans="1:7" ht="12.75">
      <c r="A58" s="96" t="s">
        <v>533</v>
      </c>
      <c r="B58" s="69">
        <v>7039</v>
      </c>
      <c r="C58" s="370">
        <v>7132</v>
      </c>
      <c r="D58" s="69">
        <v>7291</v>
      </c>
      <c r="E58" s="69">
        <v>7492</v>
      </c>
      <c r="F58" s="69">
        <v>7803</v>
      </c>
      <c r="G58" s="166">
        <f t="shared" si="3"/>
        <v>0.10853814462281575</v>
      </c>
    </row>
    <row r="59" spans="1:7" ht="12.75">
      <c r="A59" s="96" t="s">
        <v>534</v>
      </c>
      <c r="B59" s="69">
        <v>5087</v>
      </c>
      <c r="C59" s="370">
        <v>4880</v>
      </c>
      <c r="D59" s="69">
        <v>4525</v>
      </c>
      <c r="E59" s="69">
        <v>4206</v>
      </c>
      <c r="F59" s="69">
        <v>4066</v>
      </c>
      <c r="G59" s="166">
        <f t="shared" si="3"/>
        <v>-0.20070768625909186</v>
      </c>
    </row>
    <row r="60" spans="1:7" ht="12.75">
      <c r="A60" s="96" t="s">
        <v>535</v>
      </c>
      <c r="B60" s="69">
        <v>9759</v>
      </c>
      <c r="C60" s="370">
        <v>9982</v>
      </c>
      <c r="D60" s="69">
        <v>10104</v>
      </c>
      <c r="E60" s="69">
        <v>10066</v>
      </c>
      <c r="F60" s="69">
        <v>9983</v>
      </c>
      <c r="G60" s="166">
        <f t="shared" si="3"/>
        <v>0.02295317143149922</v>
      </c>
    </row>
    <row r="61" spans="1:7" ht="12.75">
      <c r="A61" s="226"/>
      <c r="B61"/>
      <c r="C61" s="373"/>
      <c r="D61"/>
      <c r="E61"/>
      <c r="F61"/>
      <c r="G61" s="165"/>
    </row>
    <row r="62" spans="1:7" ht="15">
      <c r="A62" s="94" t="s">
        <v>521</v>
      </c>
      <c r="B62" s="24">
        <v>37180</v>
      </c>
      <c r="C62" s="181">
        <v>37264</v>
      </c>
      <c r="D62" s="24">
        <v>37507</v>
      </c>
      <c r="E62" s="24">
        <v>37297</v>
      </c>
      <c r="F62" s="24">
        <v>37381</v>
      </c>
      <c r="G62" s="165">
        <f aca="true" t="shared" si="4" ref="G62:G73">IF(OR(B62="..",F62=".."),"..",(IF(OR(B62&lt;50,F62&lt;50),"*",(F62/B62)-1)))</f>
        <v>0.005406132329209168</v>
      </c>
    </row>
    <row r="63" spans="1:7" ht="12.75">
      <c r="A63" s="96" t="s">
        <v>31</v>
      </c>
      <c r="B63" s="69">
        <v>7836</v>
      </c>
      <c r="C63" s="370">
        <v>7923</v>
      </c>
      <c r="D63" s="69">
        <v>8165</v>
      </c>
      <c r="E63" s="69">
        <v>8208</v>
      </c>
      <c r="F63" s="69">
        <v>8229</v>
      </c>
      <c r="G63" s="166">
        <f t="shared" si="4"/>
        <v>0.05015313935681465</v>
      </c>
    </row>
    <row r="64" spans="1:7" ht="12.75">
      <c r="A64" s="96" t="s">
        <v>526</v>
      </c>
      <c r="B64">
        <v>494</v>
      </c>
      <c r="C64" s="370">
        <v>508</v>
      </c>
      <c r="D64">
        <v>507</v>
      </c>
      <c r="E64">
        <v>504</v>
      </c>
      <c r="F64">
        <v>528</v>
      </c>
      <c r="G64" s="166">
        <f t="shared" si="4"/>
        <v>0.06882591093117418</v>
      </c>
    </row>
    <row r="65" spans="1:7" ht="12.75">
      <c r="A65" s="96" t="s">
        <v>527</v>
      </c>
      <c r="B65">
        <v>475</v>
      </c>
      <c r="C65" s="370">
        <v>462</v>
      </c>
      <c r="D65">
        <v>482</v>
      </c>
      <c r="E65">
        <v>461</v>
      </c>
      <c r="F65">
        <v>485</v>
      </c>
      <c r="G65" s="166">
        <f t="shared" si="4"/>
        <v>0.021052631578947434</v>
      </c>
    </row>
    <row r="66" spans="1:7" ht="12.75">
      <c r="A66" s="96" t="s">
        <v>528</v>
      </c>
      <c r="B66" s="69">
        <v>2240</v>
      </c>
      <c r="C66" s="370">
        <v>2230</v>
      </c>
      <c r="D66" s="69">
        <v>2216</v>
      </c>
      <c r="E66" s="69">
        <v>2228</v>
      </c>
      <c r="F66" s="69">
        <v>2285</v>
      </c>
      <c r="G66" s="166">
        <f t="shared" si="4"/>
        <v>0.02008928571428581</v>
      </c>
    </row>
    <row r="67" spans="1:7" ht="12.75">
      <c r="A67" s="96" t="s">
        <v>529</v>
      </c>
      <c r="B67" s="69">
        <v>3719</v>
      </c>
      <c r="C67" s="370">
        <v>3679</v>
      </c>
      <c r="D67" s="69">
        <v>3687</v>
      </c>
      <c r="E67" s="69">
        <v>3628</v>
      </c>
      <c r="F67" s="69">
        <v>3557</v>
      </c>
      <c r="G67" s="166">
        <f t="shared" si="4"/>
        <v>-0.04356009680021511</v>
      </c>
    </row>
    <row r="68" spans="1:7" ht="12.75">
      <c r="A68" s="96" t="s">
        <v>530</v>
      </c>
      <c r="B68" s="69">
        <v>1763</v>
      </c>
      <c r="C68" s="370">
        <v>1724</v>
      </c>
      <c r="D68" s="69">
        <v>1760</v>
      </c>
      <c r="E68" s="69">
        <v>1682</v>
      </c>
      <c r="F68" s="69">
        <v>1638</v>
      </c>
      <c r="G68" s="166">
        <f t="shared" si="4"/>
        <v>-0.07090187180941576</v>
      </c>
    </row>
    <row r="69" spans="1:7" ht="12.75">
      <c r="A69" s="96" t="s">
        <v>531</v>
      </c>
      <c r="B69">
        <v>623</v>
      </c>
      <c r="C69" s="370">
        <v>597</v>
      </c>
      <c r="D69">
        <v>565</v>
      </c>
      <c r="E69">
        <v>559</v>
      </c>
      <c r="F69">
        <v>548</v>
      </c>
      <c r="G69" s="166">
        <f t="shared" si="4"/>
        <v>-0.1203852327447833</v>
      </c>
    </row>
    <row r="70" spans="1:7" ht="12.75">
      <c r="A70" s="96" t="s">
        <v>532</v>
      </c>
      <c r="B70">
        <v>754</v>
      </c>
      <c r="C70" s="370">
        <v>772</v>
      </c>
      <c r="D70">
        <v>788</v>
      </c>
      <c r="E70">
        <v>780</v>
      </c>
      <c r="F70">
        <v>790</v>
      </c>
      <c r="G70" s="166">
        <f t="shared" si="4"/>
        <v>0.04774535809018565</v>
      </c>
    </row>
    <row r="71" spans="1:7" ht="12.75">
      <c r="A71" s="96" t="s">
        <v>533</v>
      </c>
      <c r="B71" s="69">
        <v>6028</v>
      </c>
      <c r="C71" s="370">
        <v>6108</v>
      </c>
      <c r="D71" s="69">
        <v>6288</v>
      </c>
      <c r="E71" s="69">
        <v>6493</v>
      </c>
      <c r="F71" s="69">
        <v>6793</v>
      </c>
      <c r="G71" s="166">
        <f t="shared" si="4"/>
        <v>0.12690776376907764</v>
      </c>
    </row>
    <row r="72" spans="1:7" ht="12.75">
      <c r="A72" s="96" t="s">
        <v>534</v>
      </c>
      <c r="B72" s="69">
        <v>4618</v>
      </c>
      <c r="C72" s="370">
        <v>4403</v>
      </c>
      <c r="D72" s="69">
        <v>4084</v>
      </c>
      <c r="E72" s="69">
        <v>3804</v>
      </c>
      <c r="F72" s="69">
        <v>3667</v>
      </c>
      <c r="G72" s="166">
        <f t="shared" si="4"/>
        <v>-0.2059333044608055</v>
      </c>
    </row>
    <row r="73" spans="1:7" ht="12.75">
      <c r="A73" s="96" t="s">
        <v>535</v>
      </c>
      <c r="B73" s="69">
        <v>8630</v>
      </c>
      <c r="C73" s="370">
        <v>8858</v>
      </c>
      <c r="D73" s="69">
        <v>8965</v>
      </c>
      <c r="E73" s="69">
        <v>8950</v>
      </c>
      <c r="F73" s="69">
        <v>8861</v>
      </c>
      <c r="G73" s="166">
        <f t="shared" si="4"/>
        <v>0.026767091541135546</v>
      </c>
    </row>
    <row r="74" spans="1:7" ht="12.75">
      <c r="A74" s="226"/>
      <c r="B74"/>
      <c r="C74" s="373"/>
      <c r="D74"/>
      <c r="E74"/>
      <c r="F74"/>
      <c r="G74" s="165"/>
    </row>
    <row r="75" spans="1:7" ht="15">
      <c r="A75" s="94" t="s">
        <v>44</v>
      </c>
      <c r="B75" s="24">
        <v>6269</v>
      </c>
      <c r="C75" s="181">
        <v>6351</v>
      </c>
      <c r="D75" s="24">
        <v>6342</v>
      </c>
      <c r="E75" s="24">
        <v>6253</v>
      </c>
      <c r="F75" s="24">
        <v>6144</v>
      </c>
      <c r="G75" s="165">
        <f aca="true" t="shared" si="5" ref="G75:G86">IF(OR(B75="..",F75=".."),"..",(IF(OR(B75&lt;50,F75&lt;50),"*",(F75/B75)-1)))</f>
        <v>-0.01993938427181363</v>
      </c>
    </row>
    <row r="76" spans="1:7" ht="12.75">
      <c r="A76" s="96" t="s">
        <v>31</v>
      </c>
      <c r="B76" s="69">
        <v>1059</v>
      </c>
      <c r="C76" s="370">
        <v>1117</v>
      </c>
      <c r="D76" s="69">
        <v>1159</v>
      </c>
      <c r="E76" s="69">
        <v>1141</v>
      </c>
      <c r="F76" s="69">
        <v>1124</v>
      </c>
      <c r="G76" s="166">
        <f t="shared" si="5"/>
        <v>0.06137865911237017</v>
      </c>
    </row>
    <row r="77" spans="1:7" ht="12.75">
      <c r="A77" s="96" t="s">
        <v>526</v>
      </c>
      <c r="B77">
        <v>30</v>
      </c>
      <c r="C77" s="370">
        <v>30</v>
      </c>
      <c r="D77">
        <v>25</v>
      </c>
      <c r="E77">
        <v>28</v>
      </c>
      <c r="F77">
        <v>29</v>
      </c>
      <c r="G77" s="166" t="str">
        <f t="shared" si="5"/>
        <v>*</v>
      </c>
    </row>
    <row r="78" spans="1:7" ht="12.75">
      <c r="A78" s="96" t="s">
        <v>527</v>
      </c>
      <c r="B78">
        <v>71</v>
      </c>
      <c r="C78" s="370">
        <v>68</v>
      </c>
      <c r="D78">
        <v>67</v>
      </c>
      <c r="E78">
        <v>67</v>
      </c>
      <c r="F78">
        <v>64</v>
      </c>
      <c r="G78" s="166">
        <f t="shared" si="5"/>
        <v>-0.09859154929577463</v>
      </c>
    </row>
    <row r="79" spans="1:7" ht="12.75">
      <c r="A79" s="96" t="s">
        <v>528</v>
      </c>
      <c r="B79">
        <v>156</v>
      </c>
      <c r="C79" s="370">
        <v>164</v>
      </c>
      <c r="D79">
        <v>171</v>
      </c>
      <c r="E79">
        <v>169</v>
      </c>
      <c r="F79">
        <v>176</v>
      </c>
      <c r="G79" s="166">
        <f t="shared" si="5"/>
        <v>0.1282051282051282</v>
      </c>
    </row>
    <row r="80" spans="1:7" ht="12.75">
      <c r="A80" s="96" t="s">
        <v>529</v>
      </c>
      <c r="B80" s="69">
        <v>1176</v>
      </c>
      <c r="C80" s="370">
        <v>1152</v>
      </c>
      <c r="D80" s="69">
        <v>1114</v>
      </c>
      <c r="E80" s="69">
        <v>1105</v>
      </c>
      <c r="F80" s="69">
        <v>1035</v>
      </c>
      <c r="G80" s="166">
        <f t="shared" si="5"/>
        <v>-0.11989795918367352</v>
      </c>
    </row>
    <row r="81" spans="1:7" ht="12.75">
      <c r="A81" s="96" t="s">
        <v>530</v>
      </c>
      <c r="B81" s="69">
        <v>1031</v>
      </c>
      <c r="C81" s="370">
        <v>1053</v>
      </c>
      <c r="D81" s="69">
        <v>1089</v>
      </c>
      <c r="E81" s="69">
        <v>1091</v>
      </c>
      <c r="F81" s="69">
        <v>1048</v>
      </c>
      <c r="G81" s="166">
        <f t="shared" si="5"/>
        <v>0.016488845780795236</v>
      </c>
    </row>
    <row r="82" spans="1:7" ht="12.75">
      <c r="A82" s="96" t="s">
        <v>531</v>
      </c>
      <c r="B82">
        <v>87</v>
      </c>
      <c r="C82" s="370">
        <v>82</v>
      </c>
      <c r="D82">
        <v>77</v>
      </c>
      <c r="E82">
        <v>73</v>
      </c>
      <c r="F82">
        <v>69</v>
      </c>
      <c r="G82" s="166">
        <f t="shared" si="5"/>
        <v>-0.2068965517241379</v>
      </c>
    </row>
    <row r="83" spans="1:7" ht="12.75">
      <c r="A83" s="96" t="s">
        <v>532</v>
      </c>
      <c r="B83">
        <v>50</v>
      </c>
      <c r="C83" s="370">
        <v>60</v>
      </c>
      <c r="D83">
        <v>57</v>
      </c>
      <c r="E83">
        <v>62</v>
      </c>
      <c r="F83">
        <v>68</v>
      </c>
      <c r="G83" s="166">
        <f t="shared" si="5"/>
        <v>0.3600000000000001</v>
      </c>
    </row>
    <row r="84" spans="1:7" ht="12.75">
      <c r="A84" s="96" t="s">
        <v>533</v>
      </c>
      <c r="B84" s="69">
        <v>1011</v>
      </c>
      <c r="C84" s="370">
        <v>1024</v>
      </c>
      <c r="D84" s="69">
        <v>1003</v>
      </c>
      <c r="E84">
        <v>999</v>
      </c>
      <c r="F84" s="69">
        <v>1010</v>
      </c>
      <c r="G84" s="166">
        <f t="shared" si="5"/>
        <v>-0.0009891196834816984</v>
      </c>
    </row>
    <row r="85" spans="1:7" ht="12.75">
      <c r="A85" s="96" t="s">
        <v>534</v>
      </c>
      <c r="B85">
        <v>469</v>
      </c>
      <c r="C85" s="370">
        <v>477</v>
      </c>
      <c r="D85">
        <v>441</v>
      </c>
      <c r="E85">
        <v>402</v>
      </c>
      <c r="F85">
        <v>399</v>
      </c>
      <c r="G85" s="166">
        <f t="shared" si="5"/>
        <v>-0.14925373134328357</v>
      </c>
    </row>
    <row r="86" spans="1:7" ht="12.75">
      <c r="A86" s="108" t="s">
        <v>535</v>
      </c>
      <c r="B86" s="69">
        <v>1129</v>
      </c>
      <c r="C86" s="374">
        <v>1124</v>
      </c>
      <c r="D86" s="270">
        <v>1139</v>
      </c>
      <c r="E86" s="270">
        <v>1116</v>
      </c>
      <c r="F86" s="270">
        <v>1122</v>
      </c>
      <c r="G86" s="903">
        <f t="shared" si="5"/>
        <v>-0.00620017714791854</v>
      </c>
    </row>
    <row r="89" spans="1:8" s="376" customFormat="1" ht="12.75">
      <c r="A89" s="375"/>
      <c r="G89" s="377"/>
      <c r="H89" s="378"/>
    </row>
    <row r="90" spans="1:8" s="376" customFormat="1" ht="12.75">
      <c r="A90" s="379"/>
      <c r="H90" s="378"/>
    </row>
    <row r="91" spans="1:8" s="376" customFormat="1" ht="12.75">
      <c r="A91" s="380"/>
      <c r="H91" s="378"/>
    </row>
    <row r="92" spans="1:8" s="376" customFormat="1" ht="12.75">
      <c r="A92" s="380"/>
      <c r="H92" s="378"/>
    </row>
    <row r="93" spans="1:8" s="376" customFormat="1" ht="12.75">
      <c r="A93" s="380"/>
      <c r="H93" s="378"/>
    </row>
  </sheetData>
  <mergeCells count="2">
    <mergeCell ref="C3:D3"/>
    <mergeCell ref="A1:G1"/>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I47"/>
  <sheetViews>
    <sheetView showGridLines="0" zoomScale="90" zoomScaleNormal="90" workbookViewId="0" topLeftCell="A1">
      <selection activeCell="A1" sqref="A1"/>
    </sheetView>
  </sheetViews>
  <sheetFormatPr defaultColWidth="9.140625" defaultRowHeight="12.75"/>
  <cols>
    <col min="1" max="1" width="32.28125" style="0" customWidth="1"/>
    <col min="2" max="4" width="14.7109375" style="0" customWidth="1"/>
    <col min="5" max="5" width="13.421875" style="0" customWidth="1"/>
    <col min="6" max="6" width="14.7109375" style="0" customWidth="1"/>
    <col min="7" max="7" width="2.8515625" style="0" customWidth="1"/>
    <col min="8" max="8" width="26.421875" style="395" customWidth="1"/>
  </cols>
  <sheetData>
    <row r="1" spans="1:8" ht="15.75">
      <c r="A1" s="257" t="s">
        <v>893</v>
      </c>
      <c r="B1" s="317"/>
      <c r="C1" s="317"/>
      <c r="D1" s="317"/>
      <c r="E1" s="317"/>
      <c r="F1" s="317"/>
      <c r="G1" s="317"/>
      <c r="H1" s="381"/>
    </row>
    <row r="2" spans="1:8" ht="15.75">
      <c r="A2" s="257" t="s">
        <v>894</v>
      </c>
      <c r="B2" s="317"/>
      <c r="C2" s="317"/>
      <c r="D2" s="317"/>
      <c r="E2" s="317"/>
      <c r="F2" s="317"/>
      <c r="G2" s="317"/>
      <c r="H2" s="381"/>
    </row>
    <row r="3" spans="1:8" ht="13.5" thickBot="1">
      <c r="A3" s="186"/>
      <c r="B3" s="317"/>
      <c r="C3" s="317"/>
      <c r="D3" s="317"/>
      <c r="E3" s="317"/>
      <c r="F3" s="317"/>
      <c r="G3" s="318"/>
      <c r="H3" s="904"/>
    </row>
    <row r="4" spans="1:8" ht="45" customHeight="1">
      <c r="A4" s="320"/>
      <c r="B4" s="366">
        <v>40086</v>
      </c>
      <c r="C4" s="366">
        <v>40178</v>
      </c>
      <c r="D4" s="366">
        <v>40268</v>
      </c>
      <c r="E4" s="366">
        <v>40359</v>
      </c>
      <c r="F4" s="366">
        <v>40451</v>
      </c>
      <c r="G4" s="191"/>
      <c r="H4" s="898" t="s">
        <v>223</v>
      </c>
    </row>
    <row r="5" spans="1:8" ht="12.75">
      <c r="A5" s="321"/>
      <c r="B5" s="322"/>
      <c r="C5" s="382"/>
      <c r="D5" s="322"/>
      <c r="E5" s="322"/>
      <c r="F5" s="322"/>
      <c r="G5" s="322"/>
      <c r="H5" s="383"/>
    </row>
    <row r="6" spans="1:8" ht="12.75">
      <c r="A6" s="321"/>
      <c r="B6" s="1036" t="s">
        <v>552</v>
      </c>
      <c r="C6" s="1036"/>
      <c r="D6" s="1036"/>
      <c r="E6" s="1036"/>
      <c r="F6" s="1036"/>
      <c r="G6" s="322"/>
      <c r="H6" s="383"/>
    </row>
    <row r="7" spans="1:8" ht="15">
      <c r="A7" s="267" t="s">
        <v>539</v>
      </c>
      <c r="B7" s="24">
        <v>99305</v>
      </c>
      <c r="C7" s="181">
        <v>97481</v>
      </c>
      <c r="D7" s="24">
        <v>95718</v>
      </c>
      <c r="E7" s="24">
        <v>94066</v>
      </c>
      <c r="F7" s="24">
        <v>93109</v>
      </c>
      <c r="G7" s="154"/>
      <c r="H7" s="896">
        <f aca="true" t="shared" si="0" ref="H7:H14">IF(OR(B7="..",F7=".."),"..",(IF(OR(B7&lt;50,F7&lt;50),"*",(F7/B7)-1)))</f>
        <v>-0.06239363576859169</v>
      </c>
    </row>
    <row r="8" spans="1:9" ht="12.75">
      <c r="A8" s="248" t="s">
        <v>611</v>
      </c>
      <c r="B8" s="69">
        <v>26759</v>
      </c>
      <c r="C8" s="384">
        <v>26319</v>
      </c>
      <c r="D8" s="69">
        <v>26335</v>
      </c>
      <c r="E8" s="69">
        <v>26034</v>
      </c>
      <c r="F8" s="69">
        <v>25717</v>
      </c>
      <c r="G8" s="154"/>
      <c r="H8" s="897">
        <f t="shared" si="0"/>
        <v>-0.038940169662543433</v>
      </c>
      <c r="I8" s="324"/>
    </row>
    <row r="9" spans="1:9" ht="12.75">
      <c r="A9" s="248" t="s">
        <v>612</v>
      </c>
      <c r="B9" s="69">
        <v>26927</v>
      </c>
      <c r="C9" s="384">
        <v>26312</v>
      </c>
      <c r="D9" s="69">
        <v>25362</v>
      </c>
      <c r="E9" s="69">
        <v>24613</v>
      </c>
      <c r="F9" s="69">
        <v>23694</v>
      </c>
      <c r="G9" s="154"/>
      <c r="H9" s="897">
        <f t="shared" si="0"/>
        <v>-0.1200653619044082</v>
      </c>
      <c r="I9" s="324"/>
    </row>
    <row r="10" spans="1:9" ht="12.75">
      <c r="A10" s="248" t="s">
        <v>613</v>
      </c>
      <c r="B10" s="69">
        <v>40968</v>
      </c>
      <c r="C10" s="384">
        <v>40207</v>
      </c>
      <c r="D10" s="69">
        <v>39469</v>
      </c>
      <c r="E10" s="69">
        <v>38952</v>
      </c>
      <c r="F10" s="69">
        <v>39246</v>
      </c>
      <c r="G10" s="154"/>
      <c r="H10" s="897">
        <f t="shared" si="0"/>
        <v>-0.04203280609255999</v>
      </c>
      <c r="I10" s="324"/>
    </row>
    <row r="11" spans="1:9" ht="12.75">
      <c r="A11" s="248" t="s">
        <v>614</v>
      </c>
      <c r="B11" s="69">
        <v>4284</v>
      </c>
      <c r="C11" s="384">
        <v>4226</v>
      </c>
      <c r="D11" s="69">
        <v>4195</v>
      </c>
      <c r="E11" s="69">
        <v>4238</v>
      </c>
      <c r="F11" s="69">
        <v>4164</v>
      </c>
      <c r="G11" s="154"/>
      <c r="H11" s="897">
        <f t="shared" si="0"/>
        <v>-0.02801120448179273</v>
      </c>
      <c r="I11" s="324"/>
    </row>
    <row r="12" spans="1:9" ht="12.75">
      <c r="A12" s="248" t="s">
        <v>615</v>
      </c>
      <c r="B12">
        <v>367</v>
      </c>
      <c r="C12" s="384">
        <v>417</v>
      </c>
      <c r="D12">
        <v>357</v>
      </c>
      <c r="E12">
        <v>229</v>
      </c>
      <c r="F12">
        <v>288</v>
      </c>
      <c r="G12" s="154"/>
      <c r="H12" s="897">
        <f t="shared" si="0"/>
        <v>-0.21525885558583102</v>
      </c>
      <c r="I12" s="324"/>
    </row>
    <row r="13" spans="1:9" ht="7.5" customHeight="1">
      <c r="A13" s="328"/>
      <c r="C13" s="99"/>
      <c r="G13" s="154"/>
      <c r="H13" s="896" t="str">
        <f t="shared" si="0"/>
        <v>*</v>
      </c>
      <c r="I13" s="324"/>
    </row>
    <row r="14" spans="1:8" ht="6.75" customHeight="1">
      <c r="A14" s="385"/>
      <c r="B14" s="386"/>
      <c r="C14" s="386"/>
      <c r="D14" s="386"/>
      <c r="E14" s="386"/>
      <c r="F14" s="386"/>
      <c r="G14" s="389"/>
      <c r="H14" s="900" t="str">
        <f t="shared" si="0"/>
        <v>*</v>
      </c>
    </row>
    <row r="15" spans="1:8" ht="15" customHeight="1">
      <c r="A15" s="328"/>
      <c r="B15" s="1036" t="s">
        <v>563</v>
      </c>
      <c r="C15" s="1036"/>
      <c r="D15" s="1036"/>
      <c r="E15" s="1036"/>
      <c r="F15" s="1036"/>
      <c r="G15" s="326"/>
      <c r="H15" s="165"/>
    </row>
    <row r="16" spans="1:8" ht="15">
      <c r="A16" s="235"/>
      <c r="B16" s="165">
        <v>1</v>
      </c>
      <c r="C16" s="165">
        <v>1</v>
      </c>
      <c r="D16" s="165">
        <v>1</v>
      </c>
      <c r="E16" s="165">
        <v>1</v>
      </c>
      <c r="F16" s="165">
        <v>1</v>
      </c>
      <c r="G16" s="154"/>
      <c r="H16" s="165"/>
    </row>
    <row r="17" spans="1:8" ht="12.75">
      <c r="A17" s="248" t="s">
        <v>611</v>
      </c>
      <c r="B17" s="166">
        <v>0.2694627662252656</v>
      </c>
      <c r="C17" s="166">
        <v>0.269991075183882</v>
      </c>
      <c r="D17" s="166">
        <v>0.2751311143149669</v>
      </c>
      <c r="E17" s="166">
        <v>0.27676312376416556</v>
      </c>
      <c r="F17" s="152">
        <v>0.27620315973751197</v>
      </c>
      <c r="G17" s="154"/>
      <c r="H17" s="165"/>
    </row>
    <row r="18" spans="1:8" ht="12.75">
      <c r="A18" s="248" t="s">
        <v>612</v>
      </c>
      <c r="B18" s="166">
        <v>0.27115452394139267</v>
      </c>
      <c r="C18" s="166">
        <v>0.26991926631856467</v>
      </c>
      <c r="D18" s="166">
        <v>0.2649658371466182</v>
      </c>
      <c r="E18" s="166">
        <v>0.26165670911912914</v>
      </c>
      <c r="F18" s="166">
        <v>0.25447593680524977</v>
      </c>
      <c r="G18" s="154"/>
      <c r="H18" s="165"/>
    </row>
    <row r="19" spans="1:8" ht="12.75">
      <c r="A19" s="248" t="s">
        <v>613</v>
      </c>
      <c r="B19" s="166">
        <v>0.41254720306127585</v>
      </c>
      <c r="C19" s="166">
        <v>0.41245986397349227</v>
      </c>
      <c r="D19" s="166">
        <v>0.41234668505401284</v>
      </c>
      <c r="E19" s="166">
        <v>0.4140922331129207</v>
      </c>
      <c r="F19" s="166">
        <v>0.4215059768658239</v>
      </c>
      <c r="G19" s="154"/>
      <c r="H19" s="165"/>
    </row>
    <row r="20" spans="1:8" ht="12.75">
      <c r="A20" s="248" t="s">
        <v>614</v>
      </c>
      <c r="B20" s="166">
        <v>0.04313982176124062</v>
      </c>
      <c r="C20" s="166">
        <v>0.04335203783301361</v>
      </c>
      <c r="D20" s="166">
        <v>0.04382665747299359</v>
      </c>
      <c r="E20" s="166">
        <v>0.04505347309335998</v>
      </c>
      <c r="F20" s="166">
        <v>0.04472177770140373</v>
      </c>
      <c r="G20" s="154"/>
      <c r="H20" s="165"/>
    </row>
    <row r="21" spans="1:8" ht="12.75">
      <c r="A21" s="248" t="s">
        <v>615</v>
      </c>
      <c r="B21" s="166">
        <v>0.0036956850108252354</v>
      </c>
      <c r="C21" s="166">
        <v>0.004277756691047486</v>
      </c>
      <c r="D21" s="166">
        <v>0.0037297060114085123</v>
      </c>
      <c r="E21" s="166">
        <v>0.0024344609104245954</v>
      </c>
      <c r="F21" s="166">
        <v>0.003093148890010633</v>
      </c>
      <c r="G21" s="154"/>
      <c r="H21" s="165"/>
    </row>
    <row r="22" spans="1:8" ht="12.75">
      <c r="A22" s="390"/>
      <c r="B22" s="391"/>
      <c r="C22" s="391"/>
      <c r="D22" s="391"/>
      <c r="E22" s="391"/>
      <c r="F22" s="391"/>
      <c r="G22" s="171"/>
      <c r="H22" s="902"/>
    </row>
    <row r="23" spans="1:8" ht="10.5" customHeight="1">
      <c r="A23" s="392"/>
      <c r="B23" s="329"/>
      <c r="C23" s="329"/>
      <c r="D23" s="329"/>
      <c r="E23" s="329"/>
      <c r="F23" s="329"/>
      <c r="G23" s="326"/>
      <c r="H23" s="896"/>
    </row>
    <row r="24" spans="1:8" ht="15" customHeight="1">
      <c r="A24" s="392"/>
      <c r="B24" s="1036" t="s">
        <v>552</v>
      </c>
      <c r="C24" s="1036"/>
      <c r="D24" s="1036"/>
      <c r="E24" s="1036"/>
      <c r="F24" s="1036"/>
      <c r="G24" s="326"/>
      <c r="H24" s="896"/>
    </row>
    <row r="25" spans="1:8" ht="15" customHeight="1">
      <c r="A25" s="267" t="s">
        <v>549</v>
      </c>
      <c r="B25" s="24">
        <v>43449</v>
      </c>
      <c r="C25" s="181">
        <v>43615</v>
      </c>
      <c r="D25" s="24">
        <v>43849</v>
      </c>
      <c r="E25" s="24">
        <v>43550</v>
      </c>
      <c r="F25" s="24">
        <v>43525</v>
      </c>
      <c r="G25" s="154"/>
      <c r="H25" s="896">
        <f aca="true" t="shared" si="1" ref="H25:H30">IF(OR(B25="..",F25=".."),"..",(IF(OR(B25&lt;50,F25&lt;50),"*",(F25/B25)-1)))</f>
        <v>0.0017491771962530045</v>
      </c>
    </row>
    <row r="26" spans="1:9" ht="12.75">
      <c r="A26" s="248" t="s">
        <v>611</v>
      </c>
      <c r="B26" s="69">
        <v>8295</v>
      </c>
      <c r="C26" s="384">
        <v>8564</v>
      </c>
      <c r="D26" s="69">
        <v>8868</v>
      </c>
      <c r="E26" s="69">
        <v>8958</v>
      </c>
      <c r="F26" s="69">
        <v>9111</v>
      </c>
      <c r="G26" s="154"/>
      <c r="H26" s="897">
        <f t="shared" si="1"/>
        <v>0.09837251356238697</v>
      </c>
      <c r="I26" s="324"/>
    </row>
    <row r="27" spans="1:9" ht="12.75">
      <c r="A27" s="248" t="s">
        <v>612</v>
      </c>
      <c r="B27" s="69">
        <v>11840</v>
      </c>
      <c r="C27" s="384">
        <v>11893</v>
      </c>
      <c r="D27" s="69">
        <v>12031</v>
      </c>
      <c r="E27" s="69">
        <v>11853</v>
      </c>
      <c r="F27" s="69">
        <v>11779</v>
      </c>
      <c r="G27" s="154"/>
      <c r="H27" s="897">
        <f t="shared" si="1"/>
        <v>-0.005152027027026995</v>
      </c>
      <c r="I27" s="324"/>
    </row>
    <row r="28" spans="1:9" ht="12.75">
      <c r="A28" s="248" t="s">
        <v>613</v>
      </c>
      <c r="B28" s="69">
        <v>20839</v>
      </c>
      <c r="C28" s="384">
        <v>20682</v>
      </c>
      <c r="D28" s="69">
        <v>20504</v>
      </c>
      <c r="E28" s="69">
        <v>20338</v>
      </c>
      <c r="F28" s="69">
        <v>20260</v>
      </c>
      <c r="G28" s="154"/>
      <c r="H28" s="897">
        <f t="shared" si="1"/>
        <v>-0.027784442631604178</v>
      </c>
      <c r="I28" s="324"/>
    </row>
    <row r="29" spans="1:9" ht="12.75">
      <c r="A29" s="248" t="s">
        <v>614</v>
      </c>
      <c r="B29" s="69">
        <v>2329</v>
      </c>
      <c r="C29" s="384">
        <v>2321</v>
      </c>
      <c r="D29" s="69">
        <v>2341</v>
      </c>
      <c r="E29" s="69">
        <v>2332</v>
      </c>
      <c r="F29" s="69">
        <v>2296</v>
      </c>
      <c r="G29" s="154"/>
      <c r="H29" s="897">
        <f t="shared" si="1"/>
        <v>-0.01416917131816231</v>
      </c>
      <c r="I29" s="324"/>
    </row>
    <row r="30" spans="1:9" ht="12.75">
      <c r="A30" s="248" t="s">
        <v>615</v>
      </c>
      <c r="B30">
        <v>146</v>
      </c>
      <c r="C30" s="384">
        <v>155</v>
      </c>
      <c r="D30">
        <v>105</v>
      </c>
      <c r="E30">
        <v>69</v>
      </c>
      <c r="F30">
        <v>79</v>
      </c>
      <c r="G30" s="154"/>
      <c r="H30" s="897">
        <f t="shared" si="1"/>
        <v>-0.45890410958904104</v>
      </c>
      <c r="I30" s="324"/>
    </row>
    <row r="31" spans="1:9" ht="7.5" customHeight="1">
      <c r="A31" s="328"/>
      <c r="C31" s="99"/>
      <c r="G31" s="154"/>
      <c r="H31" s="199"/>
      <c r="I31" s="324"/>
    </row>
    <row r="32" spans="1:8" ht="8.25" customHeight="1">
      <c r="A32" s="385"/>
      <c r="B32" s="386"/>
      <c r="C32" s="386"/>
      <c r="D32" s="386"/>
      <c r="E32" s="245"/>
      <c r="F32" s="245"/>
      <c r="G32" s="389"/>
      <c r="H32" s="9"/>
    </row>
    <row r="33" spans="1:8" ht="14.25" customHeight="1">
      <c r="A33" s="328"/>
      <c r="B33" s="1036" t="s">
        <v>563</v>
      </c>
      <c r="C33" s="1036"/>
      <c r="D33" s="1036"/>
      <c r="E33" s="1036"/>
      <c r="F33" s="1036"/>
      <c r="G33" s="326"/>
      <c r="H33" s="8"/>
    </row>
    <row r="34" spans="1:8" ht="15">
      <c r="A34" s="235"/>
      <c r="B34" s="165">
        <v>1</v>
      </c>
      <c r="C34" s="165">
        <v>1</v>
      </c>
      <c r="D34" s="165">
        <v>1</v>
      </c>
      <c r="E34" s="165">
        <v>1</v>
      </c>
      <c r="F34" s="165">
        <v>1</v>
      </c>
      <c r="G34" s="154"/>
      <c r="H34" s="341"/>
    </row>
    <row r="35" spans="1:8" ht="12.75">
      <c r="A35" s="248" t="s">
        <v>611</v>
      </c>
      <c r="B35" s="166">
        <v>0.19091348477525374</v>
      </c>
      <c r="C35" s="166">
        <v>0.19635446520692423</v>
      </c>
      <c r="D35" s="166">
        <v>0.20223950375151087</v>
      </c>
      <c r="E35" s="166">
        <v>0.20569460390355912</v>
      </c>
      <c r="F35" s="166">
        <v>0.20932797242963813</v>
      </c>
      <c r="G35" s="154"/>
      <c r="H35" s="341"/>
    </row>
    <row r="36" spans="1:8" ht="12.75">
      <c r="A36" s="248" t="s">
        <v>612</v>
      </c>
      <c r="B36" s="166">
        <v>0.2725033947846901</v>
      </c>
      <c r="C36" s="166">
        <v>0.272681416943712</v>
      </c>
      <c r="D36" s="166">
        <v>0.27437341786585784</v>
      </c>
      <c r="E36" s="166">
        <v>0.27216991963260617</v>
      </c>
      <c r="F36" s="166">
        <v>0.2706260769672602</v>
      </c>
      <c r="G36" s="154"/>
      <c r="H36" s="341"/>
    </row>
    <row r="37" spans="1:8" ht="12.75">
      <c r="A37" s="248" t="s">
        <v>613</v>
      </c>
      <c r="B37" s="166">
        <v>0.4796197841147092</v>
      </c>
      <c r="C37" s="166">
        <v>0.47419465780121517</v>
      </c>
      <c r="D37" s="166">
        <v>0.4676047344295195</v>
      </c>
      <c r="E37" s="166">
        <v>0.4670034443168771</v>
      </c>
      <c r="F37" s="166">
        <v>0.46547960941987365</v>
      </c>
      <c r="G37" s="154"/>
      <c r="H37" s="341"/>
    </row>
    <row r="38" spans="1:8" ht="12.75">
      <c r="A38" s="248" t="s">
        <v>614</v>
      </c>
      <c r="B38" s="166">
        <v>0.0536030748693871</v>
      </c>
      <c r="C38" s="166">
        <v>0.0532156368221942</v>
      </c>
      <c r="D38" s="166">
        <v>0.05338776254874684</v>
      </c>
      <c r="E38" s="166">
        <v>0.053547646383467276</v>
      </c>
      <c r="F38" s="166">
        <v>0.052751292360712236</v>
      </c>
      <c r="G38" s="154"/>
      <c r="H38" s="341"/>
    </row>
    <row r="39" spans="1:8" ht="12.75">
      <c r="A39" s="248" t="s">
        <v>615</v>
      </c>
      <c r="B39" s="166">
        <v>0.003360261455959861</v>
      </c>
      <c r="C39" s="166">
        <v>0.0035538232259543735</v>
      </c>
      <c r="D39" s="166">
        <v>0.0023945814043649797</v>
      </c>
      <c r="E39" s="166">
        <v>0.001584385763490241</v>
      </c>
      <c r="F39" s="166">
        <v>0.0018150488225157956</v>
      </c>
      <c r="G39" s="154"/>
      <c r="H39" s="341"/>
    </row>
    <row r="40" spans="1:8" ht="12.75">
      <c r="A40" s="327"/>
      <c r="B40" s="342"/>
      <c r="C40" s="342"/>
      <c r="D40" s="342"/>
      <c r="E40" s="342"/>
      <c r="F40" s="342"/>
      <c r="G40" s="342"/>
      <c r="H40" s="393"/>
    </row>
    <row r="43" spans="1:8" s="256" customFormat="1" ht="12.75">
      <c r="A43" s="285"/>
      <c r="G43" s="260"/>
      <c r="H43" s="394"/>
    </row>
    <row r="44" spans="1:8" s="256" customFormat="1" ht="12.75">
      <c r="A44" s="286"/>
      <c r="H44" s="394"/>
    </row>
    <row r="45" spans="1:8" s="256" customFormat="1" ht="12.75">
      <c r="A45" s="287"/>
      <c r="H45" s="394"/>
    </row>
    <row r="46" spans="1:8" s="256" customFormat="1" ht="12.75">
      <c r="A46" s="287"/>
      <c r="H46" s="394"/>
    </row>
    <row r="47" spans="1:8" s="256" customFormat="1" ht="12.75">
      <c r="A47" s="287"/>
      <c r="H47" s="394"/>
    </row>
  </sheetData>
  <mergeCells count="4">
    <mergeCell ref="B6:F6"/>
    <mergeCell ref="B15:F15"/>
    <mergeCell ref="B24:F24"/>
    <mergeCell ref="B33:F33"/>
  </mergeCells>
  <printOptions/>
  <pageMargins left="0.75" right="0.75" top="1" bottom="1" header="0.5" footer="0.5"/>
  <pageSetup fitToHeight="1" fitToWidth="1" horizontalDpi="600" verticalDpi="600" orientation="portrait" paperSize="9" scale="65"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L64"/>
  <sheetViews>
    <sheetView showGridLines="0" zoomScale="90" zoomScaleNormal="90" workbookViewId="0" topLeftCell="A1">
      <selection activeCell="A1" sqref="A1"/>
    </sheetView>
  </sheetViews>
  <sheetFormatPr defaultColWidth="9.140625" defaultRowHeight="12.75"/>
  <cols>
    <col min="1" max="1" width="34.00390625" style="411" customWidth="1"/>
    <col min="2" max="2" width="14.8515625" style="0" customWidth="1"/>
    <col min="3" max="3" width="15.7109375" style="0" customWidth="1"/>
    <col min="4" max="4" width="16.8515625" style="0" customWidth="1"/>
    <col min="5" max="5" width="14.8515625" style="1" customWidth="1"/>
    <col min="6" max="6" width="1.7109375" style="1" customWidth="1"/>
    <col min="7" max="9" width="15.28125" style="1" customWidth="1"/>
    <col min="10" max="10" width="1.7109375" style="1" customWidth="1"/>
    <col min="11" max="11" width="15.28125" style="0" customWidth="1"/>
    <col min="12" max="16384" width="8.8515625" style="0" customWidth="1"/>
  </cols>
  <sheetData>
    <row r="1" ht="15.75">
      <c r="A1" s="396" t="s">
        <v>895</v>
      </c>
    </row>
    <row r="2" ht="13.5" thickBot="1">
      <c r="A2" s="397"/>
    </row>
    <row r="3" spans="1:11" ht="15">
      <c r="A3" s="398"/>
      <c r="B3" s="399"/>
      <c r="C3" s="399"/>
      <c r="D3" s="399"/>
      <c r="E3" s="400"/>
      <c r="F3" s="401"/>
      <c r="G3" s="400"/>
      <c r="H3" s="400"/>
      <c r="I3" s="400" t="s">
        <v>626</v>
      </c>
      <c r="J3" s="401"/>
      <c r="K3" s="400" t="s">
        <v>627</v>
      </c>
    </row>
    <row r="4" spans="1:11" ht="15">
      <c r="A4" s="402"/>
      <c r="B4" s="6" t="s">
        <v>628</v>
      </c>
      <c r="C4" s="6" t="s">
        <v>629</v>
      </c>
      <c r="D4" s="6" t="s">
        <v>630</v>
      </c>
      <c r="E4" s="403" t="s">
        <v>631</v>
      </c>
      <c r="F4" s="404"/>
      <c r="G4" s="6" t="s">
        <v>632</v>
      </c>
      <c r="H4" s="6" t="s">
        <v>633</v>
      </c>
      <c r="I4" s="403" t="s">
        <v>634</v>
      </c>
      <c r="J4" s="404"/>
      <c r="K4" s="403" t="s">
        <v>635</v>
      </c>
    </row>
    <row r="5" spans="1:11" ht="17.25">
      <c r="A5" s="405" t="s">
        <v>636</v>
      </c>
      <c r="B5" s="406" t="s">
        <v>637</v>
      </c>
      <c r="C5" s="406" t="s">
        <v>638</v>
      </c>
      <c r="D5" s="406" t="s">
        <v>639</v>
      </c>
      <c r="E5" s="407" t="s">
        <v>672</v>
      </c>
      <c r="F5" s="404"/>
      <c r="G5" s="406" t="s">
        <v>640</v>
      </c>
      <c r="H5" s="406" t="s">
        <v>640</v>
      </c>
      <c r="I5" s="407" t="s">
        <v>673</v>
      </c>
      <c r="J5" s="404"/>
      <c r="K5" s="407" t="s">
        <v>673</v>
      </c>
    </row>
    <row r="6" spans="1:10" ht="12.75">
      <c r="A6" s="397"/>
      <c r="B6" s="408"/>
      <c r="C6" s="408"/>
      <c r="D6" s="408"/>
      <c r="E6" s="409"/>
      <c r="F6"/>
      <c r="G6" s="409"/>
      <c r="H6" s="409"/>
      <c r="I6" s="409"/>
      <c r="J6"/>
    </row>
    <row r="7" spans="1:11" s="1" customFormat="1" ht="15">
      <c r="A7" s="305" t="s">
        <v>564</v>
      </c>
      <c r="B7" s="1">
        <v>75</v>
      </c>
      <c r="C7" s="24">
        <v>6299</v>
      </c>
      <c r="D7" s="24">
        <v>2799</v>
      </c>
      <c r="E7" s="24">
        <v>8833</v>
      </c>
      <c r="F7" s="24"/>
      <c r="G7" s="24">
        <v>3293</v>
      </c>
      <c r="H7" s="24">
        <v>1763</v>
      </c>
      <c r="I7" s="24">
        <v>5028</v>
      </c>
      <c r="J7" s="24"/>
      <c r="K7" s="24">
        <v>13770</v>
      </c>
    </row>
    <row r="8" spans="1:11" ht="12.75">
      <c r="A8" s="307" t="s">
        <v>887</v>
      </c>
      <c r="B8">
        <v>49</v>
      </c>
      <c r="C8" s="69">
        <v>3085</v>
      </c>
      <c r="D8">
        <v>1403</v>
      </c>
      <c r="E8" s="69">
        <v>4351</v>
      </c>
      <c r="F8" s="69">
        <v>0</v>
      </c>
      <c r="G8">
        <v>1655</v>
      </c>
      <c r="H8">
        <v>928</v>
      </c>
      <c r="I8" s="69">
        <v>2573</v>
      </c>
      <c r="J8" s="69">
        <v>0</v>
      </c>
      <c r="K8" s="69">
        <v>6868</v>
      </c>
    </row>
    <row r="9" spans="1:11" ht="12.75">
      <c r="A9" s="307" t="s">
        <v>565</v>
      </c>
      <c r="B9">
        <v>26</v>
      </c>
      <c r="C9" s="69">
        <v>3214</v>
      </c>
      <c r="D9" s="69">
        <v>1396</v>
      </c>
      <c r="E9" s="69">
        <v>4482</v>
      </c>
      <c r="F9" s="69"/>
      <c r="G9" s="69">
        <v>1638</v>
      </c>
      <c r="H9">
        <v>835</v>
      </c>
      <c r="I9" s="69">
        <v>2455</v>
      </c>
      <c r="J9" s="69"/>
      <c r="K9" s="69">
        <v>6902</v>
      </c>
    </row>
    <row r="10" spans="1:11" ht="5.25" customHeight="1">
      <c r="A10" s="308"/>
      <c r="C10" s="69"/>
      <c r="E10" s="69"/>
      <c r="F10" s="69"/>
      <c r="G10" s="69"/>
      <c r="H10"/>
      <c r="I10" s="69"/>
      <c r="J10" s="69"/>
      <c r="K10" s="69"/>
    </row>
    <row r="11" spans="1:11" s="1" customFormat="1" ht="15">
      <c r="A11" s="305" t="s">
        <v>566</v>
      </c>
      <c r="B11" s="1">
        <v>286</v>
      </c>
      <c r="C11" s="24">
        <v>14286</v>
      </c>
      <c r="D11" s="24">
        <v>6942</v>
      </c>
      <c r="E11" s="24">
        <v>20931</v>
      </c>
      <c r="F11" s="24"/>
      <c r="G11" s="24">
        <v>10729</v>
      </c>
      <c r="H11" s="24">
        <v>5911</v>
      </c>
      <c r="I11" s="24">
        <v>16568</v>
      </c>
      <c r="J11" s="24"/>
      <c r="K11" s="24">
        <v>37287</v>
      </c>
    </row>
    <row r="12" spans="1:11" ht="12.75">
      <c r="A12" s="307" t="s">
        <v>567</v>
      </c>
      <c r="B12">
        <v>25</v>
      </c>
      <c r="C12" s="69">
        <v>1605</v>
      </c>
      <c r="D12">
        <v>701</v>
      </c>
      <c r="E12" s="69">
        <v>2280</v>
      </c>
      <c r="F12" s="69"/>
      <c r="G12">
        <v>965</v>
      </c>
      <c r="H12">
        <v>562</v>
      </c>
      <c r="I12" s="69">
        <v>1516</v>
      </c>
      <c r="J12" s="69"/>
      <c r="K12" s="69">
        <v>3776</v>
      </c>
    </row>
    <row r="13" spans="1:11" ht="12.75">
      <c r="A13" s="307" t="s">
        <v>568</v>
      </c>
      <c r="B13">
        <v>26</v>
      </c>
      <c r="C13">
        <v>826</v>
      </c>
      <c r="D13">
        <v>300</v>
      </c>
      <c r="E13" s="69">
        <v>1131</v>
      </c>
      <c r="F13" s="69"/>
      <c r="G13">
        <v>451</v>
      </c>
      <c r="H13">
        <v>324</v>
      </c>
      <c r="I13">
        <v>775</v>
      </c>
      <c r="J13"/>
      <c r="K13" s="69">
        <v>1893</v>
      </c>
    </row>
    <row r="14" spans="1:11" ht="12.75">
      <c r="A14" s="307" t="s">
        <v>569</v>
      </c>
      <c r="B14">
        <v>61</v>
      </c>
      <c r="C14" s="69">
        <v>3080</v>
      </c>
      <c r="D14" s="69">
        <v>1508</v>
      </c>
      <c r="E14" s="69">
        <v>4512</v>
      </c>
      <c r="F14" s="69"/>
      <c r="G14" s="69">
        <v>1922</v>
      </c>
      <c r="H14" s="69">
        <v>1123</v>
      </c>
      <c r="I14" s="69">
        <v>3028</v>
      </c>
      <c r="J14" s="69"/>
      <c r="K14" s="69">
        <v>7499</v>
      </c>
    </row>
    <row r="15" spans="1:11" ht="12.75">
      <c r="A15" s="307" t="s">
        <v>570</v>
      </c>
      <c r="B15">
        <v>142</v>
      </c>
      <c r="C15" s="69">
        <v>6090</v>
      </c>
      <c r="D15" s="69">
        <v>2767</v>
      </c>
      <c r="E15" s="69">
        <v>8737</v>
      </c>
      <c r="F15" s="69"/>
      <c r="G15" s="69">
        <v>4807</v>
      </c>
      <c r="H15" s="69">
        <v>2437</v>
      </c>
      <c r="I15" s="69">
        <v>7236</v>
      </c>
      <c r="J15" s="69"/>
      <c r="K15" s="69">
        <v>15896</v>
      </c>
    </row>
    <row r="16" spans="1:11" ht="12.75">
      <c r="A16" s="307" t="s">
        <v>571</v>
      </c>
      <c r="B16">
        <v>32</v>
      </c>
      <c r="C16" s="69">
        <v>2685</v>
      </c>
      <c r="D16" s="69">
        <v>1666</v>
      </c>
      <c r="E16" s="69">
        <v>4271</v>
      </c>
      <c r="F16" s="69"/>
      <c r="G16" s="69">
        <v>2584</v>
      </c>
      <c r="H16" s="69">
        <v>1465</v>
      </c>
      <c r="I16" s="69">
        <v>4013</v>
      </c>
      <c r="J16" s="69"/>
      <c r="K16" s="69">
        <v>8223</v>
      </c>
    </row>
    <row r="17" spans="1:11" ht="6.75" customHeight="1">
      <c r="A17" s="308"/>
      <c r="C17" s="69"/>
      <c r="D17" s="69"/>
      <c r="E17" s="69"/>
      <c r="F17" s="69"/>
      <c r="G17" s="69"/>
      <c r="H17" s="69"/>
      <c r="I17" s="69"/>
      <c r="J17" s="69"/>
      <c r="K17" s="69"/>
    </row>
    <row r="18" spans="1:11" s="1" customFormat="1" ht="15">
      <c r="A18" s="305" t="s">
        <v>572</v>
      </c>
      <c r="B18" s="1">
        <v>211</v>
      </c>
      <c r="C18" s="24">
        <v>10549</v>
      </c>
      <c r="D18" s="24">
        <v>3948</v>
      </c>
      <c r="E18" s="24">
        <v>14399</v>
      </c>
      <c r="F18" s="24"/>
      <c r="G18" s="24">
        <v>7537</v>
      </c>
      <c r="H18" s="24">
        <v>4068</v>
      </c>
      <c r="I18" s="24">
        <v>11584</v>
      </c>
      <c r="J18" s="24"/>
      <c r="K18" s="24">
        <v>25821</v>
      </c>
    </row>
    <row r="19" spans="1:11" ht="12.75">
      <c r="A19" s="307" t="s">
        <v>573</v>
      </c>
      <c r="B19">
        <v>23</v>
      </c>
      <c r="C19" s="69">
        <v>1637</v>
      </c>
      <c r="D19">
        <v>712</v>
      </c>
      <c r="E19" s="69">
        <v>2331</v>
      </c>
      <c r="F19" s="69"/>
      <c r="G19" s="69">
        <v>1290</v>
      </c>
      <c r="H19">
        <v>654</v>
      </c>
      <c r="I19" s="69">
        <v>1943</v>
      </c>
      <c r="J19" s="69"/>
      <c r="K19" s="69">
        <v>4257</v>
      </c>
    </row>
    <row r="20" spans="1:11" ht="12.75">
      <c r="A20" s="307" t="s">
        <v>574</v>
      </c>
      <c r="B20">
        <v>23</v>
      </c>
      <c r="C20" s="69">
        <v>1060</v>
      </c>
      <c r="D20">
        <v>379</v>
      </c>
      <c r="E20" s="69">
        <v>1426</v>
      </c>
      <c r="F20" s="69"/>
      <c r="G20">
        <v>508</v>
      </c>
      <c r="H20">
        <v>333</v>
      </c>
      <c r="I20">
        <v>840</v>
      </c>
      <c r="J20"/>
      <c r="K20" s="69">
        <v>2255</v>
      </c>
    </row>
    <row r="21" spans="1:11" ht="12.75">
      <c r="A21" s="307" t="s">
        <v>575</v>
      </c>
      <c r="B21">
        <v>46</v>
      </c>
      <c r="C21" s="69">
        <v>2517</v>
      </c>
      <c r="D21" s="69">
        <v>1129</v>
      </c>
      <c r="E21" s="69">
        <v>3606</v>
      </c>
      <c r="F21" s="69"/>
      <c r="G21" s="69">
        <v>2006</v>
      </c>
      <c r="H21" s="69">
        <v>1072</v>
      </c>
      <c r="I21" s="69">
        <v>3071</v>
      </c>
      <c r="J21" s="69"/>
      <c r="K21" s="69">
        <v>6639</v>
      </c>
    </row>
    <row r="22" spans="1:11" ht="12.75">
      <c r="A22" s="307" t="s">
        <v>576</v>
      </c>
      <c r="B22">
        <v>119</v>
      </c>
      <c r="C22" s="69">
        <v>5335</v>
      </c>
      <c r="D22" s="69">
        <v>1728</v>
      </c>
      <c r="E22" s="69">
        <v>7036</v>
      </c>
      <c r="F22" s="69"/>
      <c r="G22" s="69">
        <v>3733</v>
      </c>
      <c r="H22" s="69">
        <v>2009</v>
      </c>
      <c r="I22" s="69">
        <v>5730</v>
      </c>
      <c r="J22" s="69"/>
      <c r="K22" s="69">
        <v>12670</v>
      </c>
    </row>
    <row r="23" spans="1:11" ht="6.75" customHeight="1">
      <c r="A23" s="308"/>
      <c r="C23" s="69"/>
      <c r="D23" s="69"/>
      <c r="E23" s="69"/>
      <c r="F23" s="69"/>
      <c r="G23" s="69"/>
      <c r="H23" s="69"/>
      <c r="I23" s="69"/>
      <c r="J23" s="69"/>
      <c r="K23" s="69"/>
    </row>
    <row r="24" spans="1:11" s="1" customFormat="1" ht="15">
      <c r="A24" s="305" t="s">
        <v>577</v>
      </c>
      <c r="B24" s="1">
        <v>112</v>
      </c>
      <c r="C24" s="24">
        <v>6786</v>
      </c>
      <c r="D24" s="24">
        <v>3220</v>
      </c>
      <c r="E24" s="24">
        <v>9902</v>
      </c>
      <c r="F24" s="24"/>
      <c r="G24" s="24">
        <v>5299</v>
      </c>
      <c r="H24" s="24">
        <v>2791</v>
      </c>
      <c r="I24" s="24">
        <v>8074</v>
      </c>
      <c r="J24" s="24"/>
      <c r="K24" s="24">
        <v>17900</v>
      </c>
    </row>
    <row r="25" spans="1:11" ht="12.75">
      <c r="A25" s="307" t="s">
        <v>578</v>
      </c>
      <c r="B25">
        <v>25</v>
      </c>
      <c r="C25" s="69">
        <v>1417</v>
      </c>
      <c r="D25">
        <v>743</v>
      </c>
      <c r="E25" s="69">
        <v>2133</v>
      </c>
      <c r="F25" s="69"/>
      <c r="G25" s="69">
        <v>1119</v>
      </c>
      <c r="H25">
        <v>561</v>
      </c>
      <c r="I25" s="69">
        <v>1679</v>
      </c>
      <c r="J25" s="69"/>
      <c r="K25" s="69">
        <v>3790</v>
      </c>
    </row>
    <row r="26" spans="1:11" ht="12.75">
      <c r="A26" s="307" t="s">
        <v>579</v>
      </c>
      <c r="B26">
        <v>35</v>
      </c>
      <c r="C26" s="69">
        <v>1367</v>
      </c>
      <c r="D26">
        <v>791</v>
      </c>
      <c r="E26" s="69">
        <v>2129</v>
      </c>
      <c r="F26" s="69"/>
      <c r="G26" s="69">
        <v>1074</v>
      </c>
      <c r="H26">
        <v>517</v>
      </c>
      <c r="I26" s="69">
        <v>1590</v>
      </c>
      <c r="J26" s="69"/>
      <c r="K26" s="69">
        <v>3705</v>
      </c>
    </row>
    <row r="27" spans="1:11" ht="12.75">
      <c r="A27" s="307" t="s">
        <v>580</v>
      </c>
      <c r="B27">
        <v>16</v>
      </c>
      <c r="C27">
        <v>901</v>
      </c>
      <c r="D27">
        <v>377</v>
      </c>
      <c r="E27" s="69">
        <v>1270</v>
      </c>
      <c r="F27" s="69"/>
      <c r="G27">
        <v>563</v>
      </c>
      <c r="H27">
        <v>337</v>
      </c>
      <c r="I27">
        <v>899</v>
      </c>
      <c r="J27"/>
      <c r="K27" s="69">
        <v>2163</v>
      </c>
    </row>
    <row r="28" spans="1:12" s="147" customFormat="1" ht="12.75">
      <c r="A28" s="307" t="s">
        <v>581</v>
      </c>
      <c r="B28">
        <v>12</v>
      </c>
      <c r="C28" s="69">
        <v>1043</v>
      </c>
      <c r="D28">
        <v>472</v>
      </c>
      <c r="E28" s="69">
        <v>1511</v>
      </c>
      <c r="F28" s="69"/>
      <c r="G28">
        <v>900</v>
      </c>
      <c r="H28">
        <v>480</v>
      </c>
      <c r="I28" s="69">
        <v>1368</v>
      </c>
      <c r="J28" s="69"/>
      <c r="K28" s="69">
        <v>2867</v>
      </c>
      <c r="L28"/>
    </row>
    <row r="29" spans="1:12" s="147" customFormat="1" ht="12.75">
      <c r="A29" s="307" t="s">
        <v>582</v>
      </c>
      <c r="B29">
        <v>24</v>
      </c>
      <c r="C29" s="69">
        <v>2058</v>
      </c>
      <c r="D29">
        <v>837</v>
      </c>
      <c r="E29" s="69">
        <v>2859</v>
      </c>
      <c r="F29" s="69"/>
      <c r="G29" s="69">
        <v>1643</v>
      </c>
      <c r="H29">
        <v>896</v>
      </c>
      <c r="I29" s="69">
        <v>2538</v>
      </c>
      <c r="J29" s="69"/>
      <c r="K29" s="69">
        <v>5375</v>
      </c>
      <c r="L29"/>
    </row>
    <row r="30" spans="1:12" s="147" customFormat="1" ht="5.25" customHeight="1">
      <c r="A30" s="308"/>
      <c r="B30"/>
      <c r="C30" s="69"/>
      <c r="D30"/>
      <c r="E30" s="69"/>
      <c r="F30" s="69"/>
      <c r="G30" s="69"/>
      <c r="H30"/>
      <c r="I30" s="69"/>
      <c r="J30" s="69"/>
      <c r="K30" s="69"/>
      <c r="L30"/>
    </row>
    <row r="31" spans="1:11" s="1" customFormat="1" ht="15">
      <c r="A31" s="305" t="s">
        <v>583</v>
      </c>
      <c r="B31" s="1">
        <v>216</v>
      </c>
      <c r="C31" s="24">
        <v>9631</v>
      </c>
      <c r="D31" s="24">
        <v>5177</v>
      </c>
      <c r="E31" s="24">
        <v>14638</v>
      </c>
      <c r="F31" s="24"/>
      <c r="G31" s="24">
        <v>7961</v>
      </c>
      <c r="H31" s="24">
        <v>3980</v>
      </c>
      <c r="I31" s="24">
        <v>11910</v>
      </c>
      <c r="J31" s="24"/>
      <c r="K31" s="24">
        <v>26400</v>
      </c>
    </row>
    <row r="32" spans="1:11" ht="12.75">
      <c r="A32" s="307" t="s">
        <v>888</v>
      </c>
      <c r="B32">
        <v>174</v>
      </c>
      <c r="C32" s="69">
        <v>7228</v>
      </c>
      <c r="D32">
        <v>4165</v>
      </c>
      <c r="E32" s="69">
        <v>11281</v>
      </c>
      <c r="F32" s="69">
        <v>0</v>
      </c>
      <c r="G32" s="69">
        <v>6517</v>
      </c>
      <c r="H32">
        <v>3165</v>
      </c>
      <c r="I32" s="69">
        <v>9655</v>
      </c>
      <c r="J32" s="69">
        <v>0</v>
      </c>
      <c r="K32" s="69">
        <v>20828</v>
      </c>
    </row>
    <row r="33" spans="1:12" s="147" customFormat="1" ht="12.75">
      <c r="A33" s="307" t="s">
        <v>585</v>
      </c>
      <c r="B33">
        <v>12</v>
      </c>
      <c r="C33">
        <v>784</v>
      </c>
      <c r="D33">
        <v>324</v>
      </c>
      <c r="E33" s="69">
        <v>1107</v>
      </c>
      <c r="F33" s="69"/>
      <c r="G33">
        <v>450</v>
      </c>
      <c r="H33">
        <v>265</v>
      </c>
      <c r="I33">
        <v>711</v>
      </c>
      <c r="J33"/>
      <c r="K33" s="69">
        <v>1807</v>
      </c>
      <c r="L33"/>
    </row>
    <row r="34" spans="1:11" ht="12.75">
      <c r="A34" s="307" t="s">
        <v>586</v>
      </c>
      <c r="B34">
        <v>30</v>
      </c>
      <c r="C34" s="69">
        <v>1619</v>
      </c>
      <c r="D34">
        <v>688</v>
      </c>
      <c r="E34" s="69">
        <v>2250</v>
      </c>
      <c r="F34" s="69"/>
      <c r="G34">
        <v>994</v>
      </c>
      <c r="H34">
        <v>550</v>
      </c>
      <c r="I34" s="69">
        <v>1544</v>
      </c>
      <c r="J34" s="69"/>
      <c r="K34" s="69">
        <v>3765</v>
      </c>
    </row>
    <row r="35" spans="1:11" ht="6" customHeight="1">
      <c r="A35" s="308"/>
      <c r="C35" s="69"/>
      <c r="D35" s="69"/>
      <c r="E35" s="69"/>
      <c r="F35" s="69"/>
      <c r="G35" s="69"/>
      <c r="H35" s="69"/>
      <c r="I35" s="69"/>
      <c r="J35" s="69"/>
      <c r="K35" s="69"/>
    </row>
    <row r="36" spans="1:11" s="1" customFormat="1" ht="15">
      <c r="A36" s="305" t="s">
        <v>587</v>
      </c>
      <c r="B36" s="1">
        <v>174</v>
      </c>
      <c r="C36" s="24">
        <v>8611</v>
      </c>
      <c r="D36" s="24">
        <v>4304</v>
      </c>
      <c r="E36" s="24">
        <v>12722</v>
      </c>
      <c r="F36" s="24"/>
      <c r="G36" s="24">
        <v>4952</v>
      </c>
      <c r="H36" s="24">
        <v>2715</v>
      </c>
      <c r="I36" s="24">
        <v>7622</v>
      </c>
      <c r="J36" s="24"/>
      <c r="K36" s="24">
        <v>20233</v>
      </c>
    </row>
    <row r="37" spans="1:11" ht="12.75">
      <c r="A37" s="307" t="s">
        <v>588</v>
      </c>
      <c r="B37">
        <v>14</v>
      </c>
      <c r="C37">
        <v>855</v>
      </c>
      <c r="D37">
        <v>340</v>
      </c>
      <c r="E37" s="69">
        <v>1195</v>
      </c>
      <c r="F37" s="69"/>
      <c r="G37">
        <v>823</v>
      </c>
      <c r="H37">
        <v>398</v>
      </c>
      <c r="I37" s="69">
        <v>1219</v>
      </c>
      <c r="J37" s="69"/>
      <c r="K37" s="69">
        <v>2404</v>
      </c>
    </row>
    <row r="38" spans="1:11" ht="12.75">
      <c r="A38" s="307" t="s">
        <v>589</v>
      </c>
      <c r="B38">
        <v>18</v>
      </c>
      <c r="C38" s="69">
        <v>1192</v>
      </c>
      <c r="D38">
        <v>658</v>
      </c>
      <c r="E38" s="69">
        <v>1816</v>
      </c>
      <c r="F38" s="69"/>
      <c r="G38">
        <v>774</v>
      </c>
      <c r="H38">
        <v>431</v>
      </c>
      <c r="I38" s="69">
        <v>1201</v>
      </c>
      <c r="J38" s="69"/>
      <c r="K38" s="69">
        <v>3001</v>
      </c>
    </row>
    <row r="39" spans="1:11" ht="12.75">
      <c r="A39" s="307" t="s">
        <v>590</v>
      </c>
      <c r="B39">
        <v>67</v>
      </c>
      <c r="C39" s="69">
        <v>2939</v>
      </c>
      <c r="D39" s="69">
        <v>1468</v>
      </c>
      <c r="E39" s="69">
        <v>4328</v>
      </c>
      <c r="F39" s="69"/>
      <c r="G39" s="69">
        <v>1413</v>
      </c>
      <c r="H39">
        <v>830</v>
      </c>
      <c r="I39" s="69">
        <v>2220</v>
      </c>
      <c r="J39" s="69"/>
      <c r="K39" s="69">
        <v>6508</v>
      </c>
    </row>
    <row r="40" spans="1:11" ht="12.75">
      <c r="A40" s="307" t="s">
        <v>591</v>
      </c>
      <c r="B40">
        <v>58</v>
      </c>
      <c r="C40" s="69">
        <v>1695</v>
      </c>
      <c r="D40">
        <v>894</v>
      </c>
      <c r="E40" s="69">
        <v>2569</v>
      </c>
      <c r="F40" s="69"/>
      <c r="G40">
        <v>733</v>
      </c>
      <c r="H40">
        <v>403</v>
      </c>
      <c r="I40" s="69">
        <v>1129</v>
      </c>
      <c r="J40" s="69"/>
      <c r="K40" s="69">
        <v>3678</v>
      </c>
    </row>
    <row r="41" spans="1:11" ht="12.75">
      <c r="A41" s="307" t="s">
        <v>889</v>
      </c>
      <c r="B41">
        <v>17</v>
      </c>
      <c r="C41" s="69">
        <v>1930</v>
      </c>
      <c r="D41">
        <v>944</v>
      </c>
      <c r="E41" s="69">
        <v>2814</v>
      </c>
      <c r="F41" s="69">
        <v>0</v>
      </c>
      <c r="G41">
        <v>1209</v>
      </c>
      <c r="H41">
        <v>653</v>
      </c>
      <c r="I41" s="69">
        <v>1853</v>
      </c>
      <c r="J41" s="69">
        <v>0</v>
      </c>
      <c r="K41" s="69">
        <v>4642</v>
      </c>
    </row>
    <row r="42" spans="1:11" ht="6" customHeight="1">
      <c r="A42" s="308"/>
      <c r="E42" s="69"/>
      <c r="F42" s="69"/>
      <c r="G42"/>
      <c r="H42"/>
      <c r="I42"/>
      <c r="J42"/>
      <c r="K42" s="69"/>
    </row>
    <row r="43" spans="1:11" s="1" customFormat="1" ht="15">
      <c r="A43" s="305" t="s">
        <v>594</v>
      </c>
      <c r="B43" s="1">
        <v>535</v>
      </c>
      <c r="C43" s="24">
        <v>14112</v>
      </c>
      <c r="D43" s="24">
        <v>6973</v>
      </c>
      <c r="E43" s="24">
        <v>21105</v>
      </c>
      <c r="F43" s="24"/>
      <c r="G43" s="24">
        <v>13741</v>
      </c>
      <c r="H43" s="24">
        <v>6582</v>
      </c>
      <c r="I43" s="24">
        <v>20259</v>
      </c>
      <c r="J43" s="24"/>
      <c r="K43" s="24">
        <v>41144</v>
      </c>
    </row>
    <row r="44" spans="1:12" ht="6" customHeight="1">
      <c r="A44" s="300"/>
      <c r="B44" s="1"/>
      <c r="C44" s="24"/>
      <c r="D44" s="24"/>
      <c r="E44" s="24"/>
      <c r="F44" s="24"/>
      <c r="G44" s="24"/>
      <c r="H44" s="24"/>
      <c r="I44" s="24"/>
      <c r="J44" s="24"/>
      <c r="K44" s="24"/>
      <c r="L44" s="1"/>
    </row>
    <row r="45" spans="1:11" s="1" customFormat="1" ht="15">
      <c r="A45" s="305" t="s">
        <v>595</v>
      </c>
      <c r="B45" s="24">
        <v>208</v>
      </c>
      <c r="C45" s="24">
        <v>10716</v>
      </c>
      <c r="D45" s="24">
        <v>4411</v>
      </c>
      <c r="E45" s="24">
        <v>14952</v>
      </c>
      <c r="F45" s="24"/>
      <c r="G45" s="24">
        <v>7879</v>
      </c>
      <c r="H45" s="24">
        <v>3882</v>
      </c>
      <c r="I45" s="24">
        <v>11723</v>
      </c>
      <c r="J45" s="24"/>
      <c r="K45" s="24">
        <v>26555</v>
      </c>
    </row>
    <row r="46" spans="1:11" ht="12.75">
      <c r="A46" s="307" t="s">
        <v>596</v>
      </c>
      <c r="B46">
        <v>62</v>
      </c>
      <c r="C46" s="69">
        <v>2997</v>
      </c>
      <c r="D46" s="69">
        <v>1009</v>
      </c>
      <c r="E46" s="69">
        <v>3978</v>
      </c>
      <c r="F46" s="69"/>
      <c r="G46" s="69">
        <v>1534</v>
      </c>
      <c r="H46">
        <v>909</v>
      </c>
      <c r="I46" s="69">
        <v>2426</v>
      </c>
      <c r="J46" s="69"/>
      <c r="K46" s="69">
        <v>6375</v>
      </c>
    </row>
    <row r="47" spans="1:11" ht="12.75">
      <c r="A47" s="307" t="s">
        <v>597</v>
      </c>
      <c r="B47">
        <v>44</v>
      </c>
      <c r="C47" s="69">
        <v>2198</v>
      </c>
      <c r="D47" s="69">
        <v>1049</v>
      </c>
      <c r="E47" s="69">
        <v>3224</v>
      </c>
      <c r="F47" s="69"/>
      <c r="G47" s="69">
        <v>1878</v>
      </c>
      <c r="H47">
        <v>903</v>
      </c>
      <c r="I47" s="69">
        <v>2780</v>
      </c>
      <c r="J47" s="69"/>
      <c r="K47" s="69">
        <v>5983</v>
      </c>
    </row>
    <row r="48" spans="1:11" ht="12.75">
      <c r="A48" s="307" t="s">
        <v>890</v>
      </c>
      <c r="B48">
        <v>44</v>
      </c>
      <c r="C48">
        <v>2903</v>
      </c>
      <c r="D48">
        <v>1160</v>
      </c>
      <c r="E48" s="69">
        <v>3966</v>
      </c>
      <c r="F48" s="69">
        <v>0</v>
      </c>
      <c r="G48">
        <v>2599</v>
      </c>
      <c r="H48">
        <v>1081</v>
      </c>
      <c r="I48">
        <v>3668</v>
      </c>
      <c r="J48">
        <v>0</v>
      </c>
      <c r="K48" s="69">
        <v>7604</v>
      </c>
    </row>
    <row r="49" spans="1:11" ht="12.75">
      <c r="A49" s="307" t="s">
        <v>600</v>
      </c>
      <c r="B49">
        <v>58</v>
      </c>
      <c r="C49" s="69">
        <v>2618</v>
      </c>
      <c r="D49" s="69">
        <v>1193</v>
      </c>
      <c r="E49" s="69">
        <v>3784</v>
      </c>
      <c r="F49" s="69"/>
      <c r="G49" s="69">
        <v>1868</v>
      </c>
      <c r="H49">
        <v>989</v>
      </c>
      <c r="I49" s="69">
        <v>2849</v>
      </c>
      <c r="J49" s="69"/>
      <c r="K49" s="69">
        <v>6593</v>
      </c>
    </row>
    <row r="50" spans="1:11" ht="6.75" customHeight="1">
      <c r="A50" s="308"/>
      <c r="C50" s="69"/>
      <c r="D50" s="69"/>
      <c r="E50" s="69"/>
      <c r="F50" s="69"/>
      <c r="G50" s="69"/>
      <c r="H50"/>
      <c r="I50" s="69"/>
      <c r="J50" s="69"/>
      <c r="K50" s="69"/>
    </row>
    <row r="51" spans="1:11" s="1" customFormat="1" ht="15">
      <c r="A51" s="305" t="s">
        <v>601</v>
      </c>
      <c r="B51" s="1">
        <v>108</v>
      </c>
      <c r="C51" s="24">
        <v>6327</v>
      </c>
      <c r="D51" s="24">
        <v>2485</v>
      </c>
      <c r="E51" s="24">
        <v>8777</v>
      </c>
      <c r="F51" s="24"/>
      <c r="G51" s="24">
        <v>4192</v>
      </c>
      <c r="H51" s="24">
        <v>2279</v>
      </c>
      <c r="I51" s="24">
        <v>6419</v>
      </c>
      <c r="J51" s="24"/>
      <c r="K51" s="24">
        <v>15115</v>
      </c>
    </row>
    <row r="52" spans="1:11" ht="12.75">
      <c r="A52" s="307" t="s">
        <v>602</v>
      </c>
      <c r="B52">
        <v>61</v>
      </c>
      <c r="C52" s="69">
        <v>2510</v>
      </c>
      <c r="D52">
        <v>1000</v>
      </c>
      <c r="E52" s="69">
        <v>3495</v>
      </c>
      <c r="F52" s="69"/>
      <c r="G52" s="69">
        <v>1453</v>
      </c>
      <c r="H52">
        <v>840</v>
      </c>
      <c r="I52" s="69">
        <v>2264</v>
      </c>
      <c r="J52" s="69"/>
      <c r="K52" s="69">
        <v>5721</v>
      </c>
    </row>
    <row r="53" spans="1:11" ht="12.75">
      <c r="A53" s="307" t="s">
        <v>603</v>
      </c>
      <c r="B53">
        <v>12</v>
      </c>
      <c r="C53" s="69">
        <v>1543</v>
      </c>
      <c r="D53">
        <v>661</v>
      </c>
      <c r="E53" s="69">
        <v>2185</v>
      </c>
      <c r="F53" s="69"/>
      <c r="G53" s="69">
        <v>1233</v>
      </c>
      <c r="H53">
        <v>597</v>
      </c>
      <c r="I53" s="69">
        <v>1815</v>
      </c>
      <c r="J53" s="69"/>
      <c r="K53" s="69">
        <v>3983</v>
      </c>
    </row>
    <row r="54" spans="1:11" ht="12.75">
      <c r="A54" s="307" t="s">
        <v>604</v>
      </c>
      <c r="B54">
        <v>13</v>
      </c>
      <c r="C54">
        <v>746</v>
      </c>
      <c r="D54">
        <v>330</v>
      </c>
      <c r="E54" s="69">
        <v>1085</v>
      </c>
      <c r="F54" s="69"/>
      <c r="G54">
        <v>563</v>
      </c>
      <c r="H54">
        <v>355</v>
      </c>
      <c r="I54">
        <v>915</v>
      </c>
      <c r="J54"/>
      <c r="K54" s="69">
        <v>1987</v>
      </c>
    </row>
    <row r="55" spans="1:11" ht="12.75">
      <c r="A55" s="307" t="s">
        <v>605</v>
      </c>
      <c r="B55">
        <v>11</v>
      </c>
      <c r="C55">
        <v>729</v>
      </c>
      <c r="D55">
        <v>291</v>
      </c>
      <c r="E55">
        <v>1013</v>
      </c>
      <c r="F55"/>
      <c r="G55">
        <v>533</v>
      </c>
      <c r="H55">
        <v>265</v>
      </c>
      <c r="I55">
        <v>796</v>
      </c>
      <c r="J55"/>
      <c r="K55" s="69">
        <v>1802</v>
      </c>
    </row>
    <row r="56" spans="1:11" ht="12.75">
      <c r="A56" s="307" t="s">
        <v>606</v>
      </c>
      <c r="B56">
        <v>11</v>
      </c>
      <c r="C56">
        <v>799</v>
      </c>
      <c r="D56">
        <v>203</v>
      </c>
      <c r="E56">
        <v>999</v>
      </c>
      <c r="F56"/>
      <c r="G56">
        <v>410</v>
      </c>
      <c r="H56">
        <v>222</v>
      </c>
      <c r="I56">
        <v>629</v>
      </c>
      <c r="J56"/>
      <c r="K56" s="69">
        <v>1622</v>
      </c>
    </row>
    <row r="57" spans="1:11" ht="7.5" customHeight="1">
      <c r="A57" s="308"/>
      <c r="E57"/>
      <c r="F57"/>
      <c r="G57"/>
      <c r="H57"/>
      <c r="I57"/>
      <c r="J57"/>
      <c r="K57" s="69"/>
    </row>
    <row r="58" spans="1:11" s="1" customFormat="1" ht="15">
      <c r="A58" s="305" t="s">
        <v>607</v>
      </c>
      <c r="B58" s="1">
        <v>77</v>
      </c>
      <c r="C58" s="24">
        <v>5792</v>
      </c>
      <c r="D58" s="24">
        <v>3266</v>
      </c>
      <c r="E58" s="24">
        <v>8879</v>
      </c>
      <c r="F58" s="24"/>
      <c r="G58" s="24">
        <v>3603</v>
      </c>
      <c r="H58" s="24">
        <v>2007</v>
      </c>
      <c r="I58" s="24">
        <v>5584</v>
      </c>
      <c r="J58" s="24"/>
      <c r="K58" s="24">
        <v>14368</v>
      </c>
    </row>
    <row r="59" spans="1:12" s="147" customFormat="1" ht="12.75">
      <c r="A59"/>
      <c r="B59"/>
      <c r="C59"/>
      <c r="D59"/>
      <c r="E59"/>
      <c r="F59"/>
      <c r="G59"/>
      <c r="H59"/>
      <c r="I59"/>
      <c r="J59"/>
      <c r="K59"/>
      <c r="L59"/>
    </row>
    <row r="60" spans="1:12" s="1" customFormat="1" ht="15">
      <c r="A60" s="311" t="s">
        <v>226</v>
      </c>
      <c r="B60" s="109">
        <v>2002</v>
      </c>
      <c r="C60" s="109">
        <v>93109</v>
      </c>
      <c r="D60" s="109">
        <v>43525</v>
      </c>
      <c r="E60" s="109">
        <v>135138</v>
      </c>
      <c r="F60" s="109"/>
      <c r="G60" s="109">
        <v>69186</v>
      </c>
      <c r="H60" s="109">
        <v>35978</v>
      </c>
      <c r="I60" s="109">
        <v>104771</v>
      </c>
      <c r="J60" s="109"/>
      <c r="K60" s="109">
        <v>238593</v>
      </c>
      <c r="L60" s="2"/>
    </row>
    <row r="61" spans="1:10" ht="12.75">
      <c r="A61" s="57"/>
      <c r="B61" s="147"/>
      <c r="C61" s="325"/>
      <c r="D61" s="325"/>
      <c r="E61" s="148"/>
      <c r="F61" s="148"/>
      <c r="G61" s="149"/>
      <c r="H61" s="149"/>
      <c r="I61" s="149"/>
      <c r="J61" s="148"/>
    </row>
    <row r="62" spans="1:12" s="144" customFormat="1" ht="12" customHeight="1">
      <c r="A62" s="101" t="s">
        <v>641</v>
      </c>
      <c r="B62" s="101"/>
      <c r="C62" s="101"/>
      <c r="H62" s="18"/>
      <c r="J62"/>
      <c r="K62"/>
      <c r="L62"/>
    </row>
    <row r="63" spans="1:10" ht="12.75">
      <c r="A63" s="410"/>
      <c r="C63" s="147"/>
      <c r="D63" s="147"/>
      <c r="E63" s="149"/>
      <c r="F63" s="149"/>
      <c r="J63" s="149"/>
    </row>
    <row r="64" ht="12.75">
      <c r="A64" s="410"/>
    </row>
  </sheetData>
  <printOptions/>
  <pageMargins left="0.5511811023622047" right="0.5511811023622047" top="0.984251968503937" bottom="0.984251968503937" header="0.5118110236220472" footer="0.5118110236220472"/>
  <pageSetup fitToHeight="1" fitToWidth="1" horizontalDpi="600" verticalDpi="600" orientation="portrait" paperSize="9" scale="56"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I30"/>
  <sheetViews>
    <sheetView showGridLines="0" zoomScale="90" zoomScaleNormal="90" workbookViewId="0" topLeftCell="A1">
      <selection activeCell="A1" sqref="A1:F1"/>
    </sheetView>
  </sheetViews>
  <sheetFormatPr defaultColWidth="9.140625" defaultRowHeight="12.75"/>
  <cols>
    <col min="1" max="1" width="45.140625" style="57" customWidth="1"/>
    <col min="2" max="5" width="12.7109375" style="57" customWidth="1"/>
    <col min="6" max="6" width="10.421875" style="57" bestFit="1" customWidth="1"/>
    <col min="7" max="7" width="47.57421875" style="57" customWidth="1"/>
    <col min="8" max="16384" width="9.140625" style="57" customWidth="1"/>
  </cols>
  <sheetData>
    <row r="1" spans="1:6" ht="14.25" customHeight="1">
      <c r="A1" s="1018" t="s">
        <v>896</v>
      </c>
      <c r="B1" s="1018"/>
      <c r="C1" s="1018"/>
      <c r="D1" s="1018"/>
      <c r="E1" s="1018"/>
      <c r="F1" s="1018"/>
    </row>
    <row r="2" spans="1:5" ht="15.75">
      <c r="A2" s="412" t="s">
        <v>897</v>
      </c>
      <c r="B2" s="413"/>
      <c r="C2" s="413"/>
      <c r="D2" s="413"/>
      <c r="E2" s="413"/>
    </row>
    <row r="3" spans="1:8" s="419" customFormat="1" ht="13.5" thickBot="1">
      <c r="A3" s="414"/>
      <c r="B3" s="1017"/>
      <c r="C3" s="1017"/>
      <c r="D3" s="415"/>
      <c r="E3" s="416"/>
      <c r="F3" s="416"/>
      <c r="G3"/>
      <c r="H3"/>
    </row>
    <row r="4" spans="1:8" s="419" customFormat="1" ht="30">
      <c r="A4" s="420"/>
      <c r="B4" s="421" t="s">
        <v>494</v>
      </c>
      <c r="C4" s="422" t="s">
        <v>495</v>
      </c>
      <c r="D4" s="421" t="s">
        <v>496</v>
      </c>
      <c r="E4" s="421" t="s">
        <v>497</v>
      </c>
      <c r="F4" s="421" t="s">
        <v>876</v>
      </c>
      <c r="G4" s="423"/>
      <c r="H4" s="69"/>
    </row>
    <row r="5" spans="1:8" s="419" customFormat="1" ht="12.75">
      <c r="A5" s="424"/>
      <c r="E5" s="425"/>
      <c r="F5" s="425"/>
      <c r="G5"/>
      <c r="H5" s="69"/>
    </row>
    <row r="6" spans="1:8" s="2" customFormat="1" ht="15">
      <c r="A6" s="4" t="s">
        <v>539</v>
      </c>
      <c r="E6" s="418"/>
      <c r="F6" s="418"/>
      <c r="G6"/>
      <c r="H6" s="69"/>
    </row>
    <row r="7" spans="1:8" s="2" customFormat="1" ht="12.75">
      <c r="A7" s="426" t="s">
        <v>642</v>
      </c>
      <c r="B7" s="905">
        <v>0.52</v>
      </c>
      <c r="C7" s="905">
        <v>0.53</v>
      </c>
      <c r="D7" s="905">
        <v>0.53</v>
      </c>
      <c r="E7" s="152">
        <v>0.544339680778949</v>
      </c>
      <c r="F7" s="152">
        <v>0.5309659945832079</v>
      </c>
      <c r="G7" s="906"/>
      <c r="H7" s="427"/>
    </row>
    <row r="8" spans="1:8" s="2" customFormat="1" ht="12.75">
      <c r="A8" s="426" t="s">
        <v>643</v>
      </c>
      <c r="B8" s="907"/>
      <c r="C8" s="901"/>
      <c r="D8" s="907"/>
      <c r="E8" s="166"/>
      <c r="F8" s="166"/>
      <c r="G8" s="908"/>
      <c r="H8" s="430"/>
    </row>
    <row r="9" spans="1:8" s="2" customFormat="1" ht="12.75">
      <c r="A9" s="431" t="s">
        <v>644</v>
      </c>
      <c r="B9" s="905">
        <v>0.12</v>
      </c>
      <c r="C9" s="905">
        <v>0.13</v>
      </c>
      <c r="D9" s="905">
        <v>0.11</v>
      </c>
      <c r="E9" s="166">
        <v>0.118013187896715</v>
      </c>
      <c r="F9" s="166">
        <v>0.11950045139933793</v>
      </c>
      <c r="G9" s="909"/>
      <c r="H9" s="69"/>
    </row>
    <row r="10" spans="1:8" s="2" customFormat="1" ht="12.75">
      <c r="A10" s="431" t="s">
        <v>645</v>
      </c>
      <c r="B10" s="905">
        <v>0.16</v>
      </c>
      <c r="C10" s="905">
        <v>0.16</v>
      </c>
      <c r="D10" s="905">
        <v>0.15</v>
      </c>
      <c r="E10" s="166">
        <v>0.141646638318851</v>
      </c>
      <c r="F10" s="166">
        <v>0.15197111044237135</v>
      </c>
      <c r="G10" s="909"/>
      <c r="H10"/>
    </row>
    <row r="11" spans="1:9" s="2" customFormat="1" ht="12.75">
      <c r="A11" s="431" t="s">
        <v>646</v>
      </c>
      <c r="B11" s="905">
        <v>0.1</v>
      </c>
      <c r="C11" s="905">
        <v>0.1</v>
      </c>
      <c r="D11" s="905">
        <v>0.1</v>
      </c>
      <c r="E11" s="166">
        <v>0.100203364762433</v>
      </c>
      <c r="F11" s="166">
        <v>0.10063195907312669</v>
      </c>
      <c r="G11" s="909"/>
      <c r="H11" s="69"/>
      <c r="I11" s="419"/>
    </row>
    <row r="12" spans="1:8" s="2" customFormat="1" ht="12.75">
      <c r="A12" s="431" t="s">
        <v>647</v>
      </c>
      <c r="B12" s="905">
        <v>0.1</v>
      </c>
      <c r="C12" s="905">
        <v>0.1</v>
      </c>
      <c r="D12" s="905">
        <v>0.1</v>
      </c>
      <c r="E12" s="166">
        <v>0.0957971282430517</v>
      </c>
      <c r="F12" s="166">
        <v>0.09693048450195606</v>
      </c>
      <c r="G12" s="909"/>
      <c r="H12" s="69"/>
    </row>
    <row r="13" spans="1:8" s="2" customFormat="1" ht="12.75">
      <c r="A13" s="419"/>
      <c r="B13" s="432"/>
      <c r="C13" s="432"/>
      <c r="D13" s="432"/>
      <c r="E13" s="428"/>
      <c r="F13" s="428"/>
      <c r="G13" s="909"/>
      <c r="H13" s="69"/>
    </row>
    <row r="14" spans="1:8" s="2" customFormat="1" ht="15">
      <c r="A14" s="5" t="s">
        <v>648</v>
      </c>
      <c r="B14" s="109">
        <v>33813</v>
      </c>
      <c r="C14" s="109">
        <v>32362</v>
      </c>
      <c r="D14" s="109">
        <v>33183</v>
      </c>
      <c r="E14" s="24">
        <v>32454</v>
      </c>
      <c r="F14" s="24">
        <v>33230</v>
      </c>
      <c r="G14" s="909"/>
      <c r="H14" s="69"/>
    </row>
    <row r="15" spans="1:8" s="419" customFormat="1" ht="12.75">
      <c r="A15" s="424"/>
      <c r="E15" s="425"/>
      <c r="F15" s="425"/>
      <c r="G15" s="250"/>
      <c r="H15" s="427"/>
    </row>
    <row r="16" spans="1:8" s="2" customFormat="1" ht="15">
      <c r="A16" s="4" t="s">
        <v>549</v>
      </c>
      <c r="E16" s="418"/>
      <c r="F16" s="418"/>
      <c r="G16" s="429"/>
      <c r="H16" s="430"/>
    </row>
    <row r="17" spans="1:8" s="2" customFormat="1" ht="12.75">
      <c r="A17" s="426" t="s">
        <v>642</v>
      </c>
      <c r="B17" s="884">
        <v>0.54</v>
      </c>
      <c r="C17" s="884">
        <v>0.55</v>
      </c>
      <c r="D17" s="884">
        <v>0.55</v>
      </c>
      <c r="E17" s="166">
        <v>0.5638088419545371</v>
      </c>
      <c r="F17" s="166">
        <v>0.5554512881760791</v>
      </c>
      <c r="G17"/>
      <c r="H17" s="69"/>
    </row>
    <row r="18" spans="1:9" s="2" customFormat="1" ht="12.75">
      <c r="A18" s="426" t="s">
        <v>643</v>
      </c>
      <c r="B18" s="884"/>
      <c r="C18" s="884"/>
      <c r="D18" s="884"/>
      <c r="E18" s="166"/>
      <c r="F18" s="166"/>
      <c r="G18" s="419"/>
      <c r="H18" s="419"/>
      <c r="I18" s="419"/>
    </row>
    <row r="19" spans="1:9" s="2" customFormat="1" ht="12.75">
      <c r="A19" s="431" t="s">
        <v>644</v>
      </c>
      <c r="B19" s="884">
        <v>0.103568479955967</v>
      </c>
      <c r="C19" s="884">
        <v>0.09</v>
      </c>
      <c r="D19" s="884">
        <v>0.1</v>
      </c>
      <c r="E19" s="166">
        <v>0.108824055843923</v>
      </c>
      <c r="F19" s="166">
        <v>0.11056133765569015</v>
      </c>
      <c r="G19" s="419"/>
      <c r="H19" s="419"/>
      <c r="I19" s="419"/>
    </row>
    <row r="20" spans="1:9" s="2" customFormat="1" ht="12.75">
      <c r="A20" s="431" t="s">
        <v>645</v>
      </c>
      <c r="B20" s="884">
        <v>0.12</v>
      </c>
      <c r="C20" s="884">
        <v>0.12</v>
      </c>
      <c r="D20" s="884">
        <v>0.13</v>
      </c>
      <c r="E20" s="166">
        <v>0.11535707893323799</v>
      </c>
      <c r="F20" s="166">
        <v>0.12293124040266167</v>
      </c>
      <c r="G20" s="419"/>
      <c r="H20" s="419"/>
      <c r="I20" s="419"/>
    </row>
    <row r="21" spans="1:9" s="2" customFormat="1" ht="12.75">
      <c r="A21" s="431" t="s">
        <v>646</v>
      </c>
      <c r="B21" s="884">
        <v>0.16</v>
      </c>
      <c r="C21" s="884">
        <v>0.157439618328198</v>
      </c>
      <c r="D21" s="884">
        <v>0.15</v>
      </c>
      <c r="E21" s="166">
        <v>0.14918560945051</v>
      </c>
      <c r="F21" s="166">
        <v>0.14707387817778536</v>
      </c>
      <c r="G21" s="419"/>
      <c r="H21" s="419"/>
      <c r="I21" s="419"/>
    </row>
    <row r="22" spans="1:9" s="2" customFormat="1" ht="12.75">
      <c r="A22" s="431" t="s">
        <v>647</v>
      </c>
      <c r="B22" s="884">
        <v>0.07</v>
      </c>
      <c r="C22" s="884">
        <v>0.07</v>
      </c>
      <c r="D22" s="884">
        <v>0.07</v>
      </c>
      <c r="E22" s="166">
        <v>0.0628244138177913</v>
      </c>
      <c r="F22" s="166">
        <v>0.06398225558778366</v>
      </c>
      <c r="G22" s="419"/>
      <c r="H22" s="419"/>
      <c r="I22" s="419"/>
    </row>
    <row r="23" spans="1:9" s="2" customFormat="1" ht="12.75">
      <c r="A23" s="419"/>
      <c r="B23" s="276"/>
      <c r="C23" s="276"/>
      <c r="D23" s="276"/>
      <c r="E23" s="428"/>
      <c r="F23" s="428"/>
      <c r="G23" s="419"/>
      <c r="H23" s="419"/>
      <c r="I23" s="419"/>
    </row>
    <row r="24" spans="1:9" s="2" customFormat="1" ht="15">
      <c r="A24" s="5" t="s">
        <v>648</v>
      </c>
      <c r="B24" s="109">
        <v>11257</v>
      </c>
      <c r="C24" s="109">
        <v>10779</v>
      </c>
      <c r="D24" s="109">
        <v>11208</v>
      </c>
      <c r="E24" s="109">
        <v>11174</v>
      </c>
      <c r="F24" s="109">
        <v>11722</v>
      </c>
      <c r="G24" s="419"/>
      <c r="H24" s="419"/>
      <c r="I24" s="419"/>
    </row>
    <row r="25" spans="6:9" s="2" customFormat="1" ht="12.75">
      <c r="F25" s="418"/>
      <c r="G25" s="419"/>
      <c r="H25" s="419"/>
      <c r="I25" s="419"/>
    </row>
    <row r="26" spans="1:9" ht="12.75">
      <c r="A26" s="134"/>
      <c r="F26" s="418"/>
      <c r="G26" s="419"/>
      <c r="H26" s="419"/>
      <c r="I26" s="419"/>
    </row>
    <row r="27" spans="1:9" ht="12.75">
      <c r="A27" s="134"/>
      <c r="F27" s="418"/>
      <c r="G27" s="419"/>
      <c r="H27" s="419"/>
      <c r="I27" s="419"/>
    </row>
    <row r="28" spans="6:9" ht="12.75">
      <c r="F28" s="418"/>
      <c r="G28" s="419"/>
      <c r="H28" s="419"/>
      <c r="I28" s="419"/>
    </row>
    <row r="29" spans="6:9" ht="12.75">
      <c r="F29" s="418"/>
      <c r="G29" s="419"/>
      <c r="H29" s="419"/>
      <c r="I29" s="419"/>
    </row>
    <row r="30" spans="6:9" ht="12.75">
      <c r="F30" s="418"/>
      <c r="G30" s="419"/>
      <c r="H30" s="419"/>
      <c r="I30" s="419"/>
    </row>
  </sheetData>
  <mergeCells count="2">
    <mergeCell ref="B3:C3"/>
    <mergeCell ref="A1:F1"/>
  </mergeCells>
  <printOptions/>
  <pageMargins left="0.75" right="0.75" top="1" bottom="1" header="0.5" footer="0.5"/>
  <pageSetup fitToHeight="1" fitToWidth="1" horizontalDpi="600" verticalDpi="600" orientation="portrait" paperSize="9" scale="83"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J38"/>
  <sheetViews>
    <sheetView showGridLines="0" zoomScale="90" zoomScaleNormal="90" workbookViewId="0" topLeftCell="A1">
      <selection activeCell="A1" sqref="A1:H1"/>
    </sheetView>
  </sheetViews>
  <sheetFormatPr defaultColWidth="9.140625" defaultRowHeight="12.75"/>
  <cols>
    <col min="1" max="1" width="41.421875" style="464" customWidth="1"/>
    <col min="2" max="3" width="8.8515625" style="464" customWidth="1"/>
    <col min="4" max="4" width="10.57421875" style="464" customWidth="1"/>
    <col min="5" max="6" width="8.8515625" style="464" customWidth="1"/>
    <col min="7" max="7" width="2.28125" style="463" customWidth="1"/>
    <col min="8" max="8" width="26.7109375" style="464" customWidth="1"/>
    <col min="9" max="9" width="22.00390625" style="464" bestFit="1" customWidth="1"/>
    <col min="10" max="16384" width="9.140625" style="464" customWidth="1"/>
  </cols>
  <sheetData>
    <row r="1" spans="1:8" s="433" customFormat="1" ht="14.25" customHeight="1">
      <c r="A1" s="1019" t="s">
        <v>898</v>
      </c>
      <c r="B1" s="1035"/>
      <c r="C1" s="1035"/>
      <c r="D1" s="1035"/>
      <c r="E1" s="1035"/>
      <c r="F1" s="1035"/>
      <c r="G1" s="1035"/>
      <c r="H1" s="1035"/>
    </row>
    <row r="2" spans="1:8" s="438" customFormat="1" ht="15" customHeight="1">
      <c r="A2" s="434" t="s">
        <v>899</v>
      </c>
      <c r="B2" s="435"/>
      <c r="C2" s="435"/>
      <c r="D2" s="435"/>
      <c r="E2" s="435"/>
      <c r="F2" s="435"/>
      <c r="G2" s="436"/>
      <c r="H2" s="437"/>
    </row>
    <row r="3" spans="1:8" s="438" customFormat="1" ht="12" customHeight="1" thickBot="1">
      <c r="A3" s="439"/>
      <c r="B3" s="440"/>
      <c r="C3" s="440"/>
      <c r="D3" s="440"/>
      <c r="E3" s="440"/>
      <c r="F3" s="440"/>
      <c r="G3" s="439"/>
      <c r="H3" s="441"/>
    </row>
    <row r="4" spans="1:8" s="443" customFormat="1" ht="45" customHeight="1">
      <c r="A4" s="442"/>
      <c r="B4" s="190" t="s">
        <v>494</v>
      </c>
      <c r="C4" s="190" t="s">
        <v>495</v>
      </c>
      <c r="D4" s="190" t="s">
        <v>496</v>
      </c>
      <c r="E4" s="190" t="s">
        <v>497</v>
      </c>
      <c r="F4" s="190" t="s">
        <v>876</v>
      </c>
      <c r="G4" s="191"/>
      <c r="H4" s="192" t="s">
        <v>900</v>
      </c>
    </row>
    <row r="5" spans="1:8" s="438" customFormat="1" ht="12" customHeight="1">
      <c r="A5" s="444"/>
      <c r="B5" s="445"/>
      <c r="C5" s="445"/>
      <c r="D5" s="445"/>
      <c r="E5" s="445"/>
      <c r="F5" s="445"/>
      <c r="G5" s="444"/>
      <c r="H5" s="439"/>
    </row>
    <row r="6" spans="1:8" s="438" customFormat="1" ht="17.25" customHeight="1">
      <c r="A6" s="446" t="s">
        <v>674</v>
      </c>
      <c r="B6" s="447">
        <v>58478</v>
      </c>
      <c r="C6" s="447">
        <v>56602</v>
      </c>
      <c r="D6" s="447">
        <v>57860</v>
      </c>
      <c r="E6" s="447">
        <v>55230</v>
      </c>
      <c r="F6" s="447">
        <v>57969</v>
      </c>
      <c r="H6" s="896">
        <f aca="true" t="shared" si="0" ref="H6:H12">IF(OR(B6="..",F6=".."),"..",(IF(OR(B6&lt;50,F6&lt;50),"*",(F6/B6)-1)))</f>
        <v>-0.008704128048154902</v>
      </c>
    </row>
    <row r="7" spans="1:8" s="438" customFormat="1" ht="12" customHeight="1">
      <c r="A7" s="448" t="s">
        <v>649</v>
      </c>
      <c r="B7" s="449">
        <v>27368</v>
      </c>
      <c r="C7" s="449">
        <v>25147</v>
      </c>
      <c r="D7" s="449">
        <v>24766</v>
      </c>
      <c r="E7" s="69">
        <v>23256</v>
      </c>
      <c r="F7" s="69">
        <v>23488</v>
      </c>
      <c r="H7" s="897">
        <f t="shared" si="0"/>
        <v>-0.1417714118678749</v>
      </c>
    </row>
    <row r="8" spans="1:8" s="438" customFormat="1" ht="12" customHeight="1">
      <c r="A8" s="448" t="s">
        <v>650</v>
      </c>
      <c r="B8" s="449">
        <v>18234</v>
      </c>
      <c r="C8" s="449">
        <v>18417</v>
      </c>
      <c r="D8" s="449">
        <v>19453</v>
      </c>
      <c r="E8" s="69">
        <v>18969</v>
      </c>
      <c r="F8" s="69">
        <v>20377</v>
      </c>
      <c r="H8" s="897">
        <f t="shared" si="0"/>
        <v>0.1175276955138751</v>
      </c>
    </row>
    <row r="9" spans="1:10" s="438" customFormat="1" ht="12" customHeight="1">
      <c r="A9" s="448" t="s">
        <v>651</v>
      </c>
      <c r="B9" s="449">
        <v>8999</v>
      </c>
      <c r="C9" s="449">
        <v>9451</v>
      </c>
      <c r="D9" s="449">
        <v>9839</v>
      </c>
      <c r="E9" s="69">
        <v>9599</v>
      </c>
      <c r="F9" s="69">
        <v>10338</v>
      </c>
      <c r="H9" s="897">
        <f t="shared" si="0"/>
        <v>0.1487943104789422</v>
      </c>
      <c r="I9"/>
      <c r="J9"/>
    </row>
    <row r="10" spans="1:10" s="433" customFormat="1" ht="15" customHeight="1">
      <c r="A10" s="448" t="s">
        <v>675</v>
      </c>
      <c r="B10" s="449">
        <v>236</v>
      </c>
      <c r="C10" s="449">
        <v>266</v>
      </c>
      <c r="D10" s="449">
        <v>262</v>
      </c>
      <c r="E10">
        <v>221</v>
      </c>
      <c r="F10">
        <v>250</v>
      </c>
      <c r="H10" s="897">
        <f t="shared" si="0"/>
        <v>0.05932203389830515</v>
      </c>
      <c r="I10"/>
      <c r="J10"/>
    </row>
    <row r="11" spans="1:9" s="438" customFormat="1" ht="15.75" customHeight="1">
      <c r="A11" s="448" t="s">
        <v>652</v>
      </c>
      <c r="B11" s="449">
        <v>3641</v>
      </c>
      <c r="C11" s="449">
        <v>3321</v>
      </c>
      <c r="D11" s="449">
        <v>3540</v>
      </c>
      <c r="E11" s="69">
        <v>3185</v>
      </c>
      <c r="F11" s="69">
        <v>3516</v>
      </c>
      <c r="H11" s="897">
        <f t="shared" si="0"/>
        <v>-0.03433122768470198</v>
      </c>
      <c r="I11"/>
    </row>
    <row r="12" spans="1:9" s="438" customFormat="1" ht="12" customHeight="1">
      <c r="A12" s="448" t="s">
        <v>653</v>
      </c>
      <c r="B12" s="449">
        <v>154</v>
      </c>
      <c r="C12" s="449">
        <v>181</v>
      </c>
      <c r="D12" s="449">
        <v>181</v>
      </c>
      <c r="E12">
        <v>157</v>
      </c>
      <c r="F12">
        <v>201</v>
      </c>
      <c r="H12" s="897">
        <f t="shared" si="0"/>
        <v>0.30519480519480524</v>
      </c>
      <c r="I12"/>
    </row>
    <row r="13" spans="1:9" s="438" customFormat="1" ht="12" customHeight="1">
      <c r="A13" s="450"/>
      <c r="B13" s="451"/>
      <c r="C13" s="451"/>
      <c r="D13" s="451"/>
      <c r="E13" s="451"/>
      <c r="F13" s="452"/>
      <c r="H13" s="896"/>
      <c r="I13"/>
    </row>
    <row r="14" spans="1:9" s="438" customFormat="1" ht="13.5" customHeight="1">
      <c r="A14" s="453"/>
      <c r="B14" s="454"/>
      <c r="C14" s="454"/>
      <c r="D14" s="454"/>
      <c r="E14" s="454"/>
      <c r="F14" s="449"/>
      <c r="G14" s="455"/>
      <c r="H14" s="900"/>
      <c r="I14"/>
    </row>
    <row r="15" spans="1:9" s="438" customFormat="1" ht="14.25" customHeight="1">
      <c r="A15" s="456"/>
      <c r="B15" s="447"/>
      <c r="C15" s="447"/>
      <c r="D15" s="447"/>
      <c r="E15" s="447"/>
      <c r="F15" s="449"/>
      <c r="G15" s="439"/>
      <c r="H15" s="165"/>
      <c r="I15"/>
    </row>
    <row r="16" spans="1:9" s="433" customFormat="1" ht="13.5" customHeight="1">
      <c r="A16" s="446" t="s">
        <v>654</v>
      </c>
      <c r="B16" s="447">
        <v>42844</v>
      </c>
      <c r="C16" s="454">
        <v>40527</v>
      </c>
      <c r="D16" s="454">
        <v>40965</v>
      </c>
      <c r="E16" s="454">
        <v>39403</v>
      </c>
      <c r="F16" s="447">
        <v>41249</v>
      </c>
      <c r="G16" s="457"/>
      <c r="H16" s="165">
        <f aca="true" t="shared" si="1" ref="H16:H22">IF(OR(B16="..",F16=".."),"..",(IF(OR(B16&lt;50,F16&lt;50),"*",(F16/B16)-1)))</f>
        <v>-0.03722808327887217</v>
      </c>
      <c r="I16"/>
    </row>
    <row r="17" spans="1:9" s="438" customFormat="1" ht="12.75">
      <c r="A17" s="448" t="s">
        <v>649</v>
      </c>
      <c r="B17" s="449">
        <v>14817</v>
      </c>
      <c r="C17" s="458">
        <v>12990</v>
      </c>
      <c r="D17" s="458">
        <v>12630</v>
      </c>
      <c r="E17" s="69">
        <v>12222</v>
      </c>
      <c r="F17" s="69">
        <v>12374</v>
      </c>
      <c r="G17" s="439"/>
      <c r="H17" s="166">
        <f t="shared" si="1"/>
        <v>-0.16487818046838087</v>
      </c>
      <c r="I17"/>
    </row>
    <row r="18" spans="1:9" s="438" customFormat="1" ht="12.75">
      <c r="A18" s="448" t="s">
        <v>650</v>
      </c>
      <c r="B18" s="449">
        <v>15761</v>
      </c>
      <c r="C18" s="458">
        <v>15226</v>
      </c>
      <c r="D18" s="458">
        <v>15564</v>
      </c>
      <c r="E18" s="69">
        <v>14904</v>
      </c>
      <c r="F18" s="69">
        <v>15669</v>
      </c>
      <c r="G18" s="439"/>
      <c r="H18" s="166">
        <f t="shared" si="1"/>
        <v>-0.005837193071505653</v>
      </c>
      <c r="I18"/>
    </row>
    <row r="19" spans="1:9" s="439" customFormat="1" ht="12.75">
      <c r="A19" s="448" t="s">
        <v>651</v>
      </c>
      <c r="B19" s="458">
        <v>8720</v>
      </c>
      <c r="C19" s="458">
        <v>9101</v>
      </c>
      <c r="D19" s="458">
        <v>9389</v>
      </c>
      <c r="E19" s="69">
        <v>9248</v>
      </c>
      <c r="F19" s="69">
        <v>9870</v>
      </c>
      <c r="H19" s="166">
        <f t="shared" si="1"/>
        <v>0.13188073394495414</v>
      </c>
      <c r="I19"/>
    </row>
    <row r="20" spans="1:9" s="439" customFormat="1" ht="14.25">
      <c r="A20" s="448" t="s">
        <v>675</v>
      </c>
      <c r="B20" s="458">
        <v>156</v>
      </c>
      <c r="C20" s="458">
        <v>158</v>
      </c>
      <c r="D20" s="458">
        <v>152</v>
      </c>
      <c r="E20">
        <v>111</v>
      </c>
      <c r="F20">
        <v>125</v>
      </c>
      <c r="H20" s="166">
        <f t="shared" si="1"/>
        <v>-0.19871794871794868</v>
      </c>
      <c r="I20"/>
    </row>
    <row r="21" spans="1:9" s="438" customFormat="1" ht="12.75">
      <c r="A21" s="448" t="s">
        <v>652</v>
      </c>
      <c r="B21" s="449">
        <v>3390</v>
      </c>
      <c r="C21" s="458">
        <v>3052</v>
      </c>
      <c r="D21" s="458">
        <v>3230</v>
      </c>
      <c r="E21" s="69">
        <v>2918</v>
      </c>
      <c r="F21" s="69">
        <v>3211</v>
      </c>
      <c r="G21" s="439"/>
      <c r="H21" s="166">
        <f t="shared" si="1"/>
        <v>-0.05280235988200588</v>
      </c>
      <c r="I21"/>
    </row>
    <row r="22" spans="1:9" s="439" customFormat="1" ht="12.75">
      <c r="A22" s="448" t="s">
        <v>653</v>
      </c>
      <c r="B22" s="458">
        <v>146</v>
      </c>
      <c r="C22" s="458">
        <v>167</v>
      </c>
      <c r="D22" s="458">
        <v>168</v>
      </c>
      <c r="E22">
        <v>143</v>
      </c>
      <c r="F22">
        <v>178</v>
      </c>
      <c r="H22" s="166">
        <f t="shared" si="1"/>
        <v>0.2191780821917808</v>
      </c>
      <c r="I22"/>
    </row>
    <row r="23" spans="1:9" s="438" customFormat="1" ht="12.75">
      <c r="A23" s="459"/>
      <c r="B23" s="452"/>
      <c r="C23" s="452"/>
      <c r="D23" s="452"/>
      <c r="E23" s="451"/>
      <c r="F23" s="452"/>
      <c r="G23" s="460"/>
      <c r="H23" s="902"/>
      <c r="I23"/>
    </row>
    <row r="24" spans="1:9" ht="12.75">
      <c r="A24" s="461"/>
      <c r="B24" s="462"/>
      <c r="C24" s="462"/>
      <c r="D24" s="462"/>
      <c r="E24" s="462"/>
      <c r="F24" s="462"/>
      <c r="H24" s="896"/>
      <c r="I24"/>
    </row>
    <row r="25" spans="1:9" s="433" customFormat="1" ht="21" customHeight="1">
      <c r="A25" s="446" t="s">
        <v>655</v>
      </c>
      <c r="B25" s="447">
        <v>15634</v>
      </c>
      <c r="C25" s="454">
        <v>16075</v>
      </c>
      <c r="D25" s="454">
        <v>16895</v>
      </c>
      <c r="E25" s="454">
        <v>15827</v>
      </c>
      <c r="F25" s="447">
        <v>16720</v>
      </c>
      <c r="H25" s="896">
        <f aca="true" t="shared" si="2" ref="H25:H31">IF(OR(B25="..",F25=".."),"..",(IF(OR(B25&lt;50,F25&lt;50),"*",(F25/B25)-1)))</f>
        <v>0.06946398874248438</v>
      </c>
      <c r="I25"/>
    </row>
    <row r="26" spans="1:9" s="438" customFormat="1" ht="12" customHeight="1">
      <c r="A26" s="448" t="s">
        <v>649</v>
      </c>
      <c r="B26" s="449">
        <v>12551</v>
      </c>
      <c r="C26" s="449">
        <v>12157</v>
      </c>
      <c r="D26" s="449">
        <v>12136</v>
      </c>
      <c r="E26" s="69">
        <v>11034</v>
      </c>
      <c r="F26" s="69">
        <v>11114</v>
      </c>
      <c r="H26" s="897">
        <f t="shared" si="2"/>
        <v>-0.11449286909409606</v>
      </c>
      <c r="I26"/>
    </row>
    <row r="27" spans="1:9" s="438" customFormat="1" ht="12" customHeight="1">
      <c r="A27" s="448" t="s">
        <v>650</v>
      </c>
      <c r="B27" s="449">
        <v>2473</v>
      </c>
      <c r="C27" s="449">
        <v>3191</v>
      </c>
      <c r="D27" s="449">
        <v>3889</v>
      </c>
      <c r="E27" s="69">
        <v>4065</v>
      </c>
      <c r="F27" s="69">
        <v>4708</v>
      </c>
      <c r="H27" s="897">
        <f t="shared" si="2"/>
        <v>0.9037606146380914</v>
      </c>
      <c r="I27"/>
    </row>
    <row r="28" spans="1:9" s="438" customFormat="1" ht="12" customHeight="1">
      <c r="A28" s="448" t="s">
        <v>651</v>
      </c>
      <c r="B28" s="449">
        <v>279</v>
      </c>
      <c r="C28" s="449">
        <v>350</v>
      </c>
      <c r="D28" s="449">
        <v>450</v>
      </c>
      <c r="E28">
        <v>351</v>
      </c>
      <c r="F28">
        <v>468</v>
      </c>
      <c r="H28" s="897">
        <f t="shared" si="2"/>
        <v>0.6774193548387097</v>
      </c>
      <c r="I28"/>
    </row>
    <row r="29" spans="1:10" s="438" customFormat="1" ht="15.75" customHeight="1">
      <c r="A29" s="448" t="s">
        <v>675</v>
      </c>
      <c r="B29" s="449">
        <v>80</v>
      </c>
      <c r="C29" s="449">
        <v>108</v>
      </c>
      <c r="D29" s="449">
        <v>110</v>
      </c>
      <c r="E29">
        <v>110</v>
      </c>
      <c r="F29">
        <v>125</v>
      </c>
      <c r="H29" s="897">
        <f t="shared" si="2"/>
        <v>0.5625</v>
      </c>
      <c r="I29"/>
      <c r="J29"/>
    </row>
    <row r="30" spans="1:8" s="438" customFormat="1" ht="15" customHeight="1">
      <c r="A30" s="448" t="s">
        <v>652</v>
      </c>
      <c r="B30" s="449">
        <v>251</v>
      </c>
      <c r="C30" s="449">
        <v>269</v>
      </c>
      <c r="D30" s="449">
        <v>310</v>
      </c>
      <c r="E30">
        <v>267</v>
      </c>
      <c r="F30">
        <v>305</v>
      </c>
      <c r="H30" s="897">
        <f t="shared" si="2"/>
        <v>0.21513944223107573</v>
      </c>
    </row>
    <row r="31" spans="1:9" s="438" customFormat="1" ht="12" customHeight="1">
      <c r="A31" s="448" t="s">
        <v>653</v>
      </c>
      <c r="B31" s="449">
        <v>8</v>
      </c>
      <c r="C31" s="449">
        <v>14</v>
      </c>
      <c r="D31" s="449">
        <v>13</v>
      </c>
      <c r="E31">
        <v>14</v>
      </c>
      <c r="F31">
        <v>23</v>
      </c>
      <c r="H31" s="897" t="str">
        <f t="shared" si="2"/>
        <v>*</v>
      </c>
      <c r="I31" s="465"/>
    </row>
    <row r="32" spans="1:8" s="438" customFormat="1" ht="12" customHeight="1">
      <c r="A32" s="450"/>
      <c r="B32" s="452"/>
      <c r="C32" s="452"/>
      <c r="D32" s="452"/>
      <c r="E32" s="452"/>
      <c r="F32" s="452"/>
      <c r="G32" s="460"/>
      <c r="H32" s="450"/>
    </row>
    <row r="33" s="438" customFormat="1" ht="11.25">
      <c r="G33" s="439"/>
    </row>
    <row r="34" spans="1:7" s="438" customFormat="1" ht="12">
      <c r="A34" s="466" t="s">
        <v>656</v>
      </c>
      <c r="G34" s="439"/>
    </row>
    <row r="35" ht="9.75" customHeight="1">
      <c r="A35" s="102" t="s">
        <v>657</v>
      </c>
    </row>
    <row r="36" s="463" customFormat="1" ht="11.25" customHeight="1"/>
    <row r="37" spans="1:6" ht="11.25">
      <c r="A37" s="463"/>
      <c r="B37" s="463"/>
      <c r="C37" s="463"/>
      <c r="D37" s="463"/>
      <c r="E37" s="463"/>
      <c r="F37" s="463"/>
    </row>
    <row r="38" spans="1:6" ht="11.25">
      <c r="A38" s="463"/>
      <c r="B38" s="463"/>
      <c r="C38" s="463"/>
      <c r="D38" s="463"/>
      <c r="E38" s="463"/>
      <c r="F38" s="463"/>
    </row>
    <row r="42" ht="8.25" customHeight="1"/>
    <row r="44" ht="7.5" customHeight="1"/>
    <row r="46" ht="7.5" customHeight="1"/>
  </sheetData>
  <mergeCells count="1">
    <mergeCell ref="A1:H1"/>
  </mergeCells>
  <printOptions/>
  <pageMargins left="0.75" right="0.75" top="1" bottom="1" header="0.5" footer="0.5"/>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Sheet4"/>
  <dimension ref="A1:S73"/>
  <sheetViews>
    <sheetView showGridLines="0" zoomScale="90" zoomScaleNormal="90" workbookViewId="0" topLeftCell="A1">
      <selection activeCell="A1" sqref="A1"/>
    </sheetView>
  </sheetViews>
  <sheetFormatPr defaultColWidth="9.140625" defaultRowHeight="12.75"/>
  <cols>
    <col min="1" max="1" width="3.28125" style="80" customWidth="1"/>
    <col min="2" max="2" width="50.140625" style="70" customWidth="1"/>
    <col min="3" max="3" width="14.7109375" style="16" customWidth="1"/>
    <col min="4" max="4" width="1.7109375" style="16" customWidth="1"/>
    <col min="5" max="5" width="14.7109375" style="16" customWidth="1"/>
    <col min="6" max="6" width="1.7109375" style="16" customWidth="1"/>
    <col min="7" max="7" width="14.7109375" style="16" customWidth="1"/>
    <col min="8" max="8" width="1.7109375" style="16" customWidth="1"/>
    <col min="9" max="9" width="14.7109375" style="16" customWidth="1"/>
    <col min="10" max="10" width="1.7109375" style="16" customWidth="1"/>
    <col min="11" max="11" width="14.7109375" style="16" customWidth="1"/>
    <col min="12" max="12" width="1.7109375" style="16" customWidth="1"/>
    <col min="13" max="13" width="14.7109375" style="16" customWidth="1"/>
    <col min="14" max="14" width="4.57421875" style="16" customWidth="1"/>
    <col min="15" max="15" width="13.140625" style="16" bestFit="1" customWidth="1"/>
    <col min="16" max="16" width="19.140625" style="16" customWidth="1"/>
    <col min="17" max="17" width="9.140625" style="70" customWidth="1"/>
    <col min="18" max="18" width="10.57421875" style="70" bestFit="1" customWidth="1"/>
    <col min="19" max="16384" width="9.140625" style="70" customWidth="1"/>
  </cols>
  <sheetData>
    <row r="1" ht="18.75">
      <c r="A1" s="42" t="s">
        <v>841</v>
      </c>
    </row>
    <row r="2" ht="15.75">
      <c r="A2" s="110" t="s">
        <v>443</v>
      </c>
    </row>
    <row r="3" spans="1:16" ht="18.75" thickBot="1">
      <c r="A3" s="86"/>
      <c r="B3" s="87"/>
      <c r="C3" s="88"/>
      <c r="D3" s="88"/>
      <c r="E3" s="88"/>
      <c r="F3" s="88"/>
      <c r="G3" s="88"/>
      <c r="H3" s="88"/>
      <c r="I3" s="88"/>
      <c r="J3" s="88"/>
      <c r="K3" s="88"/>
      <c r="L3" s="88"/>
      <c r="M3" s="88"/>
      <c r="N3" s="88"/>
      <c r="O3" s="88"/>
      <c r="P3" s="88"/>
    </row>
    <row r="4" spans="1:16" ht="36.75" customHeight="1">
      <c r="A4" s="89"/>
      <c r="B4" s="90"/>
      <c r="C4" s="82" t="s">
        <v>212</v>
      </c>
      <c r="D4" s="82"/>
      <c r="E4" s="58" t="s">
        <v>214</v>
      </c>
      <c r="F4" s="58"/>
      <c r="G4" s="58" t="s">
        <v>215</v>
      </c>
      <c r="H4" s="58"/>
      <c r="I4" s="58" t="s">
        <v>216</v>
      </c>
      <c r="J4" s="58"/>
      <c r="K4" s="82" t="s">
        <v>219</v>
      </c>
      <c r="L4" s="82"/>
      <c r="M4" s="644" t="s">
        <v>818</v>
      </c>
      <c r="N4" s="647"/>
      <c r="O4" s="644" t="s">
        <v>802</v>
      </c>
      <c r="P4" s="58" t="s">
        <v>819</v>
      </c>
    </row>
    <row r="5" spans="1:16" ht="12.75">
      <c r="A5" s="91"/>
      <c r="B5" s="92"/>
      <c r="C5" s="7"/>
      <c r="D5" s="7"/>
      <c r="E5" s="7"/>
      <c r="F5" s="7"/>
      <c r="G5" s="7"/>
      <c r="H5" s="7"/>
      <c r="I5" s="22"/>
      <c r="J5" s="22"/>
      <c r="K5" s="93"/>
      <c r="L5" s="93"/>
      <c r="M5" s="93"/>
      <c r="N5" s="648"/>
      <c r="O5" s="93"/>
      <c r="P5" s="22"/>
    </row>
    <row r="6" spans="1:17" s="71" customFormat="1" ht="18" customHeight="1">
      <c r="A6" s="94" t="s">
        <v>233</v>
      </c>
      <c r="B6" s="91"/>
      <c r="C6" s="8">
        <v>84382</v>
      </c>
      <c r="D6" s="8"/>
      <c r="E6" s="8">
        <v>84231</v>
      </c>
      <c r="F6" s="8"/>
      <c r="G6" s="8">
        <v>85184</v>
      </c>
      <c r="H6" s="8"/>
      <c r="I6" s="8">
        <v>85002</v>
      </c>
      <c r="J6" s="8"/>
      <c r="K6" s="8">
        <v>85429</v>
      </c>
      <c r="L6" s="8"/>
      <c r="M6" s="8">
        <v>83055</v>
      </c>
      <c r="N6" s="649"/>
      <c r="O6" s="8">
        <v>84548</v>
      </c>
      <c r="P6" s="650">
        <v>0.0037634600087854686</v>
      </c>
      <c r="Q6" s="11"/>
    </row>
    <row r="7" spans="1:17" s="71" customFormat="1" ht="22.5" customHeight="1">
      <c r="A7" s="95" t="s">
        <v>34</v>
      </c>
      <c r="B7" s="95"/>
      <c r="C7" s="8">
        <v>13506</v>
      </c>
      <c r="D7" s="8"/>
      <c r="E7" s="8">
        <v>12613</v>
      </c>
      <c r="F7" s="8"/>
      <c r="G7" s="8">
        <v>12629</v>
      </c>
      <c r="H7" s="8"/>
      <c r="I7" s="8">
        <v>13004</v>
      </c>
      <c r="J7" s="8"/>
      <c r="K7" s="8">
        <v>12706</v>
      </c>
      <c r="L7" s="8"/>
      <c r="M7" s="8">
        <v>11784</v>
      </c>
      <c r="N7" s="649"/>
      <c r="O7" s="8">
        <v>12027</v>
      </c>
      <c r="P7" s="651">
        <v>-0.046460001585665545</v>
      </c>
      <c r="Q7" s="481"/>
    </row>
    <row r="8" spans="1:17" ht="22.5" customHeight="1">
      <c r="A8" s="95"/>
      <c r="B8" s="96" t="s">
        <v>179</v>
      </c>
      <c r="C8" s="7">
        <v>8835</v>
      </c>
      <c r="D8" s="7"/>
      <c r="E8" s="7">
        <v>8389</v>
      </c>
      <c r="F8" s="7"/>
      <c r="G8" s="7">
        <v>7825</v>
      </c>
      <c r="H8" s="7"/>
      <c r="I8" s="7">
        <v>8487</v>
      </c>
      <c r="J8" s="7"/>
      <c r="K8" s="7">
        <v>8398</v>
      </c>
      <c r="L8" s="7"/>
      <c r="M8" s="7">
        <v>7954</v>
      </c>
      <c r="N8" s="652"/>
      <c r="O8" s="7">
        <v>7980</v>
      </c>
      <c r="P8" s="653">
        <v>-0.04875432113481937</v>
      </c>
      <c r="Q8" s="481"/>
    </row>
    <row r="9" spans="1:17" ht="18" customHeight="1">
      <c r="A9" s="95"/>
      <c r="B9" s="96" t="s">
        <v>180</v>
      </c>
      <c r="C9" s="7">
        <v>4671</v>
      </c>
      <c r="D9" s="7"/>
      <c r="E9" s="7">
        <v>4224</v>
      </c>
      <c r="F9" s="7"/>
      <c r="G9" s="7">
        <v>4804</v>
      </c>
      <c r="H9" s="7"/>
      <c r="I9" s="7">
        <v>4517</v>
      </c>
      <c r="J9" s="7"/>
      <c r="K9" s="7">
        <v>4308</v>
      </c>
      <c r="L9" s="7"/>
      <c r="M9" s="7">
        <v>3830</v>
      </c>
      <c r="N9" s="652"/>
      <c r="O9" s="7">
        <v>4047</v>
      </c>
      <c r="P9" s="653">
        <v>-0.04190340909090906</v>
      </c>
      <c r="Q9" s="481"/>
    </row>
    <row r="10" spans="1:17" ht="24" customHeight="1">
      <c r="A10" s="95" t="s">
        <v>183</v>
      </c>
      <c r="B10" s="96"/>
      <c r="C10" s="8">
        <v>69426</v>
      </c>
      <c r="D10" s="8"/>
      <c r="E10" s="8">
        <v>70354</v>
      </c>
      <c r="F10" s="8"/>
      <c r="G10" s="8">
        <v>71352</v>
      </c>
      <c r="H10" s="8"/>
      <c r="I10" s="8">
        <v>71000</v>
      </c>
      <c r="J10" s="8"/>
      <c r="K10" s="8">
        <v>71744</v>
      </c>
      <c r="L10" s="8"/>
      <c r="M10" s="8">
        <v>70277</v>
      </c>
      <c r="N10" s="649"/>
      <c r="O10" s="8">
        <v>71549</v>
      </c>
      <c r="P10" s="651">
        <v>0.01698553031810568</v>
      </c>
      <c r="Q10" s="481"/>
    </row>
    <row r="11" spans="1:17" ht="24" customHeight="1">
      <c r="A11" s="95"/>
      <c r="B11" s="96" t="s">
        <v>42</v>
      </c>
      <c r="C11" s="7" t="s">
        <v>238</v>
      </c>
      <c r="D11" s="7"/>
      <c r="E11" s="7" t="s">
        <v>238</v>
      </c>
      <c r="F11" s="7"/>
      <c r="G11" s="7">
        <v>154</v>
      </c>
      <c r="H11" s="7"/>
      <c r="I11" s="7">
        <v>129</v>
      </c>
      <c r="J11" s="7"/>
      <c r="K11" s="7">
        <v>128</v>
      </c>
      <c r="L11" s="7"/>
      <c r="M11" s="7">
        <v>110</v>
      </c>
      <c r="N11" s="652"/>
      <c r="O11" s="7">
        <v>129</v>
      </c>
      <c r="P11" s="653" t="s">
        <v>238</v>
      </c>
      <c r="Q11" s="481"/>
    </row>
    <row r="12" spans="1:17" ht="18" customHeight="1">
      <c r="A12" s="95"/>
      <c r="B12" s="96" t="s">
        <v>239</v>
      </c>
      <c r="C12" s="7" t="s">
        <v>238</v>
      </c>
      <c r="D12" s="7"/>
      <c r="E12" s="7" t="s">
        <v>238</v>
      </c>
      <c r="F12" s="7"/>
      <c r="G12" s="7">
        <v>5545</v>
      </c>
      <c r="H12" s="7"/>
      <c r="I12" s="7">
        <v>5343</v>
      </c>
      <c r="J12" s="7"/>
      <c r="K12" s="7">
        <v>5532</v>
      </c>
      <c r="L12" s="7"/>
      <c r="M12" s="7">
        <v>4501</v>
      </c>
      <c r="N12" s="652"/>
      <c r="O12" s="7">
        <v>5267</v>
      </c>
      <c r="P12" s="653" t="s">
        <v>238</v>
      </c>
      <c r="Q12" s="481"/>
    </row>
    <row r="13" spans="1:17" ht="18" customHeight="1">
      <c r="A13" s="95"/>
      <c r="B13" s="96" t="s">
        <v>240</v>
      </c>
      <c r="C13" s="7" t="s">
        <v>238</v>
      </c>
      <c r="D13" s="7"/>
      <c r="E13" s="7" t="s">
        <v>238</v>
      </c>
      <c r="F13" s="7"/>
      <c r="G13" s="7">
        <v>2531</v>
      </c>
      <c r="H13" s="7"/>
      <c r="I13" s="7">
        <v>2502</v>
      </c>
      <c r="J13" s="7"/>
      <c r="K13" s="7">
        <v>2564</v>
      </c>
      <c r="L13" s="7"/>
      <c r="M13" s="7">
        <v>2461</v>
      </c>
      <c r="N13" s="652"/>
      <c r="O13" s="7">
        <v>2608</v>
      </c>
      <c r="P13" s="653" t="s">
        <v>238</v>
      </c>
      <c r="Q13" s="481"/>
    </row>
    <row r="14" spans="1:17" ht="18" customHeight="1">
      <c r="A14" s="95"/>
      <c r="B14" s="96" t="s">
        <v>41</v>
      </c>
      <c r="C14" s="7" t="s">
        <v>238</v>
      </c>
      <c r="D14" s="7"/>
      <c r="E14" s="7" t="s">
        <v>238</v>
      </c>
      <c r="F14" s="7"/>
      <c r="G14" s="7">
        <v>21152</v>
      </c>
      <c r="H14" s="7"/>
      <c r="I14" s="7">
        <v>20857</v>
      </c>
      <c r="J14" s="7"/>
      <c r="K14" s="7">
        <v>20674</v>
      </c>
      <c r="L14" s="7"/>
      <c r="M14" s="7">
        <v>20258</v>
      </c>
      <c r="N14" s="652"/>
      <c r="O14" s="7">
        <v>20552</v>
      </c>
      <c r="P14" s="653" t="s">
        <v>238</v>
      </c>
      <c r="Q14" s="481"/>
    </row>
    <row r="15" spans="1:17" ht="18" customHeight="1">
      <c r="A15" s="95"/>
      <c r="B15" s="96" t="s">
        <v>56</v>
      </c>
      <c r="C15" s="7" t="s">
        <v>238</v>
      </c>
      <c r="D15" s="7"/>
      <c r="E15" s="7" t="s">
        <v>238</v>
      </c>
      <c r="F15" s="7"/>
      <c r="G15" s="7">
        <v>23619</v>
      </c>
      <c r="H15" s="7"/>
      <c r="I15" s="7">
        <v>23685</v>
      </c>
      <c r="J15" s="7"/>
      <c r="K15" s="7">
        <v>23916</v>
      </c>
      <c r="L15" s="7"/>
      <c r="M15" s="7">
        <v>23916</v>
      </c>
      <c r="N15" s="652"/>
      <c r="O15" s="7">
        <v>23920</v>
      </c>
      <c r="P15" s="653" t="s">
        <v>238</v>
      </c>
      <c r="Q15" s="481"/>
    </row>
    <row r="16" spans="1:17" ht="18" customHeight="1">
      <c r="A16" s="95"/>
      <c r="B16" s="96" t="s">
        <v>184</v>
      </c>
      <c r="C16" s="7" t="s">
        <v>238</v>
      </c>
      <c r="D16" s="7"/>
      <c r="E16" s="7" t="s">
        <v>238</v>
      </c>
      <c r="F16" s="7"/>
      <c r="G16" s="7">
        <v>12828</v>
      </c>
      <c r="H16" s="7"/>
      <c r="I16" s="7">
        <v>13134</v>
      </c>
      <c r="J16" s="7"/>
      <c r="K16" s="7">
        <v>13271</v>
      </c>
      <c r="L16" s="7"/>
      <c r="M16" s="7">
        <v>13483</v>
      </c>
      <c r="N16" s="652"/>
      <c r="O16" s="7">
        <v>13469</v>
      </c>
      <c r="P16" s="653" t="s">
        <v>238</v>
      </c>
      <c r="Q16" s="481"/>
    </row>
    <row r="17" spans="1:17" ht="18" customHeight="1">
      <c r="A17" s="95"/>
      <c r="B17" s="96" t="s">
        <v>178</v>
      </c>
      <c r="C17" s="7" t="s">
        <v>238</v>
      </c>
      <c r="E17" s="7" t="s">
        <v>238</v>
      </c>
      <c r="F17" s="7"/>
      <c r="G17" s="17">
        <v>5523</v>
      </c>
      <c r="H17" s="17"/>
      <c r="I17" s="16">
        <v>5350</v>
      </c>
      <c r="K17" s="16">
        <v>5659</v>
      </c>
      <c r="M17" s="16">
        <v>5548</v>
      </c>
      <c r="N17" s="652"/>
      <c r="O17" s="16">
        <v>5604</v>
      </c>
      <c r="P17" s="653" t="s">
        <v>238</v>
      </c>
      <c r="Q17" s="481"/>
    </row>
    <row r="18" spans="1:17" ht="23.25" customHeight="1">
      <c r="A18" s="95" t="s">
        <v>437</v>
      </c>
      <c r="B18" s="96"/>
      <c r="C18" s="8">
        <v>1450</v>
      </c>
      <c r="D18" s="8"/>
      <c r="E18" s="8">
        <v>1264</v>
      </c>
      <c r="F18" s="8"/>
      <c r="G18" s="8">
        <v>1203</v>
      </c>
      <c r="H18" s="8"/>
      <c r="I18" s="8">
        <v>998</v>
      </c>
      <c r="J18" s="8"/>
      <c r="K18" s="8">
        <v>979</v>
      </c>
      <c r="L18" s="8"/>
      <c r="M18" s="8">
        <v>994</v>
      </c>
      <c r="N18" s="649"/>
      <c r="O18" s="8">
        <v>972</v>
      </c>
      <c r="P18" s="651" t="s">
        <v>238</v>
      </c>
      <c r="Q18" s="481"/>
    </row>
    <row r="19" spans="1:17" ht="6.75" customHeight="1">
      <c r="A19" s="97"/>
      <c r="B19" s="98"/>
      <c r="C19" s="14"/>
      <c r="D19" s="14"/>
      <c r="E19" s="14"/>
      <c r="F19" s="14"/>
      <c r="G19" s="14"/>
      <c r="H19" s="14"/>
      <c r="I19" s="14"/>
      <c r="J19" s="14"/>
      <c r="K19" s="14"/>
      <c r="L19" s="14"/>
      <c r="M19" s="14"/>
      <c r="N19" s="654"/>
      <c r="O19" s="14"/>
      <c r="P19" s="229" t="s">
        <v>426</v>
      </c>
      <c r="Q19" s="481"/>
    </row>
    <row r="20" spans="1:17" s="71" customFormat="1" ht="18" customHeight="1">
      <c r="A20" s="94" t="s">
        <v>234</v>
      </c>
      <c r="B20" s="91"/>
      <c r="C20" s="9">
        <v>72605</v>
      </c>
      <c r="D20" s="9"/>
      <c r="E20" s="9">
        <v>72781</v>
      </c>
      <c r="F20" s="9"/>
      <c r="G20" s="9">
        <v>73637</v>
      </c>
      <c r="H20" s="9"/>
      <c r="I20" s="9">
        <v>73305</v>
      </c>
      <c r="J20" s="9"/>
      <c r="K20" s="9">
        <v>73678</v>
      </c>
      <c r="L20" s="8"/>
      <c r="M20" s="8">
        <v>71843</v>
      </c>
      <c r="N20" s="649"/>
      <c r="O20" s="8">
        <v>72993</v>
      </c>
      <c r="P20" s="651">
        <v>0.0029128481334415035</v>
      </c>
      <c r="Q20" s="481"/>
    </row>
    <row r="21" spans="1:17" s="71" customFormat="1" ht="19.5" customHeight="1">
      <c r="A21" s="95" t="s">
        <v>34</v>
      </c>
      <c r="B21" s="95"/>
      <c r="C21" s="8">
        <v>10895</v>
      </c>
      <c r="D21" s="8"/>
      <c r="E21" s="8">
        <v>10253</v>
      </c>
      <c r="F21" s="8"/>
      <c r="G21" s="8">
        <v>10297</v>
      </c>
      <c r="H21" s="8"/>
      <c r="I21" s="8">
        <v>10552</v>
      </c>
      <c r="J21" s="8"/>
      <c r="K21" s="8">
        <v>10359</v>
      </c>
      <c r="L21" s="8"/>
      <c r="M21" s="8">
        <v>9691</v>
      </c>
      <c r="N21" s="649"/>
      <c r="O21" s="8">
        <v>9844</v>
      </c>
      <c r="P21" s="651">
        <v>-0.03989076367892319</v>
      </c>
      <c r="Q21" s="481"/>
    </row>
    <row r="22" spans="1:17" ht="21" customHeight="1">
      <c r="A22" s="95"/>
      <c r="B22" s="96" t="s">
        <v>179</v>
      </c>
      <c r="C22" s="17">
        <v>7177</v>
      </c>
      <c r="D22" s="7"/>
      <c r="E22" s="17">
        <v>6828</v>
      </c>
      <c r="F22" s="7"/>
      <c r="G22" s="7">
        <v>6425</v>
      </c>
      <c r="H22" s="7"/>
      <c r="I22" s="7">
        <v>6855</v>
      </c>
      <c r="J22" s="7"/>
      <c r="K22" s="7">
        <v>6900</v>
      </c>
      <c r="L22" s="7"/>
      <c r="M22" s="7">
        <v>6592</v>
      </c>
      <c r="N22" s="652"/>
      <c r="O22" s="7">
        <v>6568</v>
      </c>
      <c r="P22" s="653">
        <v>-0.03807850029291149</v>
      </c>
      <c r="Q22" s="481"/>
    </row>
    <row r="23" spans="1:17" ht="18" customHeight="1">
      <c r="A23" s="95"/>
      <c r="B23" s="96" t="s">
        <v>180</v>
      </c>
      <c r="C23" s="17">
        <v>3718</v>
      </c>
      <c r="D23" s="7"/>
      <c r="E23" s="17">
        <v>3425</v>
      </c>
      <c r="F23" s="7"/>
      <c r="G23" s="7">
        <v>3872</v>
      </c>
      <c r="H23" s="7"/>
      <c r="I23" s="7">
        <v>3697</v>
      </c>
      <c r="J23" s="7"/>
      <c r="K23" s="7">
        <v>3459</v>
      </c>
      <c r="L23" s="7"/>
      <c r="M23" s="7">
        <v>3099</v>
      </c>
      <c r="N23" s="652"/>
      <c r="O23" s="7">
        <v>3276</v>
      </c>
      <c r="P23" s="653">
        <v>-0.0435036496350365</v>
      </c>
      <c r="Q23" s="481"/>
    </row>
    <row r="24" spans="1:17" s="71" customFormat="1" ht="18" customHeight="1">
      <c r="A24" s="95" t="s">
        <v>183</v>
      </c>
      <c r="B24" s="95"/>
      <c r="C24" s="75">
        <v>60374</v>
      </c>
      <c r="D24" s="8"/>
      <c r="E24" s="75">
        <v>61364</v>
      </c>
      <c r="F24" s="8"/>
      <c r="G24" s="8">
        <v>62210</v>
      </c>
      <c r="H24" s="8"/>
      <c r="I24" s="8">
        <v>61819</v>
      </c>
      <c r="J24" s="8"/>
      <c r="K24" s="8">
        <v>62402</v>
      </c>
      <c r="L24" s="8"/>
      <c r="M24" s="8">
        <v>61223</v>
      </c>
      <c r="N24" s="649"/>
      <c r="O24" s="8">
        <v>62245</v>
      </c>
      <c r="P24" s="651">
        <v>0.014356951958803155</v>
      </c>
      <c r="Q24" s="481"/>
    </row>
    <row r="25" spans="1:17" ht="19.5" customHeight="1">
      <c r="A25" s="95"/>
      <c r="B25" s="96" t="s">
        <v>42</v>
      </c>
      <c r="C25" s="7" t="s">
        <v>238</v>
      </c>
      <c r="D25" s="7"/>
      <c r="E25" s="7" t="s">
        <v>238</v>
      </c>
      <c r="F25" s="7"/>
      <c r="G25" s="7">
        <v>146</v>
      </c>
      <c r="H25" s="7"/>
      <c r="I25" s="7">
        <v>124</v>
      </c>
      <c r="J25" s="7"/>
      <c r="K25" s="7">
        <v>126</v>
      </c>
      <c r="L25" s="7"/>
      <c r="M25" s="7">
        <v>110</v>
      </c>
      <c r="N25" s="652"/>
      <c r="O25" s="7">
        <v>128</v>
      </c>
      <c r="P25" s="653" t="s">
        <v>238</v>
      </c>
      <c r="Q25" s="481"/>
    </row>
    <row r="26" spans="1:17" ht="18" customHeight="1">
      <c r="A26" s="95"/>
      <c r="B26" s="96" t="s">
        <v>239</v>
      </c>
      <c r="C26" s="7" t="s">
        <v>238</v>
      </c>
      <c r="D26" s="7"/>
      <c r="E26" s="7" t="s">
        <v>238</v>
      </c>
      <c r="F26" s="7"/>
      <c r="G26" s="7">
        <v>4465</v>
      </c>
      <c r="H26" s="7"/>
      <c r="I26" s="7">
        <v>4302</v>
      </c>
      <c r="J26" s="7"/>
      <c r="K26" s="7">
        <v>4453</v>
      </c>
      <c r="L26" s="7"/>
      <c r="M26" s="7">
        <v>3709</v>
      </c>
      <c r="N26" s="652"/>
      <c r="O26" s="7">
        <v>4288</v>
      </c>
      <c r="P26" s="653" t="s">
        <v>238</v>
      </c>
      <c r="Q26" s="481"/>
    </row>
    <row r="27" spans="1:17" ht="18" customHeight="1">
      <c r="A27" s="95"/>
      <c r="B27" s="96" t="s">
        <v>240</v>
      </c>
      <c r="C27" s="7" t="s">
        <v>238</v>
      </c>
      <c r="D27" s="7"/>
      <c r="E27" s="7" t="s">
        <v>238</v>
      </c>
      <c r="F27" s="7"/>
      <c r="G27" s="7">
        <v>1996</v>
      </c>
      <c r="H27" s="7"/>
      <c r="I27" s="7">
        <v>1942</v>
      </c>
      <c r="J27" s="7"/>
      <c r="K27" s="7">
        <v>2042</v>
      </c>
      <c r="L27" s="7"/>
      <c r="M27" s="7">
        <v>1946</v>
      </c>
      <c r="N27" s="652"/>
      <c r="O27" s="7">
        <v>2078</v>
      </c>
      <c r="P27" s="653" t="s">
        <v>238</v>
      </c>
      <c r="Q27" s="481"/>
    </row>
    <row r="28" spans="1:17" ht="18" customHeight="1">
      <c r="A28" s="95"/>
      <c r="B28" s="96" t="s">
        <v>41</v>
      </c>
      <c r="C28" s="7" t="s">
        <v>238</v>
      </c>
      <c r="D28" s="7"/>
      <c r="E28" s="7" t="s">
        <v>238</v>
      </c>
      <c r="F28" s="7"/>
      <c r="G28" s="7">
        <v>16881</v>
      </c>
      <c r="H28" s="7"/>
      <c r="I28" s="7">
        <v>16648</v>
      </c>
      <c r="J28" s="7"/>
      <c r="K28" s="7">
        <v>16524</v>
      </c>
      <c r="L28" s="7"/>
      <c r="M28" s="7">
        <v>16230</v>
      </c>
      <c r="N28" s="652"/>
      <c r="O28" s="7">
        <v>16457</v>
      </c>
      <c r="P28" s="653" t="s">
        <v>238</v>
      </c>
      <c r="Q28" s="481"/>
    </row>
    <row r="29" spans="1:17" ht="18" customHeight="1">
      <c r="A29" s="95"/>
      <c r="B29" s="96" t="s">
        <v>56</v>
      </c>
      <c r="C29" s="7" t="s">
        <v>238</v>
      </c>
      <c r="D29" s="7"/>
      <c r="E29" s="7" t="s">
        <v>238</v>
      </c>
      <c r="F29" s="7"/>
      <c r="G29" s="7">
        <v>21602</v>
      </c>
      <c r="H29" s="7"/>
      <c r="I29" s="7">
        <v>21610</v>
      </c>
      <c r="J29" s="7"/>
      <c r="K29" s="7">
        <v>21706</v>
      </c>
      <c r="L29" s="7"/>
      <c r="M29" s="7">
        <v>21631</v>
      </c>
      <c r="N29" s="652"/>
      <c r="O29" s="7">
        <v>21654</v>
      </c>
      <c r="P29" s="653" t="s">
        <v>238</v>
      </c>
      <c r="Q29" s="481"/>
    </row>
    <row r="30" spans="1:17" ht="18" customHeight="1">
      <c r="A30" s="95"/>
      <c r="B30" s="96" t="s">
        <v>184</v>
      </c>
      <c r="C30" s="7" t="s">
        <v>238</v>
      </c>
      <c r="D30" s="7"/>
      <c r="E30" s="7" t="s">
        <v>238</v>
      </c>
      <c r="F30" s="7"/>
      <c r="G30" s="7">
        <v>12146</v>
      </c>
      <c r="H30" s="7"/>
      <c r="I30" s="7">
        <v>12417</v>
      </c>
      <c r="J30" s="7"/>
      <c r="K30" s="7">
        <v>12545</v>
      </c>
      <c r="L30" s="7"/>
      <c r="M30" s="7">
        <v>12742</v>
      </c>
      <c r="N30" s="652"/>
      <c r="O30" s="7">
        <v>12734</v>
      </c>
      <c r="P30" s="653" t="s">
        <v>238</v>
      </c>
      <c r="Q30" s="481"/>
    </row>
    <row r="31" spans="1:17" ht="18" customHeight="1">
      <c r="A31" s="95"/>
      <c r="B31" s="96" t="s">
        <v>178</v>
      </c>
      <c r="C31" s="7" t="s">
        <v>238</v>
      </c>
      <c r="D31" s="7"/>
      <c r="E31" s="7" t="s">
        <v>238</v>
      </c>
      <c r="F31" s="7"/>
      <c r="G31" s="7">
        <v>4974</v>
      </c>
      <c r="H31" s="7"/>
      <c r="I31" s="7">
        <v>4776</v>
      </c>
      <c r="J31" s="7"/>
      <c r="K31" s="7">
        <v>5006</v>
      </c>
      <c r="L31" s="7"/>
      <c r="M31" s="7">
        <v>4855</v>
      </c>
      <c r="N31" s="652"/>
      <c r="O31" s="7">
        <v>4906</v>
      </c>
      <c r="P31" s="653" t="s">
        <v>238</v>
      </c>
      <c r="Q31" s="481"/>
    </row>
    <row r="32" spans="1:17" ht="21.75" customHeight="1">
      <c r="A32" s="95" t="s">
        <v>437</v>
      </c>
      <c r="B32" s="96"/>
      <c r="C32" s="75">
        <v>1336</v>
      </c>
      <c r="D32" s="8"/>
      <c r="E32" s="75">
        <v>1164</v>
      </c>
      <c r="F32" s="8"/>
      <c r="G32" s="8">
        <v>1130</v>
      </c>
      <c r="H32" s="8"/>
      <c r="I32" s="8">
        <v>934</v>
      </c>
      <c r="J32" s="8"/>
      <c r="K32" s="8">
        <v>917</v>
      </c>
      <c r="L32" s="8"/>
      <c r="M32" s="8">
        <v>929</v>
      </c>
      <c r="N32" s="649"/>
      <c r="O32" s="8">
        <v>904</v>
      </c>
      <c r="P32" s="651" t="s">
        <v>238</v>
      </c>
      <c r="Q32" s="481"/>
    </row>
    <row r="33" spans="1:17" ht="6.75" customHeight="1">
      <c r="A33" s="97"/>
      <c r="B33" s="98"/>
      <c r="C33" s="14"/>
      <c r="D33" s="14"/>
      <c r="E33" s="14"/>
      <c r="F33" s="14"/>
      <c r="G33" s="14"/>
      <c r="H33" s="14"/>
      <c r="I33" s="14"/>
      <c r="J33" s="14"/>
      <c r="K33" s="14"/>
      <c r="L33" s="14"/>
      <c r="M33" s="14"/>
      <c r="N33" s="654"/>
      <c r="O33" s="14"/>
      <c r="P33" s="229" t="s">
        <v>426</v>
      </c>
      <c r="Q33" s="481"/>
    </row>
    <row r="34" spans="1:19" s="71" customFormat="1" ht="18" customHeight="1">
      <c r="A34" s="94" t="s">
        <v>842</v>
      </c>
      <c r="B34" s="91"/>
      <c r="C34" s="8">
        <v>9645</v>
      </c>
      <c r="D34" s="8"/>
      <c r="E34" s="8">
        <v>9577</v>
      </c>
      <c r="F34" s="8"/>
      <c r="G34" s="9">
        <v>9829</v>
      </c>
      <c r="H34" s="8"/>
      <c r="I34" s="8">
        <v>10041</v>
      </c>
      <c r="J34" s="8"/>
      <c r="K34" s="8">
        <v>10114</v>
      </c>
      <c r="L34" s="8"/>
      <c r="M34" s="8">
        <v>9781</v>
      </c>
      <c r="N34" s="649"/>
      <c r="O34" s="8">
        <v>10041</v>
      </c>
      <c r="P34" s="651">
        <v>0.04844941004489933</v>
      </c>
      <c r="Q34" s="481"/>
      <c r="S34" s="18"/>
    </row>
    <row r="35" spans="1:19" s="71" customFormat="1" ht="22.5" customHeight="1">
      <c r="A35" s="95" t="s">
        <v>34</v>
      </c>
      <c r="B35" s="95"/>
      <c r="C35" s="8">
        <v>2073</v>
      </c>
      <c r="D35" s="8"/>
      <c r="E35" s="8">
        <v>1941</v>
      </c>
      <c r="F35" s="8"/>
      <c r="G35" s="8">
        <v>1861</v>
      </c>
      <c r="H35" s="8"/>
      <c r="I35" s="8">
        <v>1981</v>
      </c>
      <c r="J35" s="8"/>
      <c r="K35" s="8">
        <v>1922</v>
      </c>
      <c r="L35" s="8"/>
      <c r="M35" s="8">
        <v>1732</v>
      </c>
      <c r="N35" s="649"/>
      <c r="O35" s="8">
        <v>1804</v>
      </c>
      <c r="P35" s="651">
        <v>-0.07058217413704271</v>
      </c>
      <c r="Q35" s="481"/>
      <c r="S35" s="18"/>
    </row>
    <row r="36" spans="1:19" ht="19.5" customHeight="1">
      <c r="A36" s="95"/>
      <c r="B36" s="96" t="s">
        <v>179</v>
      </c>
      <c r="C36" s="17">
        <v>1298</v>
      </c>
      <c r="D36" s="7"/>
      <c r="E36" s="17">
        <v>1260</v>
      </c>
      <c r="F36" s="7"/>
      <c r="G36" s="7">
        <v>1046</v>
      </c>
      <c r="H36" s="7"/>
      <c r="I36" s="7">
        <v>1261</v>
      </c>
      <c r="J36" s="7"/>
      <c r="K36" s="7">
        <v>1171</v>
      </c>
      <c r="L36" s="7"/>
      <c r="M36" s="7">
        <v>1073</v>
      </c>
      <c r="N36" s="652"/>
      <c r="O36" s="7">
        <v>1117</v>
      </c>
      <c r="P36" s="653">
        <v>-0.11349206349206353</v>
      </c>
      <c r="Q36" s="481"/>
      <c r="S36" s="18"/>
    </row>
    <row r="37" spans="1:19" ht="18" customHeight="1">
      <c r="A37" s="95"/>
      <c r="B37" s="96" t="s">
        <v>180</v>
      </c>
      <c r="C37" s="17">
        <v>775</v>
      </c>
      <c r="D37" s="7"/>
      <c r="E37" s="17">
        <v>681</v>
      </c>
      <c r="F37" s="7"/>
      <c r="G37" s="7">
        <v>815</v>
      </c>
      <c r="H37" s="7"/>
      <c r="I37" s="7">
        <v>720</v>
      </c>
      <c r="J37" s="7"/>
      <c r="K37" s="7">
        <v>751</v>
      </c>
      <c r="L37" s="7"/>
      <c r="M37" s="7">
        <v>659</v>
      </c>
      <c r="N37" s="652"/>
      <c r="O37" s="7">
        <v>687</v>
      </c>
      <c r="P37" s="653">
        <v>0.008810572687224738</v>
      </c>
      <c r="Q37" s="481"/>
      <c r="S37" s="18"/>
    </row>
    <row r="38" spans="1:19" s="71" customFormat="1" ht="21" customHeight="1">
      <c r="A38" s="95" t="s">
        <v>183</v>
      </c>
      <c r="B38" s="95"/>
      <c r="C38" s="75">
        <v>7460</v>
      </c>
      <c r="D38" s="8"/>
      <c r="E38" s="75">
        <v>7536</v>
      </c>
      <c r="F38" s="8"/>
      <c r="G38" s="8">
        <v>7896</v>
      </c>
      <c r="H38" s="8"/>
      <c r="I38" s="8">
        <v>7996</v>
      </c>
      <c r="J38" s="8"/>
      <c r="K38" s="8">
        <v>8130</v>
      </c>
      <c r="L38" s="8"/>
      <c r="M38" s="8">
        <v>7984</v>
      </c>
      <c r="N38" s="649"/>
      <c r="O38" s="8">
        <v>8169</v>
      </c>
      <c r="P38" s="651">
        <v>0.08399681528662417</v>
      </c>
      <c r="Q38" s="481"/>
      <c r="S38" s="18"/>
    </row>
    <row r="39" spans="1:19" ht="18" customHeight="1">
      <c r="A39" s="95"/>
      <c r="B39" s="96" t="s">
        <v>42</v>
      </c>
      <c r="C39" s="7" t="s">
        <v>238</v>
      </c>
      <c r="D39" s="7"/>
      <c r="E39" s="7" t="s">
        <v>238</v>
      </c>
      <c r="F39" s="7"/>
      <c r="G39" s="7">
        <v>8</v>
      </c>
      <c r="H39" s="7"/>
      <c r="I39" s="7">
        <v>5</v>
      </c>
      <c r="J39" s="7"/>
      <c r="K39" s="7">
        <v>2</v>
      </c>
      <c r="L39" s="7"/>
      <c r="M39" s="7">
        <v>0</v>
      </c>
      <c r="N39" s="652"/>
      <c r="O39" s="7">
        <v>1</v>
      </c>
      <c r="P39" s="653" t="s">
        <v>238</v>
      </c>
      <c r="Q39" s="481"/>
      <c r="S39" s="18"/>
    </row>
    <row r="40" spans="1:19" ht="18" customHeight="1">
      <c r="A40" s="95"/>
      <c r="B40" s="96" t="s">
        <v>239</v>
      </c>
      <c r="C40" s="7" t="s">
        <v>238</v>
      </c>
      <c r="D40" s="7"/>
      <c r="E40" s="7" t="s">
        <v>238</v>
      </c>
      <c r="F40" s="7"/>
      <c r="G40" s="7">
        <v>832</v>
      </c>
      <c r="H40" s="7"/>
      <c r="I40" s="7">
        <v>801</v>
      </c>
      <c r="J40" s="7"/>
      <c r="K40" s="7">
        <v>799</v>
      </c>
      <c r="L40" s="7"/>
      <c r="M40" s="7">
        <v>585</v>
      </c>
      <c r="N40" s="652"/>
      <c r="O40" s="7">
        <v>747</v>
      </c>
      <c r="P40" s="653" t="s">
        <v>238</v>
      </c>
      <c r="Q40" s="481"/>
      <c r="S40" s="18"/>
    </row>
    <row r="41" spans="1:19" ht="18" customHeight="1">
      <c r="A41" s="95"/>
      <c r="B41" s="96" t="s">
        <v>240</v>
      </c>
      <c r="C41" s="7" t="s">
        <v>238</v>
      </c>
      <c r="D41" s="7"/>
      <c r="E41" s="7" t="s">
        <v>238</v>
      </c>
      <c r="F41" s="7"/>
      <c r="G41" s="7">
        <v>390</v>
      </c>
      <c r="H41" s="7"/>
      <c r="I41" s="7">
        <v>392</v>
      </c>
      <c r="J41" s="7"/>
      <c r="K41" s="7">
        <v>350</v>
      </c>
      <c r="L41" s="7"/>
      <c r="M41" s="7">
        <v>356</v>
      </c>
      <c r="N41" s="652"/>
      <c r="O41" s="7">
        <v>362</v>
      </c>
      <c r="P41" s="653" t="s">
        <v>238</v>
      </c>
      <c r="Q41" s="481"/>
      <c r="S41" s="18"/>
    </row>
    <row r="42" spans="1:19" ht="18" customHeight="1">
      <c r="A42" s="95"/>
      <c r="B42" s="96" t="s">
        <v>41</v>
      </c>
      <c r="C42" s="7" t="s">
        <v>238</v>
      </c>
      <c r="D42" s="7"/>
      <c r="E42" s="7" t="s">
        <v>238</v>
      </c>
      <c r="F42" s="7"/>
      <c r="G42" s="7">
        <v>3659</v>
      </c>
      <c r="H42" s="7"/>
      <c r="I42" s="7">
        <v>3647</v>
      </c>
      <c r="J42" s="7"/>
      <c r="K42" s="7">
        <v>3598</v>
      </c>
      <c r="L42" s="7"/>
      <c r="M42" s="7">
        <v>3504</v>
      </c>
      <c r="N42" s="652"/>
      <c r="O42" s="7">
        <v>3550</v>
      </c>
      <c r="P42" s="653" t="s">
        <v>238</v>
      </c>
      <c r="Q42" s="481"/>
      <c r="S42" s="18"/>
    </row>
    <row r="43" spans="1:19" ht="18" customHeight="1">
      <c r="A43" s="95"/>
      <c r="B43" s="96" t="s">
        <v>56</v>
      </c>
      <c r="C43" s="7" t="s">
        <v>238</v>
      </c>
      <c r="D43" s="7"/>
      <c r="E43" s="7" t="s">
        <v>238</v>
      </c>
      <c r="F43" s="7"/>
      <c r="G43" s="7">
        <v>1865</v>
      </c>
      <c r="H43" s="7"/>
      <c r="I43" s="7">
        <v>1944</v>
      </c>
      <c r="J43" s="7"/>
      <c r="K43" s="7">
        <v>2082</v>
      </c>
      <c r="L43" s="7"/>
      <c r="M43" s="7">
        <v>2166</v>
      </c>
      <c r="N43" s="652"/>
      <c r="O43" s="7">
        <v>2144</v>
      </c>
      <c r="P43" s="653" t="s">
        <v>238</v>
      </c>
      <c r="Q43" s="481"/>
      <c r="S43" s="18"/>
    </row>
    <row r="44" spans="1:19" ht="18" customHeight="1">
      <c r="A44" s="95"/>
      <c r="B44" s="96" t="s">
        <v>184</v>
      </c>
      <c r="C44" s="7" t="s">
        <v>238</v>
      </c>
      <c r="D44" s="7"/>
      <c r="E44" s="7" t="s">
        <v>238</v>
      </c>
      <c r="F44" s="7"/>
      <c r="G44" s="7">
        <v>624</v>
      </c>
      <c r="H44" s="7"/>
      <c r="I44" s="7">
        <v>663</v>
      </c>
      <c r="J44" s="7"/>
      <c r="K44" s="7">
        <v>681</v>
      </c>
      <c r="L44" s="7"/>
      <c r="M44" s="7">
        <v>706</v>
      </c>
      <c r="N44" s="652"/>
      <c r="O44" s="7">
        <v>698</v>
      </c>
      <c r="P44" s="653" t="s">
        <v>238</v>
      </c>
      <c r="Q44" s="481"/>
      <c r="S44" s="18"/>
    </row>
    <row r="45" spans="1:17" ht="18" customHeight="1">
      <c r="A45" s="95"/>
      <c r="B45" s="96" t="s">
        <v>178</v>
      </c>
      <c r="C45" s="7" t="s">
        <v>238</v>
      </c>
      <c r="D45" s="7"/>
      <c r="E45" s="7" t="s">
        <v>238</v>
      </c>
      <c r="F45" s="7"/>
      <c r="G45" s="7">
        <v>518</v>
      </c>
      <c r="H45" s="7"/>
      <c r="I45" s="7">
        <v>544</v>
      </c>
      <c r="J45" s="7"/>
      <c r="K45" s="7">
        <v>618</v>
      </c>
      <c r="L45" s="7"/>
      <c r="M45" s="7">
        <v>667</v>
      </c>
      <c r="N45" s="652"/>
      <c r="O45" s="7">
        <v>667</v>
      </c>
      <c r="P45" s="653" t="s">
        <v>238</v>
      </c>
      <c r="Q45" s="481"/>
    </row>
    <row r="46" spans="1:17" s="91" customFormat="1" ht="19.5" customHeight="1">
      <c r="A46" s="95" t="s">
        <v>437</v>
      </c>
      <c r="B46" s="95"/>
      <c r="C46" s="75">
        <v>112</v>
      </c>
      <c r="D46" s="8"/>
      <c r="E46" s="75">
        <v>100</v>
      </c>
      <c r="F46" s="8"/>
      <c r="G46" s="8">
        <v>72</v>
      </c>
      <c r="H46" s="8"/>
      <c r="I46" s="8">
        <v>64</v>
      </c>
      <c r="J46" s="8"/>
      <c r="K46" s="8">
        <v>62</v>
      </c>
      <c r="L46" s="8"/>
      <c r="M46" s="8">
        <v>65</v>
      </c>
      <c r="N46" s="649"/>
      <c r="O46" s="8">
        <v>68</v>
      </c>
      <c r="P46" s="651" t="s">
        <v>238</v>
      </c>
      <c r="Q46" s="481"/>
    </row>
    <row r="47" spans="1:17" ht="6.75" customHeight="1">
      <c r="A47" s="97"/>
      <c r="B47" s="98"/>
      <c r="C47" s="14"/>
      <c r="D47" s="14"/>
      <c r="E47" s="14"/>
      <c r="F47" s="14"/>
      <c r="G47" s="14"/>
      <c r="H47" s="14"/>
      <c r="I47" s="14"/>
      <c r="J47" s="14"/>
      <c r="K47" s="14"/>
      <c r="L47" s="14"/>
      <c r="M47" s="14"/>
      <c r="N47" s="654"/>
      <c r="O47" s="14"/>
      <c r="P47" s="229" t="s">
        <v>426</v>
      </c>
      <c r="Q47" s="481"/>
    </row>
    <row r="48" spans="1:17" s="71" customFormat="1" ht="18" customHeight="1">
      <c r="A48" s="94" t="s">
        <v>236</v>
      </c>
      <c r="B48" s="91"/>
      <c r="C48" s="8">
        <v>2132</v>
      </c>
      <c r="D48" s="8"/>
      <c r="E48" s="8">
        <v>1873</v>
      </c>
      <c r="F48" s="9"/>
      <c r="G48" s="9">
        <v>1718</v>
      </c>
      <c r="H48" s="8"/>
      <c r="I48" s="8">
        <v>1656</v>
      </c>
      <c r="J48" s="8"/>
      <c r="K48" s="8">
        <v>1637</v>
      </c>
      <c r="L48" s="8"/>
      <c r="M48" s="8">
        <v>1431</v>
      </c>
      <c r="N48" s="649"/>
      <c r="O48" s="8">
        <v>1514</v>
      </c>
      <c r="P48" s="651">
        <v>-0.191671115856914</v>
      </c>
      <c r="Q48" s="481"/>
    </row>
    <row r="49" spans="1:17" s="71" customFormat="1" ht="21" customHeight="1">
      <c r="A49" s="95" t="s">
        <v>34</v>
      </c>
      <c r="B49" s="95"/>
      <c r="C49" s="8">
        <v>538</v>
      </c>
      <c r="D49" s="8"/>
      <c r="E49" s="8">
        <v>419</v>
      </c>
      <c r="F49" s="8"/>
      <c r="G49" s="8">
        <v>471</v>
      </c>
      <c r="H49" s="8"/>
      <c r="I49" s="8">
        <v>471</v>
      </c>
      <c r="J49" s="8"/>
      <c r="K49" s="8">
        <v>425</v>
      </c>
      <c r="L49" s="8"/>
      <c r="M49" s="8">
        <v>361</v>
      </c>
      <c r="N49" s="649"/>
      <c r="O49" s="8">
        <v>379</v>
      </c>
      <c r="P49" s="651">
        <v>-0.09546539379474939</v>
      </c>
      <c r="Q49" s="481"/>
    </row>
    <row r="50" spans="1:17" ht="23.25" customHeight="1">
      <c r="A50" s="95"/>
      <c r="B50" s="96" t="s">
        <v>179</v>
      </c>
      <c r="C50" s="17">
        <v>360</v>
      </c>
      <c r="D50" s="7"/>
      <c r="E50" s="17">
        <v>301</v>
      </c>
      <c r="F50" s="7"/>
      <c r="G50" s="7">
        <v>354</v>
      </c>
      <c r="H50" s="7"/>
      <c r="I50" s="7">
        <v>371</v>
      </c>
      <c r="J50" s="7"/>
      <c r="K50" s="7">
        <v>327</v>
      </c>
      <c r="L50" s="7"/>
      <c r="M50" s="7">
        <v>289</v>
      </c>
      <c r="N50" s="652"/>
      <c r="O50" s="7">
        <v>295</v>
      </c>
      <c r="P50" s="653">
        <v>-0.019933554817275767</v>
      </c>
      <c r="Q50" s="481"/>
    </row>
    <row r="51" spans="1:17" ht="18" customHeight="1">
      <c r="A51" s="95"/>
      <c r="B51" s="96" t="s">
        <v>180</v>
      </c>
      <c r="C51" s="17">
        <v>178</v>
      </c>
      <c r="D51" s="7"/>
      <c r="E51" s="17">
        <v>118</v>
      </c>
      <c r="F51" s="7"/>
      <c r="G51" s="7">
        <v>117</v>
      </c>
      <c r="H51" s="7"/>
      <c r="I51" s="7">
        <v>100</v>
      </c>
      <c r="J51" s="7"/>
      <c r="K51" s="7">
        <v>98</v>
      </c>
      <c r="L51" s="7"/>
      <c r="M51" s="7">
        <v>72</v>
      </c>
      <c r="N51" s="652"/>
      <c r="O51" s="7">
        <v>84</v>
      </c>
      <c r="P51" s="653">
        <v>-0.288135593220339</v>
      </c>
      <c r="Q51" s="481"/>
    </row>
    <row r="52" spans="1:17" s="71" customFormat="1" ht="18" customHeight="1">
      <c r="A52" s="95" t="s">
        <v>183</v>
      </c>
      <c r="B52" s="95"/>
      <c r="C52" s="75">
        <v>1592</v>
      </c>
      <c r="D52" s="8"/>
      <c r="E52" s="75">
        <v>1454</v>
      </c>
      <c r="F52" s="8"/>
      <c r="G52" s="8">
        <v>1246</v>
      </c>
      <c r="H52" s="8"/>
      <c r="I52" s="8">
        <v>1185</v>
      </c>
      <c r="J52" s="8"/>
      <c r="K52" s="8">
        <v>1212</v>
      </c>
      <c r="L52" s="8"/>
      <c r="M52" s="8">
        <v>1070</v>
      </c>
      <c r="N52" s="649"/>
      <c r="O52" s="8">
        <v>1135</v>
      </c>
      <c r="P52" s="651">
        <v>-0.21939477303988997</v>
      </c>
      <c r="Q52" s="481"/>
    </row>
    <row r="53" spans="1:17" ht="21.75" customHeight="1">
      <c r="A53" s="95"/>
      <c r="B53" s="96" t="s">
        <v>42</v>
      </c>
      <c r="C53" s="7" t="s">
        <v>238</v>
      </c>
      <c r="D53" s="7"/>
      <c r="E53" s="7" t="s">
        <v>238</v>
      </c>
      <c r="F53" s="7"/>
      <c r="G53" s="7">
        <v>0</v>
      </c>
      <c r="H53" s="7"/>
      <c r="I53" s="7">
        <v>0</v>
      </c>
      <c r="J53" s="7"/>
      <c r="K53" s="7">
        <v>0</v>
      </c>
      <c r="L53" s="7"/>
      <c r="M53" s="7">
        <v>0</v>
      </c>
      <c r="N53" s="652"/>
      <c r="O53" s="7">
        <v>0</v>
      </c>
      <c r="P53" s="653" t="s">
        <v>238</v>
      </c>
      <c r="Q53" s="481"/>
    </row>
    <row r="54" spans="1:17" ht="18" customHeight="1">
      <c r="A54" s="95"/>
      <c r="B54" s="96" t="s">
        <v>239</v>
      </c>
      <c r="C54" s="7" t="s">
        <v>238</v>
      </c>
      <c r="D54" s="7"/>
      <c r="E54" s="7" t="s">
        <v>238</v>
      </c>
      <c r="F54" s="7"/>
      <c r="G54" s="7">
        <v>248</v>
      </c>
      <c r="H54" s="7"/>
      <c r="I54" s="7">
        <v>240</v>
      </c>
      <c r="J54" s="7"/>
      <c r="K54" s="7">
        <v>280</v>
      </c>
      <c r="L54" s="7"/>
      <c r="M54" s="7">
        <v>207</v>
      </c>
      <c r="N54" s="652"/>
      <c r="O54" s="7">
        <v>232</v>
      </c>
      <c r="P54" s="653" t="s">
        <v>238</v>
      </c>
      <c r="Q54" s="481"/>
    </row>
    <row r="55" spans="1:17" ht="18" customHeight="1">
      <c r="A55" s="95"/>
      <c r="B55" s="96" t="s">
        <v>240</v>
      </c>
      <c r="C55" s="7" t="s">
        <v>238</v>
      </c>
      <c r="D55" s="7"/>
      <c r="E55" s="7" t="s">
        <v>238</v>
      </c>
      <c r="F55" s="7"/>
      <c r="G55" s="7">
        <v>145</v>
      </c>
      <c r="H55" s="7"/>
      <c r="I55" s="7">
        <v>168</v>
      </c>
      <c r="J55" s="7"/>
      <c r="K55" s="7">
        <v>172</v>
      </c>
      <c r="L55" s="7"/>
      <c r="M55" s="7">
        <v>159</v>
      </c>
      <c r="N55" s="652"/>
      <c r="O55" s="7">
        <v>168</v>
      </c>
      <c r="P55" s="653" t="s">
        <v>238</v>
      </c>
      <c r="Q55" s="481"/>
    </row>
    <row r="56" spans="1:17" ht="18" customHeight="1">
      <c r="A56" s="95"/>
      <c r="B56" s="96" t="s">
        <v>41</v>
      </c>
      <c r="C56" s="7" t="s">
        <v>238</v>
      </c>
      <c r="D56" s="7"/>
      <c r="E56" s="7" t="s">
        <v>238</v>
      </c>
      <c r="F56" s="7"/>
      <c r="G56" s="7">
        <v>612</v>
      </c>
      <c r="H56" s="7"/>
      <c r="I56" s="7">
        <v>562</v>
      </c>
      <c r="J56" s="7"/>
      <c r="K56" s="7">
        <v>552</v>
      </c>
      <c r="L56" s="7"/>
      <c r="M56" s="7">
        <v>524</v>
      </c>
      <c r="N56" s="652"/>
      <c r="O56" s="7">
        <v>545</v>
      </c>
      <c r="P56" s="653" t="s">
        <v>238</v>
      </c>
      <c r="Q56" s="481"/>
    </row>
    <row r="57" spans="1:17" ht="18" customHeight="1">
      <c r="A57" s="95"/>
      <c r="B57" s="96" t="s">
        <v>56</v>
      </c>
      <c r="C57" s="7" t="s">
        <v>238</v>
      </c>
      <c r="D57" s="7"/>
      <c r="E57" s="7" t="s">
        <v>238</v>
      </c>
      <c r="F57" s="7"/>
      <c r="G57" s="7">
        <v>152</v>
      </c>
      <c r="H57" s="7"/>
      <c r="I57" s="7">
        <v>131</v>
      </c>
      <c r="J57" s="7"/>
      <c r="K57" s="7">
        <v>128</v>
      </c>
      <c r="L57" s="7"/>
      <c r="M57" s="7">
        <v>119</v>
      </c>
      <c r="N57" s="652"/>
      <c r="O57" s="7">
        <v>122</v>
      </c>
      <c r="P57" s="653" t="s">
        <v>238</v>
      </c>
      <c r="Q57" s="481"/>
    </row>
    <row r="58" spans="1:17" ht="18" customHeight="1">
      <c r="A58" s="95"/>
      <c r="B58" s="96" t="s">
        <v>184</v>
      </c>
      <c r="C58" s="7" t="s">
        <v>238</v>
      </c>
      <c r="D58" s="7"/>
      <c r="E58" s="7" t="s">
        <v>238</v>
      </c>
      <c r="F58" s="7"/>
      <c r="G58" s="7">
        <v>58</v>
      </c>
      <c r="H58" s="7"/>
      <c r="I58" s="7">
        <v>54</v>
      </c>
      <c r="J58" s="7"/>
      <c r="K58" s="7">
        <v>45</v>
      </c>
      <c r="L58" s="7"/>
      <c r="M58" s="7">
        <v>35</v>
      </c>
      <c r="N58" s="652"/>
      <c r="O58" s="7">
        <v>37</v>
      </c>
      <c r="P58" s="653" t="s">
        <v>238</v>
      </c>
      <c r="Q58" s="481"/>
    </row>
    <row r="59" spans="1:17" ht="18" customHeight="1">
      <c r="A59" s="95"/>
      <c r="B59" s="96" t="s">
        <v>178</v>
      </c>
      <c r="C59" s="7" t="s">
        <v>238</v>
      </c>
      <c r="D59" s="7"/>
      <c r="E59" s="7" t="s">
        <v>238</v>
      </c>
      <c r="F59" s="7"/>
      <c r="G59" s="7">
        <v>31</v>
      </c>
      <c r="H59" s="7"/>
      <c r="I59" s="7">
        <v>30</v>
      </c>
      <c r="J59" s="7"/>
      <c r="K59" s="7">
        <v>35</v>
      </c>
      <c r="L59" s="7"/>
      <c r="M59" s="7">
        <v>26</v>
      </c>
      <c r="N59" s="652"/>
      <c r="O59" s="7">
        <v>31</v>
      </c>
      <c r="P59" s="653" t="s">
        <v>238</v>
      </c>
      <c r="Q59" s="481"/>
    </row>
    <row r="60" spans="1:17" s="91" customFormat="1" ht="22.5" customHeight="1">
      <c r="A60" s="95" t="s">
        <v>437</v>
      </c>
      <c r="B60" s="95"/>
      <c r="C60" s="107">
        <v>2</v>
      </c>
      <c r="D60" s="8"/>
      <c r="E60" s="8">
        <v>0</v>
      </c>
      <c r="F60" s="8"/>
      <c r="G60" s="8">
        <v>1</v>
      </c>
      <c r="H60" s="8"/>
      <c r="I60" s="8">
        <v>0</v>
      </c>
      <c r="J60" s="8"/>
      <c r="K60" s="8">
        <v>0</v>
      </c>
      <c r="L60" s="8"/>
      <c r="M60" s="8">
        <v>0</v>
      </c>
      <c r="N60" s="649"/>
      <c r="O60" s="8">
        <v>0</v>
      </c>
      <c r="P60" s="651" t="s">
        <v>238</v>
      </c>
      <c r="Q60" s="481"/>
    </row>
    <row r="61" spans="1:17" s="91" customFormat="1" ht="6.75" customHeight="1">
      <c r="A61" s="104"/>
      <c r="B61" s="104"/>
      <c r="C61" s="105"/>
      <c r="D61" s="106"/>
      <c r="E61" s="106"/>
      <c r="F61" s="106"/>
      <c r="G61" s="106"/>
      <c r="H61" s="106"/>
      <c r="I61" s="106"/>
      <c r="J61" s="106"/>
      <c r="K61" s="106"/>
      <c r="L61" s="106"/>
      <c r="M61" s="106"/>
      <c r="N61" s="655"/>
      <c r="O61" s="106"/>
      <c r="P61" s="214" t="s">
        <v>426</v>
      </c>
      <c r="Q61" s="481"/>
    </row>
    <row r="62" spans="1:17" s="71" customFormat="1" ht="18" customHeight="1">
      <c r="A62" s="94" t="s">
        <v>232</v>
      </c>
      <c r="B62" s="91"/>
      <c r="C62" s="8">
        <v>84773</v>
      </c>
      <c r="D62" s="8"/>
      <c r="E62" s="8">
        <v>84636</v>
      </c>
      <c r="F62" s="8"/>
      <c r="G62" s="8">
        <v>85608</v>
      </c>
      <c r="H62" s="8"/>
      <c r="I62" s="8">
        <v>85438</v>
      </c>
      <c r="J62" s="8"/>
      <c r="K62" s="8">
        <v>85862</v>
      </c>
      <c r="L62" s="8"/>
      <c r="M62" s="8">
        <v>83459</v>
      </c>
      <c r="N62" s="649"/>
      <c r="O62" s="8">
        <v>84969</v>
      </c>
      <c r="P62" s="651">
        <v>0.003934495959166284</v>
      </c>
      <c r="Q62" s="481"/>
    </row>
    <row r="63" spans="1:17" ht="18" customHeight="1">
      <c r="A63" s="95"/>
      <c r="B63" s="96" t="s">
        <v>46</v>
      </c>
      <c r="C63" s="7">
        <v>84382</v>
      </c>
      <c r="D63" s="7"/>
      <c r="E63" s="7">
        <v>84231</v>
      </c>
      <c r="F63" s="7"/>
      <c r="G63" s="7">
        <v>85184</v>
      </c>
      <c r="H63" s="7"/>
      <c r="I63" s="7">
        <v>85002</v>
      </c>
      <c r="J63" s="7"/>
      <c r="K63" s="7">
        <v>85429</v>
      </c>
      <c r="L63" s="7"/>
      <c r="M63" s="7">
        <v>83055</v>
      </c>
      <c r="N63" s="652"/>
      <c r="O63" s="7">
        <v>84548</v>
      </c>
      <c r="P63" s="653">
        <v>0.0037634600087854686</v>
      </c>
      <c r="Q63" s="481"/>
    </row>
    <row r="64" spans="1:17" ht="18" customHeight="1">
      <c r="A64" s="95"/>
      <c r="B64" s="96" t="s">
        <v>225</v>
      </c>
      <c r="C64" s="7">
        <v>0</v>
      </c>
      <c r="D64" s="7"/>
      <c r="E64" s="7">
        <v>0</v>
      </c>
      <c r="F64" s="7"/>
      <c r="G64" s="7">
        <v>0</v>
      </c>
      <c r="H64" s="7"/>
      <c r="I64" s="7">
        <v>0</v>
      </c>
      <c r="J64" s="7"/>
      <c r="K64" s="7">
        <v>0</v>
      </c>
      <c r="L64" s="7"/>
      <c r="M64" s="7">
        <v>0</v>
      </c>
      <c r="N64" s="652"/>
      <c r="O64" s="7">
        <v>0</v>
      </c>
      <c r="P64" s="653" t="s">
        <v>426</v>
      </c>
      <c r="Q64" s="481"/>
    </row>
    <row r="65" spans="1:17" ht="18" customHeight="1">
      <c r="A65" s="95"/>
      <c r="B65" s="96" t="s">
        <v>820</v>
      </c>
      <c r="C65" s="7">
        <v>164</v>
      </c>
      <c r="D65" s="7"/>
      <c r="E65" s="656">
        <v>157</v>
      </c>
      <c r="G65" s="7">
        <v>159</v>
      </c>
      <c r="H65" s="7"/>
      <c r="I65" s="7">
        <v>169</v>
      </c>
      <c r="J65" s="7"/>
      <c r="K65" s="7">
        <v>160</v>
      </c>
      <c r="L65" s="7"/>
      <c r="M65" s="7">
        <v>159</v>
      </c>
      <c r="N65" s="652"/>
      <c r="O65" s="7">
        <v>169</v>
      </c>
      <c r="P65" s="653">
        <v>0.07643312101910826</v>
      </c>
      <c r="Q65" s="481"/>
    </row>
    <row r="66" spans="1:17" ht="18" customHeight="1">
      <c r="A66" s="95"/>
      <c r="B66" s="96" t="s">
        <v>821</v>
      </c>
      <c r="C66" s="92">
        <v>227</v>
      </c>
      <c r="D66" s="7"/>
      <c r="E66" s="656">
        <v>248</v>
      </c>
      <c r="F66" s="7"/>
      <c r="G66" s="7">
        <v>265</v>
      </c>
      <c r="H66" s="7"/>
      <c r="I66" s="7">
        <v>267</v>
      </c>
      <c r="J66" s="7"/>
      <c r="K66" s="7">
        <v>273</v>
      </c>
      <c r="L66" s="7"/>
      <c r="M66" s="7">
        <v>245</v>
      </c>
      <c r="N66" s="652"/>
      <c r="O66" s="7">
        <v>252</v>
      </c>
      <c r="P66" s="653">
        <v>0.016129032258064502</v>
      </c>
      <c r="Q66" s="481"/>
    </row>
    <row r="67" spans="1:16" ht="6.75" customHeight="1">
      <c r="A67" s="104"/>
      <c r="B67" s="108"/>
      <c r="C67" s="98"/>
      <c r="D67" s="14"/>
      <c r="E67" s="657"/>
      <c r="F67" s="14"/>
      <c r="G67" s="14"/>
      <c r="H67" s="14"/>
      <c r="I67" s="14"/>
      <c r="J67" s="14"/>
      <c r="K67" s="14"/>
      <c r="L67" s="14"/>
      <c r="M67" s="14"/>
      <c r="N67" s="654"/>
      <c r="O67" s="14"/>
      <c r="P67" s="49" t="s">
        <v>426</v>
      </c>
    </row>
    <row r="68" spans="1:2" ht="18" customHeight="1">
      <c r="A68" s="103" t="s">
        <v>428</v>
      </c>
      <c r="B68" s="101" t="s">
        <v>822</v>
      </c>
    </row>
    <row r="69" ht="15">
      <c r="B69" s="101" t="s">
        <v>823</v>
      </c>
    </row>
    <row r="70" spans="1:2" ht="21.75" customHeight="1">
      <c r="A70" s="103" t="s">
        <v>429</v>
      </c>
      <c r="B70" s="101" t="s">
        <v>442</v>
      </c>
    </row>
    <row r="71" spans="1:2" ht="21.75" customHeight="1">
      <c r="A71" s="103" t="s">
        <v>436</v>
      </c>
      <c r="B71" s="101" t="s">
        <v>441</v>
      </c>
    </row>
    <row r="72" spans="3:15" ht="15">
      <c r="C72" s="658"/>
      <c r="D72" s="658"/>
      <c r="E72" s="658"/>
      <c r="F72" s="658"/>
      <c r="G72" s="658"/>
      <c r="H72" s="659"/>
      <c r="I72" s="658"/>
      <c r="J72" s="658"/>
      <c r="K72" s="658"/>
      <c r="L72" s="658"/>
      <c r="M72" s="658"/>
      <c r="N72" s="658"/>
      <c r="O72" s="658"/>
    </row>
    <row r="73" spans="2:15" ht="15">
      <c r="B73" s="659"/>
      <c r="C73" s="658"/>
      <c r="D73" s="658"/>
      <c r="E73" s="658"/>
      <c r="F73" s="658"/>
      <c r="G73" s="658"/>
      <c r="H73" s="659"/>
      <c r="I73" s="658"/>
      <c r="J73" s="658"/>
      <c r="K73" s="658"/>
      <c r="L73" s="658"/>
      <c r="M73" s="658"/>
      <c r="N73" s="658"/>
      <c r="O73" s="658"/>
    </row>
  </sheetData>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50"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K34"/>
  <sheetViews>
    <sheetView showGridLines="0" zoomScale="90" zoomScaleNormal="90" workbookViewId="0" topLeftCell="A1">
      <selection activeCell="A1" sqref="A1"/>
    </sheetView>
  </sheetViews>
  <sheetFormatPr defaultColWidth="9.140625" defaultRowHeight="12.75"/>
  <cols>
    <col min="1" max="1" width="33.421875" style="70" customWidth="1"/>
    <col min="2" max="2" width="16.7109375" style="70" customWidth="1"/>
    <col min="3" max="3" width="18.8515625" style="70" customWidth="1"/>
    <col min="4" max="4" width="18.57421875" style="70" customWidth="1"/>
    <col min="5" max="5" width="15.28125" style="70" customWidth="1"/>
    <col min="6" max="6" width="15.421875" style="70" customWidth="1"/>
    <col min="7" max="7" width="5.7109375" style="70" bestFit="1" customWidth="1"/>
    <col min="8" max="8" width="7.7109375" style="70" bestFit="1" customWidth="1"/>
    <col min="9" max="16384" width="9.140625" style="70" customWidth="1"/>
  </cols>
  <sheetData>
    <row r="1" spans="1:8" ht="15.75">
      <c r="A1" s="19" t="s">
        <v>901</v>
      </c>
      <c r="H1" s="71"/>
    </row>
    <row r="2" spans="1:8" ht="15.75">
      <c r="A2" s="19" t="s">
        <v>902</v>
      </c>
      <c r="H2" s="71"/>
    </row>
    <row r="3" spans="1:8" ht="16.5" thickBot="1">
      <c r="A3" s="19"/>
      <c r="H3" s="71"/>
    </row>
    <row r="4" spans="1:8" ht="17.25" customHeight="1">
      <c r="A4" s="89"/>
      <c r="B4" s="467"/>
      <c r="C4" s="467"/>
      <c r="D4" s="468" t="s">
        <v>658</v>
      </c>
      <c r="E4" s="467"/>
      <c r="F4" s="467"/>
      <c r="G4" s="469"/>
      <c r="H4" s="469"/>
    </row>
    <row r="5" spans="1:8" ht="43.5" customHeight="1">
      <c r="A5" s="228"/>
      <c r="B5" s="470" t="s">
        <v>659</v>
      </c>
      <c r="C5" s="470" t="s">
        <v>660</v>
      </c>
      <c r="D5" s="470" t="s">
        <v>676</v>
      </c>
      <c r="E5" s="471" t="s">
        <v>661</v>
      </c>
      <c r="F5" s="471" t="s">
        <v>662</v>
      </c>
      <c r="G5" s="472"/>
      <c r="H5" s="473"/>
    </row>
    <row r="6" spans="1:8" ht="12.75">
      <c r="A6" s="56"/>
      <c r="B6" s="22"/>
      <c r="C6" s="22"/>
      <c r="D6" s="22"/>
      <c r="E6" s="22"/>
      <c r="F6" s="346"/>
      <c r="G6" s="472"/>
      <c r="H6" s="473"/>
    </row>
    <row r="7" spans="1:8" ht="15">
      <c r="A7" s="474" t="s">
        <v>663</v>
      </c>
      <c r="F7" s="71"/>
      <c r="G7" s="107"/>
      <c r="H7" s="107"/>
    </row>
    <row r="8" spans="1:8" ht="12.75">
      <c r="A8" s="21"/>
      <c r="F8" s="71"/>
      <c r="G8" s="240"/>
      <c r="H8" s="107"/>
    </row>
    <row r="9" spans="1:8" ht="12.75">
      <c r="A9" s="475" t="s">
        <v>664</v>
      </c>
      <c r="B9" s="69">
        <v>14146</v>
      </c>
      <c r="C9" s="69">
        <v>7208</v>
      </c>
      <c r="D9" s="69">
        <v>13700</v>
      </c>
      <c r="E9">
        <v>77</v>
      </c>
      <c r="F9" s="69">
        <v>35131</v>
      </c>
      <c r="G9" s="107"/>
      <c r="H9" s="107"/>
    </row>
    <row r="10" spans="1:8" ht="12.75">
      <c r="A10" s="475" t="s">
        <v>625</v>
      </c>
      <c r="B10">
        <v>859</v>
      </c>
      <c r="C10" s="69">
        <v>12216</v>
      </c>
      <c r="D10" s="69">
        <v>23900</v>
      </c>
      <c r="E10">
        <v>129</v>
      </c>
      <c r="F10" s="69">
        <v>37104</v>
      </c>
      <c r="G10" s="107"/>
      <c r="H10" s="107"/>
    </row>
    <row r="11" spans="1:8" ht="12.75">
      <c r="A11" s="475" t="s">
        <v>665</v>
      </c>
      <c r="B11">
        <v>487</v>
      </c>
      <c r="C11" s="69">
        <v>2791</v>
      </c>
      <c r="D11" s="69">
        <v>96717</v>
      </c>
      <c r="E11">
        <v>582</v>
      </c>
      <c r="F11" s="69">
        <v>100577</v>
      </c>
      <c r="G11" s="240"/>
      <c r="H11" s="107"/>
    </row>
    <row r="12" spans="1:8" ht="12.75">
      <c r="A12" s="475" t="s">
        <v>661</v>
      </c>
      <c r="B12">
        <v>31</v>
      </c>
      <c r="C12">
        <v>61</v>
      </c>
      <c r="D12" s="69">
        <v>1015</v>
      </c>
      <c r="E12" s="69">
        <v>1999</v>
      </c>
      <c r="F12" s="69">
        <v>3106</v>
      </c>
      <c r="G12" s="107"/>
      <c r="H12" s="107"/>
    </row>
    <row r="13" spans="1:8" ht="12.75">
      <c r="A13" s="475" t="s">
        <v>666</v>
      </c>
      <c r="B13">
        <v>66</v>
      </c>
      <c r="C13">
        <v>79</v>
      </c>
      <c r="D13" s="69">
        <v>1171</v>
      </c>
      <c r="E13">
        <v>174</v>
      </c>
      <c r="F13" s="69">
        <v>1490</v>
      </c>
      <c r="G13" s="107"/>
      <c r="H13" s="107"/>
    </row>
    <row r="14" spans="1:8" ht="12.75">
      <c r="A14" s="475" t="s">
        <v>417</v>
      </c>
      <c r="B14">
        <v>307</v>
      </c>
      <c r="C14">
        <v>287</v>
      </c>
      <c r="D14" s="69">
        <v>1975</v>
      </c>
      <c r="E14">
        <v>76</v>
      </c>
      <c r="F14" s="69">
        <v>2645</v>
      </c>
      <c r="G14" s="476"/>
      <c r="H14" s="477"/>
    </row>
    <row r="15" spans="1:8" ht="12.75">
      <c r="A15" s="478"/>
      <c r="B15" s="17"/>
      <c r="C15" s="17"/>
      <c r="D15" s="17"/>
      <c r="E15" s="17"/>
      <c r="F15" s="17"/>
      <c r="G15" s="476"/>
      <c r="H15" s="477"/>
    </row>
    <row r="16" spans="1:8" ht="12.75">
      <c r="A16" s="910" t="s">
        <v>449</v>
      </c>
      <c r="B16" s="24">
        <v>15896</v>
      </c>
      <c r="C16" s="24">
        <v>22642</v>
      </c>
      <c r="D16" s="24">
        <v>138478</v>
      </c>
      <c r="E16" s="24">
        <v>3037</v>
      </c>
      <c r="F16" s="24">
        <v>180053</v>
      </c>
      <c r="G16" s="476"/>
      <c r="H16" s="477"/>
    </row>
    <row r="17" spans="1:8" ht="12.75">
      <c r="A17" s="228"/>
      <c r="B17" s="228"/>
      <c r="C17" s="228"/>
      <c r="D17" s="228"/>
      <c r="E17" s="228"/>
      <c r="F17" s="228"/>
      <c r="G17" s="476"/>
      <c r="H17" s="477"/>
    </row>
    <row r="18" spans="1:8" ht="12.75">
      <c r="A18" s="56"/>
      <c r="B18" s="21"/>
      <c r="C18" s="21"/>
      <c r="D18" s="21"/>
      <c r="E18" s="21"/>
      <c r="F18" s="21"/>
      <c r="G18" s="479"/>
      <c r="H18" s="480"/>
    </row>
    <row r="19" spans="1:8" ht="15">
      <c r="A19" s="80" t="s">
        <v>563</v>
      </c>
      <c r="B19" s="21"/>
      <c r="C19" s="21"/>
      <c r="D19" s="21"/>
      <c r="E19" s="21"/>
      <c r="F19" s="21"/>
      <c r="G19" s="479"/>
      <c r="H19" s="480"/>
    </row>
    <row r="20" spans="1:8" ht="12.75">
      <c r="A20" s="56"/>
      <c r="B20" s="21"/>
      <c r="C20" s="21"/>
      <c r="D20" s="21"/>
      <c r="E20" s="21"/>
      <c r="F20" s="21"/>
      <c r="G20" s="479"/>
      <c r="H20" s="480"/>
    </row>
    <row r="21" spans="1:11" ht="12.75">
      <c r="A21" s="475" t="s">
        <v>664</v>
      </c>
      <c r="B21" s="911">
        <v>0.889909411172622</v>
      </c>
      <c r="C21" s="912">
        <v>0.3183464358272237</v>
      </c>
      <c r="D21" s="912">
        <v>0.09893268244775344</v>
      </c>
      <c r="E21" s="912">
        <v>0.025353967731313796</v>
      </c>
      <c r="F21" s="912">
        <v>0.19511477176164796</v>
      </c>
      <c r="G21" s="479"/>
      <c r="H21" s="480"/>
      <c r="K21" s="482"/>
    </row>
    <row r="22" spans="1:11" ht="12.75">
      <c r="A22" s="475" t="s">
        <v>625</v>
      </c>
      <c r="B22" s="912">
        <v>0.054038751887267235</v>
      </c>
      <c r="C22" s="911">
        <v>0.5395283102199452</v>
      </c>
      <c r="D22" s="912">
        <v>0.17259059200739468</v>
      </c>
      <c r="E22" s="912">
        <v>0.04247612775765558</v>
      </c>
      <c r="F22" s="912">
        <v>0.206072656384509</v>
      </c>
      <c r="G22" s="92"/>
      <c r="H22" s="91"/>
      <c r="K22" s="482"/>
    </row>
    <row r="23" spans="1:11" ht="12.75">
      <c r="A23" s="475" t="s">
        <v>665</v>
      </c>
      <c r="B23" s="912">
        <v>0.03063663814796175</v>
      </c>
      <c r="C23" s="912">
        <v>0.12326649589258899</v>
      </c>
      <c r="D23" s="911">
        <v>0.6984286312627277</v>
      </c>
      <c r="E23" s="912">
        <v>0.19163648337174843</v>
      </c>
      <c r="F23" s="912">
        <v>0.5585966354351218</v>
      </c>
      <c r="H23" s="71"/>
      <c r="K23" s="482"/>
    </row>
    <row r="24" spans="1:8" ht="12.75">
      <c r="A24" s="475" t="s">
        <v>661</v>
      </c>
      <c r="B24" s="912">
        <v>0.0019501761449421237</v>
      </c>
      <c r="C24" s="912">
        <v>0.0026941082943202897</v>
      </c>
      <c r="D24" s="912">
        <v>0.007329684137552536</v>
      </c>
      <c r="E24" s="911">
        <v>0.6582153440895621</v>
      </c>
      <c r="F24" s="912">
        <v>0.017250476248660118</v>
      </c>
      <c r="H24" s="71"/>
    </row>
    <row r="25" spans="1:8" ht="12.75">
      <c r="A25" s="475" t="s">
        <v>666</v>
      </c>
      <c r="B25" s="912">
        <v>0.0041519879214896825</v>
      </c>
      <c r="C25" s="912">
        <v>0.00348909106969349</v>
      </c>
      <c r="D25" s="912">
        <v>0.008456216871994108</v>
      </c>
      <c r="E25" s="912">
        <v>0.0572933816266052</v>
      </c>
      <c r="F25" s="912">
        <v>0.00827534114955041</v>
      </c>
      <c r="H25" s="71"/>
    </row>
    <row r="26" spans="1:8" ht="12.75">
      <c r="A26" s="475" t="s">
        <v>417</v>
      </c>
      <c r="B26" s="912">
        <v>0.019313034725717163</v>
      </c>
      <c r="C26" s="912">
        <v>0.012675558696228249</v>
      </c>
      <c r="D26" s="912">
        <v>0.014262193272577594</v>
      </c>
      <c r="E26" s="912">
        <v>0.025024695423114918</v>
      </c>
      <c r="F26" s="912">
        <v>0.014690119020510628</v>
      </c>
      <c r="H26" s="71"/>
    </row>
    <row r="27" spans="1:8" ht="12.75">
      <c r="A27" s="478"/>
      <c r="B27" s="912"/>
      <c r="C27" s="912"/>
      <c r="D27" s="912"/>
      <c r="E27" s="912"/>
      <c r="F27" s="912"/>
      <c r="H27" s="71"/>
    </row>
    <row r="28" spans="1:8" ht="15">
      <c r="A28" s="208" t="s">
        <v>449</v>
      </c>
      <c r="B28" s="911">
        <v>1</v>
      </c>
      <c r="C28" s="911">
        <v>1</v>
      </c>
      <c r="D28" s="911">
        <v>1</v>
      </c>
      <c r="E28" s="911">
        <v>1</v>
      </c>
      <c r="F28" s="911">
        <v>1</v>
      </c>
      <c r="H28" s="71"/>
    </row>
    <row r="29" spans="1:8" ht="12.75">
      <c r="A29" s="483"/>
      <c r="B29" s="913"/>
      <c r="C29" s="913"/>
      <c r="D29" s="913"/>
      <c r="E29" s="913"/>
      <c r="F29" s="913"/>
      <c r="H29" s="71"/>
    </row>
    <row r="30" spans="1:6" ht="12.75">
      <c r="A30" s="484"/>
      <c r="B30" s="367"/>
      <c r="C30" s="914"/>
      <c r="D30" s="914"/>
      <c r="E30" s="914"/>
      <c r="F30" s="914"/>
    </row>
    <row r="31" spans="1:7" ht="30">
      <c r="A31" s="208" t="s">
        <v>667</v>
      </c>
      <c r="B31" s="912">
        <v>0.0882851160491633</v>
      </c>
      <c r="C31" s="912">
        <v>0.12575186195175864</v>
      </c>
      <c r="D31" s="912">
        <v>0.7690957662466051</v>
      </c>
      <c r="E31" s="912">
        <v>0.016867255752472884</v>
      </c>
      <c r="F31" s="912">
        <v>1</v>
      </c>
      <c r="G31" s="92"/>
    </row>
    <row r="32" spans="1:6" ht="12.75">
      <c r="A32" s="485"/>
      <c r="B32" s="486"/>
      <c r="C32" s="486"/>
      <c r="D32" s="486"/>
      <c r="E32" s="486"/>
      <c r="F32" s="486"/>
    </row>
    <row r="33" spans="6:8" ht="12.75">
      <c r="F33" s="92"/>
      <c r="G33" s="92"/>
      <c r="H33" s="92"/>
    </row>
    <row r="34" spans="1:8" ht="12.75">
      <c r="A34" s="101" t="s">
        <v>668</v>
      </c>
      <c r="B34" s="21"/>
      <c r="C34" s="21"/>
      <c r="D34" s="21"/>
      <c r="E34" s="21"/>
      <c r="F34" s="21"/>
      <c r="G34" s="21"/>
      <c r="H34" s="21"/>
    </row>
  </sheetData>
  <printOptions/>
  <pageMargins left="0.7480314960629921" right="0.7480314960629921" top="0.5905511811023623" bottom="0.5905511811023623" header="0.5118110236220472" footer="0.5118110236220472"/>
  <pageSetup fitToHeight="1" fitToWidth="1" horizontalDpi="600" verticalDpi="600" orientation="landscape" paperSize="9" scale="8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F29"/>
  <sheetViews>
    <sheetView showGridLines="0" workbookViewId="0" topLeftCell="A1">
      <selection activeCell="A1" sqref="A1:C1"/>
    </sheetView>
  </sheetViews>
  <sheetFormatPr defaultColWidth="9.140625" defaultRowHeight="12.75"/>
  <cols>
    <col min="1" max="1" width="85.28125" style="497" customWidth="1"/>
    <col min="2" max="2" width="18.421875" style="263" customWidth="1"/>
    <col min="3" max="3" width="2.8515625" style="263" customWidth="1"/>
    <col min="4" max="4" width="9.140625" style="263" customWidth="1"/>
    <col min="5" max="5" width="5.421875" style="263" customWidth="1"/>
    <col min="6" max="16384" width="9.140625" style="263" customWidth="1"/>
  </cols>
  <sheetData>
    <row r="1" spans="1:3" s="172" customFormat="1" ht="15.75">
      <c r="A1" s="1020" t="s">
        <v>914</v>
      </c>
      <c r="B1" s="1020"/>
      <c r="C1" s="1011"/>
    </row>
    <row r="2" spans="1:3" s="172" customFormat="1" ht="15.75" customHeight="1">
      <c r="A2" s="488" t="s">
        <v>915</v>
      </c>
      <c r="B2" s="487"/>
      <c r="C2" s="247"/>
    </row>
    <row r="3" spans="1:3" s="172" customFormat="1" ht="13.5" thickBot="1">
      <c r="A3" s="174"/>
      <c r="B3" s="174"/>
      <c r="C3" s="174"/>
    </row>
    <row r="4" spans="1:3" s="172" customFormat="1" ht="12.75" customHeight="1">
      <c r="A4" s="173"/>
      <c r="B4" s="489"/>
      <c r="C4" s="489"/>
    </row>
    <row r="5" spans="1:3" s="172" customFormat="1" ht="12.75" customHeight="1">
      <c r="A5" s="177"/>
      <c r="B5" s="490"/>
      <c r="C5" s="490"/>
    </row>
    <row r="6" spans="1:3" ht="12.75">
      <c r="A6" s="499"/>
      <c r="B6" s="500"/>
      <c r="C6" s="500"/>
    </row>
    <row r="7" spans="1:6" s="491" customFormat="1" ht="17.25">
      <c r="A7" s="920" t="s">
        <v>916</v>
      </c>
      <c r="B7" s="921">
        <v>110769</v>
      </c>
      <c r="C7" s="922" t="s">
        <v>428</v>
      </c>
      <c r="D7" s="261"/>
      <c r="F7" s="518"/>
    </row>
    <row r="8" spans="1:3" ht="16.5">
      <c r="A8" s="923" t="s">
        <v>917</v>
      </c>
      <c r="B8" s="924">
        <v>109922</v>
      </c>
      <c r="C8" s="922" t="s">
        <v>429</v>
      </c>
    </row>
    <row r="9" spans="1:4" ht="12.75">
      <c r="A9" s="923" t="s">
        <v>800</v>
      </c>
      <c r="B9" s="924">
        <v>847</v>
      </c>
      <c r="C9" s="924"/>
      <c r="D9" s="492"/>
    </row>
    <row r="10" spans="1:4" ht="12.75">
      <c r="A10" s="923"/>
      <c r="B10" s="924"/>
      <c r="C10" s="924"/>
      <c r="D10" s="492"/>
    </row>
    <row r="11" spans="1:5" s="491" customFormat="1" ht="17.25">
      <c r="A11" s="920" t="s">
        <v>918</v>
      </c>
      <c r="B11" s="921">
        <v>4163</v>
      </c>
      <c r="C11" s="925"/>
      <c r="D11" s="926"/>
      <c r="E11" s="493"/>
    </row>
    <row r="12" spans="1:4" ht="16.5">
      <c r="A12" s="923" t="s">
        <v>917</v>
      </c>
      <c r="B12" s="924">
        <v>4050</v>
      </c>
      <c r="C12" s="922" t="s">
        <v>429</v>
      </c>
      <c r="D12" s="926"/>
    </row>
    <row r="13" spans="1:4" ht="12.75">
      <c r="A13" s="923" t="s">
        <v>800</v>
      </c>
      <c r="B13" s="927">
        <v>113</v>
      </c>
      <c r="C13" s="927"/>
      <c r="D13" s="926"/>
    </row>
    <row r="14" spans="1:3" ht="12.75">
      <c r="A14" s="501"/>
      <c r="B14" s="924"/>
      <c r="C14" s="924"/>
    </row>
    <row r="15" spans="1:3" s="495" customFormat="1" ht="15">
      <c r="A15" s="928" t="s">
        <v>919</v>
      </c>
      <c r="B15" s="921">
        <v>960</v>
      </c>
      <c r="C15" s="929"/>
    </row>
    <row r="16" spans="1:3" ht="9" customHeight="1">
      <c r="A16" s="930"/>
      <c r="B16" s="931"/>
      <c r="C16" s="931"/>
    </row>
    <row r="17" spans="1:3" ht="9.75" customHeight="1">
      <c r="A17" s="511"/>
      <c r="B17" s="507"/>
      <c r="C17" s="507"/>
    </row>
    <row r="18" spans="1:3" ht="30.75" customHeight="1">
      <c r="A18" s="1021" t="s">
        <v>677</v>
      </c>
      <c r="B18" s="1040"/>
      <c r="C18" s="1040"/>
    </row>
    <row r="19" spans="1:3" ht="16.5" customHeight="1">
      <c r="A19" s="1021" t="s">
        <v>678</v>
      </c>
      <c r="B19" s="1040"/>
      <c r="C19" s="1040"/>
    </row>
    <row r="20" spans="1:3" ht="9" customHeight="1">
      <c r="A20" s="511"/>
      <c r="B20" s="507"/>
      <c r="C20" s="507"/>
    </row>
    <row r="21" spans="1:3" ht="12.75">
      <c r="A21" s="932"/>
      <c r="B21" s="501"/>
      <c r="C21" s="501"/>
    </row>
    <row r="22" spans="1:3" ht="12.75">
      <c r="A22" s="932"/>
      <c r="B22" s="501"/>
      <c r="C22" s="501"/>
    </row>
    <row r="23" spans="1:3" ht="12.75">
      <c r="A23" s="932"/>
      <c r="B23" s="501"/>
      <c r="C23" s="501"/>
    </row>
    <row r="29" ht="12.75">
      <c r="D29" s="498"/>
    </row>
  </sheetData>
  <mergeCells count="3">
    <mergeCell ref="A1:C1"/>
    <mergeCell ref="A18:C18"/>
    <mergeCell ref="A19:C19"/>
  </mergeCells>
  <printOptions/>
  <pageMargins left="0.7874015748031497" right="0.7480314960629921" top="0.984251968503937" bottom="0.984251968503937" header="0.5118110236220472" footer="0.5118110236220472"/>
  <pageSetup fitToHeight="1" fitToWidth="1" horizontalDpi="600" verticalDpi="600" orientation="portrait" paperSize="9" scale="80"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K25"/>
  <sheetViews>
    <sheetView showGridLines="0" workbookViewId="0" topLeftCell="A1">
      <selection activeCell="A1" sqref="A1:C1"/>
    </sheetView>
  </sheetViews>
  <sheetFormatPr defaultColWidth="9.140625" defaultRowHeight="12.75"/>
  <cols>
    <col min="1" max="1" width="85.28125" style="516" customWidth="1"/>
    <col min="2" max="2" width="18.421875" style="516" customWidth="1"/>
    <col min="3" max="3" width="4.140625" style="516" customWidth="1"/>
    <col min="4" max="4" width="15.8515625" style="517" customWidth="1"/>
    <col min="5" max="5" width="1.57421875" style="517" customWidth="1"/>
    <col min="6" max="6" width="14.421875" style="517" customWidth="1"/>
    <col min="7" max="7" width="1.57421875" style="517" customWidth="1"/>
    <col min="8" max="8" width="14.421875" style="516" customWidth="1"/>
    <col min="9" max="9" width="1.57421875" style="516" customWidth="1"/>
    <col min="10" max="10" width="12.8515625" style="516" customWidth="1"/>
    <col min="11" max="11" width="1.57421875" style="516" customWidth="1"/>
    <col min="12" max="16384" width="9.140625" style="516" customWidth="1"/>
  </cols>
  <sheetData>
    <row r="1" spans="1:3" s="172" customFormat="1" ht="15.75">
      <c r="A1" s="1020" t="s">
        <v>679</v>
      </c>
      <c r="B1" s="1020"/>
      <c r="C1" s="1011"/>
    </row>
    <row r="2" spans="1:3" s="172" customFormat="1" ht="13.5" thickBot="1">
      <c r="A2" s="174"/>
      <c r="B2" s="174"/>
      <c r="C2" s="174"/>
    </row>
    <row r="3" spans="1:3" s="172" customFormat="1" ht="12.75" customHeight="1">
      <c r="A3" s="173"/>
      <c r="B3" s="489"/>
      <c r="C3" s="489"/>
    </row>
    <row r="4" spans="1:3" s="172" customFormat="1" ht="12.75" customHeight="1">
      <c r="A4" s="177"/>
      <c r="B4" s="490"/>
      <c r="C4" s="490"/>
    </row>
    <row r="5" spans="1:3" s="501" customFormat="1" ht="12.75">
      <c r="A5" s="499"/>
      <c r="B5" s="500"/>
      <c r="C5" s="500"/>
    </row>
    <row r="6" spans="1:4" s="502" customFormat="1" ht="17.25">
      <c r="A6" s="502" t="s">
        <v>920</v>
      </c>
      <c r="B6" s="268">
        <v>114932</v>
      </c>
      <c r="C6" s="503" t="s">
        <v>428</v>
      </c>
      <c r="D6" s="504"/>
    </row>
    <row r="7" spans="1:3" s="507" customFormat="1" ht="12.75">
      <c r="A7" s="505"/>
      <c r="B7" s="506"/>
      <c r="C7" s="506"/>
    </row>
    <row r="8" spans="1:4" s="502" customFormat="1" ht="17.25">
      <c r="A8" s="502" t="s">
        <v>680</v>
      </c>
      <c r="B8" s="508"/>
      <c r="C8" s="509"/>
      <c r="D8" s="504"/>
    </row>
    <row r="9" spans="1:3" s="507" customFormat="1" ht="16.5">
      <c r="A9" s="505" t="s">
        <v>681</v>
      </c>
      <c r="B9" s="510">
        <v>991</v>
      </c>
      <c r="C9" s="503" t="s">
        <v>429</v>
      </c>
    </row>
    <row r="10" spans="1:3" s="507" customFormat="1" ht="16.5">
      <c r="A10" s="505" t="s">
        <v>682</v>
      </c>
      <c r="B10" s="506">
        <v>980</v>
      </c>
      <c r="C10" s="503" t="s">
        <v>429</v>
      </c>
    </row>
    <row r="11" spans="1:3" s="507" customFormat="1" ht="16.5">
      <c r="A11" s="505" t="s">
        <v>683</v>
      </c>
      <c r="B11" s="510">
        <v>969</v>
      </c>
      <c r="C11" s="503" t="s">
        <v>429</v>
      </c>
    </row>
    <row r="12" spans="1:3" s="502" customFormat="1" ht="17.25">
      <c r="A12" s="505" t="s">
        <v>684</v>
      </c>
      <c r="B12" s="510">
        <v>941</v>
      </c>
      <c r="C12" s="503" t="s">
        <v>429</v>
      </c>
    </row>
    <row r="13" spans="1:3" s="507" customFormat="1" ht="16.5">
      <c r="A13" s="505" t="s">
        <v>685</v>
      </c>
      <c r="B13" s="510">
        <v>914</v>
      </c>
      <c r="C13" s="503" t="s">
        <v>429</v>
      </c>
    </row>
    <row r="14" spans="1:3" s="507" customFormat="1" ht="16.5">
      <c r="A14" s="505" t="s">
        <v>686</v>
      </c>
      <c r="B14" s="510">
        <v>942</v>
      </c>
      <c r="C14" s="503" t="s">
        <v>687</v>
      </c>
    </row>
    <row r="15" spans="1:3" s="507" customFormat="1" ht="16.5">
      <c r="A15" s="505" t="s">
        <v>921</v>
      </c>
      <c r="B15" s="510">
        <v>960</v>
      </c>
      <c r="C15" s="503" t="s">
        <v>687</v>
      </c>
    </row>
    <row r="16" spans="1:3" s="507" customFormat="1" ht="12.75">
      <c r="A16" s="511"/>
      <c r="B16" s="512"/>
      <c r="C16" s="512"/>
    </row>
    <row r="17" spans="1:3" s="507" customFormat="1" ht="9.75" customHeight="1">
      <c r="A17" s="513"/>
      <c r="B17" s="514"/>
      <c r="C17" s="514"/>
    </row>
    <row r="18" spans="1:11" s="507" customFormat="1" ht="30" customHeight="1">
      <c r="A18" s="1041" t="s">
        <v>677</v>
      </c>
      <c r="B18" s="1044"/>
      <c r="C18" s="1044"/>
      <c r="D18" s="388"/>
      <c r="E18" s="388"/>
      <c r="F18" s="388"/>
      <c r="G18" s="388"/>
      <c r="H18" s="388"/>
      <c r="I18" s="388"/>
      <c r="J18" s="388"/>
      <c r="K18" s="388"/>
    </row>
    <row r="19" spans="1:11" s="507" customFormat="1" ht="16.5" customHeight="1">
      <c r="A19" s="1041" t="s">
        <v>688</v>
      </c>
      <c r="B19" s="1044"/>
      <c r="C19" s="1044"/>
      <c r="D19" s="1043"/>
      <c r="E19" s="1044"/>
      <c r="F19" s="1043"/>
      <c r="G19" s="1044"/>
      <c r="H19" s="1043"/>
      <c r="I19" s="1044"/>
      <c r="J19" s="1043"/>
      <c r="K19" s="1044"/>
    </row>
    <row r="20" spans="1:11" s="507" customFormat="1" ht="30" customHeight="1">
      <c r="A20" s="1041" t="s">
        <v>12</v>
      </c>
      <c r="B20" s="1042"/>
      <c r="C20" s="1042"/>
      <c r="D20" s="387"/>
      <c r="E20" s="417"/>
      <c r="F20" s="387"/>
      <c r="G20" s="417"/>
      <c r="H20" s="387"/>
      <c r="I20" s="417"/>
      <c r="J20" s="387"/>
      <c r="K20" s="417"/>
    </row>
    <row r="21" s="507" customFormat="1" ht="12.75">
      <c r="A21" s="511" t="s">
        <v>13</v>
      </c>
    </row>
    <row r="22" s="507" customFormat="1" ht="12.75">
      <c r="A22" s="511"/>
    </row>
    <row r="23" s="507" customFormat="1" ht="12.75">
      <c r="A23" s="511"/>
    </row>
    <row r="24" s="515" customFormat="1" ht="8.25" customHeight="1"/>
    <row r="25" spans="4:7" ht="12.75">
      <c r="D25" s="516"/>
      <c r="E25" s="516"/>
      <c r="F25" s="516"/>
      <c r="G25" s="516"/>
    </row>
    <row r="26" ht="27" customHeight="1"/>
  </sheetData>
  <mergeCells count="8">
    <mergeCell ref="A1:C1"/>
    <mergeCell ref="D19:E19"/>
    <mergeCell ref="A18:C18"/>
    <mergeCell ref="A19:C19"/>
    <mergeCell ref="A20:C20"/>
    <mergeCell ref="F19:G19"/>
    <mergeCell ref="H19:I19"/>
    <mergeCell ref="J19:K19"/>
  </mergeCells>
  <printOptions/>
  <pageMargins left="0.55" right="0.41" top="1" bottom="1" header="0.5" footer="0.5"/>
  <pageSetup fitToHeight="1" fitToWidth="1" horizontalDpi="600" verticalDpi="600" orientation="landscape" paperSize="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K26"/>
  <sheetViews>
    <sheetView showGridLines="0" workbookViewId="0" topLeftCell="A1">
      <selection activeCell="A1" sqref="A1:D1"/>
    </sheetView>
  </sheetViews>
  <sheetFormatPr defaultColWidth="9.140625" defaultRowHeight="12.75"/>
  <cols>
    <col min="1" max="1" width="66.7109375" style="497" customWidth="1"/>
    <col min="2" max="2" width="15.57421875" style="494" customWidth="1"/>
    <col min="3" max="3" width="14.28125" style="494" customWidth="1"/>
    <col min="4" max="4" width="21.8515625" style="494" customWidth="1"/>
    <col min="5" max="5" width="4.7109375" style="263" customWidth="1"/>
    <col min="6" max="6" width="9.140625" style="263" customWidth="1"/>
    <col min="7" max="7" width="7.28125" style="263" customWidth="1"/>
    <col min="8" max="16384" width="9.140625" style="263" customWidth="1"/>
  </cols>
  <sheetData>
    <row r="1" spans="1:4" s="172" customFormat="1" ht="15.75" customHeight="1">
      <c r="A1" s="1020" t="s">
        <v>508</v>
      </c>
      <c r="B1" s="1020"/>
      <c r="C1" s="1020"/>
      <c r="D1" s="1020"/>
    </row>
    <row r="2" spans="1:4" s="172" customFormat="1" ht="13.5" thickBot="1">
      <c r="A2" s="174"/>
      <c r="B2" s="174"/>
      <c r="C2" s="174"/>
      <c r="D2" s="174"/>
    </row>
    <row r="3" spans="1:4" s="172" customFormat="1" ht="12.75" customHeight="1">
      <c r="A3" s="173"/>
      <c r="B3" s="173"/>
      <c r="C3" s="173"/>
      <c r="D3" s="489"/>
    </row>
    <row r="4" spans="1:4" s="172" customFormat="1" ht="50.25" customHeight="1">
      <c r="A4" s="179"/>
      <c r="B4" s="933" t="s">
        <v>689</v>
      </c>
      <c r="C4" s="933" t="s">
        <v>690</v>
      </c>
      <c r="D4" s="933" t="s">
        <v>691</v>
      </c>
    </row>
    <row r="5" spans="1:4" s="495" customFormat="1" ht="14.25">
      <c r="A5" s="511"/>
      <c r="B5" s="992"/>
      <c r="C5" s="511"/>
      <c r="D5" s="507"/>
    </row>
    <row r="6" spans="1:4" ht="15">
      <c r="A6" s="920" t="s">
        <v>351</v>
      </c>
      <c r="B6" s="934"/>
      <c r="C6" s="920"/>
      <c r="D6" s="929"/>
    </row>
    <row r="7" spans="1:4" ht="17.25">
      <c r="A7" s="920" t="s">
        <v>354</v>
      </c>
      <c r="B7" s="934"/>
      <c r="C7" s="920"/>
      <c r="D7" s="929"/>
    </row>
    <row r="8" spans="1:5" s="491" customFormat="1" ht="20.25" customHeight="1">
      <c r="A8" s="923" t="s">
        <v>509</v>
      </c>
      <c r="B8" s="935">
        <v>3672</v>
      </c>
      <c r="C8" s="935">
        <v>27</v>
      </c>
      <c r="D8" s="935">
        <v>3</v>
      </c>
      <c r="E8" s="261"/>
    </row>
    <row r="9" spans="1:5" ht="12.75">
      <c r="A9" s="923" t="s">
        <v>510</v>
      </c>
      <c r="B9" s="924">
        <v>96</v>
      </c>
      <c r="C9" s="924">
        <v>2</v>
      </c>
      <c r="D9" s="924">
        <v>0</v>
      </c>
      <c r="E9" s="261"/>
    </row>
    <row r="10" spans="1:4" ht="12.75">
      <c r="A10" s="932"/>
      <c r="B10" s="924"/>
      <c r="C10" s="924"/>
      <c r="D10" s="924"/>
    </row>
    <row r="11" spans="1:5" ht="15">
      <c r="A11" s="920" t="s">
        <v>45</v>
      </c>
      <c r="B11" s="921">
        <v>3768</v>
      </c>
      <c r="C11" s="921">
        <v>29</v>
      </c>
      <c r="D11" s="921">
        <v>3</v>
      </c>
      <c r="E11" s="936"/>
    </row>
    <row r="12" spans="1:4" s="495" customFormat="1" ht="14.25">
      <c r="A12" s="930"/>
      <c r="B12" s="937"/>
      <c r="C12" s="930"/>
      <c r="D12" s="931"/>
    </row>
    <row r="13" spans="1:4" s="495" customFormat="1" ht="14.25">
      <c r="A13" s="511"/>
      <c r="B13" s="992"/>
      <c r="C13" s="511"/>
      <c r="D13" s="507"/>
    </row>
    <row r="14" spans="1:4" ht="15">
      <c r="A14" s="920" t="s">
        <v>352</v>
      </c>
      <c r="B14" s="934"/>
      <c r="C14" s="920"/>
      <c r="D14" s="929"/>
    </row>
    <row r="15" spans="1:4" ht="15">
      <c r="A15" s="920" t="s">
        <v>353</v>
      </c>
      <c r="B15" s="934"/>
      <c r="C15" s="920"/>
      <c r="D15" s="929"/>
    </row>
    <row r="16" spans="1:5" s="491" customFormat="1" ht="18.75" customHeight="1">
      <c r="A16" s="923" t="s">
        <v>922</v>
      </c>
      <c r="B16" s="935">
        <v>4011</v>
      </c>
      <c r="C16" s="935">
        <v>28</v>
      </c>
      <c r="D16" s="935">
        <v>11</v>
      </c>
      <c r="E16" s="261"/>
    </row>
    <row r="17" spans="1:5" ht="12.75">
      <c r="A17" s="923" t="s">
        <v>800</v>
      </c>
      <c r="B17" s="924">
        <v>111</v>
      </c>
      <c r="C17" s="924">
        <v>2</v>
      </c>
      <c r="D17" s="924">
        <v>0</v>
      </c>
      <c r="E17" s="261"/>
    </row>
    <row r="18" spans="1:4" ht="12.75">
      <c r="A18" s="932"/>
      <c r="B18" s="924"/>
      <c r="C18" s="924"/>
      <c r="D18" s="924"/>
    </row>
    <row r="19" spans="1:5" ht="15">
      <c r="A19" s="920" t="s">
        <v>45</v>
      </c>
      <c r="B19" s="921">
        <v>4122</v>
      </c>
      <c r="C19" s="921">
        <v>30</v>
      </c>
      <c r="D19" s="921">
        <v>11</v>
      </c>
      <c r="E19" s="936"/>
    </row>
    <row r="20" spans="1:4" s="495" customFormat="1" ht="14.25">
      <c r="A20" s="930"/>
      <c r="B20" s="937"/>
      <c r="C20" s="930"/>
      <c r="D20" s="931"/>
    </row>
    <row r="21" spans="1:4" s="495" customFormat="1" ht="6.75" customHeight="1">
      <c r="A21" s="511"/>
      <c r="B21" s="992"/>
      <c r="C21" s="511"/>
      <c r="D21" s="507"/>
    </row>
    <row r="22" spans="1:11" s="507" customFormat="1" ht="12.75">
      <c r="A22" s="1041" t="s">
        <v>511</v>
      </c>
      <c r="B22" s="1044"/>
      <c r="C22" s="1044"/>
      <c r="D22" s="388"/>
      <c r="E22" s="388"/>
      <c r="F22" s="388"/>
      <c r="G22" s="388"/>
      <c r="H22" s="388"/>
      <c r="I22" s="388"/>
      <c r="J22" s="388"/>
      <c r="K22" s="388"/>
    </row>
    <row r="23" spans="1:5" s="495" customFormat="1" ht="9.75" customHeight="1">
      <c r="A23" s="511"/>
      <c r="B23" s="510"/>
      <c r="C23" s="506"/>
      <c r="D23" s="506"/>
      <c r="E23" s="496"/>
    </row>
    <row r="24" spans="1:5" ht="24.75" customHeight="1">
      <c r="A24" s="511"/>
      <c r="B24" s="506"/>
      <c r="C24" s="506"/>
      <c r="D24" s="506"/>
      <c r="E24" s="496"/>
    </row>
    <row r="25" spans="1:4" ht="9" customHeight="1">
      <c r="A25" s="932"/>
      <c r="B25" s="927"/>
      <c r="C25" s="927"/>
      <c r="D25" s="927"/>
    </row>
    <row r="26" spans="1:4" ht="15" customHeight="1">
      <c r="A26" s="932"/>
      <c r="B26" s="927"/>
      <c r="C26" s="927"/>
      <c r="D26" s="927"/>
    </row>
  </sheetData>
  <mergeCells count="2">
    <mergeCell ref="A1:D1"/>
    <mergeCell ref="A22:C22"/>
  </mergeCells>
  <printOptions/>
  <pageMargins left="0.7874015748031497" right="0.7480314960629921" top="0.984251968503937" bottom="0.984251968503937" header="0.5118110236220472" footer="0.5118110236220472"/>
  <pageSetup fitToHeight="1" fitToWidth="1" horizontalDpi="600" verticalDpi="600" orientation="portrait" paperSize="9" scale="7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F113"/>
  <sheetViews>
    <sheetView showGridLines="0" zoomScale="85" zoomScaleNormal="85" workbookViewId="0" topLeftCell="A1">
      <selection activeCell="A1" sqref="A1:C1"/>
    </sheetView>
  </sheetViews>
  <sheetFormatPr defaultColWidth="9.140625" defaultRowHeight="12.75"/>
  <cols>
    <col min="1" max="1" width="47.57421875" style="287" customWidth="1"/>
    <col min="2" max="2" width="19.421875" style="256" customWidth="1"/>
    <col min="3" max="3" width="31.421875" style="256" customWidth="1"/>
    <col min="4" max="4" width="9.140625" style="256" customWidth="1"/>
    <col min="5" max="5" width="9.140625" style="261" customWidth="1"/>
    <col min="6" max="16384" width="9.140625" style="256" customWidth="1"/>
  </cols>
  <sheetData>
    <row r="1" spans="1:3" s="172" customFormat="1" ht="18.75" customHeight="1">
      <c r="A1" s="1020" t="s">
        <v>803</v>
      </c>
      <c r="B1" s="1020"/>
      <c r="C1" s="1020"/>
    </row>
    <row r="2" spans="1:3" s="172" customFormat="1" ht="15.75">
      <c r="A2" s="993" t="s">
        <v>355</v>
      </c>
      <c r="B2" s="26"/>
      <c r="C2" s="26"/>
    </row>
    <row r="3" spans="1:3" s="172" customFormat="1" ht="13.5" thickBot="1">
      <c r="A3" s="174"/>
      <c r="B3" s="174"/>
      <c r="C3" s="174"/>
    </row>
    <row r="4" spans="1:3" s="172" customFormat="1" ht="7.5" customHeight="1">
      <c r="A4" s="173"/>
      <c r="B4" s="173"/>
      <c r="C4" s="173"/>
    </row>
    <row r="5" spans="1:4" s="172" customFormat="1" ht="12.75" customHeight="1">
      <c r="A5" s="173"/>
      <c r="B5" s="489" t="s">
        <v>724</v>
      </c>
      <c r="C5" s="489" t="s">
        <v>724</v>
      </c>
      <c r="D5" s="492"/>
    </row>
    <row r="6" spans="1:4" s="172" customFormat="1" ht="12.75" customHeight="1">
      <c r="A6" s="173"/>
      <c r="B6" s="489" t="s">
        <v>923</v>
      </c>
      <c r="C6" s="489" t="s">
        <v>923</v>
      </c>
      <c r="D6" s="492"/>
    </row>
    <row r="7" spans="1:3" s="172" customFormat="1" ht="12.75" customHeight="1">
      <c r="A7" s="177"/>
      <c r="B7" s="490" t="s">
        <v>220</v>
      </c>
      <c r="C7" s="490" t="s">
        <v>818</v>
      </c>
    </row>
    <row r="8" spans="1:4" ht="12.75" customHeight="1">
      <c r="A8" s="938"/>
      <c r="B8" s="939"/>
      <c r="C8" s="939"/>
      <c r="D8" s="263"/>
    </row>
    <row r="9" spans="1:6" s="520" customFormat="1" ht="15">
      <c r="A9" s="940" t="s">
        <v>693</v>
      </c>
      <c r="B9" s="941">
        <v>147</v>
      </c>
      <c r="C9" s="941">
        <v>165</v>
      </c>
      <c r="D9" s="491"/>
      <c r="E9" s="261"/>
      <c r="F9" s="256"/>
    </row>
    <row r="10" spans="1:6" ht="12.75">
      <c r="A10" s="942" t="s">
        <v>694</v>
      </c>
      <c r="B10" s="927">
        <v>24</v>
      </c>
      <c r="C10" s="927">
        <v>27</v>
      </c>
      <c r="D10" s="263"/>
      <c r="E10"/>
      <c r="F10"/>
    </row>
    <row r="11" spans="1:6" ht="12.75">
      <c r="A11" s="942" t="s">
        <v>695</v>
      </c>
      <c r="B11" s="927">
        <v>11</v>
      </c>
      <c r="C11" s="927">
        <v>15</v>
      </c>
      <c r="D11" s="263"/>
      <c r="E11"/>
      <c r="F11"/>
    </row>
    <row r="12" spans="1:6" ht="12.75">
      <c r="A12" s="942" t="s">
        <v>696</v>
      </c>
      <c r="B12" s="927">
        <v>1</v>
      </c>
      <c r="C12" s="927">
        <v>2</v>
      </c>
      <c r="D12" s="263"/>
      <c r="E12"/>
      <c r="F12"/>
    </row>
    <row r="13" spans="1:6" ht="12.75">
      <c r="A13" s="942" t="s">
        <v>697</v>
      </c>
      <c r="B13" s="927">
        <v>1</v>
      </c>
      <c r="C13" s="927">
        <v>2</v>
      </c>
      <c r="D13" s="263"/>
      <c r="E13"/>
      <c r="F13"/>
    </row>
    <row r="14" spans="1:6" ht="12.75">
      <c r="A14" s="942" t="s">
        <v>698</v>
      </c>
      <c r="B14" s="927">
        <v>3</v>
      </c>
      <c r="C14" s="927">
        <v>3</v>
      </c>
      <c r="D14" s="263"/>
      <c r="E14"/>
      <c r="F14"/>
    </row>
    <row r="15" spans="1:6" ht="12.75">
      <c r="A15" s="942" t="s">
        <v>699</v>
      </c>
      <c r="B15" s="927">
        <v>3</v>
      </c>
      <c r="C15" s="927">
        <v>4</v>
      </c>
      <c r="D15" s="263"/>
      <c r="E15"/>
      <c r="F15"/>
    </row>
    <row r="16" spans="1:6" ht="12.75">
      <c r="A16" s="942" t="s">
        <v>700</v>
      </c>
      <c r="B16" s="927">
        <v>42</v>
      </c>
      <c r="C16" s="927">
        <v>42</v>
      </c>
      <c r="D16" s="263"/>
      <c r="E16"/>
      <c r="F16"/>
    </row>
    <row r="17" spans="1:6" ht="12.75">
      <c r="A17" s="942" t="s">
        <v>701</v>
      </c>
      <c r="B17" s="927">
        <v>1</v>
      </c>
      <c r="C17" s="927">
        <v>0</v>
      </c>
      <c r="D17" s="263"/>
      <c r="E17" s="284"/>
      <c r="F17"/>
    </row>
    <row r="18" spans="1:6" ht="12.75">
      <c r="A18" s="942" t="s">
        <v>702</v>
      </c>
      <c r="B18" s="927">
        <v>6</v>
      </c>
      <c r="C18" s="927">
        <v>5</v>
      </c>
      <c r="D18" s="263"/>
      <c r="E18"/>
      <c r="F18"/>
    </row>
    <row r="19" spans="1:6" ht="12.75">
      <c r="A19" s="942" t="s">
        <v>703</v>
      </c>
      <c r="B19" s="927">
        <v>1</v>
      </c>
      <c r="C19" s="927">
        <v>1</v>
      </c>
      <c r="D19" s="263"/>
      <c r="E19"/>
      <c r="F19"/>
    </row>
    <row r="20" spans="1:6" ht="12.75">
      <c r="A20" s="942" t="s">
        <v>704</v>
      </c>
      <c r="B20" s="927">
        <v>19</v>
      </c>
      <c r="C20" s="927">
        <v>20</v>
      </c>
      <c r="D20" s="263"/>
      <c r="E20"/>
      <c r="F20"/>
    </row>
    <row r="21" spans="1:6" ht="12.75">
      <c r="A21" s="942" t="s">
        <v>705</v>
      </c>
      <c r="B21" s="927">
        <v>11</v>
      </c>
      <c r="C21" s="927">
        <v>17</v>
      </c>
      <c r="D21" s="263"/>
      <c r="E21"/>
      <c r="F21"/>
    </row>
    <row r="22" spans="1:6" ht="12.75">
      <c r="A22" s="942" t="s">
        <v>706</v>
      </c>
      <c r="B22" s="927">
        <v>2</v>
      </c>
      <c r="C22" s="927">
        <v>3</v>
      </c>
      <c r="D22" s="263"/>
      <c r="E22"/>
      <c r="F22"/>
    </row>
    <row r="23" spans="1:6" ht="12.75">
      <c r="A23" s="942" t="s">
        <v>707</v>
      </c>
      <c r="B23" s="927">
        <v>22</v>
      </c>
      <c r="C23" s="927">
        <v>24</v>
      </c>
      <c r="D23" s="263"/>
      <c r="E23"/>
      <c r="F23"/>
    </row>
    <row r="24" spans="1:4" ht="12.75">
      <c r="A24" s="923"/>
      <c r="B24" s="927"/>
      <c r="C24" s="927"/>
      <c r="D24" s="263"/>
    </row>
    <row r="25" spans="1:4" s="520" customFormat="1" ht="15">
      <c r="A25" s="940" t="s">
        <v>708</v>
      </c>
      <c r="B25" s="941">
        <v>32</v>
      </c>
      <c r="C25" s="941">
        <v>35</v>
      </c>
      <c r="D25" s="491"/>
    </row>
    <row r="26" spans="1:6" ht="25.5">
      <c r="A26" s="943" t="s">
        <v>709</v>
      </c>
      <c r="B26" s="927">
        <v>7</v>
      </c>
      <c r="C26" s="927">
        <v>8</v>
      </c>
      <c r="D26" s="263"/>
      <c r="E26"/>
      <c r="F26"/>
    </row>
    <row r="27" spans="1:6" ht="12.75">
      <c r="A27" s="942" t="s">
        <v>710</v>
      </c>
      <c r="B27" s="927">
        <v>17</v>
      </c>
      <c r="C27" s="927">
        <v>18</v>
      </c>
      <c r="D27" s="263"/>
      <c r="E27"/>
      <c r="F27"/>
    </row>
    <row r="28" spans="1:6" ht="12.75">
      <c r="A28" s="942" t="s">
        <v>711</v>
      </c>
      <c r="B28" s="927">
        <v>8</v>
      </c>
      <c r="C28" s="927">
        <v>9</v>
      </c>
      <c r="D28" s="263"/>
      <c r="E28"/>
      <c r="F28"/>
    </row>
    <row r="29" spans="1:4" ht="12.75">
      <c r="A29" s="942" t="s">
        <v>712</v>
      </c>
      <c r="B29" s="927">
        <v>0</v>
      </c>
      <c r="C29" s="927">
        <v>0</v>
      </c>
      <c r="D29" s="263"/>
    </row>
    <row r="30" spans="1:4" ht="12.75">
      <c r="A30" s="923"/>
      <c r="B30" s="927"/>
      <c r="C30" s="927"/>
      <c r="D30" s="263"/>
    </row>
    <row r="31" spans="1:6" ht="15.75" customHeight="1">
      <c r="A31" s="940" t="s">
        <v>713</v>
      </c>
      <c r="B31" s="941">
        <v>113</v>
      </c>
      <c r="C31" s="941">
        <v>110</v>
      </c>
      <c r="D31" s="263"/>
      <c r="E31"/>
      <c r="F31"/>
    </row>
    <row r="32" spans="1:6" ht="18" customHeight="1">
      <c r="A32" s="940" t="s">
        <v>27</v>
      </c>
      <c r="B32" s="941">
        <v>124</v>
      </c>
      <c r="C32" s="941">
        <v>126</v>
      </c>
      <c r="D32" s="263"/>
      <c r="E32"/>
      <c r="F32"/>
    </row>
    <row r="33" spans="1:6" ht="18" customHeight="1">
      <c r="A33" s="940" t="s">
        <v>29</v>
      </c>
      <c r="B33" s="941">
        <v>78</v>
      </c>
      <c r="C33" s="941">
        <v>80</v>
      </c>
      <c r="D33" s="263"/>
      <c r="E33"/>
      <c r="F33"/>
    </row>
    <row r="34" spans="1:6" ht="18" customHeight="1">
      <c r="A34" s="940" t="s">
        <v>30</v>
      </c>
      <c r="B34" s="941">
        <v>126</v>
      </c>
      <c r="C34" s="941">
        <v>138</v>
      </c>
      <c r="D34" s="263"/>
      <c r="E34"/>
      <c r="F34"/>
    </row>
    <row r="35" spans="1:6" ht="18" customHeight="1">
      <c r="A35" s="940" t="s">
        <v>714</v>
      </c>
      <c r="B35" s="941">
        <v>195</v>
      </c>
      <c r="C35" s="941">
        <v>195</v>
      </c>
      <c r="D35" s="263"/>
      <c r="E35"/>
      <c r="F35"/>
    </row>
    <row r="36" spans="1:6" ht="18" customHeight="1">
      <c r="A36" s="940" t="s">
        <v>715</v>
      </c>
      <c r="B36" s="941">
        <v>33</v>
      </c>
      <c r="C36" s="941">
        <v>32</v>
      </c>
      <c r="D36" s="263"/>
      <c r="E36"/>
      <c r="F36"/>
    </row>
    <row r="37" spans="1:6" ht="18" customHeight="1">
      <c r="A37" s="940" t="s">
        <v>32</v>
      </c>
      <c r="B37" s="941">
        <v>94</v>
      </c>
      <c r="C37" s="941">
        <v>79</v>
      </c>
      <c r="D37" s="263"/>
      <c r="E37"/>
      <c r="F37"/>
    </row>
    <row r="38" spans="1:4" ht="19.5" customHeight="1">
      <c r="A38" s="944"/>
      <c r="B38" s="945"/>
      <c r="C38" s="945"/>
      <c r="D38" s="263"/>
    </row>
    <row r="39" spans="1:4" ht="21.75" customHeight="1">
      <c r="A39" s="938" t="s">
        <v>716</v>
      </c>
      <c r="B39" s="946">
        <v>942</v>
      </c>
      <c r="C39" s="946">
        <v>960</v>
      </c>
      <c r="D39" s="263"/>
    </row>
    <row r="40" spans="1:4" ht="6" customHeight="1">
      <c r="A40" s="947"/>
      <c r="B40" s="948"/>
      <c r="C40" s="948"/>
      <c r="D40" s="263"/>
    </row>
    <row r="41" spans="1:4" ht="6" customHeight="1">
      <c r="A41" s="499"/>
      <c r="B41" s="1009"/>
      <c r="C41" s="1009"/>
      <c r="D41" s="263"/>
    </row>
    <row r="42" spans="1:4" ht="14.25">
      <c r="A42" s="702" t="s">
        <v>361</v>
      </c>
      <c r="B42" s="1009"/>
      <c r="C42" s="1009"/>
      <c r="D42" s="263"/>
    </row>
    <row r="43" spans="1:4" ht="12.75">
      <c r="A43" s="932"/>
      <c r="B43" s="501"/>
      <c r="C43" s="501"/>
      <c r="D43" s="263"/>
    </row>
    <row r="44" spans="1:4" ht="12.75">
      <c r="A44" s="949"/>
      <c r="B44" s="501"/>
      <c r="C44" s="501"/>
      <c r="D44" s="263"/>
    </row>
    <row r="45" spans="1:4" ht="12.75">
      <c r="A45" s="932"/>
      <c r="B45" s="501"/>
      <c r="C45" s="501"/>
      <c r="D45" s="263"/>
    </row>
    <row r="46" spans="1:4" ht="12.75">
      <c r="A46" s="932"/>
      <c r="B46" s="501"/>
      <c r="C46" s="501"/>
      <c r="D46" s="263"/>
    </row>
    <row r="47" spans="1:4" ht="12.75">
      <c r="A47" s="497"/>
      <c r="B47" s="263"/>
      <c r="C47" s="263"/>
      <c r="D47" s="263"/>
    </row>
    <row r="48" spans="1:4" ht="12.75">
      <c r="A48" s="497"/>
      <c r="B48" s="263"/>
      <c r="C48" s="263"/>
      <c r="D48" s="263"/>
    </row>
    <row r="49" spans="1:4" ht="12.75">
      <c r="A49" s="497"/>
      <c r="B49" s="263"/>
      <c r="C49" s="263"/>
      <c r="D49" s="263"/>
    </row>
    <row r="50" spans="1:4" ht="12.75">
      <c r="A50" s="497"/>
      <c r="B50" s="263"/>
      <c r="C50" s="263"/>
      <c r="D50" s="263"/>
    </row>
    <row r="51" spans="1:4" ht="12.75">
      <c r="A51" s="497"/>
      <c r="B51" s="263"/>
      <c r="C51" s="263"/>
      <c r="D51" s="263"/>
    </row>
    <row r="52" spans="1:4" ht="12.75">
      <c r="A52" s="497"/>
      <c r="B52" s="263"/>
      <c r="C52" s="263"/>
      <c r="D52" s="263"/>
    </row>
    <row r="53" spans="1:4" ht="12.75">
      <c r="A53" s="497"/>
      <c r="B53" s="263"/>
      <c r="C53" s="263"/>
      <c r="D53" s="263"/>
    </row>
    <row r="54" spans="1:4" ht="12.75">
      <c r="A54" s="497"/>
      <c r="B54" s="263"/>
      <c r="C54" s="263"/>
      <c r="D54" s="263"/>
    </row>
    <row r="55" spans="1:4" ht="12.75">
      <c r="A55" s="497"/>
      <c r="B55" s="263"/>
      <c r="C55" s="263"/>
      <c r="D55" s="263"/>
    </row>
    <row r="56" spans="1:4" ht="12.75">
      <c r="A56" s="497"/>
      <c r="B56" s="263"/>
      <c r="C56" s="263"/>
      <c r="D56" s="263"/>
    </row>
    <row r="57" spans="1:4" ht="12.75">
      <c r="A57" s="497"/>
      <c r="B57" s="263"/>
      <c r="C57" s="263"/>
      <c r="D57" s="263"/>
    </row>
    <row r="58" spans="1:4" ht="12.75">
      <c r="A58" s="497"/>
      <c r="B58" s="263"/>
      <c r="C58" s="263"/>
      <c r="D58" s="263"/>
    </row>
    <row r="59" spans="1:4" ht="12.75">
      <c r="A59" s="497"/>
      <c r="B59" s="263"/>
      <c r="C59" s="263"/>
      <c r="D59" s="263"/>
    </row>
    <row r="60" spans="1:4" ht="12.75">
      <c r="A60" s="497"/>
      <c r="B60" s="263"/>
      <c r="C60" s="263"/>
      <c r="D60" s="263"/>
    </row>
    <row r="61" spans="1:4" ht="12.75">
      <c r="A61" s="497"/>
      <c r="B61" s="263"/>
      <c r="C61" s="263"/>
      <c r="D61" s="263"/>
    </row>
    <row r="62" spans="1:4" ht="12.75">
      <c r="A62" s="497"/>
      <c r="B62" s="263"/>
      <c r="C62" s="263"/>
      <c r="D62" s="263"/>
    </row>
    <row r="63" spans="1:4" ht="12.75">
      <c r="A63" s="497"/>
      <c r="B63" s="263"/>
      <c r="C63" s="263"/>
      <c r="D63" s="263"/>
    </row>
    <row r="64" spans="1:4" ht="12.75">
      <c r="A64" s="497"/>
      <c r="B64" s="263"/>
      <c r="C64" s="263"/>
      <c r="D64" s="263"/>
    </row>
    <row r="65" spans="1:4" ht="12.75">
      <c r="A65" s="497"/>
      <c r="B65" s="263"/>
      <c r="C65" s="263"/>
      <c r="D65" s="263"/>
    </row>
    <row r="66" spans="1:4" ht="12.75">
      <c r="A66" s="497"/>
      <c r="B66" s="263"/>
      <c r="C66" s="263"/>
      <c r="D66" s="263"/>
    </row>
    <row r="67" spans="1:4" ht="12.75">
      <c r="A67" s="497"/>
      <c r="B67" s="263"/>
      <c r="C67" s="263"/>
      <c r="D67" s="263"/>
    </row>
    <row r="68" spans="1:4" ht="12.75">
      <c r="A68" s="497"/>
      <c r="B68" s="263"/>
      <c r="C68" s="263"/>
      <c r="D68" s="263"/>
    </row>
    <row r="69" spans="1:4" ht="12.75">
      <c r="A69" s="497"/>
      <c r="B69" s="263"/>
      <c r="C69" s="263"/>
      <c r="D69" s="263"/>
    </row>
    <row r="70" spans="1:4" ht="12.75">
      <c r="A70" s="497"/>
      <c r="B70" s="263"/>
      <c r="C70" s="263"/>
      <c r="D70" s="263"/>
    </row>
    <row r="71" spans="1:4" ht="12.75">
      <c r="A71" s="497"/>
      <c r="B71" s="263"/>
      <c r="C71" s="263"/>
      <c r="D71" s="263"/>
    </row>
    <row r="72" spans="1:4" ht="12.75">
      <c r="A72" s="497"/>
      <c r="B72" s="263"/>
      <c r="C72" s="263"/>
      <c r="D72" s="263"/>
    </row>
    <row r="73" spans="1:4" ht="12.75">
      <c r="A73" s="497"/>
      <c r="B73" s="263"/>
      <c r="C73" s="263"/>
      <c r="D73" s="263"/>
    </row>
    <row r="74" spans="1:4" ht="12.75">
      <c r="A74" s="497"/>
      <c r="B74" s="263"/>
      <c r="C74" s="263"/>
      <c r="D74" s="263"/>
    </row>
    <row r="75" spans="1:4" ht="12.75">
      <c r="A75" s="497"/>
      <c r="B75" s="263"/>
      <c r="C75" s="263"/>
      <c r="D75" s="263"/>
    </row>
    <row r="76" spans="1:4" ht="12.75">
      <c r="A76" s="497"/>
      <c r="B76" s="263"/>
      <c r="C76" s="263"/>
      <c r="D76" s="263"/>
    </row>
    <row r="77" spans="1:4" ht="12.75">
      <c r="A77" s="497"/>
      <c r="B77" s="263"/>
      <c r="C77" s="263"/>
      <c r="D77" s="263"/>
    </row>
    <row r="78" spans="1:4" ht="12.75">
      <c r="A78" s="497"/>
      <c r="B78" s="263"/>
      <c r="C78" s="263"/>
      <c r="D78" s="263"/>
    </row>
    <row r="79" spans="1:4" ht="12.75">
      <c r="A79" s="497"/>
      <c r="B79" s="263"/>
      <c r="C79" s="263"/>
      <c r="D79" s="263"/>
    </row>
    <row r="80" spans="1:4" ht="12.75">
      <c r="A80" s="497"/>
      <c r="B80" s="263"/>
      <c r="C80" s="263"/>
      <c r="D80" s="263"/>
    </row>
    <row r="81" spans="1:4" ht="12.75">
      <c r="A81" s="497"/>
      <c r="B81" s="263"/>
      <c r="C81" s="263"/>
      <c r="D81" s="263"/>
    </row>
    <row r="82" spans="1:4" ht="12.75">
      <c r="A82" s="497"/>
      <c r="B82" s="263"/>
      <c r="C82" s="263"/>
      <c r="D82" s="263"/>
    </row>
    <row r="83" spans="1:4" ht="12.75">
      <c r="A83" s="497"/>
      <c r="B83" s="263"/>
      <c r="C83" s="263"/>
      <c r="D83" s="263"/>
    </row>
    <row r="84" spans="1:4" ht="12.75">
      <c r="A84" s="497"/>
      <c r="B84" s="263"/>
      <c r="C84" s="263"/>
      <c r="D84" s="263"/>
    </row>
    <row r="85" spans="1:4" ht="12.75">
      <c r="A85" s="497"/>
      <c r="B85" s="263"/>
      <c r="C85" s="263"/>
      <c r="D85" s="263"/>
    </row>
    <row r="86" spans="1:4" ht="12.75">
      <c r="A86" s="497"/>
      <c r="B86" s="263"/>
      <c r="C86" s="263"/>
      <c r="D86" s="263"/>
    </row>
    <row r="87" spans="1:4" ht="12.75">
      <c r="A87" s="497"/>
      <c r="B87" s="263"/>
      <c r="C87" s="263"/>
      <c r="D87" s="263"/>
    </row>
    <row r="88" spans="1:4" ht="12.75">
      <c r="A88" s="497"/>
      <c r="B88" s="263"/>
      <c r="C88" s="263"/>
      <c r="D88" s="263"/>
    </row>
    <row r="89" spans="1:4" ht="12.75">
      <c r="A89" s="497"/>
      <c r="B89" s="263"/>
      <c r="C89" s="263"/>
      <c r="D89" s="263"/>
    </row>
    <row r="90" spans="1:4" ht="12.75">
      <c r="A90" s="497"/>
      <c r="B90" s="263"/>
      <c r="C90" s="263"/>
      <c r="D90" s="263"/>
    </row>
    <row r="91" spans="1:4" ht="12.75">
      <c r="A91" s="497"/>
      <c r="B91" s="263"/>
      <c r="C91" s="263"/>
      <c r="D91" s="263"/>
    </row>
    <row r="92" spans="1:4" ht="12.75">
      <c r="A92" s="497"/>
      <c r="B92" s="263"/>
      <c r="C92" s="263"/>
      <c r="D92" s="263"/>
    </row>
    <row r="93" spans="1:4" ht="12.75">
      <c r="A93" s="497"/>
      <c r="B93" s="263"/>
      <c r="C93" s="263"/>
      <c r="D93" s="263"/>
    </row>
    <row r="94" spans="1:4" ht="12.75">
      <c r="A94" s="497"/>
      <c r="B94" s="263"/>
      <c r="C94" s="263"/>
      <c r="D94" s="263"/>
    </row>
    <row r="95" spans="1:4" ht="12.75">
      <c r="A95" s="497"/>
      <c r="B95" s="263"/>
      <c r="C95" s="263"/>
      <c r="D95" s="263"/>
    </row>
    <row r="96" spans="1:4" ht="12.75">
      <c r="A96" s="497"/>
      <c r="B96" s="263"/>
      <c r="C96" s="263"/>
      <c r="D96" s="263"/>
    </row>
    <row r="97" spans="1:4" ht="12.75">
      <c r="A97" s="497"/>
      <c r="B97" s="263"/>
      <c r="C97" s="263"/>
      <c r="D97" s="263"/>
    </row>
    <row r="98" spans="1:4" ht="12.75">
      <c r="A98" s="497"/>
      <c r="B98" s="263"/>
      <c r="C98" s="263"/>
      <c r="D98" s="263"/>
    </row>
    <row r="99" spans="1:4" ht="12.75">
      <c r="A99" s="497"/>
      <c r="B99" s="263"/>
      <c r="C99" s="263"/>
      <c r="D99" s="263"/>
    </row>
    <row r="100" spans="1:4" ht="12.75">
      <c r="A100" s="497"/>
      <c r="B100" s="263"/>
      <c r="C100" s="263"/>
      <c r="D100" s="263"/>
    </row>
    <row r="101" spans="1:4" ht="12.75">
      <c r="A101" s="497"/>
      <c r="B101" s="263"/>
      <c r="C101" s="263"/>
      <c r="D101" s="263"/>
    </row>
    <row r="102" spans="1:4" ht="12.75">
      <c r="A102" s="497"/>
      <c r="B102" s="263"/>
      <c r="C102" s="263"/>
      <c r="D102" s="263"/>
    </row>
    <row r="103" spans="1:4" ht="12.75">
      <c r="A103" s="497"/>
      <c r="B103" s="263"/>
      <c r="C103" s="263"/>
      <c r="D103" s="263"/>
    </row>
    <row r="104" spans="1:4" ht="12.75">
      <c r="A104" s="497"/>
      <c r="B104" s="263"/>
      <c r="C104" s="263"/>
      <c r="D104" s="263"/>
    </row>
    <row r="105" spans="1:4" ht="12.75">
      <c r="A105" s="497"/>
      <c r="B105" s="263"/>
      <c r="C105" s="263"/>
      <c r="D105" s="263"/>
    </row>
    <row r="106" spans="1:4" ht="12.75">
      <c r="A106" s="497"/>
      <c r="B106" s="263"/>
      <c r="C106" s="263"/>
      <c r="D106" s="263"/>
    </row>
    <row r="107" spans="1:4" ht="12.75">
      <c r="A107" s="497"/>
      <c r="B107" s="263"/>
      <c r="C107" s="263"/>
      <c r="D107" s="263"/>
    </row>
    <row r="108" spans="1:4" ht="12.75">
      <c r="A108" s="497"/>
      <c r="B108" s="263"/>
      <c r="C108" s="263"/>
      <c r="D108" s="263"/>
    </row>
    <row r="109" spans="1:4" ht="12.75">
      <c r="A109" s="497"/>
      <c r="B109" s="263"/>
      <c r="C109" s="263"/>
      <c r="D109" s="263"/>
    </row>
    <row r="110" spans="1:4" ht="12.75">
      <c r="A110" s="497"/>
      <c r="B110" s="263"/>
      <c r="C110" s="263"/>
      <c r="D110" s="263"/>
    </row>
    <row r="111" spans="1:4" ht="12.75">
      <c r="A111" s="497"/>
      <c r="B111" s="263"/>
      <c r="C111" s="263"/>
      <c r="D111" s="263"/>
    </row>
    <row r="112" spans="1:4" ht="12.75">
      <c r="A112" s="497"/>
      <c r="B112" s="263"/>
      <c r="C112" s="263"/>
      <c r="D112" s="263"/>
    </row>
    <row r="113" spans="1:4" ht="12.75">
      <c r="A113" s="497"/>
      <c r="B113" s="263"/>
      <c r="C113" s="263"/>
      <c r="D113" s="263"/>
    </row>
  </sheetData>
  <mergeCells count="1">
    <mergeCell ref="A1:C1"/>
  </mergeCells>
  <printOptions/>
  <pageMargins left="0.7874015748031497" right="0.7480314960629921" top="0.984251968503937" bottom="0.984251968503937" header="0.5118110236220472" footer="0.5118110236220472"/>
  <pageSetup fitToHeight="1" fitToWidth="1" horizontalDpi="600" verticalDpi="600" orientation="portrait" paperSize="9" scale="94"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D57"/>
  <sheetViews>
    <sheetView showGridLines="0" workbookViewId="0" topLeftCell="A1">
      <selection activeCell="A1" sqref="A1:B1"/>
    </sheetView>
  </sheetViews>
  <sheetFormatPr defaultColWidth="9.140625" defaultRowHeight="12.75"/>
  <cols>
    <col min="1" max="1" width="45.421875" style="497" customWidth="1"/>
    <col min="2" max="2" width="26.7109375" style="263" customWidth="1"/>
    <col min="3" max="3" width="9.140625" style="263" customWidth="1"/>
    <col min="4" max="4" width="9.140625" style="261" customWidth="1"/>
    <col min="5" max="16384" width="9.140625" style="263" customWidth="1"/>
  </cols>
  <sheetData>
    <row r="1" spans="1:2" s="172" customFormat="1" ht="15.75">
      <c r="A1" s="1020" t="s">
        <v>924</v>
      </c>
      <c r="B1" s="1020"/>
    </row>
    <row r="2" spans="1:2" s="172" customFormat="1" ht="15.75">
      <c r="A2" s="993" t="s">
        <v>512</v>
      </c>
      <c r="B2" s="26"/>
    </row>
    <row r="3" spans="1:2" s="172" customFormat="1" ht="15.75">
      <c r="A3" s="993" t="s">
        <v>717</v>
      </c>
      <c r="B3" s="26"/>
    </row>
    <row r="4" spans="1:2" s="172" customFormat="1" ht="13.5" thickBot="1">
      <c r="A4" s="174"/>
      <c r="B4" s="174"/>
    </row>
    <row r="5" spans="1:2" s="172" customFormat="1" ht="7.5" customHeight="1">
      <c r="A5" s="173"/>
      <c r="B5" s="173"/>
    </row>
    <row r="6" spans="1:3" s="172" customFormat="1" ht="12.75" customHeight="1">
      <c r="A6" s="173"/>
      <c r="B6" s="489" t="s">
        <v>692</v>
      </c>
      <c r="C6" s="492"/>
    </row>
    <row r="7" spans="1:2" s="172" customFormat="1" ht="12.75" customHeight="1">
      <c r="A7" s="177"/>
      <c r="B7" s="490" t="s">
        <v>818</v>
      </c>
    </row>
    <row r="8" spans="1:2" s="495" customFormat="1" ht="15">
      <c r="A8" s="541"/>
      <c r="B8" s="950"/>
    </row>
    <row r="9" spans="1:3" s="495" customFormat="1" ht="14.25">
      <c r="A9" s="521" t="s">
        <v>602</v>
      </c>
      <c r="B9" s="516">
        <v>19</v>
      </c>
      <c r="C9"/>
    </row>
    <row r="10" spans="1:3" s="495" customFormat="1" ht="14.25">
      <c r="A10" s="521" t="s">
        <v>588</v>
      </c>
      <c r="B10" s="516">
        <v>16</v>
      </c>
      <c r="C10"/>
    </row>
    <row r="11" spans="1:3" s="495" customFormat="1" ht="14.25">
      <c r="A11" s="521" t="s">
        <v>589</v>
      </c>
      <c r="B11" s="516">
        <v>11</v>
      </c>
      <c r="C11"/>
    </row>
    <row r="12" spans="1:3" s="495" customFormat="1" ht="14.25">
      <c r="A12" s="521" t="s">
        <v>567</v>
      </c>
      <c r="B12" s="516">
        <v>8</v>
      </c>
      <c r="C12"/>
    </row>
    <row r="13" spans="1:3" s="495" customFormat="1" ht="14.25">
      <c r="A13" s="521" t="s">
        <v>718</v>
      </c>
      <c r="B13" s="516">
        <v>0</v>
      </c>
      <c r="C13"/>
    </row>
    <row r="14" spans="1:3" s="495" customFormat="1" ht="14.25">
      <c r="A14" s="521" t="s">
        <v>568</v>
      </c>
      <c r="B14" s="516">
        <v>2</v>
      </c>
      <c r="C14"/>
    </row>
    <row r="15" spans="1:3" s="495" customFormat="1" ht="14.25">
      <c r="A15" s="521" t="s">
        <v>578</v>
      </c>
      <c r="B15" s="516">
        <v>6</v>
      </c>
      <c r="C15"/>
    </row>
    <row r="16" spans="1:3" s="495" customFormat="1" ht="14.25">
      <c r="A16" s="521" t="s">
        <v>603</v>
      </c>
      <c r="B16" s="516">
        <v>8</v>
      </c>
      <c r="C16"/>
    </row>
    <row r="17" spans="1:3" s="495" customFormat="1" ht="14.25">
      <c r="A17" s="521" t="s">
        <v>604</v>
      </c>
      <c r="B17" s="516">
        <v>15</v>
      </c>
      <c r="C17"/>
    </row>
    <row r="18" spans="1:3" s="495" customFormat="1" ht="14.25">
      <c r="A18" s="521" t="s">
        <v>143</v>
      </c>
      <c r="B18" s="516">
        <v>3</v>
      </c>
      <c r="C18"/>
    </row>
    <row r="19" spans="1:3" s="495" customFormat="1" ht="14.25">
      <c r="A19" s="521" t="s">
        <v>719</v>
      </c>
      <c r="B19" s="516">
        <v>2</v>
      </c>
      <c r="C19"/>
    </row>
    <row r="20" spans="1:3" s="495" customFormat="1" ht="14.25">
      <c r="A20" s="521" t="s">
        <v>590</v>
      </c>
      <c r="B20" s="516">
        <v>20</v>
      </c>
      <c r="C20"/>
    </row>
    <row r="21" spans="1:3" s="495" customFormat="1" ht="14.25">
      <c r="A21" s="521" t="s">
        <v>89</v>
      </c>
      <c r="B21" s="516">
        <v>3</v>
      </c>
      <c r="C21"/>
    </row>
    <row r="22" spans="1:3" s="495" customFormat="1" ht="14.25">
      <c r="A22" s="521" t="s">
        <v>570</v>
      </c>
      <c r="B22" s="516">
        <v>47</v>
      </c>
      <c r="C22"/>
    </row>
    <row r="23" spans="1:3" s="495" customFormat="1" ht="14.25">
      <c r="A23" s="521" t="s">
        <v>608</v>
      </c>
      <c r="B23" s="516">
        <v>3</v>
      </c>
      <c r="C23"/>
    </row>
    <row r="24" spans="1:3" s="495" customFormat="1" ht="14.25">
      <c r="A24" s="521" t="s">
        <v>720</v>
      </c>
      <c r="B24" s="516">
        <v>16</v>
      </c>
      <c r="C24"/>
    </row>
    <row r="25" spans="1:3" s="495" customFormat="1" ht="14.25">
      <c r="A25" s="521" t="s">
        <v>721</v>
      </c>
      <c r="B25" s="516">
        <v>14</v>
      </c>
      <c r="C25"/>
    </row>
    <row r="26" spans="1:3" s="495" customFormat="1" ht="14.25">
      <c r="A26" s="521" t="s">
        <v>573</v>
      </c>
      <c r="B26" s="516">
        <v>7</v>
      </c>
      <c r="C26"/>
    </row>
    <row r="27" spans="1:3" s="495" customFormat="1" ht="14.25">
      <c r="A27" s="521" t="s">
        <v>597</v>
      </c>
      <c r="B27" s="516">
        <v>23</v>
      </c>
      <c r="C27"/>
    </row>
    <row r="28" spans="1:3" s="495" customFormat="1" ht="14.25">
      <c r="A28" s="521" t="s">
        <v>569</v>
      </c>
      <c r="B28" s="516">
        <v>16</v>
      </c>
      <c r="C28"/>
    </row>
    <row r="29" spans="1:3" s="495" customFormat="1" ht="14.25">
      <c r="A29" s="521" t="s">
        <v>579</v>
      </c>
      <c r="B29" s="516">
        <v>22</v>
      </c>
      <c r="C29"/>
    </row>
    <row r="30" spans="1:3" s="495" customFormat="1" ht="14.25">
      <c r="A30" s="521" t="s">
        <v>580</v>
      </c>
      <c r="B30" s="516">
        <v>7</v>
      </c>
      <c r="C30"/>
    </row>
    <row r="31" spans="1:3" s="495" customFormat="1" ht="14.25">
      <c r="A31" s="521" t="s">
        <v>594</v>
      </c>
      <c r="B31" s="516">
        <v>390</v>
      </c>
      <c r="C31"/>
    </row>
    <row r="32" spans="1:3" s="495" customFormat="1" ht="14.25">
      <c r="A32" s="521" t="s">
        <v>571</v>
      </c>
      <c r="B32" s="516">
        <v>31</v>
      </c>
      <c r="C32"/>
    </row>
    <row r="33" spans="1:3" s="495" customFormat="1" ht="14.25">
      <c r="A33" s="521" t="s">
        <v>592</v>
      </c>
      <c r="B33" s="516">
        <v>13</v>
      </c>
      <c r="C33"/>
    </row>
    <row r="34" spans="1:3" s="495" customFormat="1" ht="14.25">
      <c r="A34" s="521" t="s">
        <v>609</v>
      </c>
      <c r="B34" s="516">
        <v>10</v>
      </c>
      <c r="C34"/>
    </row>
    <row r="35" spans="1:3" s="495" customFormat="1" ht="14.25">
      <c r="A35" s="521" t="s">
        <v>574</v>
      </c>
      <c r="B35" s="516">
        <v>4</v>
      </c>
      <c r="C35"/>
    </row>
    <row r="36" spans="1:3" s="495" customFormat="1" ht="14.25">
      <c r="A36" s="521" t="s">
        <v>581</v>
      </c>
      <c r="B36" s="516">
        <v>11</v>
      </c>
      <c r="C36"/>
    </row>
    <row r="37" spans="1:3" s="495" customFormat="1" ht="14.25">
      <c r="A37" s="521" t="s">
        <v>565</v>
      </c>
      <c r="B37" s="516">
        <v>11</v>
      </c>
      <c r="C37"/>
    </row>
    <row r="38" spans="1:3" s="495" customFormat="1" ht="14.25">
      <c r="A38" s="521" t="s">
        <v>582</v>
      </c>
      <c r="B38" s="516">
        <v>14</v>
      </c>
      <c r="C38"/>
    </row>
    <row r="39" spans="1:3" s="495" customFormat="1" ht="14.25">
      <c r="A39" s="521" t="s">
        <v>610</v>
      </c>
      <c r="B39" s="516">
        <v>18</v>
      </c>
      <c r="C39"/>
    </row>
    <row r="40" spans="1:3" s="495" customFormat="1" ht="14.25">
      <c r="A40" s="521" t="s">
        <v>575</v>
      </c>
      <c r="B40" s="516">
        <v>14</v>
      </c>
      <c r="C40"/>
    </row>
    <row r="41" spans="1:3" s="495" customFormat="1" ht="14.25">
      <c r="A41" s="521" t="s">
        <v>584</v>
      </c>
      <c r="B41" s="516">
        <v>4</v>
      </c>
      <c r="C41"/>
    </row>
    <row r="42" spans="1:3" s="495" customFormat="1" ht="14.25">
      <c r="A42" s="521" t="s">
        <v>593</v>
      </c>
      <c r="B42" s="516">
        <v>6</v>
      </c>
      <c r="C42"/>
    </row>
    <row r="43" spans="1:3" s="495" customFormat="1" ht="14.25">
      <c r="A43" s="521" t="s">
        <v>598</v>
      </c>
      <c r="B43" s="516">
        <v>6</v>
      </c>
      <c r="C43"/>
    </row>
    <row r="44" spans="1:3" s="495" customFormat="1" ht="14.25">
      <c r="A44" s="521" t="s">
        <v>599</v>
      </c>
      <c r="B44" s="516">
        <v>15</v>
      </c>
      <c r="C44"/>
    </row>
    <row r="45" spans="1:3" s="495" customFormat="1" ht="14.25">
      <c r="A45" s="521" t="s">
        <v>600</v>
      </c>
      <c r="B45" s="516">
        <v>29</v>
      </c>
      <c r="C45"/>
    </row>
    <row r="46" spans="1:3" s="495" customFormat="1" ht="14.25">
      <c r="A46" s="521" t="s">
        <v>585</v>
      </c>
      <c r="B46" s="516">
        <v>3</v>
      </c>
      <c r="C46"/>
    </row>
    <row r="47" spans="1:3" s="495" customFormat="1" ht="14.25">
      <c r="A47" s="521" t="s">
        <v>586</v>
      </c>
      <c r="B47" s="516">
        <v>3</v>
      </c>
      <c r="C47"/>
    </row>
    <row r="48" spans="1:3" s="495" customFormat="1" ht="14.25">
      <c r="A48" s="521" t="s">
        <v>583</v>
      </c>
      <c r="B48" s="516">
        <v>93</v>
      </c>
      <c r="C48"/>
    </row>
    <row r="49" spans="1:3" s="495" customFormat="1" ht="14.25">
      <c r="A49" s="521" t="s">
        <v>576</v>
      </c>
      <c r="B49" s="516">
        <v>16</v>
      </c>
      <c r="C49"/>
    </row>
    <row r="50" spans="1:3" s="495" customFormat="1" ht="14.25">
      <c r="A50" s="521" t="s">
        <v>606</v>
      </c>
      <c r="B50" s="516">
        <v>1</v>
      </c>
      <c r="C50"/>
    </row>
    <row r="51" spans="1:2" s="495" customFormat="1" ht="14.25">
      <c r="A51" s="37"/>
      <c r="B51" s="501"/>
    </row>
    <row r="52" spans="1:2" s="495" customFormat="1" ht="20.25" customHeight="1">
      <c r="A52" s="951" t="s">
        <v>45</v>
      </c>
      <c r="B52" s="952">
        <v>960</v>
      </c>
    </row>
    <row r="53" spans="1:4" ht="5.25" customHeight="1">
      <c r="A53" s="930"/>
      <c r="B53" s="931"/>
      <c r="C53" s="495"/>
      <c r="D53" s="495"/>
    </row>
    <row r="54" spans="1:2" ht="12.75">
      <c r="A54" s="932"/>
      <c r="B54" s="501"/>
    </row>
    <row r="55" spans="1:2" ht="12.75">
      <c r="A55" s="932"/>
      <c r="B55" s="501"/>
    </row>
    <row r="56" spans="1:2" ht="12.75">
      <c r="A56" s="932"/>
      <c r="B56" s="501"/>
    </row>
    <row r="57" spans="1:2" ht="12.75">
      <c r="A57" s="932"/>
      <c r="B57" s="501"/>
    </row>
  </sheetData>
  <mergeCells count="1">
    <mergeCell ref="A1:B1"/>
  </mergeCells>
  <printOptions/>
  <pageMargins left="0.7874015748031497" right="0.7480314960629921" top="0.984251968503937" bottom="0.984251968503937" header="0.5118110236220472" footer="0.5118110236220472"/>
  <pageSetup fitToHeight="1" fitToWidth="1"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E42"/>
  <sheetViews>
    <sheetView showGridLines="0" workbookViewId="0" topLeftCell="A1">
      <selection activeCell="A1" sqref="A1:C1"/>
    </sheetView>
  </sheetViews>
  <sheetFormatPr defaultColWidth="9.140625" defaultRowHeight="12.75"/>
  <cols>
    <col min="1" max="1" width="78.57421875" style="497" customWidth="1"/>
    <col min="2" max="3" width="15.28125" style="497" customWidth="1"/>
    <col min="4" max="4" width="9.140625" style="263" customWidth="1"/>
    <col min="5" max="5" width="9.140625" style="261" customWidth="1"/>
    <col min="6" max="16384" width="9.140625" style="263" customWidth="1"/>
  </cols>
  <sheetData>
    <row r="1" spans="1:3" s="172" customFormat="1" ht="20.25" customHeight="1">
      <c r="A1" s="1045" t="s">
        <v>356</v>
      </c>
      <c r="B1" s="1045"/>
      <c r="C1" s="1046"/>
    </row>
    <row r="2" spans="1:3" s="172" customFormat="1" ht="16.5" thickBot="1">
      <c r="A2" s="522"/>
      <c r="B2" s="174"/>
      <c r="C2" s="174"/>
    </row>
    <row r="3" spans="1:3" s="172" customFormat="1" ht="6" customHeight="1">
      <c r="A3" s="173"/>
      <c r="B3" s="173"/>
      <c r="C3" s="173"/>
    </row>
    <row r="4" spans="1:4" s="172" customFormat="1" ht="12.75" customHeight="1">
      <c r="A4" s="173"/>
      <c r="B4" s="176" t="s">
        <v>473</v>
      </c>
      <c r="C4" s="176" t="s">
        <v>474</v>
      </c>
      <c r="D4" s="523"/>
    </row>
    <row r="5" spans="1:3" s="172" customFormat="1" ht="12.75" customHeight="1">
      <c r="A5" s="177"/>
      <c r="B5" s="524" t="s">
        <v>722</v>
      </c>
      <c r="C5" s="524" t="s">
        <v>722</v>
      </c>
    </row>
    <row r="6" spans="1:3" s="525" customFormat="1" ht="12.75">
      <c r="A6" s="953"/>
      <c r="B6" s="994"/>
      <c r="C6" s="953"/>
    </row>
    <row r="7" spans="1:3" s="525" customFormat="1" ht="17.25">
      <c r="A7" s="954" t="s">
        <v>357</v>
      </c>
      <c r="B7" s="995"/>
      <c r="C7" s="955"/>
    </row>
    <row r="8" spans="1:3" s="525" customFormat="1" ht="12.75">
      <c r="A8" s="953"/>
      <c r="B8" s="996"/>
      <c r="C8" s="956"/>
    </row>
    <row r="9" spans="1:4" s="525" customFormat="1" ht="12.75">
      <c r="A9" s="957" t="s">
        <v>925</v>
      </c>
      <c r="B9" s="997">
        <v>2504</v>
      </c>
      <c r="C9" s="958">
        <v>2720</v>
      </c>
      <c r="D9" s="523"/>
    </row>
    <row r="10" spans="1:5" s="525" customFormat="1" ht="12.75">
      <c r="A10" s="957" t="s">
        <v>926</v>
      </c>
      <c r="B10" s="997">
        <v>444</v>
      </c>
      <c r="C10" s="958">
        <v>493</v>
      </c>
      <c r="D10" s="523"/>
      <c r="E10" s="526"/>
    </row>
    <row r="11" spans="1:4" s="525" customFormat="1" ht="12.75">
      <c r="A11" s="957" t="s">
        <v>723</v>
      </c>
      <c r="B11" s="997">
        <v>170</v>
      </c>
      <c r="C11" s="958">
        <v>194</v>
      </c>
      <c r="D11" s="523"/>
    </row>
    <row r="12" spans="1:3" s="525" customFormat="1" ht="12.75">
      <c r="A12" s="957" t="s">
        <v>724</v>
      </c>
      <c r="B12" s="998">
        <v>83</v>
      </c>
      <c r="C12" s="958">
        <v>97</v>
      </c>
    </row>
    <row r="13" spans="1:3" s="525" customFormat="1" ht="12.75">
      <c r="A13" s="957"/>
      <c r="B13" s="999"/>
      <c r="C13" s="959"/>
    </row>
    <row r="14" spans="1:3" s="525" customFormat="1" ht="12.75">
      <c r="A14" s="957" t="s">
        <v>927</v>
      </c>
      <c r="B14" s="1000">
        <v>0.7809583074051026</v>
      </c>
      <c r="C14" s="960">
        <v>0.776255707762557</v>
      </c>
    </row>
    <row r="15" spans="1:3" s="525" customFormat="1" ht="12.75">
      <c r="A15" s="961"/>
      <c r="B15" s="999"/>
      <c r="C15" s="959"/>
    </row>
    <row r="16" spans="1:3" s="525" customFormat="1" ht="17.25">
      <c r="A16" s="962" t="s">
        <v>358</v>
      </c>
      <c r="B16" s="1001"/>
      <c r="C16" s="963"/>
    </row>
    <row r="17" spans="1:3" s="525" customFormat="1" ht="7.5" customHeight="1">
      <c r="A17" s="953"/>
      <c r="B17" s="996"/>
      <c r="C17" s="956"/>
    </row>
    <row r="18" spans="1:4" s="525" customFormat="1" ht="12.75">
      <c r="A18" s="957" t="s">
        <v>928</v>
      </c>
      <c r="B18" s="997">
        <v>443</v>
      </c>
      <c r="C18" s="958">
        <v>501</v>
      </c>
      <c r="D18" s="523"/>
    </row>
    <row r="19" spans="1:4" s="525" customFormat="1" ht="12.75">
      <c r="A19" s="957" t="s">
        <v>929</v>
      </c>
      <c r="B19" s="997">
        <v>43</v>
      </c>
      <c r="C19" s="958">
        <v>47</v>
      </c>
      <c r="D19" s="523"/>
    </row>
    <row r="20" spans="1:4" s="525" customFormat="1" ht="12.75">
      <c r="A20" s="957" t="s">
        <v>930</v>
      </c>
      <c r="B20" s="997">
        <v>52</v>
      </c>
      <c r="C20" s="958">
        <v>60</v>
      </c>
      <c r="D20" s="523"/>
    </row>
    <row r="21" spans="1:4" s="525" customFormat="1" ht="12.75">
      <c r="A21" s="957" t="s">
        <v>723</v>
      </c>
      <c r="B21" s="997">
        <v>39</v>
      </c>
      <c r="C21" s="958">
        <v>35</v>
      </c>
      <c r="D21" s="523"/>
    </row>
    <row r="22" spans="1:3" s="525" customFormat="1" ht="12.75">
      <c r="A22" s="957" t="s">
        <v>724</v>
      </c>
      <c r="B22" s="998">
        <v>15</v>
      </c>
      <c r="C22" s="958">
        <v>16</v>
      </c>
    </row>
    <row r="23" spans="1:3" s="525" customFormat="1" ht="12.75">
      <c r="A23" s="957"/>
      <c r="B23" s="999"/>
      <c r="C23" s="959"/>
    </row>
    <row r="24" spans="1:3" s="525" customFormat="1" ht="12.75">
      <c r="A24" s="957" t="s">
        <v>931</v>
      </c>
      <c r="B24" s="1000">
        <v>0.75</v>
      </c>
      <c r="C24" s="960">
        <v>0.7602427921092565</v>
      </c>
    </row>
    <row r="25" spans="1:3" s="525" customFormat="1" ht="12.75">
      <c r="A25" s="964"/>
      <c r="B25" s="1002"/>
      <c r="C25" s="965"/>
    </row>
    <row r="26" spans="1:4" s="525" customFormat="1" ht="17.25">
      <c r="A26" s="962" t="s">
        <v>359</v>
      </c>
      <c r="B26" s="1003">
        <v>3793</v>
      </c>
      <c r="C26" s="921">
        <v>4163</v>
      </c>
      <c r="D26" s="526"/>
    </row>
    <row r="27" spans="1:3" s="525" customFormat="1" ht="12.75">
      <c r="A27" s="966"/>
      <c r="B27" s="1004"/>
      <c r="C27" s="961"/>
    </row>
    <row r="28" spans="1:3" s="525" customFormat="1" ht="12.75">
      <c r="A28" s="957" t="s">
        <v>725</v>
      </c>
      <c r="B28" s="526">
        <v>3486</v>
      </c>
      <c r="C28" s="967">
        <v>3821</v>
      </c>
    </row>
    <row r="29" spans="1:3" s="525" customFormat="1" ht="12.75">
      <c r="A29" s="957" t="s">
        <v>723</v>
      </c>
      <c r="B29" s="526">
        <v>209</v>
      </c>
      <c r="C29" s="967">
        <v>229</v>
      </c>
    </row>
    <row r="30" spans="1:3" s="525" customFormat="1" ht="12.75">
      <c r="A30" s="957" t="s">
        <v>724</v>
      </c>
      <c r="B30" s="526">
        <v>98</v>
      </c>
      <c r="C30" s="967">
        <v>113</v>
      </c>
    </row>
    <row r="31" spans="1:3" s="525" customFormat="1" ht="12.75">
      <c r="A31" s="957"/>
      <c r="B31" s="1004"/>
      <c r="C31" s="961"/>
    </row>
    <row r="32" spans="1:3" s="525" customFormat="1" ht="15">
      <c r="A32" s="962" t="s">
        <v>932</v>
      </c>
      <c r="B32" s="1005">
        <v>0.7773684210526316</v>
      </c>
      <c r="C32" s="968">
        <v>0.7737208743694451</v>
      </c>
    </row>
    <row r="33" spans="1:3" s="525" customFormat="1" ht="11.25" customHeight="1">
      <c r="A33" s="969"/>
      <c r="B33" s="969"/>
      <c r="C33" s="969"/>
    </row>
    <row r="34" spans="1:3" ht="12.75">
      <c r="A34" s="932"/>
      <c r="B34" s="932"/>
      <c r="C34" s="932"/>
    </row>
    <row r="35" spans="1:3" ht="12.75">
      <c r="A35" s="1047" t="s">
        <v>362</v>
      </c>
      <c r="B35" s="1047"/>
      <c r="C35" s="1048"/>
    </row>
    <row r="36" spans="1:3" ht="12.75">
      <c r="A36" s="1047" t="s">
        <v>360</v>
      </c>
      <c r="B36" s="1047"/>
      <c r="C36" s="1048"/>
    </row>
    <row r="37" spans="1:3" ht="12.75">
      <c r="A37" s="932"/>
      <c r="B37" s="932"/>
      <c r="C37" s="932"/>
    </row>
    <row r="38" spans="1:3" ht="12.75">
      <c r="A38" s="949"/>
      <c r="B38" s="932"/>
      <c r="C38" s="932"/>
    </row>
    <row r="39" spans="1:3" ht="12.75">
      <c r="A39" s="949"/>
      <c r="B39" s="932"/>
      <c r="C39" s="932"/>
    </row>
    <row r="40" spans="1:3" ht="12.75">
      <c r="A40" s="949"/>
      <c r="B40" s="932"/>
      <c r="C40" s="932"/>
    </row>
    <row r="41" spans="1:3" ht="12.75">
      <c r="A41" s="949"/>
      <c r="B41" s="932"/>
      <c r="C41" s="932"/>
    </row>
    <row r="42" spans="1:3" ht="12.75">
      <c r="A42" s="328"/>
      <c r="B42" s="328"/>
      <c r="C42" s="328"/>
    </row>
  </sheetData>
  <mergeCells count="3">
    <mergeCell ref="A1:C1"/>
    <mergeCell ref="A36:C36"/>
    <mergeCell ref="A35:C35"/>
  </mergeCells>
  <printOptions/>
  <pageMargins left="0.7874015748031497" right="0.7480314960629921" top="0.984251968503937" bottom="0.984251968503937" header="0.5118110236220472" footer="0.5118110236220472"/>
  <pageSetup fitToHeight="1" fitToWidth="1" horizontalDpi="600" verticalDpi="600" orientation="portrait" paperSize="9" scale="78"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C22"/>
  <sheetViews>
    <sheetView showGridLines="0" workbookViewId="0" topLeftCell="A1">
      <selection activeCell="A1" sqref="A1:C1"/>
    </sheetView>
  </sheetViews>
  <sheetFormatPr defaultColWidth="9.140625" defaultRowHeight="12.75"/>
  <cols>
    <col min="1" max="1" width="66.140625" style="497" customWidth="1"/>
    <col min="2" max="3" width="16.8515625" style="497" customWidth="1"/>
    <col min="4" max="4" width="9.140625" style="263" customWidth="1"/>
    <col min="5" max="5" width="2.28125" style="261" customWidth="1"/>
    <col min="6" max="16384" width="9.140625" style="263" customWidth="1"/>
  </cols>
  <sheetData>
    <row r="1" spans="1:3" s="172" customFormat="1" ht="22.5" customHeight="1">
      <c r="A1" s="1020" t="s">
        <v>363</v>
      </c>
      <c r="B1" s="1020"/>
      <c r="C1" s="1049"/>
    </row>
    <row r="2" s="172" customFormat="1" ht="15.75" customHeight="1">
      <c r="A2" s="527" t="s">
        <v>226</v>
      </c>
    </row>
    <row r="3" spans="1:3" s="172" customFormat="1" ht="13.5" thickBot="1">
      <c r="A3" s="174"/>
      <c r="B3" s="174"/>
      <c r="C3" s="174"/>
    </row>
    <row r="4" s="172" customFormat="1" ht="10.5" customHeight="1">
      <c r="A4" s="173"/>
    </row>
    <row r="5" spans="1:3" s="172" customFormat="1" ht="12.75" customHeight="1">
      <c r="A5" s="173"/>
      <c r="B5" s="176" t="s">
        <v>473</v>
      </c>
      <c r="C5" s="176" t="s">
        <v>474</v>
      </c>
    </row>
    <row r="6" spans="1:3" s="172" customFormat="1" ht="12.75" customHeight="1">
      <c r="A6" s="177"/>
      <c r="B6" s="524" t="s">
        <v>722</v>
      </c>
      <c r="C6" s="524" t="s">
        <v>722</v>
      </c>
    </row>
    <row r="7" spans="1:3" s="525" customFormat="1" ht="15">
      <c r="A7" s="954"/>
      <c r="B7" s="1006"/>
      <c r="C7" s="954"/>
    </row>
    <row r="8" spans="1:3" s="525" customFormat="1" ht="15">
      <c r="A8" s="954" t="s">
        <v>726</v>
      </c>
      <c r="B8" s="1007">
        <v>942</v>
      </c>
      <c r="C8" s="508">
        <v>960</v>
      </c>
    </row>
    <row r="9" spans="1:3" s="525" customFormat="1" ht="7.5" customHeight="1">
      <c r="A9" s="953"/>
      <c r="B9" s="996"/>
      <c r="C9" s="956"/>
    </row>
    <row r="10" spans="1:3" s="525" customFormat="1" ht="12.75">
      <c r="A10" s="970" t="s">
        <v>727</v>
      </c>
      <c r="B10" s="998">
        <v>95</v>
      </c>
      <c r="C10" s="958">
        <v>107</v>
      </c>
    </row>
    <row r="11" spans="1:3" s="525" customFormat="1" ht="12.75">
      <c r="A11" s="970" t="s">
        <v>933</v>
      </c>
      <c r="B11" s="998">
        <v>92</v>
      </c>
      <c r="C11" s="958">
        <v>105</v>
      </c>
    </row>
    <row r="12" spans="1:3" s="525" customFormat="1" ht="12.75">
      <c r="A12" s="970" t="s">
        <v>934</v>
      </c>
      <c r="B12" s="998">
        <v>138</v>
      </c>
      <c r="C12" s="958">
        <v>142</v>
      </c>
    </row>
    <row r="13" spans="1:3" s="525" customFormat="1" ht="12.75">
      <c r="A13" s="970" t="s">
        <v>935</v>
      </c>
      <c r="B13" s="997">
        <v>301</v>
      </c>
      <c r="C13" s="958">
        <v>281</v>
      </c>
    </row>
    <row r="14" spans="1:3" s="525" customFormat="1" ht="12.75">
      <c r="A14" s="970" t="s">
        <v>728</v>
      </c>
      <c r="B14" s="998">
        <v>316</v>
      </c>
      <c r="C14" s="958">
        <v>325</v>
      </c>
    </row>
    <row r="15" spans="1:3" s="525" customFormat="1" ht="7.5" customHeight="1">
      <c r="A15" s="969"/>
      <c r="B15" s="969"/>
      <c r="C15" s="969"/>
    </row>
    <row r="16" spans="1:3" s="525" customFormat="1" ht="7.5" customHeight="1">
      <c r="A16" s="956"/>
      <c r="B16" s="956"/>
      <c r="C16" s="956"/>
    </row>
    <row r="17" spans="1:3" s="525" customFormat="1" ht="12.75">
      <c r="A17" s="1047" t="s">
        <v>362</v>
      </c>
      <c r="B17" s="1047"/>
      <c r="C17" s="1048"/>
    </row>
    <row r="18" spans="1:3" ht="8.25" customHeight="1">
      <c r="A18" s="932"/>
      <c r="B18" s="932"/>
      <c r="C18" s="932"/>
    </row>
    <row r="19" spans="1:3" ht="12.75">
      <c r="A19" s="932"/>
      <c r="B19" s="932"/>
      <c r="C19" s="932"/>
    </row>
    <row r="20" spans="1:3" ht="12.75">
      <c r="A20" s="932"/>
      <c r="B20" s="932"/>
      <c r="C20" s="932"/>
    </row>
    <row r="21" spans="1:3" ht="12.75">
      <c r="A21" s="932"/>
      <c r="B21" s="932"/>
      <c r="C21" s="932"/>
    </row>
    <row r="22" spans="1:3" ht="12.75">
      <c r="A22" s="932"/>
      <c r="B22" s="932"/>
      <c r="C22" s="932"/>
    </row>
  </sheetData>
  <mergeCells count="2">
    <mergeCell ref="A1:C1"/>
    <mergeCell ref="A17:C17"/>
  </mergeCells>
  <printOptions/>
  <pageMargins left="0.7874015748031497" right="0.7480314960629921" top="0.984251968503937" bottom="0.984251968503937" header="0.5118110236220472" footer="0.5118110236220472"/>
  <pageSetup fitToHeight="1" fitToWidth="1" horizontalDpi="600" verticalDpi="600" orientation="portrait" paperSize="9" scale="86" r:id="rId2"/>
  <ignoredErrors>
    <ignoredError sqref="B6:C6" numberStoredAsText="1"/>
  </ignoredErrors>
  <drawing r:id="rId1"/>
</worksheet>
</file>

<file path=xl/worksheets/sheet38.xml><?xml version="1.0" encoding="utf-8"?>
<worksheet xmlns="http://schemas.openxmlformats.org/spreadsheetml/2006/main" xmlns:r="http://schemas.openxmlformats.org/officeDocument/2006/relationships">
  <dimension ref="A1:K26"/>
  <sheetViews>
    <sheetView showGridLines="0" workbookViewId="0" topLeftCell="A1">
      <selection activeCell="A1" sqref="A1:F1"/>
    </sheetView>
  </sheetViews>
  <sheetFormatPr defaultColWidth="9.140625" defaultRowHeight="12.75"/>
  <cols>
    <col min="1" max="1" width="56.57421875" style="516" customWidth="1"/>
    <col min="2" max="6" width="11.57421875" style="516" customWidth="1"/>
    <col min="7" max="7" width="2.28125" style="516" customWidth="1"/>
    <col min="8" max="8" width="19.8515625" style="516" customWidth="1"/>
    <col min="9" max="9" width="8.7109375" style="516" customWidth="1"/>
    <col min="10" max="11" width="7.8515625" style="516" customWidth="1"/>
    <col min="12" max="16384" width="9.140625" style="516" customWidth="1"/>
  </cols>
  <sheetData>
    <row r="1" spans="1:11" ht="16.5" customHeight="1">
      <c r="A1" s="1020" t="s">
        <v>936</v>
      </c>
      <c r="B1" s="1051"/>
      <c r="C1" s="1051"/>
      <c r="D1" s="1051"/>
      <c r="E1" s="1051"/>
      <c r="F1" s="1051"/>
      <c r="G1" s="645"/>
      <c r="H1" s="528"/>
      <c r="I1" s="528"/>
      <c r="J1" s="515"/>
      <c r="K1" s="515"/>
    </row>
    <row r="2" spans="1:11" s="530" customFormat="1" ht="16.5" customHeight="1">
      <c r="A2" s="1052" t="s">
        <v>937</v>
      </c>
      <c r="B2" s="1053"/>
      <c r="C2" s="1053"/>
      <c r="D2" s="1053"/>
      <c r="E2" s="1053"/>
      <c r="F2" s="1053"/>
      <c r="G2" s="646"/>
      <c r="H2" s="529"/>
      <c r="I2" s="529"/>
      <c r="J2" s="529"/>
      <c r="K2" s="529"/>
    </row>
    <row r="3" spans="1:11" s="37" customFormat="1" ht="9.75" customHeight="1" thickBot="1">
      <c r="A3" s="531"/>
      <c r="B3" s="532"/>
      <c r="C3" s="532"/>
      <c r="D3" s="532"/>
      <c r="E3" s="532"/>
      <c r="F3" s="532"/>
      <c r="G3" s="532"/>
      <c r="H3" s="532"/>
      <c r="I3" s="532"/>
      <c r="J3" s="533"/>
      <c r="K3" s="533"/>
    </row>
    <row r="4" spans="1:8" s="172" customFormat="1" ht="6.75" customHeight="1">
      <c r="A4" s="534"/>
      <c r="B4" s="535"/>
      <c r="C4" s="535"/>
      <c r="D4" s="535"/>
      <c r="E4" s="535"/>
      <c r="F4" s="535"/>
      <c r="G4" s="535"/>
      <c r="H4" s="534"/>
    </row>
    <row r="5" spans="1:8" s="172" customFormat="1" ht="15">
      <c r="A5" s="173"/>
      <c r="B5" s="536"/>
      <c r="C5" s="536"/>
      <c r="D5" s="536"/>
      <c r="E5" s="536"/>
      <c r="F5" s="536"/>
      <c r="G5" s="536"/>
      <c r="H5" s="175" t="s">
        <v>472</v>
      </c>
    </row>
    <row r="6" spans="1:8" s="172" customFormat="1" ht="12.75" customHeight="1">
      <c r="A6" s="173"/>
      <c r="B6" s="176" t="s">
        <v>474</v>
      </c>
      <c r="C6" s="176" t="s">
        <v>475</v>
      </c>
      <c r="D6" s="176" t="s">
        <v>478</v>
      </c>
      <c r="E6" s="176" t="s">
        <v>473</v>
      </c>
      <c r="F6" s="176" t="s">
        <v>474</v>
      </c>
      <c r="G6" s="176"/>
      <c r="H6" s="175" t="s">
        <v>513</v>
      </c>
    </row>
    <row r="7" spans="1:8" s="172" customFormat="1" ht="12.75" customHeight="1">
      <c r="A7" s="177"/>
      <c r="B7" s="524" t="s">
        <v>729</v>
      </c>
      <c r="C7" s="524" t="s">
        <v>729</v>
      </c>
      <c r="D7" s="524" t="s">
        <v>722</v>
      </c>
      <c r="E7" s="524" t="s">
        <v>722</v>
      </c>
      <c r="F7" s="524" t="s">
        <v>722</v>
      </c>
      <c r="G7" s="537"/>
      <c r="H7" s="178" t="s">
        <v>876</v>
      </c>
    </row>
    <row r="8" spans="1:9" s="37" customFormat="1" ht="12.75" customHeight="1">
      <c r="A8" s="538"/>
      <c r="B8" s="539"/>
      <c r="C8" s="539"/>
      <c r="D8" s="539"/>
      <c r="E8" s="539"/>
      <c r="F8" s="539"/>
      <c r="G8" s="540"/>
      <c r="H8" s="541"/>
      <c r="I8" s="541"/>
    </row>
    <row r="9" spans="1:8" s="37" customFormat="1" ht="12.75" customHeight="1">
      <c r="A9" s="542" t="s">
        <v>726</v>
      </c>
      <c r="B9" s="971">
        <v>3968</v>
      </c>
      <c r="C9" s="971">
        <v>3679</v>
      </c>
      <c r="D9" s="971">
        <v>3614</v>
      </c>
      <c r="E9" s="971">
        <v>3795</v>
      </c>
      <c r="F9" s="971">
        <v>4155</v>
      </c>
      <c r="G9" s="972" t="s">
        <v>428</v>
      </c>
      <c r="H9" s="973">
        <v>0.04712701612903226</v>
      </c>
    </row>
    <row r="10" spans="1:8" s="37" customFormat="1" ht="12.75" customHeight="1">
      <c r="A10" s="544"/>
      <c r="B10" s="543"/>
      <c r="C10" s="543"/>
      <c r="D10" s="543"/>
      <c r="E10" s="543"/>
      <c r="F10" s="543"/>
      <c r="G10" s="543"/>
      <c r="H10" s="974"/>
    </row>
    <row r="11" spans="1:8" s="546" customFormat="1" ht="12.75" customHeight="1">
      <c r="A11" s="545" t="s">
        <v>730</v>
      </c>
      <c r="B11" s="543"/>
      <c r="C11" s="543"/>
      <c r="D11" s="543"/>
      <c r="E11" s="543"/>
      <c r="F11" s="543"/>
      <c r="G11" s="543"/>
      <c r="H11" s="974"/>
    </row>
    <row r="12" spans="1:10" s="37" customFormat="1" ht="14.25">
      <c r="A12" s="547" t="s">
        <v>3</v>
      </c>
      <c r="B12" s="543">
        <v>3816</v>
      </c>
      <c r="C12" s="543">
        <v>3571</v>
      </c>
      <c r="D12" s="543">
        <v>3508</v>
      </c>
      <c r="E12" s="543">
        <v>3674</v>
      </c>
      <c r="F12" s="543">
        <v>4023</v>
      </c>
      <c r="G12" s="543"/>
      <c r="H12" s="974">
        <v>0.054245283018867926</v>
      </c>
      <c r="I12" s="543"/>
      <c r="J12" s="370"/>
    </row>
    <row r="13" spans="1:9" s="37" customFormat="1" ht="36.75" customHeight="1">
      <c r="A13" s="548" t="s">
        <v>731</v>
      </c>
      <c r="B13" s="975">
        <v>0.9616935483870968</v>
      </c>
      <c r="C13" s="975">
        <v>0.9706441967926067</v>
      </c>
      <c r="D13" s="975">
        <v>0.9706696181516326</v>
      </c>
      <c r="E13" s="975">
        <v>0.9681159420289855</v>
      </c>
      <c r="F13" s="975">
        <v>0.9682310469314079</v>
      </c>
      <c r="G13" s="549"/>
      <c r="H13" s="974">
        <v>0.00679790205026907</v>
      </c>
      <c r="I13" s="549"/>
    </row>
    <row r="14" spans="1:8" s="37" customFormat="1" ht="12.75">
      <c r="A14" s="550"/>
      <c r="B14" s="976"/>
      <c r="C14" s="976"/>
      <c r="D14" s="976"/>
      <c r="E14" s="976"/>
      <c r="F14" s="976"/>
      <c r="G14" s="551"/>
      <c r="H14" s="974"/>
    </row>
    <row r="15" spans="1:8" s="546" customFormat="1" ht="15">
      <c r="A15" s="545" t="s">
        <v>732</v>
      </c>
      <c r="B15" s="543"/>
      <c r="C15" s="543"/>
      <c r="D15" s="543"/>
      <c r="E15" s="543"/>
      <c r="F15" s="543"/>
      <c r="G15" s="543"/>
      <c r="H15" s="974"/>
    </row>
    <row r="16" spans="1:8" s="37" customFormat="1" ht="27">
      <c r="A16" s="547" t="s">
        <v>4</v>
      </c>
      <c r="B16" s="552">
        <v>3804</v>
      </c>
      <c r="C16" s="552">
        <v>3588</v>
      </c>
      <c r="D16" s="552">
        <v>3542</v>
      </c>
      <c r="E16" s="552">
        <v>3700</v>
      </c>
      <c r="F16" s="552">
        <v>4024</v>
      </c>
      <c r="G16" s="552"/>
      <c r="H16" s="974">
        <v>0.05783385909568875</v>
      </c>
    </row>
    <row r="17" spans="1:9" s="37" customFormat="1" ht="40.5" customHeight="1">
      <c r="A17" s="548" t="s">
        <v>733</v>
      </c>
      <c r="B17" s="975">
        <v>0.9586693548387096</v>
      </c>
      <c r="C17" s="975">
        <v>0.9752650176678446</v>
      </c>
      <c r="D17" s="975">
        <v>0.9800774764803541</v>
      </c>
      <c r="E17" s="975">
        <v>0.9749670619235836</v>
      </c>
      <c r="F17" s="975">
        <v>0.9684717208182912</v>
      </c>
      <c r="G17" s="975"/>
      <c r="H17" s="974">
        <v>0.010224970611719206</v>
      </c>
      <c r="I17" s="549"/>
    </row>
    <row r="18" spans="1:8" s="37" customFormat="1" ht="12.75">
      <c r="A18" s="550"/>
      <c r="B18" s="553"/>
      <c r="C18" s="553"/>
      <c r="D18" s="553"/>
      <c r="E18" s="553"/>
      <c r="F18" s="553"/>
      <c r="G18" s="553"/>
      <c r="H18" s="977"/>
    </row>
    <row r="19" spans="1:8" s="546" customFormat="1" ht="15">
      <c r="A19" s="545" t="s">
        <v>734</v>
      </c>
      <c r="B19" s="543"/>
      <c r="C19" s="543"/>
      <c r="D19" s="543"/>
      <c r="E19" s="543"/>
      <c r="F19" s="543"/>
      <c r="G19" s="543"/>
      <c r="H19" s="978"/>
    </row>
    <row r="20" spans="1:9" s="37" customFormat="1" ht="27">
      <c r="A20" s="547" t="s">
        <v>5</v>
      </c>
      <c r="B20" s="552">
        <v>2895</v>
      </c>
      <c r="C20" s="552">
        <v>2745</v>
      </c>
      <c r="D20" s="552">
        <v>2789</v>
      </c>
      <c r="E20" s="552">
        <v>2822</v>
      </c>
      <c r="F20" s="552">
        <v>3127</v>
      </c>
      <c r="G20" s="552"/>
      <c r="H20" s="979">
        <v>0.08013816925734024</v>
      </c>
      <c r="I20" s="543"/>
    </row>
    <row r="21" spans="1:9" s="37" customFormat="1" ht="39.75" customHeight="1">
      <c r="A21" s="548" t="s">
        <v>735</v>
      </c>
      <c r="B21" s="975">
        <v>0.7295866935483871</v>
      </c>
      <c r="C21" s="975">
        <v>0.74612666485458</v>
      </c>
      <c r="D21" s="975">
        <v>0.771721084670725</v>
      </c>
      <c r="E21" s="975">
        <v>0.7436100131752306</v>
      </c>
      <c r="F21" s="975">
        <v>0.7525872442839951</v>
      </c>
      <c r="G21" s="975"/>
      <c r="H21" s="974">
        <v>0.03152545261447069</v>
      </c>
      <c r="I21" s="549"/>
    </row>
    <row r="22" spans="1:9" s="37" customFormat="1" ht="9" customHeight="1" thickBot="1">
      <c r="A22" s="63"/>
      <c r="B22" s="63"/>
      <c r="C22" s="63"/>
      <c r="D22" s="63"/>
      <c r="E22" s="63"/>
      <c r="F22" s="63"/>
      <c r="G22" s="63"/>
      <c r="H22" s="554"/>
      <c r="I22" s="555"/>
    </row>
    <row r="23" spans="8:9" s="37" customFormat="1" ht="5.25" customHeight="1">
      <c r="H23" s="555"/>
      <c r="I23" s="555"/>
    </row>
    <row r="24" spans="1:11" s="37" customFormat="1" ht="15" customHeight="1">
      <c r="A24" s="1054" t="s">
        <v>773</v>
      </c>
      <c r="B24" s="1055"/>
      <c r="C24" s="1055"/>
      <c r="D24" s="1055"/>
      <c r="E24" s="1055"/>
      <c r="F24" s="1055"/>
      <c r="G24" s="1055"/>
      <c r="H24" s="1055"/>
      <c r="I24" s="556"/>
      <c r="J24" s="555"/>
      <c r="K24" s="555"/>
    </row>
    <row r="25" spans="1:11" s="37" customFormat="1" ht="13.5" customHeight="1">
      <c r="A25" s="1054" t="s">
        <v>0</v>
      </c>
      <c r="B25" s="1055"/>
      <c r="C25" s="1055"/>
      <c r="D25" s="1055"/>
      <c r="E25" s="1055"/>
      <c r="F25" s="1055"/>
      <c r="G25" s="1055"/>
      <c r="H25" s="1055"/>
      <c r="I25" s="556"/>
      <c r="J25" s="555"/>
      <c r="K25" s="555"/>
    </row>
    <row r="26" spans="1:8" ht="13.5">
      <c r="A26" s="1050"/>
      <c r="B26" s="1050"/>
      <c r="C26" s="1050"/>
      <c r="D26" s="1050"/>
      <c r="E26" s="1050"/>
      <c r="F26" s="1050"/>
      <c r="G26" s="557"/>
      <c r="H26" s="556"/>
    </row>
    <row r="29" ht="15" customHeight="1"/>
  </sheetData>
  <mergeCells count="5">
    <mergeCell ref="A26:F26"/>
    <mergeCell ref="A1:F1"/>
    <mergeCell ref="A2:F2"/>
    <mergeCell ref="A25:H25"/>
    <mergeCell ref="A24:H24"/>
  </mergeCells>
  <printOptions/>
  <pageMargins left="0.42" right="0.41" top="1" bottom="1" header="0.5" footer="0.5"/>
  <pageSetup horizontalDpi="600" verticalDpi="600" orientation="landscape" paperSize="9"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R59"/>
  <sheetViews>
    <sheetView showGridLines="0" workbookViewId="0" topLeftCell="A1">
      <selection activeCell="A1" sqref="A1:K1"/>
    </sheetView>
  </sheetViews>
  <sheetFormatPr defaultColWidth="9.140625" defaultRowHeight="12.75"/>
  <cols>
    <col min="1" max="1" width="27.00390625" style="593" customWidth="1"/>
    <col min="2" max="2" width="8.8515625" style="594" customWidth="1"/>
    <col min="3" max="3" width="2.7109375" style="595" customWidth="1"/>
    <col min="4" max="4" width="9.7109375" style="596" customWidth="1"/>
    <col min="5" max="5" width="11.7109375" style="593" customWidth="1"/>
    <col min="6" max="6" width="2.7109375" style="593" customWidth="1"/>
    <col min="7" max="7" width="12.00390625" style="597" customWidth="1"/>
    <col min="8" max="8" width="11.28125" style="593" customWidth="1"/>
    <col min="9" max="9" width="2.7109375" style="593" customWidth="1"/>
    <col min="10" max="10" width="11.421875" style="597" customWidth="1"/>
    <col min="11" max="11" width="11.28125" style="593" customWidth="1"/>
    <col min="12" max="12" width="9.140625" style="593" customWidth="1"/>
    <col min="13" max="13" width="10.00390625" style="593" bestFit="1" customWidth="1"/>
    <col min="14" max="16384" width="9.140625" style="593" customWidth="1"/>
  </cols>
  <sheetData>
    <row r="1" spans="1:11" s="172" customFormat="1" ht="15">
      <c r="A1" s="1020" t="s">
        <v>1</v>
      </c>
      <c r="B1" s="1049"/>
      <c r="C1" s="1049"/>
      <c r="D1" s="1049"/>
      <c r="E1" s="1049"/>
      <c r="F1" s="1049"/>
      <c r="G1" s="1049"/>
      <c r="H1" s="1049"/>
      <c r="I1" s="1049"/>
      <c r="J1" s="1049"/>
      <c r="K1" s="1049"/>
    </row>
    <row r="2" spans="1:2" s="172" customFormat="1" ht="16.5" customHeight="1">
      <c r="A2" s="519" t="s">
        <v>2</v>
      </c>
      <c r="B2" s="26"/>
    </row>
    <row r="3" spans="1:11" s="172" customFormat="1" ht="13.5" thickBot="1">
      <c r="A3" s="174"/>
      <c r="B3" s="174"/>
      <c r="C3" s="174"/>
      <c r="D3" s="174"/>
      <c r="E3" s="174"/>
      <c r="F3" s="174"/>
      <c r="G3" s="174"/>
      <c r="H3" s="174"/>
      <c r="I3" s="174"/>
      <c r="J3" s="174"/>
      <c r="K3" s="174"/>
    </row>
    <row r="4" spans="1:2" s="172" customFormat="1" ht="7.5" customHeight="1">
      <c r="A4" s="173"/>
      <c r="B4" s="173"/>
    </row>
    <row r="5" spans="1:11" s="172" customFormat="1" ht="12.75" customHeight="1">
      <c r="A5" s="177"/>
      <c r="B5" s="558"/>
      <c r="C5" s="558"/>
      <c r="D5" s="558"/>
      <c r="E5" s="558"/>
      <c r="F5" s="558"/>
      <c r="G5" s="558"/>
      <c r="H5" s="558"/>
      <c r="I5" s="558"/>
      <c r="J5" s="558"/>
      <c r="K5" s="490" t="s">
        <v>876</v>
      </c>
    </row>
    <row r="6" spans="1:11" s="562" customFormat="1" ht="34.5" customHeight="1">
      <c r="A6" s="559"/>
      <c r="B6" s="560"/>
      <c r="C6" s="560"/>
      <c r="D6" s="1057" t="s">
        <v>774</v>
      </c>
      <c r="E6" s="1057"/>
      <c r="F6" s="561"/>
      <c r="G6" s="1057" t="s">
        <v>732</v>
      </c>
      <c r="H6" s="1057"/>
      <c r="I6" s="561"/>
      <c r="J6" s="1057" t="s">
        <v>775</v>
      </c>
      <c r="K6" s="1057"/>
    </row>
    <row r="7" spans="1:11" s="562" customFormat="1" ht="38.25" customHeight="1">
      <c r="A7" s="563"/>
      <c r="B7" s="564" t="s">
        <v>776</v>
      </c>
      <c r="C7" s="565" t="s">
        <v>428</v>
      </c>
      <c r="D7" s="566" t="s">
        <v>6</v>
      </c>
      <c r="E7" s="564" t="s">
        <v>7</v>
      </c>
      <c r="F7" s="564"/>
      <c r="G7" s="566" t="s">
        <v>8</v>
      </c>
      <c r="H7" s="564" t="s">
        <v>9</v>
      </c>
      <c r="I7" s="564"/>
      <c r="J7" s="566" t="s">
        <v>10</v>
      </c>
      <c r="K7" s="564" t="s">
        <v>11</v>
      </c>
    </row>
    <row r="8" spans="1:18" s="569" customFormat="1" ht="15">
      <c r="A8" s="555"/>
      <c r="B8" s="543"/>
      <c r="C8" s="567"/>
      <c r="D8" s="543"/>
      <c r="E8" s="568"/>
      <c r="F8" s="543"/>
      <c r="G8" s="543"/>
      <c r="H8" s="568"/>
      <c r="I8" s="567"/>
      <c r="J8" s="543"/>
      <c r="K8" s="568"/>
      <c r="P8" s="570"/>
      <c r="Q8" s="570"/>
      <c r="R8" s="570"/>
    </row>
    <row r="9" spans="1:18" s="573" customFormat="1" ht="15">
      <c r="A9" s="571" t="s">
        <v>602</v>
      </c>
      <c r="B9" s="543">
        <v>140</v>
      </c>
      <c r="C9" s="572"/>
      <c r="D9" s="543">
        <v>139</v>
      </c>
      <c r="E9" s="980">
        <v>0.9928571428571429</v>
      </c>
      <c r="F9" s="568"/>
      <c r="G9" s="543">
        <v>139</v>
      </c>
      <c r="H9" s="980">
        <v>0.9928571428571429</v>
      </c>
      <c r="I9" s="572"/>
      <c r="J9" s="543">
        <v>108</v>
      </c>
      <c r="K9" s="980">
        <v>0.7714285714285715</v>
      </c>
      <c r="L9" s="37"/>
      <c r="N9" s="574"/>
      <c r="P9" s="570"/>
      <c r="Q9" s="570"/>
      <c r="R9" s="570"/>
    </row>
    <row r="10" spans="1:18" s="573" customFormat="1" ht="15">
      <c r="A10" s="571" t="s">
        <v>588</v>
      </c>
      <c r="B10" s="543">
        <v>54</v>
      </c>
      <c r="C10" s="572"/>
      <c r="D10" s="543">
        <v>53</v>
      </c>
      <c r="E10" s="980">
        <v>0.9814814814814815</v>
      </c>
      <c r="F10" s="568"/>
      <c r="G10" s="543">
        <v>53</v>
      </c>
      <c r="H10" s="980">
        <v>0.9814814814814815</v>
      </c>
      <c r="I10" s="572"/>
      <c r="J10" s="543">
        <v>40</v>
      </c>
      <c r="K10" s="980">
        <v>0.7407407407407407</v>
      </c>
      <c r="L10" s="575"/>
      <c r="N10" s="574"/>
      <c r="P10" s="570"/>
      <c r="Q10" s="570"/>
      <c r="R10" s="570"/>
    </row>
    <row r="11" spans="1:18" s="573" customFormat="1" ht="15">
      <c r="A11" s="571" t="s">
        <v>589</v>
      </c>
      <c r="B11" s="543">
        <v>52</v>
      </c>
      <c r="C11" s="572"/>
      <c r="D11" s="543">
        <v>51</v>
      </c>
      <c r="E11" s="980">
        <v>0.9807692307692307</v>
      </c>
      <c r="F11" s="568"/>
      <c r="G11" s="543">
        <v>51</v>
      </c>
      <c r="H11" s="980">
        <v>0.9807692307692307</v>
      </c>
      <c r="I11" s="572"/>
      <c r="J11" s="543">
        <v>40</v>
      </c>
      <c r="K11" s="980">
        <v>0.7692307692307693</v>
      </c>
      <c r="L11" s="575"/>
      <c r="N11" s="574"/>
      <c r="P11" s="570"/>
      <c r="Q11" s="570"/>
      <c r="R11" s="570"/>
    </row>
    <row r="12" spans="1:18" s="573" customFormat="1" ht="15">
      <c r="A12" s="571" t="s">
        <v>567</v>
      </c>
      <c r="B12" s="543">
        <v>58</v>
      </c>
      <c r="C12" s="572"/>
      <c r="D12" s="543">
        <v>57</v>
      </c>
      <c r="E12" s="980">
        <v>0.9827586206896551</v>
      </c>
      <c r="F12" s="568"/>
      <c r="G12" s="543">
        <v>58</v>
      </c>
      <c r="H12" s="980">
        <v>1</v>
      </c>
      <c r="I12" s="572"/>
      <c r="J12" s="543">
        <v>51</v>
      </c>
      <c r="K12" s="980">
        <v>0.8793103448275862</v>
      </c>
      <c r="L12" s="575"/>
      <c r="N12" s="574"/>
      <c r="P12" s="570"/>
      <c r="Q12" s="570"/>
      <c r="R12" s="570"/>
    </row>
    <row r="13" spans="1:18" s="573" customFormat="1" ht="15">
      <c r="A13" s="571" t="s">
        <v>718</v>
      </c>
      <c r="B13" s="543">
        <v>49</v>
      </c>
      <c r="C13" s="572"/>
      <c r="D13" s="543">
        <v>48</v>
      </c>
      <c r="E13" s="980">
        <v>0.9795918367346939</v>
      </c>
      <c r="F13" s="568"/>
      <c r="G13" s="543">
        <v>47</v>
      </c>
      <c r="H13" s="980">
        <v>0.9591836734693877</v>
      </c>
      <c r="I13" s="572"/>
      <c r="J13" s="543">
        <v>33</v>
      </c>
      <c r="K13" s="980">
        <v>0.673469387755102</v>
      </c>
      <c r="N13" s="574"/>
      <c r="P13" s="570"/>
      <c r="Q13" s="570"/>
      <c r="R13" s="570"/>
    </row>
    <row r="14" spans="1:18" s="573" customFormat="1" ht="15">
      <c r="A14" s="571" t="s">
        <v>568</v>
      </c>
      <c r="B14" s="543">
        <v>51</v>
      </c>
      <c r="C14" s="572"/>
      <c r="D14" s="543">
        <v>50</v>
      </c>
      <c r="E14" s="980">
        <v>0.9803921568627451</v>
      </c>
      <c r="F14" s="568"/>
      <c r="G14" s="543">
        <v>51</v>
      </c>
      <c r="H14" s="980">
        <v>1</v>
      </c>
      <c r="I14" s="572"/>
      <c r="J14" s="543">
        <v>42</v>
      </c>
      <c r="K14" s="980">
        <v>0.8235294117647058</v>
      </c>
      <c r="N14" s="574"/>
      <c r="P14" s="570"/>
      <c r="Q14" s="570"/>
      <c r="R14" s="570"/>
    </row>
    <row r="15" spans="1:18" s="573" customFormat="1" ht="15">
      <c r="A15" s="571" t="s">
        <v>578</v>
      </c>
      <c r="B15" s="543">
        <v>85</v>
      </c>
      <c r="C15" s="572"/>
      <c r="D15" s="543">
        <v>84</v>
      </c>
      <c r="E15" s="980">
        <v>0.9882352941176471</v>
      </c>
      <c r="F15" s="568"/>
      <c r="G15" s="543">
        <v>84</v>
      </c>
      <c r="H15" s="980">
        <v>0.9882352941176471</v>
      </c>
      <c r="I15" s="572"/>
      <c r="J15" s="543">
        <v>65</v>
      </c>
      <c r="K15" s="980">
        <v>0.7647058823529411</v>
      </c>
      <c r="N15" s="574"/>
      <c r="P15" s="570"/>
      <c r="Q15" s="570"/>
      <c r="R15" s="570"/>
    </row>
    <row r="16" spans="1:18" s="573" customFormat="1" ht="15">
      <c r="A16" s="571" t="s">
        <v>603</v>
      </c>
      <c r="B16" s="543">
        <v>76</v>
      </c>
      <c r="C16" s="572"/>
      <c r="D16" s="543">
        <v>76</v>
      </c>
      <c r="E16" s="980">
        <v>1</v>
      </c>
      <c r="F16" s="568"/>
      <c r="G16" s="543">
        <v>72</v>
      </c>
      <c r="H16" s="980">
        <v>0.9473684210526315</v>
      </c>
      <c r="I16" s="572"/>
      <c r="J16" s="543">
        <v>63</v>
      </c>
      <c r="K16" s="980">
        <v>0.8289473684210527</v>
      </c>
      <c r="N16" s="574"/>
      <c r="P16" s="570"/>
      <c r="Q16" s="570"/>
      <c r="R16" s="570"/>
    </row>
    <row r="17" spans="1:18" s="573" customFormat="1" ht="15">
      <c r="A17" s="571" t="s">
        <v>604</v>
      </c>
      <c r="B17" s="543">
        <v>39</v>
      </c>
      <c r="C17" s="572"/>
      <c r="D17" s="543">
        <v>39</v>
      </c>
      <c r="E17" s="980">
        <v>1</v>
      </c>
      <c r="F17" s="568"/>
      <c r="G17" s="543">
        <v>38</v>
      </c>
      <c r="H17" s="980">
        <v>0.9743589743589743</v>
      </c>
      <c r="I17" s="572"/>
      <c r="J17" s="543">
        <v>29</v>
      </c>
      <c r="K17" s="980">
        <v>0.7435897435897436</v>
      </c>
      <c r="N17" s="574"/>
      <c r="P17" s="570"/>
      <c r="Q17" s="570"/>
      <c r="R17" s="570"/>
    </row>
    <row r="18" spans="1:18" s="573" customFormat="1" ht="15">
      <c r="A18" s="571" t="s">
        <v>777</v>
      </c>
      <c r="B18" s="543">
        <v>48</v>
      </c>
      <c r="C18" s="572"/>
      <c r="D18" s="543">
        <v>47</v>
      </c>
      <c r="E18" s="980">
        <v>0.9791666666666666</v>
      </c>
      <c r="F18" s="568"/>
      <c r="G18" s="543">
        <v>47</v>
      </c>
      <c r="H18" s="980">
        <v>0.9791666666666666</v>
      </c>
      <c r="I18" s="572"/>
      <c r="J18" s="543">
        <v>36</v>
      </c>
      <c r="K18" s="980">
        <v>0.75</v>
      </c>
      <c r="N18" s="574"/>
      <c r="P18" s="570"/>
      <c r="Q18" s="570"/>
      <c r="R18" s="570"/>
    </row>
    <row r="19" spans="1:18" s="573" customFormat="1" ht="15">
      <c r="A19" s="571" t="s">
        <v>719</v>
      </c>
      <c r="B19" s="543">
        <v>17</v>
      </c>
      <c r="C19" s="572"/>
      <c r="D19" s="543">
        <v>17</v>
      </c>
      <c r="E19" s="980">
        <v>1</v>
      </c>
      <c r="F19" s="568"/>
      <c r="G19" s="543">
        <v>16</v>
      </c>
      <c r="H19" s="980">
        <v>0.9411764705882353</v>
      </c>
      <c r="I19" s="572"/>
      <c r="J19" s="543">
        <v>10</v>
      </c>
      <c r="K19" s="980">
        <v>0.5882352941176471</v>
      </c>
      <c r="N19" s="574"/>
      <c r="P19" s="570"/>
      <c r="Q19" s="570"/>
      <c r="R19" s="570"/>
    </row>
    <row r="20" spans="1:18" s="573" customFormat="1" ht="15">
      <c r="A20" s="571" t="s">
        <v>590</v>
      </c>
      <c r="B20" s="543">
        <v>85</v>
      </c>
      <c r="C20" s="572"/>
      <c r="D20" s="543">
        <v>85</v>
      </c>
      <c r="E20" s="980">
        <v>1</v>
      </c>
      <c r="F20" s="568"/>
      <c r="G20" s="543">
        <v>83</v>
      </c>
      <c r="H20" s="980">
        <v>0.9764705882352941</v>
      </c>
      <c r="I20" s="572"/>
      <c r="J20" s="543">
        <v>64</v>
      </c>
      <c r="K20" s="980">
        <v>0.7529411764705882</v>
      </c>
      <c r="N20" s="574"/>
      <c r="P20" s="570"/>
      <c r="Q20" s="570"/>
      <c r="R20" s="570"/>
    </row>
    <row r="21" spans="1:18" s="573" customFormat="1" ht="15">
      <c r="A21" s="571" t="s">
        <v>605</v>
      </c>
      <c r="B21" s="543">
        <v>35</v>
      </c>
      <c r="C21" s="572"/>
      <c r="D21" s="543">
        <v>34</v>
      </c>
      <c r="E21" s="980">
        <v>0.9714285714285714</v>
      </c>
      <c r="F21" s="568"/>
      <c r="G21" s="543">
        <v>34</v>
      </c>
      <c r="H21" s="980">
        <v>0.9714285714285714</v>
      </c>
      <c r="I21" s="572"/>
      <c r="J21" s="543">
        <v>29</v>
      </c>
      <c r="K21" s="980">
        <v>0.8285714285714286</v>
      </c>
      <c r="N21" s="574"/>
      <c r="P21" s="570"/>
      <c r="Q21" s="570"/>
      <c r="R21" s="570"/>
    </row>
    <row r="22" spans="1:18" s="573" customFormat="1" ht="15">
      <c r="A22" s="571" t="s">
        <v>570</v>
      </c>
      <c r="B22" s="543">
        <v>294</v>
      </c>
      <c r="C22" s="572"/>
      <c r="D22" s="543">
        <v>288</v>
      </c>
      <c r="E22" s="980">
        <v>0.9795918367346939</v>
      </c>
      <c r="F22" s="568"/>
      <c r="G22" s="543">
        <v>286</v>
      </c>
      <c r="H22" s="980">
        <v>0.9727891156462585</v>
      </c>
      <c r="I22" s="572"/>
      <c r="J22" s="543">
        <v>221</v>
      </c>
      <c r="K22" s="980">
        <v>0.7517006802721088</v>
      </c>
      <c r="N22" s="574"/>
      <c r="P22" s="570"/>
      <c r="Q22" s="570"/>
      <c r="R22" s="570"/>
    </row>
    <row r="23" spans="1:18" s="573" customFormat="1" ht="15">
      <c r="A23" s="571" t="s">
        <v>608</v>
      </c>
      <c r="B23" s="543">
        <v>43</v>
      </c>
      <c r="C23" s="572"/>
      <c r="D23" s="543">
        <v>43</v>
      </c>
      <c r="E23" s="980">
        <v>1</v>
      </c>
      <c r="F23" s="568"/>
      <c r="G23" s="543">
        <v>40</v>
      </c>
      <c r="H23" s="980">
        <v>0.9302325581395349</v>
      </c>
      <c r="I23" s="572"/>
      <c r="J23" s="543">
        <v>36</v>
      </c>
      <c r="K23" s="980">
        <v>0.8372093023255814</v>
      </c>
      <c r="N23" s="574"/>
      <c r="P23" s="570"/>
      <c r="Q23" s="570"/>
      <c r="R23" s="570"/>
    </row>
    <row r="24" spans="1:18" s="577" customFormat="1" ht="15">
      <c r="A24" s="576" t="s">
        <v>720</v>
      </c>
      <c r="B24" s="543">
        <v>95</v>
      </c>
      <c r="C24" s="572"/>
      <c r="D24" s="543">
        <v>93</v>
      </c>
      <c r="E24" s="980">
        <v>0.9789473684210527</v>
      </c>
      <c r="F24" s="568"/>
      <c r="G24" s="543">
        <v>95</v>
      </c>
      <c r="H24" s="980">
        <v>1</v>
      </c>
      <c r="I24" s="572"/>
      <c r="J24" s="543">
        <v>64</v>
      </c>
      <c r="K24" s="980">
        <v>0.6736842105263158</v>
      </c>
      <c r="N24" s="574"/>
      <c r="P24" s="570"/>
      <c r="Q24" s="570"/>
      <c r="R24" s="570"/>
    </row>
    <row r="25" spans="1:18" s="573" customFormat="1" ht="15">
      <c r="A25" s="571" t="s">
        <v>721</v>
      </c>
      <c r="B25" s="543">
        <v>33</v>
      </c>
      <c r="C25" s="572"/>
      <c r="D25" s="543">
        <v>33</v>
      </c>
      <c r="E25" s="980">
        <v>1</v>
      </c>
      <c r="F25" s="568"/>
      <c r="G25" s="543">
        <v>32</v>
      </c>
      <c r="H25" s="980">
        <v>0.9696969696969697</v>
      </c>
      <c r="I25" s="572"/>
      <c r="J25" s="543">
        <v>14</v>
      </c>
      <c r="K25" s="980">
        <v>0.42424242424242425</v>
      </c>
      <c r="N25" s="574"/>
      <c r="P25" s="570"/>
      <c r="Q25" s="570"/>
      <c r="R25" s="570"/>
    </row>
    <row r="26" spans="1:18" s="573" customFormat="1" ht="15">
      <c r="A26" s="571" t="s">
        <v>573</v>
      </c>
      <c r="B26" s="543">
        <v>95</v>
      </c>
      <c r="C26" s="572"/>
      <c r="D26" s="543">
        <v>95</v>
      </c>
      <c r="E26" s="980">
        <v>1</v>
      </c>
      <c r="F26" s="568"/>
      <c r="G26" s="543">
        <v>92</v>
      </c>
      <c r="H26" s="980">
        <v>0.968421052631579</v>
      </c>
      <c r="I26" s="572"/>
      <c r="J26" s="543">
        <v>77</v>
      </c>
      <c r="K26" s="980">
        <v>0.8105263157894737</v>
      </c>
      <c r="N26" s="574"/>
      <c r="P26" s="570"/>
      <c r="Q26" s="570"/>
      <c r="R26" s="570"/>
    </row>
    <row r="27" spans="1:18" s="573" customFormat="1" ht="15">
      <c r="A27" s="571" t="s">
        <v>597</v>
      </c>
      <c r="B27" s="543">
        <v>93</v>
      </c>
      <c r="C27" s="572"/>
      <c r="D27" s="543">
        <v>91</v>
      </c>
      <c r="E27" s="980">
        <v>0.978494623655914</v>
      </c>
      <c r="F27" s="568"/>
      <c r="G27" s="543">
        <v>91</v>
      </c>
      <c r="H27" s="980">
        <v>0.978494623655914</v>
      </c>
      <c r="I27" s="572"/>
      <c r="J27" s="543">
        <v>72</v>
      </c>
      <c r="K27" s="980">
        <v>0.7741935483870968</v>
      </c>
      <c r="N27" s="574"/>
      <c r="P27" s="570"/>
      <c r="Q27" s="570"/>
      <c r="R27" s="570"/>
    </row>
    <row r="28" spans="1:18" s="573" customFormat="1" ht="15">
      <c r="A28" s="571" t="s">
        <v>569</v>
      </c>
      <c r="B28" s="543">
        <v>116</v>
      </c>
      <c r="C28" s="572"/>
      <c r="D28" s="543">
        <v>111</v>
      </c>
      <c r="E28" s="980">
        <v>0.9568965517241379</v>
      </c>
      <c r="F28" s="568"/>
      <c r="G28" s="543">
        <v>113</v>
      </c>
      <c r="H28" s="980">
        <v>0.9741379310344828</v>
      </c>
      <c r="I28" s="572"/>
      <c r="J28" s="543">
        <v>89</v>
      </c>
      <c r="K28" s="980">
        <v>0.7672413793103449</v>
      </c>
      <c r="N28" s="574"/>
      <c r="P28" s="570"/>
      <c r="Q28" s="570"/>
      <c r="R28" s="570"/>
    </row>
    <row r="29" spans="1:18" s="573" customFormat="1" ht="15">
      <c r="A29" s="571" t="s">
        <v>579</v>
      </c>
      <c r="B29" s="543">
        <v>74</v>
      </c>
      <c r="C29" s="572"/>
      <c r="D29" s="543">
        <v>73</v>
      </c>
      <c r="E29" s="980">
        <v>0.9864864864864865</v>
      </c>
      <c r="F29" s="568"/>
      <c r="G29" s="543">
        <v>73</v>
      </c>
      <c r="H29" s="980">
        <v>0.9864864864864865</v>
      </c>
      <c r="I29" s="572"/>
      <c r="J29" s="543">
        <v>50</v>
      </c>
      <c r="K29" s="980">
        <v>0.6756756756756757</v>
      </c>
      <c r="N29" s="574"/>
      <c r="P29" s="570"/>
      <c r="Q29" s="570"/>
      <c r="R29" s="570"/>
    </row>
    <row r="30" spans="1:18" s="573" customFormat="1" ht="15">
      <c r="A30" s="571" t="s">
        <v>580</v>
      </c>
      <c r="B30" s="543">
        <v>28</v>
      </c>
      <c r="C30" s="572"/>
      <c r="D30" s="543">
        <v>28</v>
      </c>
      <c r="E30" s="980">
        <v>1</v>
      </c>
      <c r="F30" s="568"/>
      <c r="G30" s="543">
        <v>28</v>
      </c>
      <c r="H30" s="980">
        <v>1</v>
      </c>
      <c r="I30" s="572"/>
      <c r="J30" s="543">
        <v>24</v>
      </c>
      <c r="K30" s="980">
        <v>0.8571428571428571</v>
      </c>
      <c r="N30" s="574"/>
      <c r="P30" s="570"/>
      <c r="Q30" s="570"/>
      <c r="R30" s="570"/>
    </row>
    <row r="31" spans="1:18" s="573" customFormat="1" ht="15">
      <c r="A31" s="571" t="s">
        <v>594</v>
      </c>
      <c r="B31" s="543">
        <v>696</v>
      </c>
      <c r="C31" s="572"/>
      <c r="D31" s="543">
        <v>649</v>
      </c>
      <c r="E31" s="980">
        <v>0.9324712643678161</v>
      </c>
      <c r="F31" s="568"/>
      <c r="G31" s="543">
        <v>652</v>
      </c>
      <c r="H31" s="980">
        <v>0.9367816091954023</v>
      </c>
      <c r="I31" s="572"/>
      <c r="J31" s="543">
        <v>517</v>
      </c>
      <c r="K31" s="980">
        <v>0.742816091954023</v>
      </c>
      <c r="N31" s="574"/>
      <c r="P31" s="570"/>
      <c r="Q31" s="570"/>
      <c r="R31" s="570"/>
    </row>
    <row r="32" spans="1:18" s="573" customFormat="1" ht="15">
      <c r="A32" s="571" t="s">
        <v>571</v>
      </c>
      <c r="B32" s="543">
        <v>129</v>
      </c>
      <c r="C32" s="572"/>
      <c r="D32" s="543">
        <v>122</v>
      </c>
      <c r="E32" s="980">
        <v>0.9457364341085271</v>
      </c>
      <c r="F32" s="568"/>
      <c r="G32" s="543">
        <v>126</v>
      </c>
      <c r="H32" s="980">
        <v>0.9767441860465116</v>
      </c>
      <c r="I32" s="572"/>
      <c r="J32" s="543">
        <v>86</v>
      </c>
      <c r="K32" s="980">
        <v>0.6666666666666666</v>
      </c>
      <c r="N32" s="574"/>
      <c r="P32" s="570"/>
      <c r="Q32" s="570"/>
      <c r="R32" s="570"/>
    </row>
    <row r="33" spans="1:18" s="573" customFormat="1" ht="15">
      <c r="A33" s="571" t="s">
        <v>592</v>
      </c>
      <c r="B33" s="543">
        <v>40</v>
      </c>
      <c r="C33" s="572"/>
      <c r="D33" s="543">
        <v>38</v>
      </c>
      <c r="E33" s="980">
        <v>0.95</v>
      </c>
      <c r="F33" s="568"/>
      <c r="G33" s="543">
        <v>40</v>
      </c>
      <c r="H33" s="980">
        <v>1</v>
      </c>
      <c r="I33" s="572"/>
      <c r="J33" s="543">
        <v>35</v>
      </c>
      <c r="K33" s="980">
        <v>0.875</v>
      </c>
      <c r="N33" s="574"/>
      <c r="P33" s="570"/>
      <c r="Q33" s="570"/>
      <c r="R33" s="570"/>
    </row>
    <row r="34" spans="1:18" s="573" customFormat="1" ht="15">
      <c r="A34" s="571" t="s">
        <v>609</v>
      </c>
      <c r="B34" s="543">
        <v>34</v>
      </c>
      <c r="C34" s="572"/>
      <c r="D34" s="543">
        <v>34</v>
      </c>
      <c r="E34" s="980">
        <v>1</v>
      </c>
      <c r="F34" s="568"/>
      <c r="G34" s="543">
        <v>33</v>
      </c>
      <c r="H34" s="980">
        <v>0.9705882352941176</v>
      </c>
      <c r="I34" s="572"/>
      <c r="J34" s="543">
        <v>28</v>
      </c>
      <c r="K34" s="980">
        <v>0.8235294117647058</v>
      </c>
      <c r="N34" s="574"/>
      <c r="P34" s="570"/>
      <c r="Q34" s="570"/>
      <c r="R34" s="570"/>
    </row>
    <row r="35" spans="1:18" s="573" customFormat="1" ht="15">
      <c r="A35" s="571" t="s">
        <v>574</v>
      </c>
      <c r="B35" s="543">
        <v>39</v>
      </c>
      <c r="C35" s="572"/>
      <c r="D35" s="543">
        <v>37</v>
      </c>
      <c r="E35" s="980">
        <v>0.9487179487179487</v>
      </c>
      <c r="F35" s="568"/>
      <c r="G35" s="543">
        <v>38</v>
      </c>
      <c r="H35" s="980">
        <v>0.9743589743589743</v>
      </c>
      <c r="I35" s="572"/>
      <c r="J35" s="543">
        <v>30</v>
      </c>
      <c r="K35" s="980">
        <v>0.7692307692307693</v>
      </c>
      <c r="N35" s="574"/>
      <c r="P35" s="570"/>
      <c r="Q35" s="570"/>
      <c r="R35" s="570"/>
    </row>
    <row r="36" spans="1:18" s="573" customFormat="1" ht="15">
      <c r="A36" s="571" t="s">
        <v>581</v>
      </c>
      <c r="B36" s="543">
        <v>52</v>
      </c>
      <c r="C36" s="572"/>
      <c r="D36" s="543">
        <v>50</v>
      </c>
      <c r="E36" s="980">
        <v>0.9615384615384616</v>
      </c>
      <c r="F36" s="568"/>
      <c r="G36" s="543">
        <v>52</v>
      </c>
      <c r="H36" s="980">
        <v>1</v>
      </c>
      <c r="I36" s="572"/>
      <c r="J36" s="543">
        <v>41</v>
      </c>
      <c r="K36" s="980">
        <v>0.7884615384615384</v>
      </c>
      <c r="N36" s="574"/>
      <c r="P36" s="570"/>
      <c r="Q36" s="570"/>
      <c r="R36" s="570"/>
    </row>
    <row r="37" spans="1:18" s="573" customFormat="1" ht="15">
      <c r="A37" s="571" t="s">
        <v>565</v>
      </c>
      <c r="B37" s="543">
        <v>133</v>
      </c>
      <c r="C37" s="572"/>
      <c r="D37" s="543">
        <v>132</v>
      </c>
      <c r="E37" s="980">
        <v>0.9924812030075187</v>
      </c>
      <c r="F37" s="568"/>
      <c r="G37" s="543">
        <v>123</v>
      </c>
      <c r="H37" s="980">
        <v>0.924812030075188</v>
      </c>
      <c r="I37" s="572"/>
      <c r="J37" s="543">
        <v>101</v>
      </c>
      <c r="K37" s="980">
        <v>0.7593984962406015</v>
      </c>
      <c r="N37" s="574"/>
      <c r="P37" s="570"/>
      <c r="Q37" s="570"/>
      <c r="R37" s="570"/>
    </row>
    <row r="38" spans="1:18" s="573" customFormat="1" ht="15">
      <c r="A38" s="571" t="s">
        <v>582</v>
      </c>
      <c r="B38" s="543">
        <v>141</v>
      </c>
      <c r="C38" s="572"/>
      <c r="D38" s="543">
        <v>133</v>
      </c>
      <c r="E38" s="980">
        <v>0.9432624113475178</v>
      </c>
      <c r="F38" s="568"/>
      <c r="G38" s="543">
        <v>139</v>
      </c>
      <c r="H38" s="980">
        <v>0.9858156028368794</v>
      </c>
      <c r="I38" s="572"/>
      <c r="J38" s="543">
        <v>121</v>
      </c>
      <c r="K38" s="980">
        <v>0.8581560283687943</v>
      </c>
      <c r="N38" s="574"/>
      <c r="P38" s="570"/>
      <c r="Q38" s="570"/>
      <c r="R38" s="570"/>
    </row>
    <row r="39" spans="1:18" s="573" customFormat="1" ht="15">
      <c r="A39" s="571" t="s">
        <v>610</v>
      </c>
      <c r="B39" s="543">
        <v>142</v>
      </c>
      <c r="C39" s="572"/>
      <c r="D39" s="543">
        <v>137</v>
      </c>
      <c r="E39" s="980">
        <v>0.9647887323943662</v>
      </c>
      <c r="F39" s="568"/>
      <c r="G39" s="543">
        <v>138</v>
      </c>
      <c r="H39" s="980">
        <v>0.971830985915493</v>
      </c>
      <c r="I39" s="572"/>
      <c r="J39" s="543">
        <v>114</v>
      </c>
      <c r="K39" s="980">
        <v>0.8028169014084507</v>
      </c>
      <c r="N39" s="574"/>
      <c r="P39" s="570"/>
      <c r="Q39" s="570"/>
      <c r="R39" s="570"/>
    </row>
    <row r="40" spans="1:18" s="573" customFormat="1" ht="15">
      <c r="A40" s="571" t="s">
        <v>575</v>
      </c>
      <c r="B40" s="543">
        <v>146</v>
      </c>
      <c r="C40" s="572"/>
      <c r="D40" s="543">
        <v>145</v>
      </c>
      <c r="E40" s="980">
        <v>0.9931506849315068</v>
      </c>
      <c r="F40" s="568"/>
      <c r="G40" s="543">
        <v>138</v>
      </c>
      <c r="H40" s="980">
        <v>0.9452054794520548</v>
      </c>
      <c r="I40" s="572"/>
      <c r="J40" s="543">
        <v>109</v>
      </c>
      <c r="K40" s="980">
        <v>0.7465753424657534</v>
      </c>
      <c r="L40" s="578"/>
      <c r="N40" s="574"/>
      <c r="P40" s="570"/>
      <c r="Q40" s="570"/>
      <c r="R40" s="570"/>
    </row>
    <row r="41" spans="1:18" s="573" customFormat="1" ht="15">
      <c r="A41" s="571" t="s">
        <v>584</v>
      </c>
      <c r="B41" s="543">
        <v>77</v>
      </c>
      <c r="C41" s="572"/>
      <c r="D41" s="543">
        <v>75</v>
      </c>
      <c r="E41" s="980">
        <v>0.974025974025974</v>
      </c>
      <c r="F41" s="568"/>
      <c r="G41" s="543">
        <v>76</v>
      </c>
      <c r="H41" s="980">
        <v>0.987012987012987</v>
      </c>
      <c r="I41" s="572"/>
      <c r="J41" s="543">
        <v>59</v>
      </c>
      <c r="K41" s="980">
        <v>0.7662337662337663</v>
      </c>
      <c r="N41" s="574"/>
      <c r="P41" s="570"/>
      <c r="Q41" s="570"/>
      <c r="R41" s="570"/>
    </row>
    <row r="42" spans="1:18" s="573" customFormat="1" ht="15">
      <c r="A42" s="571" t="s">
        <v>593</v>
      </c>
      <c r="B42" s="543">
        <v>34</v>
      </c>
      <c r="C42" s="572"/>
      <c r="D42" s="543">
        <v>34</v>
      </c>
      <c r="E42" s="980">
        <v>1</v>
      </c>
      <c r="F42" s="568"/>
      <c r="G42" s="543">
        <v>34</v>
      </c>
      <c r="H42" s="980">
        <v>1</v>
      </c>
      <c r="I42" s="572"/>
      <c r="J42" s="543">
        <v>24</v>
      </c>
      <c r="K42" s="980">
        <v>0.7058823529411765</v>
      </c>
      <c r="N42" s="574"/>
      <c r="P42" s="570"/>
      <c r="Q42" s="570"/>
      <c r="R42" s="570"/>
    </row>
    <row r="43" spans="1:18" s="573" customFormat="1" ht="15">
      <c r="A43" s="571" t="s">
        <v>598</v>
      </c>
      <c r="B43" s="543">
        <v>30</v>
      </c>
      <c r="C43" s="572"/>
      <c r="D43" s="543">
        <v>29</v>
      </c>
      <c r="E43" s="980">
        <v>0.9666666666666667</v>
      </c>
      <c r="F43" s="568"/>
      <c r="G43" s="543">
        <v>29</v>
      </c>
      <c r="H43" s="980">
        <v>0.9666666666666667</v>
      </c>
      <c r="I43" s="572"/>
      <c r="J43" s="543">
        <v>23</v>
      </c>
      <c r="K43" s="980">
        <v>0.7666666666666667</v>
      </c>
      <c r="N43" s="574"/>
      <c r="P43" s="570"/>
      <c r="Q43" s="570"/>
      <c r="R43" s="570"/>
    </row>
    <row r="44" spans="1:18" s="573" customFormat="1" ht="15">
      <c r="A44" s="571" t="s">
        <v>599</v>
      </c>
      <c r="B44" s="543">
        <v>71</v>
      </c>
      <c r="C44" s="572"/>
      <c r="D44" s="543">
        <v>70</v>
      </c>
      <c r="E44" s="980">
        <v>0.9859154929577465</v>
      </c>
      <c r="F44" s="568"/>
      <c r="G44" s="543">
        <v>69</v>
      </c>
      <c r="H44" s="980">
        <v>0.971830985915493</v>
      </c>
      <c r="I44" s="572"/>
      <c r="J44" s="543">
        <v>53</v>
      </c>
      <c r="K44" s="980">
        <v>0.7464788732394366</v>
      </c>
      <c r="N44" s="574"/>
      <c r="P44" s="570"/>
      <c r="Q44" s="570"/>
      <c r="R44" s="570"/>
    </row>
    <row r="45" spans="1:18" s="573" customFormat="1" ht="15">
      <c r="A45" s="571" t="s">
        <v>600</v>
      </c>
      <c r="B45" s="543">
        <v>108</v>
      </c>
      <c r="C45" s="572"/>
      <c r="D45" s="543">
        <v>106</v>
      </c>
      <c r="E45" s="980">
        <v>0.9814814814814815</v>
      </c>
      <c r="F45" s="568"/>
      <c r="G45" s="543">
        <v>107</v>
      </c>
      <c r="H45" s="980">
        <v>0.9907407407407407</v>
      </c>
      <c r="I45" s="572"/>
      <c r="J45" s="543">
        <v>79</v>
      </c>
      <c r="K45" s="980">
        <v>0.7314814814814815</v>
      </c>
      <c r="N45" s="574"/>
      <c r="P45" s="570"/>
      <c r="Q45" s="570"/>
      <c r="R45" s="570"/>
    </row>
    <row r="46" spans="1:18" s="573" customFormat="1" ht="15">
      <c r="A46" s="571" t="s">
        <v>585</v>
      </c>
      <c r="B46" s="543">
        <v>25</v>
      </c>
      <c r="C46" s="572"/>
      <c r="D46" s="543">
        <v>24</v>
      </c>
      <c r="E46" s="980">
        <v>0.96</v>
      </c>
      <c r="F46" s="568"/>
      <c r="G46" s="543">
        <v>24</v>
      </c>
      <c r="H46" s="980">
        <v>0.96</v>
      </c>
      <c r="I46" s="572"/>
      <c r="J46" s="543">
        <v>19</v>
      </c>
      <c r="K46" s="980">
        <v>0.76</v>
      </c>
      <c r="N46" s="574"/>
      <c r="P46" s="570"/>
      <c r="Q46" s="570"/>
      <c r="R46" s="570"/>
    </row>
    <row r="47" spans="1:18" s="573" customFormat="1" ht="15">
      <c r="A47" s="571" t="s">
        <v>586</v>
      </c>
      <c r="B47" s="543">
        <v>51</v>
      </c>
      <c r="C47" s="572"/>
      <c r="D47" s="543">
        <v>50</v>
      </c>
      <c r="E47" s="980">
        <v>0.9803921568627451</v>
      </c>
      <c r="F47" s="568"/>
      <c r="G47" s="543">
        <v>51</v>
      </c>
      <c r="H47" s="980">
        <v>1</v>
      </c>
      <c r="I47" s="572"/>
      <c r="J47" s="543">
        <v>37</v>
      </c>
      <c r="K47" s="980">
        <v>0.7254901960784313</v>
      </c>
      <c r="N47" s="574"/>
      <c r="P47" s="570"/>
      <c r="Q47" s="570"/>
      <c r="R47" s="570"/>
    </row>
    <row r="48" spans="1:18" s="573" customFormat="1" ht="15">
      <c r="A48" s="571" t="s">
        <v>583</v>
      </c>
      <c r="B48" s="543">
        <v>307</v>
      </c>
      <c r="C48" s="572"/>
      <c r="D48" s="543">
        <v>287</v>
      </c>
      <c r="E48" s="980">
        <v>0.9348534201954397</v>
      </c>
      <c r="F48" s="568"/>
      <c r="G48" s="543">
        <v>301</v>
      </c>
      <c r="H48" s="980">
        <v>0.9804560260586319</v>
      </c>
      <c r="I48" s="572"/>
      <c r="J48" s="543">
        <v>206</v>
      </c>
      <c r="K48" s="980">
        <v>0.6710097719869706</v>
      </c>
      <c r="N48" s="574"/>
      <c r="P48" s="570"/>
      <c r="Q48" s="570"/>
      <c r="R48" s="570"/>
    </row>
    <row r="49" spans="1:18" s="573" customFormat="1" ht="15">
      <c r="A49" s="571" t="s">
        <v>576</v>
      </c>
      <c r="B49" s="543">
        <v>218</v>
      </c>
      <c r="C49" s="572"/>
      <c r="D49" s="543">
        <v>214</v>
      </c>
      <c r="E49" s="980">
        <v>0.981651376146789</v>
      </c>
      <c r="F49" s="568"/>
      <c r="G49" s="543">
        <v>209</v>
      </c>
      <c r="H49" s="980">
        <v>0.9587155963302753</v>
      </c>
      <c r="I49" s="572"/>
      <c r="J49" s="543">
        <v>167</v>
      </c>
      <c r="K49" s="980">
        <v>0.7660550458715596</v>
      </c>
      <c r="N49" s="574"/>
      <c r="P49" s="570"/>
      <c r="Q49" s="570"/>
      <c r="R49" s="570"/>
    </row>
    <row r="50" spans="1:18" s="573" customFormat="1" ht="15">
      <c r="A50" s="571" t="s">
        <v>606</v>
      </c>
      <c r="B50" s="543">
        <v>22</v>
      </c>
      <c r="C50" s="572"/>
      <c r="D50" s="543">
        <v>22</v>
      </c>
      <c r="E50" s="980">
        <v>1</v>
      </c>
      <c r="F50" s="568"/>
      <c r="G50" s="543">
        <v>22</v>
      </c>
      <c r="H50" s="980">
        <v>1</v>
      </c>
      <c r="I50" s="572"/>
      <c r="J50" s="543">
        <v>21</v>
      </c>
      <c r="K50" s="980">
        <v>0.9545454545454546</v>
      </c>
      <c r="N50" s="574"/>
      <c r="P50" s="570"/>
      <c r="Q50" s="570"/>
      <c r="R50" s="570"/>
    </row>
    <row r="51" spans="1:18" s="584" customFormat="1" ht="8.25" customHeight="1">
      <c r="A51" s="579"/>
      <c r="B51" s="580"/>
      <c r="C51" s="581"/>
      <c r="D51" s="582"/>
      <c r="E51" s="583"/>
      <c r="F51" s="583"/>
      <c r="G51" s="582"/>
      <c r="H51" s="583"/>
      <c r="I51" s="583"/>
      <c r="J51" s="582"/>
      <c r="K51" s="583"/>
      <c r="N51" s="574"/>
      <c r="P51" s="585"/>
      <c r="Q51" s="585"/>
      <c r="R51" s="585"/>
    </row>
    <row r="52" spans="1:14" s="591" customFormat="1" ht="6" customHeight="1">
      <c r="A52" s="586"/>
      <c r="B52" s="587"/>
      <c r="C52" s="588"/>
      <c r="D52" s="589"/>
      <c r="E52" s="590"/>
      <c r="F52" s="590"/>
      <c r="G52" s="589"/>
      <c r="H52" s="590"/>
      <c r="I52" s="590"/>
      <c r="J52" s="589"/>
      <c r="K52" s="590"/>
      <c r="N52" s="592"/>
    </row>
    <row r="53" spans="1:11" s="37" customFormat="1" ht="15.75" customHeight="1">
      <c r="A53" s="1054" t="s">
        <v>773</v>
      </c>
      <c r="B53" s="1056"/>
      <c r="C53" s="1056"/>
      <c r="D53" s="1056"/>
      <c r="E53" s="1056"/>
      <c r="F53" s="1056"/>
      <c r="G53" s="1056"/>
      <c r="H53" s="1056"/>
      <c r="I53" s="1056"/>
      <c r="J53" s="1056"/>
      <c r="K53" s="1056"/>
    </row>
    <row r="54" spans="1:11" s="37" customFormat="1" ht="27" customHeight="1">
      <c r="A54" s="1054" t="s">
        <v>0</v>
      </c>
      <c r="B54" s="1056"/>
      <c r="C54" s="1056"/>
      <c r="D54" s="1056"/>
      <c r="E54" s="1056"/>
      <c r="F54" s="1056"/>
      <c r="G54" s="1056"/>
      <c r="H54" s="1056"/>
      <c r="I54" s="1056"/>
      <c r="J54" s="1056"/>
      <c r="K54" s="1056"/>
    </row>
    <row r="55" spans="1:11" ht="11.25">
      <c r="A55" s="981"/>
      <c r="B55" s="982"/>
      <c r="C55" s="983"/>
      <c r="D55" s="984"/>
      <c r="E55" s="981"/>
      <c r="F55" s="981"/>
      <c r="G55" s="985"/>
      <c r="H55" s="981"/>
      <c r="I55" s="981"/>
      <c r="J55" s="985"/>
      <c r="K55" s="981"/>
    </row>
    <row r="56" spans="1:11" ht="11.25">
      <c r="A56" s="981"/>
      <c r="B56" s="982"/>
      <c r="C56" s="983"/>
      <c r="D56" s="984"/>
      <c r="E56" s="981"/>
      <c r="F56" s="981"/>
      <c r="G56" s="985"/>
      <c r="H56" s="981"/>
      <c r="I56" s="981"/>
      <c r="J56" s="985"/>
      <c r="K56" s="981"/>
    </row>
    <row r="57" spans="1:11" ht="11.25">
      <c r="A57" s="981"/>
      <c r="B57" s="982"/>
      <c r="C57" s="983"/>
      <c r="D57" s="984"/>
      <c r="E57" s="981"/>
      <c r="F57" s="981"/>
      <c r="G57" s="985"/>
      <c r="H57" s="981"/>
      <c r="I57" s="981"/>
      <c r="J57" s="985"/>
      <c r="K57" s="981"/>
    </row>
    <row r="58" spans="1:11" ht="11.25">
      <c r="A58" s="981"/>
      <c r="B58" s="982"/>
      <c r="C58" s="983"/>
      <c r="D58" s="984"/>
      <c r="E58" s="981"/>
      <c r="F58" s="981"/>
      <c r="G58" s="985"/>
      <c r="H58" s="981"/>
      <c r="I58" s="981"/>
      <c r="J58" s="985"/>
      <c r="K58" s="981"/>
    </row>
    <row r="59" spans="1:11" ht="11.25">
      <c r="A59" s="981"/>
      <c r="B59" s="982"/>
      <c r="C59" s="983"/>
      <c r="D59" s="984"/>
      <c r="E59" s="981"/>
      <c r="F59" s="981"/>
      <c r="G59" s="985"/>
      <c r="H59" s="981"/>
      <c r="I59" s="981"/>
      <c r="J59" s="985"/>
      <c r="K59" s="981"/>
    </row>
  </sheetData>
  <mergeCells count="6">
    <mergeCell ref="A1:K1"/>
    <mergeCell ref="A54:K54"/>
    <mergeCell ref="D6:E6"/>
    <mergeCell ref="G6:H6"/>
    <mergeCell ref="J6:K6"/>
    <mergeCell ref="A53:K53"/>
  </mergeCells>
  <printOptions/>
  <pageMargins left="0.1968503937007874" right="0.2362204724409449" top="0.1968503937007874" bottom="0.1968503937007874" header="0.15748031496062992" footer="0.5118110236220472"/>
  <pageSetup fitToHeight="0"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S73"/>
  <sheetViews>
    <sheetView showGridLines="0" zoomScale="90" zoomScaleNormal="90" workbookViewId="0" topLeftCell="A1">
      <selection activeCell="A1" sqref="A1"/>
    </sheetView>
  </sheetViews>
  <sheetFormatPr defaultColWidth="9.140625" defaultRowHeight="12.75"/>
  <cols>
    <col min="1" max="1" width="3.28125" style="80" customWidth="1"/>
    <col min="2" max="2" width="50.7109375" style="70" customWidth="1"/>
    <col min="3" max="3" width="14.7109375" style="16" customWidth="1"/>
    <col min="4" max="4" width="1.7109375" style="16" customWidth="1"/>
    <col min="5" max="5" width="14.7109375" style="16" customWidth="1"/>
    <col min="6" max="6" width="1.7109375" style="16" customWidth="1"/>
    <col min="7" max="7" width="14.7109375" style="16" customWidth="1"/>
    <col min="8" max="8" width="1.7109375" style="16" customWidth="1"/>
    <col min="9" max="9" width="14.7109375" style="16" customWidth="1"/>
    <col min="10" max="10" width="1.7109375" style="16" customWidth="1"/>
    <col min="11" max="11" width="14.7109375" style="16" customWidth="1"/>
    <col min="12" max="12" width="1.7109375" style="16" customWidth="1"/>
    <col min="13" max="13" width="14.7109375" style="16" customWidth="1"/>
    <col min="14" max="14" width="4.57421875" style="16" customWidth="1"/>
    <col min="15" max="15" width="12.8515625" style="16" bestFit="1" customWidth="1"/>
    <col min="16" max="16" width="19.00390625" style="16" bestFit="1" customWidth="1"/>
    <col min="17" max="17" width="8.8515625" style="18" customWidth="1"/>
    <col min="18" max="18" width="9.140625" style="85" customWidth="1"/>
    <col min="19" max="19" width="9.421875" style="85" customWidth="1"/>
    <col min="20" max="16384" width="9.140625" style="70" customWidth="1"/>
  </cols>
  <sheetData>
    <row r="1" ht="18.75">
      <c r="A1" s="42" t="s">
        <v>843</v>
      </c>
    </row>
    <row r="2" ht="15.75">
      <c r="A2" s="110" t="s">
        <v>443</v>
      </c>
    </row>
    <row r="3" spans="1:16" ht="18.75" thickBot="1">
      <c r="A3" s="86"/>
      <c r="B3" s="87"/>
      <c r="C3" s="88"/>
      <c r="D3" s="88"/>
      <c r="E3" s="88"/>
      <c r="F3" s="88"/>
      <c r="G3" s="88"/>
      <c r="H3" s="88"/>
      <c r="I3" s="88"/>
      <c r="J3" s="88"/>
      <c r="K3" s="88"/>
      <c r="L3" s="88"/>
      <c r="M3" s="88"/>
      <c r="N3" s="88"/>
      <c r="O3" s="88"/>
      <c r="P3" s="88"/>
    </row>
    <row r="4" spans="1:19" ht="38.25">
      <c r="A4" s="97"/>
      <c r="B4" s="89"/>
      <c r="C4" s="82" t="s">
        <v>212</v>
      </c>
      <c r="D4" s="82"/>
      <c r="E4" s="58" t="s">
        <v>213</v>
      </c>
      <c r="F4" s="58"/>
      <c r="G4" s="58" t="s">
        <v>215</v>
      </c>
      <c r="H4" s="58"/>
      <c r="I4" s="58" t="s">
        <v>216</v>
      </c>
      <c r="J4" s="58"/>
      <c r="K4" s="82" t="s">
        <v>219</v>
      </c>
      <c r="L4" s="82"/>
      <c r="M4" s="644" t="s">
        <v>818</v>
      </c>
      <c r="N4" s="647"/>
      <c r="O4" s="644" t="s">
        <v>802</v>
      </c>
      <c r="P4" s="58" t="s">
        <v>819</v>
      </c>
      <c r="Q4" s="41"/>
      <c r="S4" s="70"/>
    </row>
    <row r="5" spans="1:19" ht="15">
      <c r="A5" s="94"/>
      <c r="B5" s="92"/>
      <c r="C5" s="7"/>
      <c r="D5" s="7"/>
      <c r="E5" s="7"/>
      <c r="F5" s="7"/>
      <c r="G5" s="7"/>
      <c r="H5" s="7"/>
      <c r="I5" s="22"/>
      <c r="J5" s="22"/>
      <c r="K5" s="93"/>
      <c r="L5" s="93"/>
      <c r="M5" s="93"/>
      <c r="N5" s="648"/>
      <c r="O5" s="93"/>
      <c r="P5" s="22"/>
      <c r="Q5" s="70"/>
      <c r="S5" s="70"/>
    </row>
    <row r="6" spans="1:17" s="71" customFormat="1" ht="18" customHeight="1">
      <c r="A6" s="94" t="s">
        <v>233</v>
      </c>
      <c r="B6" s="91"/>
      <c r="C6" s="8">
        <v>80150</v>
      </c>
      <c r="D6" s="8"/>
      <c r="E6" s="8">
        <v>79972</v>
      </c>
      <c r="F6" s="8"/>
      <c r="G6" s="8">
        <v>80894</v>
      </c>
      <c r="H6" s="8"/>
      <c r="I6" s="8">
        <v>80735</v>
      </c>
      <c r="J6" s="8"/>
      <c r="K6" s="8">
        <v>81150</v>
      </c>
      <c r="L6" s="8"/>
      <c r="M6" s="8">
        <v>79054</v>
      </c>
      <c r="N6" s="649"/>
      <c r="O6" s="8">
        <v>80387</v>
      </c>
      <c r="P6" s="651">
        <v>0.005189316260691301</v>
      </c>
      <c r="Q6" s="481"/>
    </row>
    <row r="7" spans="1:17" s="71" customFormat="1" ht="22.5" customHeight="1">
      <c r="A7" s="95" t="s">
        <v>34</v>
      </c>
      <c r="B7" s="95"/>
      <c r="C7" s="8">
        <v>12691</v>
      </c>
      <c r="D7" s="8"/>
      <c r="E7" s="8">
        <v>11840</v>
      </c>
      <c r="F7" s="8"/>
      <c r="G7" s="8">
        <v>11881</v>
      </c>
      <c r="H7" s="8"/>
      <c r="I7" s="8">
        <v>12218</v>
      </c>
      <c r="J7" s="8"/>
      <c r="K7" s="8">
        <v>11925</v>
      </c>
      <c r="L7" s="8"/>
      <c r="M7" s="660">
        <v>11067</v>
      </c>
      <c r="N7" s="649"/>
      <c r="O7" s="8">
        <v>11284</v>
      </c>
      <c r="P7" s="651">
        <v>-0.04695945945945945</v>
      </c>
      <c r="Q7" s="481"/>
    </row>
    <row r="8" spans="1:17" ht="22.5" customHeight="1">
      <c r="A8" s="95"/>
      <c r="B8" s="96" t="s">
        <v>179</v>
      </c>
      <c r="C8" s="7">
        <v>8299</v>
      </c>
      <c r="D8" s="7"/>
      <c r="E8" s="7">
        <v>7883</v>
      </c>
      <c r="F8" s="7"/>
      <c r="G8" s="7">
        <v>7357</v>
      </c>
      <c r="H8" s="7"/>
      <c r="I8" s="7">
        <v>7981</v>
      </c>
      <c r="J8" s="7"/>
      <c r="K8" s="7">
        <v>7876</v>
      </c>
      <c r="L8" s="7"/>
      <c r="M8" s="16">
        <v>7485</v>
      </c>
      <c r="N8" s="652"/>
      <c r="O8" s="7">
        <v>7480</v>
      </c>
      <c r="P8" s="653">
        <v>-0.051122669034631474</v>
      </c>
      <c r="Q8" s="481"/>
    </row>
    <row r="9" spans="1:17" ht="18" customHeight="1">
      <c r="A9" s="95"/>
      <c r="B9" s="96" t="s">
        <v>180</v>
      </c>
      <c r="C9" s="7">
        <v>4392</v>
      </c>
      <c r="D9" s="7"/>
      <c r="E9" s="7">
        <v>3957</v>
      </c>
      <c r="F9" s="7"/>
      <c r="G9" s="7">
        <v>4524</v>
      </c>
      <c r="H9" s="7"/>
      <c r="I9" s="7">
        <v>4237</v>
      </c>
      <c r="J9" s="7"/>
      <c r="K9" s="7">
        <v>4049</v>
      </c>
      <c r="L9" s="7"/>
      <c r="M9" s="16">
        <v>3582</v>
      </c>
      <c r="N9" s="652"/>
      <c r="O9" s="7">
        <v>3804</v>
      </c>
      <c r="P9" s="653">
        <v>-0.038665655799848375</v>
      </c>
      <c r="Q9" s="481"/>
    </row>
    <row r="10" spans="1:17" s="71" customFormat="1" ht="24" customHeight="1">
      <c r="A10" s="95" t="s">
        <v>183</v>
      </c>
      <c r="B10" s="96"/>
      <c r="C10" s="8">
        <v>66088</v>
      </c>
      <c r="D10" s="8"/>
      <c r="E10" s="8">
        <v>66943</v>
      </c>
      <c r="F10" s="8"/>
      <c r="G10" s="8">
        <v>67865</v>
      </c>
      <c r="H10" s="8"/>
      <c r="I10" s="8">
        <v>67561</v>
      </c>
      <c r="J10" s="8"/>
      <c r="K10" s="8">
        <v>68274</v>
      </c>
      <c r="L10" s="8"/>
      <c r="M10" s="660">
        <v>67013</v>
      </c>
      <c r="N10" s="649"/>
      <c r="O10" s="8">
        <v>68153</v>
      </c>
      <c r="P10" s="651">
        <v>0.018075078798380773</v>
      </c>
      <c r="Q10" s="481"/>
    </row>
    <row r="11" spans="1:17" ht="24" customHeight="1">
      <c r="A11" s="95"/>
      <c r="B11" s="96" t="s">
        <v>42</v>
      </c>
      <c r="C11" s="7" t="s">
        <v>238</v>
      </c>
      <c r="D11" s="7"/>
      <c r="E11" s="7" t="s">
        <v>238</v>
      </c>
      <c r="F11" s="7"/>
      <c r="G11" s="7">
        <v>132</v>
      </c>
      <c r="H11" s="7"/>
      <c r="I11" s="7">
        <v>111</v>
      </c>
      <c r="J11" s="7"/>
      <c r="K11" s="7">
        <v>115</v>
      </c>
      <c r="L11" s="7"/>
      <c r="M11" s="16">
        <v>103</v>
      </c>
      <c r="N11" s="652"/>
      <c r="O11" s="7">
        <v>118</v>
      </c>
      <c r="P11" s="653" t="s">
        <v>238</v>
      </c>
      <c r="Q11" s="481"/>
    </row>
    <row r="12" spans="1:17" ht="18" customHeight="1">
      <c r="A12" s="95"/>
      <c r="B12" s="96" t="s">
        <v>239</v>
      </c>
      <c r="C12" s="7" t="s">
        <v>238</v>
      </c>
      <c r="D12" s="7"/>
      <c r="E12" s="7" t="s">
        <v>238</v>
      </c>
      <c r="F12" s="7"/>
      <c r="G12" s="7">
        <v>5032</v>
      </c>
      <c r="H12" s="7"/>
      <c r="I12" s="7">
        <v>4820</v>
      </c>
      <c r="J12" s="7"/>
      <c r="K12" s="7">
        <v>5000</v>
      </c>
      <c r="L12" s="7"/>
      <c r="M12" s="16">
        <v>4091</v>
      </c>
      <c r="N12" s="652"/>
      <c r="O12" s="7">
        <v>4764</v>
      </c>
      <c r="P12" s="653" t="s">
        <v>238</v>
      </c>
      <c r="Q12" s="481"/>
    </row>
    <row r="13" spans="1:17" ht="18" customHeight="1">
      <c r="A13" s="95"/>
      <c r="B13" s="96" t="s">
        <v>240</v>
      </c>
      <c r="C13" s="7" t="s">
        <v>238</v>
      </c>
      <c r="D13" s="7"/>
      <c r="E13" s="7" t="s">
        <v>238</v>
      </c>
      <c r="F13" s="7"/>
      <c r="G13" s="7">
        <v>2314</v>
      </c>
      <c r="H13" s="7"/>
      <c r="I13" s="7">
        <v>2303</v>
      </c>
      <c r="J13" s="7"/>
      <c r="K13" s="7">
        <v>2357</v>
      </c>
      <c r="L13" s="7"/>
      <c r="M13" s="16">
        <v>2256</v>
      </c>
      <c r="N13" s="652"/>
      <c r="O13" s="7">
        <v>2376</v>
      </c>
      <c r="P13" s="653" t="s">
        <v>238</v>
      </c>
      <c r="Q13" s="481"/>
    </row>
    <row r="14" spans="1:17" ht="18" customHeight="1">
      <c r="A14" s="95"/>
      <c r="B14" s="96" t="s">
        <v>41</v>
      </c>
      <c r="C14" s="7" t="s">
        <v>238</v>
      </c>
      <c r="D14" s="7"/>
      <c r="E14" s="7" t="s">
        <v>238</v>
      </c>
      <c r="F14" s="7"/>
      <c r="G14" s="7">
        <v>19969</v>
      </c>
      <c r="H14" s="7"/>
      <c r="I14" s="7">
        <v>19698</v>
      </c>
      <c r="J14" s="7"/>
      <c r="K14" s="7">
        <v>19487</v>
      </c>
      <c r="L14" s="7"/>
      <c r="M14" s="16">
        <v>19117</v>
      </c>
      <c r="N14" s="652"/>
      <c r="O14" s="7">
        <v>19413</v>
      </c>
      <c r="P14" s="653" t="s">
        <v>238</v>
      </c>
      <c r="Q14" s="481"/>
    </row>
    <row r="15" spans="1:17" ht="18" customHeight="1">
      <c r="A15" s="95"/>
      <c r="B15" s="96" t="s">
        <v>56</v>
      </c>
      <c r="C15" s="7" t="s">
        <v>238</v>
      </c>
      <c r="D15" s="7"/>
      <c r="E15" s="7" t="s">
        <v>238</v>
      </c>
      <c r="F15" s="7"/>
      <c r="G15" s="7">
        <v>22637</v>
      </c>
      <c r="H15" s="7"/>
      <c r="I15" s="7">
        <v>22706</v>
      </c>
      <c r="J15" s="7"/>
      <c r="K15" s="7">
        <v>22951</v>
      </c>
      <c r="L15" s="7"/>
      <c r="M15" s="16">
        <v>22969</v>
      </c>
      <c r="N15" s="652"/>
      <c r="O15" s="7">
        <v>22970</v>
      </c>
      <c r="P15" s="653" t="s">
        <v>238</v>
      </c>
      <c r="Q15" s="481"/>
    </row>
    <row r="16" spans="1:17" ht="18" customHeight="1">
      <c r="A16" s="95"/>
      <c r="B16" s="96" t="s">
        <v>184</v>
      </c>
      <c r="C16" s="7" t="s">
        <v>238</v>
      </c>
      <c r="D16" s="7"/>
      <c r="E16" s="7" t="s">
        <v>238</v>
      </c>
      <c r="F16" s="7"/>
      <c r="G16" s="7">
        <v>12450</v>
      </c>
      <c r="H16" s="7"/>
      <c r="I16" s="7">
        <v>12753</v>
      </c>
      <c r="J16" s="7"/>
      <c r="K16" s="7">
        <v>12899</v>
      </c>
      <c r="L16" s="7"/>
      <c r="M16" s="16">
        <v>13107</v>
      </c>
      <c r="N16" s="652"/>
      <c r="O16" s="7">
        <v>13093</v>
      </c>
      <c r="P16" s="653" t="s">
        <v>238</v>
      </c>
      <c r="Q16" s="481"/>
    </row>
    <row r="17" spans="1:17" ht="18" customHeight="1">
      <c r="A17" s="95"/>
      <c r="B17" s="96" t="s">
        <v>178</v>
      </c>
      <c r="C17" s="7" t="s">
        <v>238</v>
      </c>
      <c r="D17" s="7"/>
      <c r="E17" s="7" t="s">
        <v>238</v>
      </c>
      <c r="F17" s="7"/>
      <c r="G17" s="17">
        <v>5331</v>
      </c>
      <c r="H17" s="17"/>
      <c r="I17" s="16">
        <v>5170</v>
      </c>
      <c r="K17" s="16">
        <v>5465</v>
      </c>
      <c r="M17" s="16">
        <v>5370</v>
      </c>
      <c r="N17" s="652"/>
      <c r="O17" s="16">
        <v>5419</v>
      </c>
      <c r="P17" s="653" t="s">
        <v>238</v>
      </c>
      <c r="Q17" s="481"/>
    </row>
    <row r="18" spans="1:17" s="71" customFormat="1" ht="23.25" customHeight="1">
      <c r="A18" s="95" t="s">
        <v>437</v>
      </c>
      <c r="B18" s="95"/>
      <c r="C18" s="8">
        <v>1371</v>
      </c>
      <c r="D18" s="8"/>
      <c r="E18" s="8">
        <v>1189</v>
      </c>
      <c r="F18" s="8"/>
      <c r="G18" s="8">
        <v>1148</v>
      </c>
      <c r="H18" s="8"/>
      <c r="I18" s="8">
        <v>956</v>
      </c>
      <c r="J18" s="8"/>
      <c r="K18" s="8">
        <v>951</v>
      </c>
      <c r="L18" s="8"/>
      <c r="M18" s="660">
        <v>974</v>
      </c>
      <c r="N18" s="649"/>
      <c r="O18" s="8">
        <v>950</v>
      </c>
      <c r="P18" s="651" t="s">
        <v>238</v>
      </c>
      <c r="Q18" s="481"/>
    </row>
    <row r="19" spans="1:19" ht="6.75" customHeight="1">
      <c r="A19" s="97"/>
      <c r="B19" s="98"/>
      <c r="C19" s="14"/>
      <c r="D19" s="14"/>
      <c r="E19" s="14"/>
      <c r="F19" s="14"/>
      <c r="G19" s="14"/>
      <c r="H19" s="14"/>
      <c r="I19" s="14"/>
      <c r="J19" s="14"/>
      <c r="K19" s="14"/>
      <c r="L19" s="14"/>
      <c r="M19" s="14"/>
      <c r="N19" s="654"/>
      <c r="O19" s="14"/>
      <c r="P19" s="229" t="s">
        <v>426</v>
      </c>
      <c r="Q19" s="481"/>
      <c r="S19" s="70"/>
    </row>
    <row r="20" spans="1:17" s="71" customFormat="1" ht="18" customHeight="1">
      <c r="A20" s="94" t="s">
        <v>234</v>
      </c>
      <c r="B20" s="91"/>
      <c r="C20" s="9">
        <v>68855</v>
      </c>
      <c r="D20" s="9"/>
      <c r="E20" s="9">
        <v>68980</v>
      </c>
      <c r="F20" s="9"/>
      <c r="G20" s="9">
        <v>69806</v>
      </c>
      <c r="H20" s="9"/>
      <c r="I20" s="9">
        <v>69496</v>
      </c>
      <c r="J20" s="9"/>
      <c r="K20" s="9">
        <v>69868</v>
      </c>
      <c r="L20" s="8"/>
      <c r="M20" s="8">
        <v>68303</v>
      </c>
      <c r="N20" s="649"/>
      <c r="O20" s="8">
        <v>69304</v>
      </c>
      <c r="P20" s="651">
        <v>0.004697013627138258</v>
      </c>
      <c r="Q20" s="481"/>
    </row>
    <row r="21" spans="1:17" s="71" customFormat="1" ht="19.5" customHeight="1">
      <c r="A21" s="95" t="s">
        <v>34</v>
      </c>
      <c r="B21" s="95"/>
      <c r="C21" s="8">
        <v>10207</v>
      </c>
      <c r="D21" s="8"/>
      <c r="E21" s="8">
        <v>9579</v>
      </c>
      <c r="F21" s="8"/>
      <c r="G21" s="8">
        <v>9630</v>
      </c>
      <c r="H21" s="8"/>
      <c r="I21" s="8">
        <v>9861</v>
      </c>
      <c r="J21" s="8"/>
      <c r="K21" s="8">
        <v>9679</v>
      </c>
      <c r="L21" s="8"/>
      <c r="M21" s="8">
        <v>9063</v>
      </c>
      <c r="N21" s="649"/>
      <c r="O21" s="8">
        <v>9182</v>
      </c>
      <c r="P21" s="651">
        <v>-0.041444827226224</v>
      </c>
      <c r="Q21" s="481"/>
    </row>
    <row r="22" spans="1:17" ht="21" customHeight="1">
      <c r="A22" s="95"/>
      <c r="B22" s="96" t="s">
        <v>179</v>
      </c>
      <c r="C22" s="17">
        <v>6719</v>
      </c>
      <c r="D22" s="17"/>
      <c r="E22" s="17">
        <v>6380</v>
      </c>
      <c r="F22" s="7"/>
      <c r="G22" s="7">
        <v>6002</v>
      </c>
      <c r="H22" s="7"/>
      <c r="I22" s="7">
        <v>6407</v>
      </c>
      <c r="J22" s="7"/>
      <c r="K22" s="7">
        <v>6440</v>
      </c>
      <c r="L22" s="7"/>
      <c r="M22" s="17">
        <v>6177</v>
      </c>
      <c r="N22" s="652"/>
      <c r="O22" s="7">
        <v>6121</v>
      </c>
      <c r="P22" s="653">
        <v>-0.04059561128526645</v>
      </c>
      <c r="Q22" s="481"/>
    </row>
    <row r="23" spans="1:17" ht="18" customHeight="1">
      <c r="A23" s="95"/>
      <c r="B23" s="96" t="s">
        <v>180</v>
      </c>
      <c r="C23" s="17">
        <v>3488</v>
      </c>
      <c r="D23" s="17"/>
      <c r="E23" s="17">
        <v>3199</v>
      </c>
      <c r="F23" s="7"/>
      <c r="G23" s="7">
        <v>3628</v>
      </c>
      <c r="H23" s="7"/>
      <c r="I23" s="7">
        <v>3454</v>
      </c>
      <c r="J23" s="7"/>
      <c r="K23" s="7">
        <v>3239</v>
      </c>
      <c r="L23" s="7"/>
      <c r="M23" s="17">
        <v>2886</v>
      </c>
      <c r="N23" s="652"/>
      <c r="O23" s="7">
        <v>3061</v>
      </c>
      <c r="P23" s="653">
        <v>-0.043138480775242294</v>
      </c>
      <c r="Q23" s="481"/>
    </row>
    <row r="24" spans="1:17" s="71" customFormat="1" ht="18" customHeight="1">
      <c r="A24" s="95" t="s">
        <v>183</v>
      </c>
      <c r="B24" s="95"/>
      <c r="C24" s="75">
        <v>57382</v>
      </c>
      <c r="D24" s="75"/>
      <c r="E24" s="75">
        <v>58307</v>
      </c>
      <c r="F24" s="8"/>
      <c r="G24" s="8">
        <v>59095</v>
      </c>
      <c r="H24" s="8"/>
      <c r="I24" s="8">
        <v>58740</v>
      </c>
      <c r="J24" s="8"/>
      <c r="K24" s="8">
        <v>59299</v>
      </c>
      <c r="L24" s="8"/>
      <c r="M24" s="660">
        <v>58330</v>
      </c>
      <c r="N24" s="649"/>
      <c r="O24" s="8">
        <v>59239</v>
      </c>
      <c r="P24" s="651">
        <v>0.01598435865333503</v>
      </c>
      <c r="Q24" s="481"/>
    </row>
    <row r="25" spans="1:17" ht="19.5" customHeight="1">
      <c r="A25" s="95"/>
      <c r="B25" s="96" t="s">
        <v>42</v>
      </c>
      <c r="C25" s="7" t="s">
        <v>238</v>
      </c>
      <c r="D25" s="7"/>
      <c r="E25" s="7" t="s">
        <v>238</v>
      </c>
      <c r="F25" s="7"/>
      <c r="G25" s="7">
        <v>124</v>
      </c>
      <c r="H25" s="7"/>
      <c r="I25" s="7">
        <v>106</v>
      </c>
      <c r="J25" s="7"/>
      <c r="K25" s="7">
        <v>113</v>
      </c>
      <c r="L25" s="7"/>
      <c r="M25" s="70">
        <v>103</v>
      </c>
      <c r="N25" s="652"/>
      <c r="O25" s="7">
        <v>117</v>
      </c>
      <c r="P25" s="653" t="s">
        <v>238</v>
      </c>
      <c r="Q25" s="481"/>
    </row>
    <row r="26" spans="1:17" ht="18" customHeight="1">
      <c r="A26" s="95"/>
      <c r="B26" s="96" t="s">
        <v>239</v>
      </c>
      <c r="C26" s="7" t="s">
        <v>238</v>
      </c>
      <c r="D26" s="7"/>
      <c r="E26" s="7" t="s">
        <v>238</v>
      </c>
      <c r="F26" s="7"/>
      <c r="G26" s="7">
        <v>4021</v>
      </c>
      <c r="H26" s="7"/>
      <c r="I26" s="7">
        <v>3844</v>
      </c>
      <c r="J26" s="7"/>
      <c r="K26" s="7">
        <v>3996</v>
      </c>
      <c r="L26" s="7"/>
      <c r="M26" s="17">
        <v>3366</v>
      </c>
      <c r="N26" s="652"/>
      <c r="O26" s="7">
        <v>3874</v>
      </c>
      <c r="P26" s="653" t="s">
        <v>238</v>
      </c>
      <c r="Q26" s="481"/>
    </row>
    <row r="27" spans="1:17" ht="18" customHeight="1">
      <c r="A27" s="95"/>
      <c r="B27" s="96" t="s">
        <v>240</v>
      </c>
      <c r="C27" s="7" t="s">
        <v>238</v>
      </c>
      <c r="D27" s="7"/>
      <c r="E27" s="7" t="s">
        <v>238</v>
      </c>
      <c r="F27" s="7"/>
      <c r="G27" s="7">
        <v>1803</v>
      </c>
      <c r="H27" s="7"/>
      <c r="I27" s="7">
        <v>1768</v>
      </c>
      <c r="J27" s="7"/>
      <c r="K27" s="7">
        <v>1857</v>
      </c>
      <c r="L27" s="7"/>
      <c r="M27" s="17">
        <v>1771</v>
      </c>
      <c r="N27" s="652"/>
      <c r="O27" s="7">
        <v>1876</v>
      </c>
      <c r="P27" s="653" t="s">
        <v>238</v>
      </c>
      <c r="Q27" s="481"/>
    </row>
    <row r="28" spans="1:17" ht="18" customHeight="1">
      <c r="A28" s="95"/>
      <c r="B28" s="96" t="s">
        <v>41</v>
      </c>
      <c r="C28" s="7" t="s">
        <v>238</v>
      </c>
      <c r="D28" s="7"/>
      <c r="E28" s="7" t="s">
        <v>238</v>
      </c>
      <c r="F28" s="7"/>
      <c r="G28" s="7">
        <v>15857</v>
      </c>
      <c r="H28" s="7"/>
      <c r="I28" s="7">
        <v>15645</v>
      </c>
      <c r="J28" s="7"/>
      <c r="K28" s="7">
        <v>15487</v>
      </c>
      <c r="L28" s="7"/>
      <c r="M28" s="17">
        <v>15244</v>
      </c>
      <c r="N28" s="652"/>
      <c r="O28" s="7">
        <v>15466</v>
      </c>
      <c r="P28" s="653" t="s">
        <v>238</v>
      </c>
      <c r="Q28" s="481"/>
    </row>
    <row r="29" spans="1:17" ht="18" customHeight="1">
      <c r="A29" s="95"/>
      <c r="B29" s="96" t="s">
        <v>56</v>
      </c>
      <c r="C29" s="7" t="s">
        <v>238</v>
      </c>
      <c r="D29" s="7"/>
      <c r="E29" s="7" t="s">
        <v>238</v>
      </c>
      <c r="F29" s="7"/>
      <c r="G29" s="7">
        <v>20691</v>
      </c>
      <c r="H29" s="7"/>
      <c r="I29" s="7">
        <v>20697</v>
      </c>
      <c r="J29" s="7"/>
      <c r="K29" s="7">
        <v>20812</v>
      </c>
      <c r="L29" s="7"/>
      <c r="M29" s="17">
        <v>20758</v>
      </c>
      <c r="N29" s="652"/>
      <c r="O29" s="7">
        <v>20781</v>
      </c>
      <c r="P29" s="653" t="s">
        <v>238</v>
      </c>
      <c r="Q29" s="481"/>
    </row>
    <row r="30" spans="1:17" ht="18" customHeight="1">
      <c r="A30" s="95"/>
      <c r="B30" s="96" t="s">
        <v>184</v>
      </c>
      <c r="C30" s="7" t="s">
        <v>238</v>
      </c>
      <c r="D30" s="7"/>
      <c r="E30" s="7" t="s">
        <v>238</v>
      </c>
      <c r="F30" s="7"/>
      <c r="G30" s="7">
        <v>11790</v>
      </c>
      <c r="H30" s="7"/>
      <c r="I30" s="7">
        <v>12058</v>
      </c>
      <c r="J30" s="7"/>
      <c r="K30" s="7">
        <v>12195</v>
      </c>
      <c r="L30" s="7"/>
      <c r="M30" s="17">
        <v>12388</v>
      </c>
      <c r="N30" s="652"/>
      <c r="O30" s="7">
        <v>12380</v>
      </c>
      <c r="P30" s="653" t="s">
        <v>238</v>
      </c>
      <c r="Q30" s="481"/>
    </row>
    <row r="31" spans="1:17" ht="18" customHeight="1">
      <c r="A31" s="95"/>
      <c r="B31" s="96" t="s">
        <v>178</v>
      </c>
      <c r="C31" s="7" t="s">
        <v>238</v>
      </c>
      <c r="D31" s="7"/>
      <c r="E31" s="7" t="s">
        <v>238</v>
      </c>
      <c r="F31" s="7"/>
      <c r="G31" s="7">
        <v>4809</v>
      </c>
      <c r="H31" s="7"/>
      <c r="I31" s="7">
        <v>4622</v>
      </c>
      <c r="J31" s="7"/>
      <c r="K31" s="7">
        <v>4839</v>
      </c>
      <c r="L31" s="7"/>
      <c r="M31" s="17">
        <v>4700</v>
      </c>
      <c r="N31" s="652"/>
      <c r="O31" s="7">
        <v>4745</v>
      </c>
      <c r="P31" s="653" t="s">
        <v>238</v>
      </c>
      <c r="Q31" s="481"/>
    </row>
    <row r="32" spans="1:19" ht="21.75" customHeight="1">
      <c r="A32" s="95" t="s">
        <v>437</v>
      </c>
      <c r="B32" s="95"/>
      <c r="C32" s="75">
        <v>1266</v>
      </c>
      <c r="D32" s="8"/>
      <c r="E32" s="75">
        <v>1094</v>
      </c>
      <c r="F32" s="8"/>
      <c r="G32" s="8">
        <v>1081</v>
      </c>
      <c r="H32" s="8"/>
      <c r="I32" s="8">
        <v>895</v>
      </c>
      <c r="J32" s="8"/>
      <c r="K32" s="8">
        <v>890</v>
      </c>
      <c r="L32" s="8"/>
      <c r="M32" s="71">
        <v>910</v>
      </c>
      <c r="N32" s="649"/>
      <c r="O32" s="8">
        <v>883</v>
      </c>
      <c r="P32" s="651" t="s">
        <v>238</v>
      </c>
      <c r="Q32" s="481"/>
      <c r="S32" s="70"/>
    </row>
    <row r="33" spans="1:19" ht="6.75" customHeight="1">
      <c r="A33" s="97"/>
      <c r="B33" s="98"/>
      <c r="C33" s="14"/>
      <c r="D33" s="14"/>
      <c r="E33" s="14"/>
      <c r="F33" s="14"/>
      <c r="G33" s="14"/>
      <c r="H33" s="14"/>
      <c r="I33" s="14"/>
      <c r="J33" s="14"/>
      <c r="K33" s="14"/>
      <c r="L33" s="14"/>
      <c r="M33" s="14"/>
      <c r="N33" s="654"/>
      <c r="O33" s="14"/>
      <c r="P33" s="229" t="s">
        <v>426</v>
      </c>
      <c r="Q33" s="481"/>
      <c r="S33" s="70"/>
    </row>
    <row r="34" spans="1:17" s="71" customFormat="1" ht="18" customHeight="1">
      <c r="A34" s="94" t="s">
        <v>842</v>
      </c>
      <c r="B34" s="91"/>
      <c r="C34" s="8">
        <v>9223</v>
      </c>
      <c r="D34" s="8"/>
      <c r="E34" s="8">
        <v>9174</v>
      </c>
      <c r="F34" s="9"/>
      <c r="G34" s="9">
        <v>9414</v>
      </c>
      <c r="H34" s="8"/>
      <c r="I34" s="8">
        <v>9611</v>
      </c>
      <c r="J34" s="8"/>
      <c r="K34" s="8">
        <v>9683</v>
      </c>
      <c r="L34" s="8"/>
      <c r="M34" s="8">
        <v>9354</v>
      </c>
      <c r="N34" s="649"/>
      <c r="O34" s="8">
        <v>9602</v>
      </c>
      <c r="P34" s="651">
        <v>0.0466535862219315</v>
      </c>
      <c r="Q34" s="481"/>
    </row>
    <row r="35" spans="1:17" s="71" customFormat="1" ht="22.5" customHeight="1">
      <c r="A35" s="95" t="s">
        <v>34</v>
      </c>
      <c r="B35" s="95"/>
      <c r="C35" s="8">
        <v>1964</v>
      </c>
      <c r="D35" s="8"/>
      <c r="E35" s="8">
        <v>1855</v>
      </c>
      <c r="F35" s="8"/>
      <c r="G35" s="8">
        <v>1789</v>
      </c>
      <c r="H35" s="8"/>
      <c r="I35" s="8">
        <v>1891</v>
      </c>
      <c r="J35" s="8"/>
      <c r="K35" s="8">
        <v>1832</v>
      </c>
      <c r="L35" s="8"/>
      <c r="M35" s="8">
        <v>1657</v>
      </c>
      <c r="N35" s="649"/>
      <c r="O35" s="8">
        <v>1734</v>
      </c>
      <c r="P35" s="651">
        <v>-0.06522911051212943</v>
      </c>
      <c r="Q35" s="481"/>
    </row>
    <row r="36" spans="1:19" ht="19.5" customHeight="1">
      <c r="A36" s="95"/>
      <c r="B36" s="96" t="s">
        <v>179</v>
      </c>
      <c r="C36" s="17">
        <v>1234</v>
      </c>
      <c r="D36" s="7"/>
      <c r="E36" s="17">
        <v>1212</v>
      </c>
      <c r="F36" s="7"/>
      <c r="G36" s="7">
        <v>1006</v>
      </c>
      <c r="H36" s="7"/>
      <c r="I36" s="7">
        <v>1207</v>
      </c>
      <c r="J36" s="7"/>
      <c r="K36" s="7">
        <v>1117</v>
      </c>
      <c r="L36" s="7"/>
      <c r="M36" s="17">
        <v>1028</v>
      </c>
      <c r="N36" s="652"/>
      <c r="O36" s="7">
        <v>1072</v>
      </c>
      <c r="P36" s="653">
        <v>-0.11551155115511547</v>
      </c>
      <c r="Q36" s="481"/>
      <c r="S36" s="70"/>
    </row>
    <row r="37" spans="1:19" ht="18" customHeight="1">
      <c r="A37" s="95"/>
      <c r="B37" s="96" t="s">
        <v>180</v>
      </c>
      <c r="C37" s="17">
        <v>730</v>
      </c>
      <c r="D37" s="7"/>
      <c r="E37" s="17">
        <v>643</v>
      </c>
      <c r="F37" s="7"/>
      <c r="G37" s="7">
        <v>783</v>
      </c>
      <c r="H37" s="7"/>
      <c r="I37" s="7">
        <v>684</v>
      </c>
      <c r="J37" s="7"/>
      <c r="K37" s="7">
        <v>715</v>
      </c>
      <c r="L37" s="7"/>
      <c r="M37" s="70">
        <v>629</v>
      </c>
      <c r="N37" s="652"/>
      <c r="O37" s="7">
        <v>662</v>
      </c>
      <c r="P37" s="653">
        <v>0.029548989113530322</v>
      </c>
      <c r="Q37" s="481"/>
      <c r="S37" s="70"/>
    </row>
    <row r="38" spans="1:17" s="71" customFormat="1" ht="21" customHeight="1">
      <c r="A38" s="95" t="s">
        <v>183</v>
      </c>
      <c r="B38" s="95"/>
      <c r="C38" s="75">
        <v>7155</v>
      </c>
      <c r="D38" s="8"/>
      <c r="E38" s="75">
        <v>7224</v>
      </c>
      <c r="F38" s="8"/>
      <c r="G38" s="8">
        <v>7559</v>
      </c>
      <c r="H38" s="8"/>
      <c r="I38" s="8">
        <v>7659</v>
      </c>
      <c r="J38" s="8"/>
      <c r="K38" s="8">
        <v>7790</v>
      </c>
      <c r="L38" s="8"/>
      <c r="M38" s="75">
        <v>7633</v>
      </c>
      <c r="N38" s="649"/>
      <c r="O38" s="8">
        <v>7801</v>
      </c>
      <c r="P38" s="651">
        <v>0.0798726467331119</v>
      </c>
      <c r="Q38" s="481"/>
    </row>
    <row r="39" spans="1:19" ht="18" customHeight="1">
      <c r="A39" s="95"/>
      <c r="B39" s="96" t="s">
        <v>42</v>
      </c>
      <c r="C39" s="7" t="s">
        <v>238</v>
      </c>
      <c r="D39" s="7"/>
      <c r="E39" s="7" t="s">
        <v>238</v>
      </c>
      <c r="F39" s="7"/>
      <c r="G39" s="7">
        <v>8</v>
      </c>
      <c r="H39" s="7"/>
      <c r="I39" s="7">
        <v>5</v>
      </c>
      <c r="J39" s="7"/>
      <c r="K39" s="7">
        <v>2</v>
      </c>
      <c r="L39" s="7"/>
      <c r="M39" s="70">
        <v>0</v>
      </c>
      <c r="N39" s="652"/>
      <c r="O39" s="7">
        <v>1</v>
      </c>
      <c r="P39" s="653" t="s">
        <v>238</v>
      </c>
      <c r="Q39" s="481"/>
      <c r="S39" s="70"/>
    </row>
    <row r="40" spans="1:19" ht="18" customHeight="1">
      <c r="A40" s="95"/>
      <c r="B40" s="96" t="s">
        <v>239</v>
      </c>
      <c r="C40" s="7" t="s">
        <v>238</v>
      </c>
      <c r="D40" s="7"/>
      <c r="E40" s="7" t="s">
        <v>238</v>
      </c>
      <c r="F40" s="7"/>
      <c r="G40" s="7">
        <v>776</v>
      </c>
      <c r="H40" s="7"/>
      <c r="I40" s="7">
        <v>741</v>
      </c>
      <c r="J40" s="7"/>
      <c r="K40" s="7">
        <v>733</v>
      </c>
      <c r="L40" s="7"/>
      <c r="M40" s="70">
        <v>524</v>
      </c>
      <c r="N40" s="652"/>
      <c r="O40" s="7">
        <v>665</v>
      </c>
      <c r="P40" s="653" t="s">
        <v>238</v>
      </c>
      <c r="Q40" s="481"/>
      <c r="S40" s="70"/>
    </row>
    <row r="41" spans="1:19" ht="18" customHeight="1">
      <c r="A41" s="95"/>
      <c r="B41" s="96" t="s">
        <v>240</v>
      </c>
      <c r="C41" s="7" t="s">
        <v>238</v>
      </c>
      <c r="D41" s="7"/>
      <c r="E41" s="7" t="s">
        <v>238</v>
      </c>
      <c r="F41" s="7"/>
      <c r="G41" s="7">
        <v>367</v>
      </c>
      <c r="H41" s="7"/>
      <c r="I41" s="7">
        <v>371</v>
      </c>
      <c r="J41" s="7"/>
      <c r="K41" s="7">
        <v>332</v>
      </c>
      <c r="L41" s="7"/>
      <c r="M41" s="70">
        <v>327</v>
      </c>
      <c r="N41" s="652"/>
      <c r="O41" s="7">
        <v>333</v>
      </c>
      <c r="P41" s="653" t="s">
        <v>238</v>
      </c>
      <c r="Q41" s="481"/>
      <c r="S41" s="70"/>
    </row>
    <row r="42" spans="1:19" ht="18" customHeight="1">
      <c r="A42" s="95"/>
      <c r="B42" s="96" t="s">
        <v>41</v>
      </c>
      <c r="C42" s="7" t="s">
        <v>238</v>
      </c>
      <c r="D42" s="7"/>
      <c r="E42" s="7" t="s">
        <v>238</v>
      </c>
      <c r="F42" s="7"/>
      <c r="G42" s="7">
        <v>3514</v>
      </c>
      <c r="H42" s="7"/>
      <c r="I42" s="7">
        <v>3501</v>
      </c>
      <c r="J42" s="7"/>
      <c r="K42" s="7">
        <v>3458</v>
      </c>
      <c r="L42" s="7"/>
      <c r="M42" s="17">
        <v>3360</v>
      </c>
      <c r="N42" s="652"/>
      <c r="O42" s="7">
        <v>3413</v>
      </c>
      <c r="P42" s="653" t="s">
        <v>238</v>
      </c>
      <c r="Q42" s="481"/>
      <c r="S42" s="70"/>
    </row>
    <row r="43" spans="1:19" ht="18" customHeight="1">
      <c r="A43" s="95"/>
      <c r="B43" s="96" t="s">
        <v>56</v>
      </c>
      <c r="C43" s="7" t="s">
        <v>238</v>
      </c>
      <c r="D43" s="7"/>
      <c r="E43" s="7" t="s">
        <v>238</v>
      </c>
      <c r="F43" s="7"/>
      <c r="G43" s="7">
        <v>1795</v>
      </c>
      <c r="H43" s="7"/>
      <c r="I43" s="7">
        <v>1878</v>
      </c>
      <c r="J43" s="7"/>
      <c r="K43" s="7">
        <v>2012</v>
      </c>
      <c r="L43" s="7"/>
      <c r="M43" s="17">
        <v>2092</v>
      </c>
      <c r="N43" s="652"/>
      <c r="O43" s="7">
        <v>2068</v>
      </c>
      <c r="P43" s="653" t="s">
        <v>238</v>
      </c>
      <c r="Q43" s="481"/>
      <c r="S43" s="70"/>
    </row>
    <row r="44" spans="1:19" ht="18" customHeight="1">
      <c r="A44" s="95"/>
      <c r="B44" s="96" t="s">
        <v>184</v>
      </c>
      <c r="C44" s="7" t="s">
        <v>238</v>
      </c>
      <c r="D44" s="7"/>
      <c r="E44" s="7" t="s">
        <v>238</v>
      </c>
      <c r="F44" s="7"/>
      <c r="G44" s="7">
        <v>606</v>
      </c>
      <c r="H44" s="7"/>
      <c r="I44" s="7">
        <v>644</v>
      </c>
      <c r="J44" s="7"/>
      <c r="K44" s="7">
        <v>659</v>
      </c>
      <c r="L44" s="7"/>
      <c r="M44" s="70">
        <v>684</v>
      </c>
      <c r="N44" s="652"/>
      <c r="O44" s="7">
        <v>676</v>
      </c>
      <c r="P44" s="653" t="s">
        <v>238</v>
      </c>
      <c r="Q44" s="481"/>
      <c r="S44" s="70"/>
    </row>
    <row r="45" spans="1:19" ht="18" customHeight="1">
      <c r="A45" s="95"/>
      <c r="B45" s="96" t="s">
        <v>178</v>
      </c>
      <c r="C45" s="7" t="s">
        <v>238</v>
      </c>
      <c r="D45" s="7"/>
      <c r="E45" s="7" t="s">
        <v>238</v>
      </c>
      <c r="F45" s="7"/>
      <c r="G45" s="7">
        <v>493</v>
      </c>
      <c r="H45" s="7"/>
      <c r="I45" s="7">
        <v>519</v>
      </c>
      <c r="J45" s="7"/>
      <c r="K45" s="7">
        <v>594</v>
      </c>
      <c r="L45" s="7"/>
      <c r="M45" s="70">
        <v>646</v>
      </c>
      <c r="N45" s="652"/>
      <c r="O45" s="7">
        <v>645</v>
      </c>
      <c r="P45" s="653" t="s">
        <v>238</v>
      </c>
      <c r="Q45" s="481"/>
      <c r="S45" s="70"/>
    </row>
    <row r="46" spans="1:17" s="91" customFormat="1" ht="19.5" customHeight="1">
      <c r="A46" s="95" t="s">
        <v>437</v>
      </c>
      <c r="B46" s="95"/>
      <c r="C46" s="75">
        <v>104</v>
      </c>
      <c r="D46" s="8"/>
      <c r="E46" s="75">
        <v>95</v>
      </c>
      <c r="F46" s="8"/>
      <c r="G46" s="8">
        <v>66</v>
      </c>
      <c r="H46" s="8"/>
      <c r="I46" s="8">
        <v>61</v>
      </c>
      <c r="J46" s="8"/>
      <c r="K46" s="8">
        <v>61</v>
      </c>
      <c r="L46" s="8"/>
      <c r="M46" s="71">
        <v>64</v>
      </c>
      <c r="N46" s="649"/>
      <c r="O46" s="8">
        <v>67</v>
      </c>
      <c r="P46" s="651" t="s">
        <v>238</v>
      </c>
      <c r="Q46" s="481"/>
    </row>
    <row r="47" spans="1:19" ht="6.75" customHeight="1">
      <c r="A47" s="97"/>
      <c r="B47" s="98"/>
      <c r="C47" s="14"/>
      <c r="D47" s="14"/>
      <c r="E47" s="14"/>
      <c r="F47" s="14"/>
      <c r="G47" s="14"/>
      <c r="H47" s="14"/>
      <c r="I47" s="14"/>
      <c r="J47" s="14"/>
      <c r="K47" s="14"/>
      <c r="L47" s="14"/>
      <c r="M47" s="14"/>
      <c r="N47" s="654"/>
      <c r="O47" s="14"/>
      <c r="P47" s="229" t="s">
        <v>426</v>
      </c>
      <c r="Q47" s="481"/>
      <c r="S47" s="70"/>
    </row>
    <row r="48" spans="1:17" s="71" customFormat="1" ht="18" customHeight="1">
      <c r="A48" s="94" t="s">
        <v>236</v>
      </c>
      <c r="B48" s="91"/>
      <c r="C48" s="8">
        <v>2072</v>
      </c>
      <c r="D48" s="8"/>
      <c r="E48" s="8">
        <v>1818</v>
      </c>
      <c r="F48" s="9"/>
      <c r="G48" s="9">
        <v>1674</v>
      </c>
      <c r="H48" s="8"/>
      <c r="I48" s="8">
        <v>1628</v>
      </c>
      <c r="J48" s="8"/>
      <c r="K48" s="8">
        <v>1599</v>
      </c>
      <c r="L48" s="8"/>
      <c r="M48" s="8">
        <v>1397</v>
      </c>
      <c r="N48" s="649"/>
      <c r="O48" s="8">
        <v>1481</v>
      </c>
      <c r="P48" s="651">
        <v>-0.18536853685368537</v>
      </c>
      <c r="Q48" s="481"/>
    </row>
    <row r="49" spans="1:19" s="71" customFormat="1" ht="21" customHeight="1">
      <c r="A49" s="95" t="s">
        <v>34</v>
      </c>
      <c r="B49" s="95"/>
      <c r="C49" s="8">
        <v>520</v>
      </c>
      <c r="D49" s="8"/>
      <c r="E49" s="8">
        <v>406</v>
      </c>
      <c r="F49" s="8"/>
      <c r="G49" s="8">
        <v>462</v>
      </c>
      <c r="H49" s="8"/>
      <c r="I49" s="8">
        <v>466</v>
      </c>
      <c r="J49" s="8"/>
      <c r="K49" s="8">
        <v>414</v>
      </c>
      <c r="L49" s="8"/>
      <c r="M49" s="8">
        <v>347</v>
      </c>
      <c r="N49" s="649"/>
      <c r="O49" s="8">
        <v>368</v>
      </c>
      <c r="P49" s="651">
        <v>-0.09359605911330049</v>
      </c>
      <c r="Q49" s="481"/>
      <c r="S49" s="18"/>
    </row>
    <row r="50" spans="1:19" ht="23.25" customHeight="1">
      <c r="A50" s="95"/>
      <c r="B50" s="96" t="s">
        <v>179</v>
      </c>
      <c r="C50" s="17">
        <v>346</v>
      </c>
      <c r="D50" s="7"/>
      <c r="E50" s="17">
        <v>291</v>
      </c>
      <c r="F50" s="7"/>
      <c r="G50" s="7">
        <v>349</v>
      </c>
      <c r="H50" s="7"/>
      <c r="I50" s="7">
        <v>367</v>
      </c>
      <c r="J50" s="7"/>
      <c r="K50" s="7">
        <v>319</v>
      </c>
      <c r="L50" s="7"/>
      <c r="M50" s="70">
        <v>280</v>
      </c>
      <c r="N50" s="652"/>
      <c r="O50" s="7">
        <v>287</v>
      </c>
      <c r="P50" s="653">
        <v>-0.013745704467353903</v>
      </c>
      <c r="Q50" s="481"/>
      <c r="S50" s="18"/>
    </row>
    <row r="51" spans="1:19" ht="18" customHeight="1">
      <c r="A51" s="95"/>
      <c r="B51" s="96" t="s">
        <v>180</v>
      </c>
      <c r="C51" s="17">
        <v>174</v>
      </c>
      <c r="D51" s="7"/>
      <c r="E51" s="17">
        <v>115</v>
      </c>
      <c r="F51" s="7"/>
      <c r="G51" s="7">
        <v>113</v>
      </c>
      <c r="H51" s="7"/>
      <c r="I51" s="7">
        <v>99</v>
      </c>
      <c r="J51" s="7"/>
      <c r="K51" s="7">
        <v>95</v>
      </c>
      <c r="L51" s="7"/>
      <c r="M51" s="70">
        <v>67</v>
      </c>
      <c r="N51" s="652"/>
      <c r="O51" s="7">
        <v>81</v>
      </c>
      <c r="P51" s="653">
        <v>-0.29565217391304344</v>
      </c>
      <c r="Q51" s="481"/>
      <c r="S51" s="18"/>
    </row>
    <row r="52" spans="1:19" s="71" customFormat="1" ht="18" customHeight="1">
      <c r="A52" s="95" t="s">
        <v>183</v>
      </c>
      <c r="B52" s="95"/>
      <c r="C52" s="75">
        <v>1551</v>
      </c>
      <c r="D52" s="8"/>
      <c r="E52" s="75">
        <v>1412</v>
      </c>
      <c r="F52" s="8"/>
      <c r="G52" s="8">
        <v>1211</v>
      </c>
      <c r="H52" s="8"/>
      <c r="I52" s="8">
        <v>1162</v>
      </c>
      <c r="J52" s="8"/>
      <c r="K52" s="8">
        <v>1185</v>
      </c>
      <c r="L52" s="8"/>
      <c r="M52" s="75">
        <v>1050</v>
      </c>
      <c r="N52" s="649"/>
      <c r="O52" s="8">
        <v>1113</v>
      </c>
      <c r="P52" s="651">
        <v>-0.2117563739376771</v>
      </c>
      <c r="Q52" s="481"/>
      <c r="S52" s="18"/>
    </row>
    <row r="53" spans="1:19" ht="21.75" customHeight="1">
      <c r="A53" s="95"/>
      <c r="B53" s="96" t="s">
        <v>42</v>
      </c>
      <c r="C53" s="7" t="s">
        <v>238</v>
      </c>
      <c r="D53" s="7"/>
      <c r="E53" s="7" t="s">
        <v>238</v>
      </c>
      <c r="F53" s="7"/>
      <c r="G53" s="7">
        <v>0</v>
      </c>
      <c r="H53" s="7"/>
      <c r="I53" s="7">
        <v>0</v>
      </c>
      <c r="J53" s="7"/>
      <c r="K53" s="7">
        <v>0</v>
      </c>
      <c r="L53" s="7"/>
      <c r="M53" s="70">
        <v>0</v>
      </c>
      <c r="N53" s="652"/>
      <c r="O53" s="7">
        <v>0</v>
      </c>
      <c r="P53" s="653" t="s">
        <v>238</v>
      </c>
      <c r="Q53" s="481"/>
      <c r="S53" s="18"/>
    </row>
    <row r="54" spans="1:19" ht="18" customHeight="1">
      <c r="A54" s="95"/>
      <c r="B54" s="96" t="s">
        <v>239</v>
      </c>
      <c r="C54" s="7" t="s">
        <v>238</v>
      </c>
      <c r="D54" s="7"/>
      <c r="E54" s="7" t="s">
        <v>238</v>
      </c>
      <c r="F54" s="7"/>
      <c r="G54" s="7">
        <v>235</v>
      </c>
      <c r="H54" s="7"/>
      <c r="I54" s="7">
        <v>235</v>
      </c>
      <c r="J54" s="7"/>
      <c r="K54" s="7">
        <v>271</v>
      </c>
      <c r="L54" s="7"/>
      <c r="M54" s="70">
        <v>201</v>
      </c>
      <c r="N54" s="652"/>
      <c r="O54" s="7">
        <v>225</v>
      </c>
      <c r="P54" s="653" t="s">
        <v>238</v>
      </c>
      <c r="Q54" s="481"/>
      <c r="S54" s="18"/>
    </row>
    <row r="55" spans="1:19" ht="18" customHeight="1">
      <c r="A55" s="95"/>
      <c r="B55" s="96" t="s">
        <v>240</v>
      </c>
      <c r="C55" s="7" t="s">
        <v>238</v>
      </c>
      <c r="D55" s="7"/>
      <c r="E55" s="7" t="s">
        <v>238</v>
      </c>
      <c r="F55" s="7"/>
      <c r="G55" s="7">
        <v>144</v>
      </c>
      <c r="H55" s="7"/>
      <c r="I55" s="7">
        <v>164</v>
      </c>
      <c r="J55" s="7"/>
      <c r="K55" s="7">
        <v>168</v>
      </c>
      <c r="L55" s="7"/>
      <c r="M55" s="70">
        <v>158</v>
      </c>
      <c r="N55" s="652"/>
      <c r="O55" s="7">
        <v>167</v>
      </c>
      <c r="P55" s="653" t="s">
        <v>238</v>
      </c>
      <c r="Q55" s="481"/>
      <c r="S55" s="18"/>
    </row>
    <row r="56" spans="1:19" ht="18" customHeight="1">
      <c r="A56" s="95"/>
      <c r="B56" s="96" t="s">
        <v>41</v>
      </c>
      <c r="C56" s="7" t="s">
        <v>238</v>
      </c>
      <c r="D56" s="7"/>
      <c r="E56" s="7" t="s">
        <v>238</v>
      </c>
      <c r="F56" s="7"/>
      <c r="G56" s="7">
        <v>598</v>
      </c>
      <c r="H56" s="7"/>
      <c r="I56" s="7">
        <v>552</v>
      </c>
      <c r="J56" s="7"/>
      <c r="K56" s="7">
        <v>542</v>
      </c>
      <c r="L56" s="7"/>
      <c r="M56" s="70">
        <v>513</v>
      </c>
      <c r="N56" s="652"/>
      <c r="O56" s="7">
        <v>534</v>
      </c>
      <c r="P56" s="653" t="s">
        <v>238</v>
      </c>
      <c r="Q56" s="481"/>
      <c r="S56" s="18"/>
    </row>
    <row r="57" spans="1:19" ht="18" customHeight="1">
      <c r="A57" s="95"/>
      <c r="B57" s="96" t="s">
        <v>56</v>
      </c>
      <c r="C57" s="7" t="s">
        <v>238</v>
      </c>
      <c r="D57" s="7"/>
      <c r="E57" s="7" t="s">
        <v>238</v>
      </c>
      <c r="F57" s="7"/>
      <c r="G57" s="7">
        <v>151</v>
      </c>
      <c r="H57" s="7"/>
      <c r="I57" s="7">
        <v>131</v>
      </c>
      <c r="J57" s="7"/>
      <c r="K57" s="7">
        <v>127</v>
      </c>
      <c r="L57" s="7"/>
      <c r="M57" s="70">
        <v>119</v>
      </c>
      <c r="N57" s="652"/>
      <c r="O57" s="7">
        <v>121</v>
      </c>
      <c r="P57" s="653" t="s">
        <v>238</v>
      </c>
      <c r="Q57" s="481"/>
      <c r="S57" s="18"/>
    </row>
    <row r="58" spans="1:19" ht="18" customHeight="1">
      <c r="A58" s="95"/>
      <c r="B58" s="96" t="s">
        <v>184</v>
      </c>
      <c r="C58" s="7" t="s">
        <v>238</v>
      </c>
      <c r="D58" s="7"/>
      <c r="E58" s="7" t="s">
        <v>238</v>
      </c>
      <c r="F58" s="7"/>
      <c r="G58" s="7">
        <v>54</v>
      </c>
      <c r="H58" s="7"/>
      <c r="I58" s="7">
        <v>51</v>
      </c>
      <c r="J58" s="7"/>
      <c r="K58" s="7">
        <v>45</v>
      </c>
      <c r="L58" s="7"/>
      <c r="M58" s="70">
        <v>35</v>
      </c>
      <c r="N58" s="652"/>
      <c r="O58" s="7">
        <v>37</v>
      </c>
      <c r="P58" s="653" t="s">
        <v>238</v>
      </c>
      <c r="Q58" s="481"/>
      <c r="S58" s="18"/>
    </row>
    <row r="59" spans="1:19" ht="18" customHeight="1">
      <c r="A59" s="95"/>
      <c r="B59" s="96" t="s">
        <v>178</v>
      </c>
      <c r="C59" s="7" t="s">
        <v>238</v>
      </c>
      <c r="D59" s="7"/>
      <c r="E59" s="7" t="s">
        <v>238</v>
      </c>
      <c r="F59" s="7"/>
      <c r="G59" s="7">
        <v>29</v>
      </c>
      <c r="H59" s="7"/>
      <c r="I59" s="7">
        <v>29</v>
      </c>
      <c r="J59" s="7"/>
      <c r="K59" s="7">
        <v>32</v>
      </c>
      <c r="L59" s="7"/>
      <c r="M59" s="70">
        <v>24</v>
      </c>
      <c r="N59" s="652"/>
      <c r="O59" s="7">
        <v>29</v>
      </c>
      <c r="P59" s="653" t="s">
        <v>238</v>
      </c>
      <c r="Q59" s="481"/>
      <c r="S59" s="18"/>
    </row>
    <row r="60" spans="1:19" s="91" customFormat="1" ht="23.25" customHeight="1">
      <c r="A60" s="95" t="s">
        <v>437</v>
      </c>
      <c r="B60" s="95"/>
      <c r="C60" s="75">
        <v>1</v>
      </c>
      <c r="D60" s="8"/>
      <c r="E60" s="8">
        <v>0</v>
      </c>
      <c r="F60" s="8"/>
      <c r="G60" s="8">
        <v>1</v>
      </c>
      <c r="H60" s="8"/>
      <c r="I60" s="8">
        <v>0</v>
      </c>
      <c r="J60" s="8"/>
      <c r="K60" s="8">
        <v>0</v>
      </c>
      <c r="L60" s="8"/>
      <c r="M60" s="71">
        <v>0</v>
      </c>
      <c r="N60" s="649"/>
      <c r="O60" s="8">
        <v>0</v>
      </c>
      <c r="P60" s="651" t="s">
        <v>238</v>
      </c>
      <c r="Q60" s="481"/>
      <c r="S60" s="18"/>
    </row>
    <row r="61" spans="1:19" s="91" customFormat="1" ht="6.75" customHeight="1">
      <c r="A61" s="104"/>
      <c r="B61" s="104"/>
      <c r="C61" s="105"/>
      <c r="D61" s="106"/>
      <c r="E61" s="106"/>
      <c r="F61" s="106"/>
      <c r="G61" s="106"/>
      <c r="H61" s="106"/>
      <c r="I61" s="106"/>
      <c r="J61" s="106"/>
      <c r="K61" s="106"/>
      <c r="L61" s="106"/>
      <c r="M61" s="106"/>
      <c r="N61" s="655"/>
      <c r="O61" s="106"/>
      <c r="P61" s="214" t="s">
        <v>426</v>
      </c>
      <c r="Q61" s="481"/>
      <c r="S61" s="18"/>
    </row>
    <row r="62" spans="1:19" s="71" customFormat="1" ht="18" customHeight="1">
      <c r="A62" s="94" t="s">
        <v>232</v>
      </c>
      <c r="B62" s="91"/>
      <c r="C62" s="8">
        <v>80446</v>
      </c>
      <c r="D62" s="8"/>
      <c r="E62" s="8">
        <v>80289</v>
      </c>
      <c r="F62" s="8"/>
      <c r="G62" s="8">
        <v>81241</v>
      </c>
      <c r="H62" s="8"/>
      <c r="I62" s="8">
        <v>81095</v>
      </c>
      <c r="J62" s="8"/>
      <c r="K62" s="8">
        <v>81509</v>
      </c>
      <c r="L62" s="8"/>
      <c r="M62" s="8">
        <v>79385</v>
      </c>
      <c r="N62" s="649"/>
      <c r="O62" s="8">
        <v>80731</v>
      </c>
      <c r="P62" s="651">
        <v>0.005505112780082033</v>
      </c>
      <c r="Q62" s="481"/>
      <c r="S62" s="18"/>
    </row>
    <row r="63" spans="1:19" ht="18" customHeight="1">
      <c r="A63" s="95"/>
      <c r="B63" s="96" t="s">
        <v>46</v>
      </c>
      <c r="C63" s="7">
        <v>80150</v>
      </c>
      <c r="D63" s="7"/>
      <c r="E63" s="7">
        <v>79972</v>
      </c>
      <c r="F63" s="7"/>
      <c r="G63" s="7">
        <v>80894</v>
      </c>
      <c r="H63" s="7"/>
      <c r="I63" s="7">
        <v>80735</v>
      </c>
      <c r="J63" s="7"/>
      <c r="K63" s="7">
        <v>81150</v>
      </c>
      <c r="L63" s="7"/>
      <c r="M63" s="7">
        <v>79054</v>
      </c>
      <c r="N63" s="652"/>
      <c r="O63" s="7">
        <v>80387</v>
      </c>
      <c r="P63" s="653">
        <v>0.005189316260691301</v>
      </c>
      <c r="Q63" s="481"/>
      <c r="S63" s="18"/>
    </row>
    <row r="64" spans="1:19" ht="18" customHeight="1">
      <c r="A64" s="95"/>
      <c r="B64" s="96" t="s">
        <v>225</v>
      </c>
      <c r="C64" s="7">
        <v>0</v>
      </c>
      <c r="D64" s="7"/>
      <c r="E64" s="7">
        <v>0</v>
      </c>
      <c r="F64" s="7"/>
      <c r="G64" s="7">
        <v>0</v>
      </c>
      <c r="H64" s="7"/>
      <c r="I64" s="7">
        <v>0</v>
      </c>
      <c r="J64" s="7"/>
      <c r="K64" s="7">
        <v>0</v>
      </c>
      <c r="L64" s="7"/>
      <c r="M64" s="7">
        <v>0</v>
      </c>
      <c r="N64" s="652"/>
      <c r="O64" s="7">
        <v>0</v>
      </c>
      <c r="P64" s="653" t="s">
        <v>426</v>
      </c>
      <c r="Q64" s="481"/>
      <c r="S64" s="18"/>
    </row>
    <row r="65" spans="1:19" ht="18" customHeight="1">
      <c r="A65" s="95"/>
      <c r="B65" s="96" t="s">
        <v>820</v>
      </c>
      <c r="C65" s="7">
        <v>139</v>
      </c>
      <c r="D65" s="7"/>
      <c r="E65" s="656">
        <v>131</v>
      </c>
      <c r="G65" s="7">
        <v>140</v>
      </c>
      <c r="H65" s="7"/>
      <c r="I65" s="7">
        <v>148</v>
      </c>
      <c r="J65" s="7"/>
      <c r="K65" s="7">
        <v>140</v>
      </c>
      <c r="L65" s="7"/>
      <c r="M65" s="7">
        <v>133</v>
      </c>
      <c r="N65" s="652"/>
      <c r="O65" s="7">
        <v>142</v>
      </c>
      <c r="P65" s="653">
        <v>0.08396946564885499</v>
      </c>
      <c r="Q65" s="481"/>
      <c r="S65" s="18"/>
    </row>
    <row r="66" spans="1:19" ht="18" customHeight="1">
      <c r="A66" s="95"/>
      <c r="B66" s="96" t="s">
        <v>821</v>
      </c>
      <c r="C66" s="7">
        <v>157</v>
      </c>
      <c r="D66" s="7"/>
      <c r="E66" s="656">
        <v>186</v>
      </c>
      <c r="G66" s="7">
        <v>207</v>
      </c>
      <c r="H66" s="7"/>
      <c r="I66" s="7">
        <v>212</v>
      </c>
      <c r="J66" s="7"/>
      <c r="K66" s="7">
        <v>219</v>
      </c>
      <c r="L66" s="7"/>
      <c r="M66" s="7">
        <v>198</v>
      </c>
      <c r="N66" s="652"/>
      <c r="O66" s="7">
        <v>202</v>
      </c>
      <c r="P66" s="653">
        <v>0.08602150537634401</v>
      </c>
      <c r="Q66" s="481"/>
      <c r="S66" s="18"/>
    </row>
    <row r="67" spans="1:19" ht="6.75" customHeight="1">
      <c r="A67" s="97"/>
      <c r="B67" s="98"/>
      <c r="C67" s="14"/>
      <c r="D67" s="14"/>
      <c r="E67" s="14"/>
      <c r="F67" s="14"/>
      <c r="G67" s="14"/>
      <c r="H67" s="14"/>
      <c r="I67" s="363"/>
      <c r="J67" s="363"/>
      <c r="K67" s="129"/>
      <c r="L67" s="129"/>
      <c r="M67" s="14"/>
      <c r="N67" s="661"/>
      <c r="O67" s="129"/>
      <c r="P67" s="49" t="s">
        <v>426</v>
      </c>
      <c r="Q67" s="70"/>
      <c r="S67" s="70"/>
    </row>
    <row r="68" spans="1:2" ht="18.75" customHeight="1">
      <c r="A68" s="103" t="s">
        <v>428</v>
      </c>
      <c r="B68" s="101" t="s">
        <v>822</v>
      </c>
    </row>
    <row r="69" ht="15">
      <c r="B69" s="101" t="s">
        <v>823</v>
      </c>
    </row>
    <row r="70" spans="1:2" ht="21.75" customHeight="1">
      <c r="A70" s="103" t="s">
        <v>429</v>
      </c>
      <c r="B70" s="101" t="s">
        <v>442</v>
      </c>
    </row>
    <row r="71" spans="1:2" ht="21.75" customHeight="1">
      <c r="A71" s="103" t="s">
        <v>436</v>
      </c>
      <c r="B71" s="101" t="s">
        <v>441</v>
      </c>
    </row>
    <row r="72" ht="15">
      <c r="O72" s="658"/>
    </row>
    <row r="73" ht="15">
      <c r="O73" s="658"/>
    </row>
  </sheetData>
  <printOptions/>
  <pageMargins left="0.75" right="0.75" top="1" bottom="1" header="0.5" footer="0.5"/>
  <pageSetup horizontalDpi="600" verticalDpi="600" orientation="portrait" paperSize="9" scale="46" r:id="rId2"/>
  <drawing r:id="rId1"/>
</worksheet>
</file>

<file path=xl/worksheets/sheet40.xml><?xml version="1.0" encoding="utf-8"?>
<worksheet xmlns="http://schemas.openxmlformats.org/spreadsheetml/2006/main" xmlns:r="http://schemas.openxmlformats.org/officeDocument/2006/relationships">
  <dimension ref="A1:K66"/>
  <sheetViews>
    <sheetView workbookViewId="0" topLeftCell="A1">
      <selection activeCell="A1" sqref="A1"/>
    </sheetView>
  </sheetViews>
  <sheetFormatPr defaultColWidth="9.140625" defaultRowHeight="12.75"/>
  <cols>
    <col min="1" max="1" width="15.28125" style="0" bestFit="1" customWidth="1"/>
    <col min="2" max="2" width="36.140625" style="0" bestFit="1" customWidth="1"/>
    <col min="3" max="3" width="17.421875" style="0" bestFit="1" customWidth="1"/>
    <col min="4" max="4" width="1.421875" style="0" customWidth="1"/>
    <col min="5" max="5" width="16.7109375" style="0" bestFit="1" customWidth="1"/>
    <col min="6" max="6" width="1.28515625" style="0" customWidth="1"/>
    <col min="7" max="7" width="13.421875" style="0" bestFit="1" customWidth="1"/>
    <col min="8" max="8" width="1.57421875" style="0" customWidth="1"/>
    <col min="9" max="9" width="12.00390625" style="0" bestFit="1" customWidth="1"/>
    <col min="10" max="10" width="1.28515625" style="0" customWidth="1"/>
    <col min="11" max="11" width="17.421875" style="0" bestFit="1" customWidth="1"/>
  </cols>
  <sheetData>
    <row r="1" ht="15.75">
      <c r="A1" s="38" t="s">
        <v>227</v>
      </c>
    </row>
    <row r="3" ht="12.75">
      <c r="A3" s="1" t="s">
        <v>228</v>
      </c>
    </row>
    <row r="4" spans="1:11" ht="12.75" customHeight="1">
      <c r="A4" s="68" t="s">
        <v>229</v>
      </c>
      <c r="B4" t="s">
        <v>230</v>
      </c>
      <c r="C4" s="66">
        <v>40081</v>
      </c>
      <c r="D4" s="66"/>
      <c r="E4" s="67">
        <v>40165</v>
      </c>
      <c r="F4" s="67"/>
      <c r="G4" s="67">
        <v>40268</v>
      </c>
      <c r="H4" s="67"/>
      <c r="I4" s="67">
        <v>40359</v>
      </c>
      <c r="J4" s="67"/>
      <c r="K4" s="66">
        <v>40451</v>
      </c>
    </row>
    <row r="6" spans="1:9" ht="12.75">
      <c r="A6" t="s">
        <v>232</v>
      </c>
      <c r="C6" t="e">
        <f>IF(#REF!=#REF!+#REF!,"OK","Check")</f>
        <v>#REF!</v>
      </c>
      <c r="E6" t="e">
        <f>IF(#REF!=#REF!+#REF!,"OK","Check")</f>
        <v>#REF!</v>
      </c>
      <c r="G6" t="e">
        <f>IF(#REF!=#REF!+#REF!,"OK","Check")</f>
        <v>#REF!</v>
      </c>
      <c r="I6" t="e">
        <f>IF(#REF!=#REF!+#REF!,"OK","Check")</f>
        <v>#REF!</v>
      </c>
    </row>
    <row r="7" spans="2:9" ht="12.75">
      <c r="B7" s="68" t="s">
        <v>46</v>
      </c>
      <c r="C7" t="e">
        <f>IF(#REF!=#REF!+#REF!,"OK","Check")</f>
        <v>#REF!</v>
      </c>
      <c r="E7" t="e">
        <f>IF(#REF!=#REF!+#REF!,"OK","Check")</f>
        <v>#REF!</v>
      </c>
      <c r="G7" t="e">
        <f>IF(#REF!=#REF!+#REF!,"OK","Check")</f>
        <v>#REF!</v>
      </c>
      <c r="I7" t="e">
        <f>IF(#REF!=#REF!+#REF!,"OK","Check")</f>
        <v>#REF!</v>
      </c>
    </row>
    <row r="8" spans="2:9" ht="12.75">
      <c r="B8" s="68" t="s">
        <v>225</v>
      </c>
      <c r="C8" t="e">
        <f>IF(#REF!=#REF!+#REF!,"OK","Check")</f>
        <v>#REF!</v>
      </c>
      <c r="E8" t="e">
        <f>IF(#REF!=#REF!+#REF!,"OK","Check")</f>
        <v>#REF!</v>
      </c>
      <c r="G8" t="e">
        <f>IF(#REF!=#REF!+#REF!,"OK","Check")</f>
        <v>#REF!</v>
      </c>
      <c r="I8" t="e">
        <f>IF(#REF!=#REF!+#REF!,"OK","Check")</f>
        <v>#REF!</v>
      </c>
    </row>
    <row r="9" spans="2:9" ht="12.75">
      <c r="B9" s="68" t="s">
        <v>57</v>
      </c>
      <c r="C9" t="e">
        <f>IF(#REF!=#REF!+#REF!,"OK","Check")</f>
        <v>#REF!</v>
      </c>
      <c r="E9" t="e">
        <f>IF(#REF!=#REF!+#REF!,"OK","Check")</f>
        <v>#REF!</v>
      </c>
      <c r="G9" t="e">
        <f>IF(#REF!=#REF!+#REF!,"OK","Check")</f>
        <v>#REF!</v>
      </c>
      <c r="I9" t="e">
        <f>IF(#REF!=#REF!+#REF!,"OK","Check")</f>
        <v>#REF!</v>
      </c>
    </row>
    <row r="10" spans="2:9" ht="12.75">
      <c r="B10" s="68" t="s">
        <v>49</v>
      </c>
      <c r="C10" t="e">
        <f>IF(#REF!=#REF!+#REF!,"OK","Check")</f>
        <v>#REF!</v>
      </c>
      <c r="E10" t="e">
        <f>IF(#REF!=#REF!+#REF!,"OK","Check")</f>
        <v>#REF!</v>
      </c>
      <c r="G10" t="e">
        <f>IF(#REF!=#REF!+#REF!,"OK","Check")</f>
        <v>#REF!</v>
      </c>
      <c r="I10" t="e">
        <f>IF(#REF!=#REF!+#REF!,"OK","Check")</f>
        <v>#REF!</v>
      </c>
    </row>
    <row r="12" spans="1:9" ht="12.75">
      <c r="A12" t="s">
        <v>233</v>
      </c>
      <c r="C12" t="e">
        <f>IF(#REF!=#REF!+#REF!,"OK","Check")</f>
        <v>#REF!</v>
      </c>
      <c r="E12" t="e">
        <f>IF(#REF!=#REF!+#REF!,"OK","Check")</f>
        <v>#REF!</v>
      </c>
      <c r="G12" t="e">
        <f>IF(#REF!=#REF!+#REF!,"OK","Check")</f>
        <v>#REF!</v>
      </c>
      <c r="I12" t="e">
        <f>IF(#REF!=#REF!+#REF!,"OK","Check")</f>
        <v>#REF!</v>
      </c>
    </row>
    <row r="13" spans="1:9" ht="12.75">
      <c r="A13" t="s">
        <v>34</v>
      </c>
      <c r="C13" t="e">
        <f>IF(#REF!=#REF!+#REF!,"OK","Check")</f>
        <v>#REF!</v>
      </c>
      <c r="E13" t="e">
        <f>IF(#REF!=#REF!+#REF!,"OK","Check")</f>
        <v>#REF!</v>
      </c>
      <c r="G13" t="e">
        <f>IF(#REF!=#REF!+#REF!,"OK","Check")</f>
        <v>#REF!</v>
      </c>
      <c r="I13" t="e">
        <f>IF(#REF!=#REF!+#REF!,"OK","Check")</f>
        <v>#REF!</v>
      </c>
    </row>
    <row r="14" spans="2:9" ht="12.75">
      <c r="B14" t="s">
        <v>179</v>
      </c>
      <c r="C14" t="e">
        <f>IF(#REF!=#REF!+#REF!,"OK","Check")</f>
        <v>#REF!</v>
      </c>
      <c r="E14" t="e">
        <f>IF(#REF!=#REF!+#REF!,"OK","Check")</f>
        <v>#REF!</v>
      </c>
      <c r="G14" t="e">
        <f>IF(#REF!=#REF!+#REF!,"OK","Check")</f>
        <v>#REF!</v>
      </c>
      <c r="I14" t="e">
        <f>IF(#REF!=#REF!+#REF!,"OK","Check")</f>
        <v>#REF!</v>
      </c>
    </row>
    <row r="15" spans="2:9" ht="12.75">
      <c r="B15" t="s">
        <v>180</v>
      </c>
      <c r="C15" t="e">
        <f>IF(#REF!=#REF!+#REF!,"OK","Check")</f>
        <v>#REF!</v>
      </c>
      <c r="E15" t="e">
        <f>IF(#REF!=#REF!+#REF!,"OK","Check")</f>
        <v>#REF!</v>
      </c>
      <c r="G15" t="e">
        <f>IF(#REF!=#REF!+#REF!,"OK","Check")</f>
        <v>#REF!</v>
      </c>
      <c r="I15" t="e">
        <f>IF(#REF!=#REF!+#REF!,"OK","Check")</f>
        <v>#REF!</v>
      </c>
    </row>
    <row r="16" spans="1:9" ht="12.75">
      <c r="A16" t="s">
        <v>183</v>
      </c>
      <c r="C16" t="e">
        <f>IF(#REF!=#REF!+#REF!,"OK","Check")</f>
        <v>#REF!</v>
      </c>
      <c r="E16" t="e">
        <f>IF(#REF!=#REF!+#REF!,"OK","Check")</f>
        <v>#REF!</v>
      </c>
      <c r="G16" t="e">
        <f>IF(#REF!=#REF!+#REF!,"OK","Check")</f>
        <v>#REF!</v>
      </c>
      <c r="I16" t="e">
        <f>IF(#REF!=#REF!+#REF!,"OK","Check")</f>
        <v>#REF!</v>
      </c>
    </row>
    <row r="17" spans="2:9" ht="12.75">
      <c r="B17" t="s">
        <v>42</v>
      </c>
      <c r="C17" t="e">
        <f>IF(#REF!=#REF!+#REF!,"OK","Check")</f>
        <v>#REF!</v>
      </c>
      <c r="E17" t="e">
        <f>IF(#REF!=#REF!+#REF!,"OK","Check")</f>
        <v>#REF!</v>
      </c>
      <c r="G17" t="e">
        <f>IF(#REF!=#REF!+#REF!,"OK","Check")</f>
        <v>#REF!</v>
      </c>
      <c r="I17" t="e">
        <f>IF(#REF!=#REF!+#REF!,"OK","Check")</f>
        <v>#REF!</v>
      </c>
    </row>
    <row r="18" spans="2:9" ht="12.75">
      <c r="B18" t="s">
        <v>181</v>
      </c>
      <c r="C18" t="e">
        <f>IF(#REF!=#REF!+#REF!,"OK","Check")</f>
        <v>#REF!</v>
      </c>
      <c r="E18" t="e">
        <f>IF(#REF!=#REF!+#REF!,"OK","Check")</f>
        <v>#REF!</v>
      </c>
      <c r="G18" t="e">
        <f>IF(#REF!=#REF!+#REF!,"OK","Check")</f>
        <v>#REF!</v>
      </c>
      <c r="I18" t="e">
        <f>IF(#REF!=#REF!+#REF!,"OK","Check")</f>
        <v>#REF!</v>
      </c>
    </row>
    <row r="19" spans="2:9" ht="12.75">
      <c r="B19" t="s">
        <v>185</v>
      </c>
      <c r="C19" t="e">
        <f>IF(#REF!=#REF!+#REF!,"OK","Check")</f>
        <v>#REF!</v>
      </c>
      <c r="E19" t="e">
        <f>IF(#REF!=#REF!+#REF!,"OK","Check")</f>
        <v>#REF!</v>
      </c>
      <c r="G19" t="e">
        <f>IF(#REF!=#REF!+#REF!,"OK","Check")</f>
        <v>#REF!</v>
      </c>
      <c r="I19" t="e">
        <f>IF(#REF!=#REF!+#REF!,"OK","Check")</f>
        <v>#REF!</v>
      </c>
    </row>
    <row r="20" spans="2:9" ht="12.75">
      <c r="B20" t="s">
        <v>41</v>
      </c>
      <c r="C20" t="e">
        <f>IF(#REF!=#REF!+#REF!,"OK","Check")</f>
        <v>#REF!</v>
      </c>
      <c r="E20" t="e">
        <f>IF(#REF!=#REF!+#REF!,"OK","Check")</f>
        <v>#REF!</v>
      </c>
      <c r="G20" t="e">
        <f>IF(#REF!=#REF!+#REF!,"OK","Check")</f>
        <v>#REF!</v>
      </c>
      <c r="I20" t="e">
        <f>IF(#REF!=#REF!+#REF!,"OK","Check")</f>
        <v>#REF!</v>
      </c>
    </row>
    <row r="21" spans="2:9" ht="12.75">
      <c r="B21" t="s">
        <v>224</v>
      </c>
      <c r="C21" t="e">
        <f>IF(#REF!=#REF!+#REF!,"OK","Check")</f>
        <v>#REF!</v>
      </c>
      <c r="E21" t="e">
        <f>IF(#REF!=#REF!+#REF!,"OK","Check")</f>
        <v>#REF!</v>
      </c>
      <c r="G21" t="e">
        <f>IF(#REF!=#REF!+#REF!,"OK","Check")</f>
        <v>#REF!</v>
      </c>
      <c r="I21" t="e">
        <f>IF(#REF!=#REF!+#REF!,"OK","Check")</f>
        <v>#REF!</v>
      </c>
    </row>
    <row r="22" spans="2:9" ht="12.75">
      <c r="B22" t="s">
        <v>184</v>
      </c>
      <c r="C22" t="e">
        <f>IF(#REF!=#REF!+#REF!,"OK","Check")</f>
        <v>#REF!</v>
      </c>
      <c r="E22" t="e">
        <f>IF(#REF!=#REF!+#REF!,"OK","Check")</f>
        <v>#REF!</v>
      </c>
      <c r="G22" t="e">
        <f>IF(#REF!=#REF!+#REF!,"OK","Check")</f>
        <v>#REF!</v>
      </c>
      <c r="I22" t="e">
        <f>IF(#REF!=#REF!+#REF!,"OK","Check")</f>
        <v>#REF!</v>
      </c>
    </row>
    <row r="23" spans="2:9" ht="12.75">
      <c r="B23" t="s">
        <v>178</v>
      </c>
      <c r="C23" t="e">
        <f>IF(#REF!=#REF!+#REF!,"OK","Check")</f>
        <v>#REF!</v>
      </c>
      <c r="E23" t="e">
        <f>IF(#REF!=#REF!+#REF!,"OK","Check")</f>
        <v>#REF!</v>
      </c>
      <c r="G23" t="e">
        <f>IF(#REF!=#REF!+#REF!,"OK","Check")</f>
        <v>#REF!</v>
      </c>
      <c r="I23" t="e">
        <f>IF(#REF!=#REF!+#REF!,"OK","Check")</f>
        <v>#REF!</v>
      </c>
    </row>
    <row r="24" spans="1:9" ht="12.75">
      <c r="A24" t="s">
        <v>43</v>
      </c>
      <c r="C24" t="e">
        <f>IF(#REF!=#REF!+#REF!,"OK","Check")</f>
        <v>#REF!</v>
      </c>
      <c r="E24" t="e">
        <f>IF(#REF!=#REF!+#REF!,"OK","Check")</f>
        <v>#REF!</v>
      </c>
      <c r="G24" t="e">
        <f>IF(#REF!=#REF!+#REF!,"OK","Check")</f>
        <v>#REF!</v>
      </c>
      <c r="I24" t="e">
        <f>IF(#REF!=#REF!+#REF!,"OK","Check")</f>
        <v>#REF!</v>
      </c>
    </row>
    <row r="26" spans="1:9" ht="12.75">
      <c r="A26" t="s">
        <v>234</v>
      </c>
      <c r="C26" t="e">
        <f>IF(#REF!=#REF!+#REF!,"OK","Check")</f>
        <v>#REF!</v>
      </c>
      <c r="E26" t="e">
        <f>IF(#REF!=#REF!+#REF!,"OK","Check")</f>
        <v>#REF!</v>
      </c>
      <c r="G26" t="e">
        <f>IF(#REF!=#REF!+#REF!,"OK","Check")</f>
        <v>#REF!</v>
      </c>
      <c r="I26" t="e">
        <f>IF(#REF!=#REF!+#REF!,"OK","Check")</f>
        <v>#REF!</v>
      </c>
    </row>
    <row r="27" spans="1:9" ht="12.75">
      <c r="A27" t="s">
        <v>34</v>
      </c>
      <c r="C27" t="e">
        <f>IF(#REF!=#REF!+#REF!,"OK","Check")</f>
        <v>#REF!</v>
      </c>
      <c r="E27" t="e">
        <f>IF(#REF!=#REF!+#REF!,"OK","Check")</f>
        <v>#REF!</v>
      </c>
      <c r="G27" t="e">
        <f>IF(#REF!=#REF!+#REF!,"OK","Check")</f>
        <v>#REF!</v>
      </c>
      <c r="I27" t="e">
        <f>IF(#REF!=#REF!+#REF!,"OK","Check")</f>
        <v>#REF!</v>
      </c>
    </row>
    <row r="28" spans="2:9" ht="12.75">
      <c r="B28" t="s">
        <v>179</v>
      </c>
      <c r="C28" t="e">
        <f>IF(#REF!=#REF!+#REF!,"OK","Check")</f>
        <v>#REF!</v>
      </c>
      <c r="E28" t="e">
        <f>IF(#REF!=#REF!+#REF!,"OK","Check")</f>
        <v>#REF!</v>
      </c>
      <c r="G28" t="e">
        <f>IF(#REF!=#REF!+#REF!,"OK","Check")</f>
        <v>#REF!</v>
      </c>
      <c r="I28" t="e">
        <f>IF(#REF!=#REF!+#REF!,"OK","Check")</f>
        <v>#REF!</v>
      </c>
    </row>
    <row r="29" spans="2:9" ht="12.75">
      <c r="B29" t="s">
        <v>180</v>
      </c>
      <c r="C29" t="e">
        <f>IF(#REF!=#REF!+#REF!,"OK","Check")</f>
        <v>#REF!</v>
      </c>
      <c r="E29" t="e">
        <f>IF(#REF!=#REF!+#REF!,"OK","Check")</f>
        <v>#REF!</v>
      </c>
      <c r="G29" t="e">
        <f>IF(#REF!=#REF!+#REF!,"OK","Check")</f>
        <v>#REF!</v>
      </c>
      <c r="I29" t="e">
        <f>IF(#REF!=#REF!+#REF!,"OK","Check")</f>
        <v>#REF!</v>
      </c>
    </row>
    <row r="30" spans="1:9" ht="12.75">
      <c r="A30" t="s">
        <v>183</v>
      </c>
      <c r="C30" t="e">
        <f>IF(#REF!=#REF!+#REF!,"OK","Check")</f>
        <v>#REF!</v>
      </c>
      <c r="E30" t="e">
        <f>IF(#REF!=#REF!+#REF!,"OK","Check")</f>
        <v>#REF!</v>
      </c>
      <c r="G30" t="e">
        <f>IF(#REF!=#REF!+#REF!,"OK","Check")</f>
        <v>#REF!</v>
      </c>
      <c r="I30" t="e">
        <f>IF(#REF!=#REF!+#REF!,"OK","Check")</f>
        <v>#REF!</v>
      </c>
    </row>
    <row r="31" spans="2:9" ht="12.75">
      <c r="B31" t="s">
        <v>42</v>
      </c>
      <c r="C31" t="e">
        <f>IF(#REF!=#REF!+#REF!,"OK","Check")</f>
        <v>#REF!</v>
      </c>
      <c r="E31" t="e">
        <f>IF(#REF!=#REF!+#REF!,"OK","Check")</f>
        <v>#REF!</v>
      </c>
      <c r="G31" t="e">
        <f>IF(#REF!=#REF!+#REF!,"OK","Check")</f>
        <v>#REF!</v>
      </c>
      <c r="I31" t="e">
        <f>IF(#REF!=#REF!+#REF!,"OK","Check")</f>
        <v>#REF!</v>
      </c>
    </row>
    <row r="32" spans="2:9" ht="12.75">
      <c r="B32" t="s">
        <v>181</v>
      </c>
      <c r="C32" t="e">
        <f>IF(#REF!=#REF!+#REF!,"OK","Check")</f>
        <v>#REF!</v>
      </c>
      <c r="E32" t="e">
        <f>IF(#REF!=#REF!+#REF!,"OK","Check")</f>
        <v>#REF!</v>
      </c>
      <c r="G32" t="e">
        <f>IF(#REF!=#REF!+#REF!,"OK","Check")</f>
        <v>#REF!</v>
      </c>
      <c r="I32" t="e">
        <f>IF(#REF!=#REF!+#REF!,"OK","Check")</f>
        <v>#REF!</v>
      </c>
    </row>
    <row r="33" spans="2:9" ht="12.75">
      <c r="B33" t="s">
        <v>185</v>
      </c>
      <c r="C33" t="e">
        <f>IF(#REF!=#REF!+#REF!,"OK","Check")</f>
        <v>#REF!</v>
      </c>
      <c r="E33" t="e">
        <f>IF(#REF!=#REF!+#REF!,"OK","Check")</f>
        <v>#REF!</v>
      </c>
      <c r="G33" t="e">
        <f>IF(#REF!=#REF!+#REF!,"OK","Check")</f>
        <v>#REF!</v>
      </c>
      <c r="I33" t="e">
        <f>IF(#REF!=#REF!+#REF!,"OK","Check")</f>
        <v>#REF!</v>
      </c>
    </row>
    <row r="34" spans="2:9" ht="12.75">
      <c r="B34" t="s">
        <v>41</v>
      </c>
      <c r="C34" t="e">
        <f>IF(#REF!=#REF!+#REF!,"OK","Check")</f>
        <v>#REF!</v>
      </c>
      <c r="E34" t="e">
        <f>IF(#REF!=#REF!+#REF!,"OK","Check")</f>
        <v>#REF!</v>
      </c>
      <c r="G34" t="e">
        <f>IF(#REF!=#REF!+#REF!,"OK","Check")</f>
        <v>#REF!</v>
      </c>
      <c r="I34" t="e">
        <f>IF(#REF!=#REF!+#REF!,"OK","Check")</f>
        <v>#REF!</v>
      </c>
    </row>
    <row r="35" spans="2:9" ht="12.75">
      <c r="B35" t="s">
        <v>224</v>
      </c>
      <c r="C35" t="e">
        <f>IF(#REF!=#REF!+#REF!,"OK","Check")</f>
        <v>#REF!</v>
      </c>
      <c r="E35" t="e">
        <f>IF(#REF!=#REF!+#REF!,"OK","Check")</f>
        <v>#REF!</v>
      </c>
      <c r="G35" t="e">
        <f>IF(#REF!=#REF!+#REF!,"OK","Check")</f>
        <v>#REF!</v>
      </c>
      <c r="I35" t="e">
        <f>IF(#REF!=#REF!+#REF!,"OK","Check")</f>
        <v>#REF!</v>
      </c>
    </row>
    <row r="36" spans="2:9" ht="12.75">
      <c r="B36" t="s">
        <v>184</v>
      </c>
      <c r="C36" t="e">
        <f>IF(#REF!=#REF!+#REF!,"OK","Check")</f>
        <v>#REF!</v>
      </c>
      <c r="E36" t="e">
        <f>IF(#REF!=#REF!+#REF!,"OK","Check")</f>
        <v>#REF!</v>
      </c>
      <c r="G36" t="e">
        <f>IF(#REF!=#REF!+#REF!,"OK","Check")</f>
        <v>#REF!</v>
      </c>
      <c r="I36" t="e">
        <f>IF(#REF!=#REF!+#REF!,"OK","Check")</f>
        <v>#REF!</v>
      </c>
    </row>
    <row r="37" spans="2:9" ht="12.75">
      <c r="B37" t="s">
        <v>178</v>
      </c>
      <c r="C37" t="e">
        <f>IF(#REF!=#REF!+#REF!,"OK","Check")</f>
        <v>#REF!</v>
      </c>
      <c r="E37" t="e">
        <f>IF(#REF!=#REF!+#REF!,"OK","Check")</f>
        <v>#REF!</v>
      </c>
      <c r="G37" t="e">
        <f>IF(#REF!=#REF!+#REF!,"OK","Check")</f>
        <v>#REF!</v>
      </c>
      <c r="I37" t="e">
        <f>IF(#REF!=#REF!+#REF!,"OK","Check")</f>
        <v>#REF!</v>
      </c>
    </row>
    <row r="38" spans="1:9" ht="12.75">
      <c r="A38" t="s">
        <v>43</v>
      </c>
      <c r="C38" t="e">
        <f>IF(#REF!=#REF!+#REF!,"OK","Check")</f>
        <v>#REF!</v>
      </c>
      <c r="E38" t="e">
        <f>IF(#REF!=#REF!+#REF!,"OK","Check")</f>
        <v>#REF!</v>
      </c>
      <c r="G38" t="e">
        <f>IF(#REF!=#REF!+#REF!,"OK","Check")</f>
        <v>#REF!</v>
      </c>
      <c r="I38" t="e">
        <f>IF(#REF!=#REF!+#REF!,"OK","Check")</f>
        <v>#REF!</v>
      </c>
    </row>
    <row r="40" spans="1:9" ht="12.75">
      <c r="A40" t="s">
        <v>235</v>
      </c>
      <c r="C40" t="e">
        <f>IF(#REF!=#REF!+#REF!,"OK","Check")</f>
        <v>#REF!</v>
      </c>
      <c r="E40" t="e">
        <f>IF(#REF!=#REF!+#REF!,"OK","Check")</f>
        <v>#REF!</v>
      </c>
      <c r="G40" t="e">
        <f>IF(#REF!=#REF!+#REF!,"OK","Check")</f>
        <v>#REF!</v>
      </c>
      <c r="I40" t="e">
        <f>IF(#REF!=#REF!+#REF!,"OK","Check")</f>
        <v>#REF!</v>
      </c>
    </row>
    <row r="41" spans="1:9" ht="12.75">
      <c r="A41" t="s">
        <v>34</v>
      </c>
      <c r="C41" t="e">
        <f>IF(#REF!=#REF!+#REF!,"OK","Check")</f>
        <v>#REF!</v>
      </c>
      <c r="E41" t="e">
        <f>IF(#REF!=#REF!+#REF!,"OK","Check")</f>
        <v>#REF!</v>
      </c>
      <c r="G41" t="e">
        <f>IF(#REF!=#REF!+#REF!,"OK","Check")</f>
        <v>#REF!</v>
      </c>
      <c r="I41" t="e">
        <f>IF(#REF!=#REF!+#REF!,"OK","Check")</f>
        <v>#REF!</v>
      </c>
    </row>
    <row r="42" spans="2:9" ht="12.75">
      <c r="B42" t="s">
        <v>179</v>
      </c>
      <c r="C42" t="e">
        <f>IF(#REF!=#REF!+#REF!,"OK","Check")</f>
        <v>#REF!</v>
      </c>
      <c r="E42" t="e">
        <f>IF(#REF!=#REF!+#REF!,"OK","Check")</f>
        <v>#REF!</v>
      </c>
      <c r="G42" t="e">
        <f>IF(#REF!=#REF!+#REF!,"OK","Check")</f>
        <v>#REF!</v>
      </c>
      <c r="I42" t="e">
        <f>IF(#REF!=#REF!+#REF!,"OK","Check")</f>
        <v>#REF!</v>
      </c>
    </row>
    <row r="43" spans="2:9" ht="12.75">
      <c r="B43" t="s">
        <v>180</v>
      </c>
      <c r="C43" t="e">
        <f>IF(#REF!=#REF!+#REF!,"OK","Check")</f>
        <v>#REF!</v>
      </c>
      <c r="E43" t="e">
        <f>IF(#REF!=#REF!+#REF!,"OK","Check")</f>
        <v>#REF!</v>
      </c>
      <c r="G43" t="e">
        <f>IF(#REF!=#REF!+#REF!,"OK","Check")</f>
        <v>#REF!</v>
      </c>
      <c r="I43" t="e">
        <f>IF(#REF!=#REF!+#REF!,"OK","Check")</f>
        <v>#REF!</v>
      </c>
    </row>
    <row r="44" spans="1:9" ht="12.75">
      <c r="A44" t="s">
        <v>183</v>
      </c>
      <c r="C44" t="e">
        <f>IF(#REF!=#REF!+#REF!,"OK","Check")</f>
        <v>#REF!</v>
      </c>
      <c r="E44" t="e">
        <f>IF(#REF!=#REF!+#REF!,"OK","Check")</f>
        <v>#REF!</v>
      </c>
      <c r="G44" t="e">
        <f>IF(#REF!=#REF!+#REF!,"OK","Check")</f>
        <v>#REF!</v>
      </c>
      <c r="I44" t="e">
        <f>IF(#REF!=#REF!+#REF!,"OK","Check")</f>
        <v>#REF!</v>
      </c>
    </row>
    <row r="45" spans="2:9" ht="12.75">
      <c r="B45" t="s">
        <v>42</v>
      </c>
      <c r="C45" t="e">
        <f>IF(#REF!=#REF!+#REF!,"OK","Check")</f>
        <v>#REF!</v>
      </c>
      <c r="E45" t="e">
        <f>IF(#REF!=#REF!+#REF!,"OK","Check")</f>
        <v>#REF!</v>
      </c>
      <c r="G45" t="e">
        <f>IF(#REF!=#REF!+#REF!,"OK","Check")</f>
        <v>#REF!</v>
      </c>
      <c r="I45" t="e">
        <f>IF(#REF!=#REF!+#REF!,"OK","Check")</f>
        <v>#REF!</v>
      </c>
    </row>
    <row r="46" spans="2:9" ht="12.75">
      <c r="B46" t="s">
        <v>181</v>
      </c>
      <c r="C46" t="e">
        <f>IF(#REF!=#REF!+#REF!,"OK","Check")</f>
        <v>#REF!</v>
      </c>
      <c r="E46" t="e">
        <f>IF(#REF!=#REF!+#REF!,"OK","Check")</f>
        <v>#REF!</v>
      </c>
      <c r="G46" t="e">
        <f>IF(#REF!=#REF!+#REF!,"OK","Check")</f>
        <v>#REF!</v>
      </c>
      <c r="I46" t="e">
        <f>IF(#REF!=#REF!+#REF!,"OK","Check")</f>
        <v>#REF!</v>
      </c>
    </row>
    <row r="47" spans="2:9" ht="12.75">
      <c r="B47" t="s">
        <v>185</v>
      </c>
      <c r="C47" t="e">
        <f>IF(#REF!=#REF!+#REF!,"OK","Check")</f>
        <v>#REF!</v>
      </c>
      <c r="E47" t="e">
        <f>IF(#REF!=#REF!+#REF!,"OK","Check")</f>
        <v>#REF!</v>
      </c>
      <c r="G47" t="e">
        <f>IF(#REF!=#REF!+#REF!,"OK","Check")</f>
        <v>#REF!</v>
      </c>
      <c r="I47" t="e">
        <f>IF(#REF!=#REF!+#REF!,"OK","Check")</f>
        <v>#REF!</v>
      </c>
    </row>
    <row r="48" spans="2:9" ht="12.75">
      <c r="B48" t="s">
        <v>41</v>
      </c>
      <c r="C48" t="e">
        <f>IF(#REF!=#REF!+#REF!,"OK","Check")</f>
        <v>#REF!</v>
      </c>
      <c r="E48" t="e">
        <f>IF(#REF!=#REF!+#REF!,"OK","Check")</f>
        <v>#REF!</v>
      </c>
      <c r="G48" t="e">
        <f>IF(#REF!=#REF!+#REF!,"OK","Check")</f>
        <v>#REF!</v>
      </c>
      <c r="I48" t="e">
        <f>IF(#REF!=#REF!+#REF!,"OK","Check")</f>
        <v>#REF!</v>
      </c>
    </row>
    <row r="49" spans="2:9" ht="12.75">
      <c r="B49" t="s">
        <v>224</v>
      </c>
      <c r="C49" t="e">
        <f>IF(#REF!=#REF!+#REF!,"OK","Check")</f>
        <v>#REF!</v>
      </c>
      <c r="E49" t="e">
        <f>IF(#REF!=#REF!+#REF!,"OK","Check")</f>
        <v>#REF!</v>
      </c>
      <c r="G49" t="e">
        <f>IF(#REF!=#REF!+#REF!,"OK","Check")</f>
        <v>#REF!</v>
      </c>
      <c r="I49" t="e">
        <f>IF(#REF!=#REF!+#REF!,"OK","Check")</f>
        <v>#REF!</v>
      </c>
    </row>
    <row r="50" spans="2:9" ht="12.75">
      <c r="B50" t="s">
        <v>184</v>
      </c>
      <c r="C50" t="e">
        <f>IF(#REF!=#REF!+#REF!,"OK","Check")</f>
        <v>#REF!</v>
      </c>
      <c r="E50" t="e">
        <f>IF(#REF!=#REF!+#REF!,"OK","Check")</f>
        <v>#REF!</v>
      </c>
      <c r="G50" t="e">
        <f>IF(#REF!=#REF!+#REF!,"OK","Check")</f>
        <v>#REF!</v>
      </c>
      <c r="I50" t="e">
        <f>IF(#REF!=#REF!+#REF!,"OK","Check")</f>
        <v>#REF!</v>
      </c>
    </row>
    <row r="51" spans="2:9" ht="12.75">
      <c r="B51" t="s">
        <v>178</v>
      </c>
      <c r="C51" t="e">
        <f>IF(#REF!=#REF!+#REF!,"OK","Check")</f>
        <v>#REF!</v>
      </c>
      <c r="E51" t="e">
        <f>IF(#REF!=#REF!+#REF!,"OK","Check")</f>
        <v>#REF!</v>
      </c>
      <c r="G51" t="e">
        <f>IF(#REF!=#REF!+#REF!,"OK","Check")</f>
        <v>#REF!</v>
      </c>
      <c r="I51" t="e">
        <f>IF(#REF!=#REF!+#REF!,"OK","Check")</f>
        <v>#REF!</v>
      </c>
    </row>
    <row r="52" spans="1:9" ht="12.75">
      <c r="A52" t="s">
        <v>43</v>
      </c>
      <c r="C52" t="e">
        <f>IF(#REF!=#REF!+#REF!,"OK","Check")</f>
        <v>#REF!</v>
      </c>
      <c r="E52" t="e">
        <f>IF(#REF!=#REF!+#REF!,"OK","Check")</f>
        <v>#REF!</v>
      </c>
      <c r="G52" t="e">
        <f>IF(#REF!=#REF!+#REF!,"OK","Check")</f>
        <v>#REF!</v>
      </c>
      <c r="I52" t="e">
        <f>IF(#REF!=#REF!+#REF!,"OK","Check")</f>
        <v>#REF!</v>
      </c>
    </row>
    <row r="54" spans="1:9" ht="12.75">
      <c r="A54" t="s">
        <v>236</v>
      </c>
      <c r="C54" t="e">
        <f>IF(#REF!=#REF!+#REF!,"OK","Check")</f>
        <v>#REF!</v>
      </c>
      <c r="E54" t="e">
        <f>IF(#REF!=#REF!+#REF!,"OK","Check")</f>
        <v>#REF!</v>
      </c>
      <c r="G54" t="e">
        <f>IF(#REF!=#REF!+#REF!,"OK","Check")</f>
        <v>#REF!</v>
      </c>
      <c r="I54" t="e">
        <f>IF(#REF!=#REF!+#REF!,"OK","Check")</f>
        <v>#REF!</v>
      </c>
    </row>
    <row r="55" spans="1:9" ht="12.75">
      <c r="A55" t="s">
        <v>34</v>
      </c>
      <c r="C55" t="e">
        <f>IF(#REF!=#REF!+#REF!,"OK","Check")</f>
        <v>#REF!</v>
      </c>
      <c r="E55" t="e">
        <f>IF(#REF!=#REF!+#REF!,"OK","Check")</f>
        <v>#REF!</v>
      </c>
      <c r="G55" t="e">
        <f>IF(#REF!=#REF!+#REF!,"OK","Check")</f>
        <v>#REF!</v>
      </c>
      <c r="I55" t="e">
        <f>IF(#REF!=#REF!+#REF!,"OK","Check")</f>
        <v>#REF!</v>
      </c>
    </row>
    <row r="56" spans="2:9" ht="12.75">
      <c r="B56" t="s">
        <v>179</v>
      </c>
      <c r="C56" t="e">
        <f>IF(#REF!=#REF!+#REF!,"OK","Check")</f>
        <v>#REF!</v>
      </c>
      <c r="E56" t="e">
        <f>IF(#REF!=#REF!+#REF!,"OK","Check")</f>
        <v>#REF!</v>
      </c>
      <c r="G56" t="e">
        <f>IF(#REF!=#REF!+#REF!,"OK","Check")</f>
        <v>#REF!</v>
      </c>
      <c r="I56" t="e">
        <f>IF(#REF!=#REF!+#REF!,"OK","Check")</f>
        <v>#REF!</v>
      </c>
    </row>
    <row r="57" spans="2:9" ht="12.75">
      <c r="B57" t="s">
        <v>180</v>
      </c>
      <c r="C57" t="e">
        <f>IF(#REF!=#REF!+#REF!,"OK","Check")</f>
        <v>#REF!</v>
      </c>
      <c r="E57" t="e">
        <f>IF(#REF!=#REF!+#REF!,"OK","Check")</f>
        <v>#REF!</v>
      </c>
      <c r="G57" t="e">
        <f>IF(#REF!=#REF!+#REF!,"OK","Check")</f>
        <v>#REF!</v>
      </c>
      <c r="I57" t="e">
        <f>IF(#REF!=#REF!+#REF!,"OK","Check")</f>
        <v>#REF!</v>
      </c>
    </row>
    <row r="58" spans="1:9" ht="12.75">
      <c r="A58" t="s">
        <v>183</v>
      </c>
      <c r="C58" t="e">
        <f>IF(#REF!=#REF!+#REF!,"OK","Check")</f>
        <v>#REF!</v>
      </c>
      <c r="E58" t="e">
        <f>IF(#REF!=#REF!+#REF!,"OK","Check")</f>
        <v>#REF!</v>
      </c>
      <c r="G58" t="e">
        <f>IF(#REF!=#REF!+#REF!,"OK","Check")</f>
        <v>#REF!</v>
      </c>
      <c r="I58" t="e">
        <f>IF(#REF!=#REF!+#REF!,"OK","Check")</f>
        <v>#REF!</v>
      </c>
    </row>
    <row r="59" spans="2:9" ht="12.75">
      <c r="B59" t="s">
        <v>42</v>
      </c>
      <c r="C59" t="e">
        <f>IF(#REF!=#REF!+#REF!,"OK","Check")</f>
        <v>#REF!</v>
      </c>
      <c r="E59" t="e">
        <f>IF(#REF!=#REF!+#REF!,"OK","Check")</f>
        <v>#REF!</v>
      </c>
      <c r="G59" t="e">
        <f>IF(#REF!=#REF!+#REF!,"OK","Check")</f>
        <v>#REF!</v>
      </c>
      <c r="I59" t="e">
        <f>IF(#REF!=#REF!+#REF!,"OK","Check")</f>
        <v>#REF!</v>
      </c>
    </row>
    <row r="60" spans="2:9" ht="12.75">
      <c r="B60" t="s">
        <v>181</v>
      </c>
      <c r="C60" t="e">
        <f>IF(#REF!=#REF!+#REF!,"OK","Check")</f>
        <v>#REF!</v>
      </c>
      <c r="E60" t="e">
        <f>IF(#REF!=#REF!+#REF!,"OK","Check")</f>
        <v>#REF!</v>
      </c>
      <c r="G60" t="e">
        <f>IF(#REF!=#REF!+#REF!,"OK","Check")</f>
        <v>#REF!</v>
      </c>
      <c r="I60" t="e">
        <f>IF(#REF!=#REF!+#REF!,"OK","Check")</f>
        <v>#REF!</v>
      </c>
    </row>
    <row r="61" spans="2:9" ht="12.75">
      <c r="B61" t="s">
        <v>185</v>
      </c>
      <c r="C61" t="e">
        <f>IF(#REF!=#REF!+#REF!,"OK","Check")</f>
        <v>#REF!</v>
      </c>
      <c r="E61" t="e">
        <f>IF(#REF!=#REF!+#REF!,"OK","Check")</f>
        <v>#REF!</v>
      </c>
      <c r="G61" t="e">
        <f>IF(#REF!=#REF!+#REF!,"OK","Check")</f>
        <v>#REF!</v>
      </c>
      <c r="I61" t="e">
        <f>IF(#REF!=#REF!+#REF!,"OK","Check")</f>
        <v>#REF!</v>
      </c>
    </row>
    <row r="62" spans="2:9" ht="12.75">
      <c r="B62" t="s">
        <v>41</v>
      </c>
      <c r="C62" t="e">
        <f>IF(#REF!=#REF!+#REF!,"OK","Check")</f>
        <v>#REF!</v>
      </c>
      <c r="E62" t="e">
        <f>IF(#REF!=#REF!+#REF!,"OK","Check")</f>
        <v>#REF!</v>
      </c>
      <c r="G62" t="e">
        <f>IF(#REF!=#REF!+#REF!,"OK","Check")</f>
        <v>#REF!</v>
      </c>
      <c r="I62" t="e">
        <f>IF(#REF!=#REF!+#REF!,"OK","Check")</f>
        <v>#REF!</v>
      </c>
    </row>
    <row r="63" spans="2:9" ht="12.75">
      <c r="B63" t="s">
        <v>224</v>
      </c>
      <c r="C63" t="e">
        <f>IF(#REF!=#REF!+#REF!,"OK","Check")</f>
        <v>#REF!</v>
      </c>
      <c r="E63" t="e">
        <f>IF(#REF!=#REF!+#REF!,"OK","Check")</f>
        <v>#REF!</v>
      </c>
      <c r="G63" t="e">
        <f>IF(#REF!=#REF!+#REF!,"OK","Check")</f>
        <v>#REF!</v>
      </c>
      <c r="I63" t="e">
        <f>IF(#REF!=#REF!+#REF!,"OK","Check")</f>
        <v>#REF!</v>
      </c>
    </row>
    <row r="64" spans="2:9" ht="12.75">
      <c r="B64" t="s">
        <v>184</v>
      </c>
      <c r="C64" t="e">
        <f>IF(#REF!=#REF!+#REF!,"OK","Check")</f>
        <v>#REF!</v>
      </c>
      <c r="E64" t="e">
        <f>IF(#REF!=#REF!+#REF!,"OK","Check")</f>
        <v>#REF!</v>
      </c>
      <c r="G64" t="e">
        <f>IF(#REF!=#REF!+#REF!,"OK","Check")</f>
        <v>#REF!</v>
      </c>
      <c r="I64" t="e">
        <f>IF(#REF!=#REF!+#REF!,"OK","Check")</f>
        <v>#REF!</v>
      </c>
    </row>
    <row r="65" spans="2:9" ht="12.75">
      <c r="B65" t="s">
        <v>178</v>
      </c>
      <c r="C65" t="e">
        <f>IF(#REF!=#REF!+#REF!,"OK","Check")</f>
        <v>#REF!</v>
      </c>
      <c r="E65" t="e">
        <f>IF(#REF!=#REF!+#REF!,"OK","Check")</f>
        <v>#REF!</v>
      </c>
      <c r="G65" t="e">
        <f>IF(#REF!=#REF!+#REF!,"OK","Check")</f>
        <v>#REF!</v>
      </c>
      <c r="I65" t="e">
        <f>IF(#REF!=#REF!+#REF!,"OK","Check")</f>
        <v>#REF!</v>
      </c>
    </row>
    <row r="66" spans="1:9" ht="12.75">
      <c r="A66" t="s">
        <v>43</v>
      </c>
      <c r="C66" t="e">
        <f>IF(#REF!=#REF!+#REF!,"OK","Check")</f>
        <v>#REF!</v>
      </c>
      <c r="E66" t="e">
        <f>IF(#REF!=#REF!+#REF!,"OK","Check")</f>
        <v>#REF!</v>
      </c>
      <c r="G66" t="e">
        <f>IF(#REF!=#REF!+#REF!,"OK","Check")</f>
        <v>#REF!</v>
      </c>
      <c r="I66" t="e">
        <f>IF(#REF!=#REF!+#REF!,"OK","Check")</f>
        <v>#REF!</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W73"/>
  <sheetViews>
    <sheetView showGridLines="0" zoomScale="90" zoomScaleNormal="90" workbookViewId="0" topLeftCell="A1">
      <selection activeCell="A1" sqref="A1"/>
    </sheetView>
  </sheetViews>
  <sheetFormatPr defaultColWidth="9.140625" defaultRowHeight="12.75"/>
  <cols>
    <col min="1" max="1" width="3.28125" style="80" customWidth="1"/>
    <col min="2" max="2" width="50.57421875" style="70" customWidth="1"/>
    <col min="3" max="3" width="14.7109375" style="16" customWidth="1"/>
    <col min="4" max="4" width="1.7109375" style="16" customWidth="1"/>
    <col min="5" max="5" width="14.7109375" style="16" customWidth="1"/>
    <col min="6" max="6" width="1.7109375" style="16" customWidth="1"/>
    <col min="7" max="7" width="14.7109375" style="16" customWidth="1"/>
    <col min="8" max="8" width="1.7109375" style="16" customWidth="1"/>
    <col min="9" max="9" width="14.7109375" style="16" customWidth="1"/>
    <col min="10" max="10" width="1.7109375" style="16" customWidth="1"/>
    <col min="11" max="11" width="14.7109375" style="16" customWidth="1"/>
    <col min="12" max="12" width="1.7109375" style="16" customWidth="1"/>
    <col min="13" max="13" width="14.7109375" style="16" customWidth="1"/>
    <col min="14" max="14" width="4.57421875" style="16" customWidth="1"/>
    <col min="15" max="15" width="13.140625" style="16" bestFit="1" customWidth="1"/>
    <col min="16" max="16" width="19.00390625" style="16" bestFit="1" customWidth="1"/>
    <col min="17" max="17" width="8.8515625" style="18" customWidth="1"/>
    <col min="18" max="18" width="9.140625" style="85" customWidth="1"/>
    <col min="19" max="19" width="9.421875" style="85" customWidth="1"/>
    <col min="20" max="16384" width="9.140625" style="70" customWidth="1"/>
  </cols>
  <sheetData>
    <row r="1" spans="1:2" ht="18.75">
      <c r="A1" s="42" t="s">
        <v>844</v>
      </c>
      <c r="B1" s="92"/>
    </row>
    <row r="2" spans="1:2" ht="15.75">
      <c r="A2" s="110" t="s">
        <v>443</v>
      </c>
      <c r="B2" s="92"/>
    </row>
    <row r="3" spans="1:16" ht="18.75" thickBot="1">
      <c r="A3" s="86"/>
      <c r="B3" s="87"/>
      <c r="C3" s="88"/>
      <c r="D3" s="88"/>
      <c r="E3" s="88"/>
      <c r="F3" s="88"/>
      <c r="G3" s="88"/>
      <c r="H3" s="88"/>
      <c r="I3" s="88"/>
      <c r="J3" s="88"/>
      <c r="K3" s="88"/>
      <c r="L3" s="88"/>
      <c r="M3" s="88"/>
      <c r="N3" s="88"/>
      <c r="O3" s="88"/>
      <c r="P3" s="88"/>
    </row>
    <row r="4" spans="1:18" ht="38.25">
      <c r="A4" s="89"/>
      <c r="B4" s="89"/>
      <c r="C4" s="82" t="s">
        <v>212</v>
      </c>
      <c r="D4" s="82"/>
      <c r="E4" s="58" t="s">
        <v>213</v>
      </c>
      <c r="F4" s="58"/>
      <c r="G4" s="58" t="s">
        <v>215</v>
      </c>
      <c r="H4" s="58"/>
      <c r="I4" s="58" t="s">
        <v>216</v>
      </c>
      <c r="J4" s="58"/>
      <c r="K4" s="82" t="s">
        <v>219</v>
      </c>
      <c r="L4" s="82"/>
      <c r="M4" s="644" t="s">
        <v>818</v>
      </c>
      <c r="N4" s="647"/>
      <c r="O4" s="644" t="s">
        <v>802</v>
      </c>
      <c r="P4" s="58" t="s">
        <v>819</v>
      </c>
      <c r="Q4" s="41"/>
      <c r="R4" s="70"/>
    </row>
    <row r="5" spans="1:17" ht="15">
      <c r="A5" s="94"/>
      <c r="B5" s="92"/>
      <c r="C5" s="7"/>
      <c r="D5" s="7"/>
      <c r="E5" s="7"/>
      <c r="F5" s="7"/>
      <c r="G5" s="7"/>
      <c r="H5" s="7"/>
      <c r="I5" s="22"/>
      <c r="J5" s="22"/>
      <c r="K5" s="93"/>
      <c r="L5" s="93"/>
      <c r="M5" s="93"/>
      <c r="N5" s="648"/>
      <c r="O5" s="93"/>
      <c r="P5" s="662"/>
      <c r="Q5" s="70"/>
    </row>
    <row r="6" spans="1:18" s="71" customFormat="1" ht="18" customHeight="1">
      <c r="A6" s="94" t="s">
        <v>233</v>
      </c>
      <c r="B6" s="91"/>
      <c r="C6" s="8">
        <v>4232</v>
      </c>
      <c r="D6" s="8"/>
      <c r="E6" s="8">
        <v>4259</v>
      </c>
      <c r="F6" s="8"/>
      <c r="G6" s="8">
        <v>4290</v>
      </c>
      <c r="H6" s="8"/>
      <c r="I6" s="8">
        <v>4267</v>
      </c>
      <c r="J6" s="8"/>
      <c r="K6" s="8">
        <v>4279</v>
      </c>
      <c r="L6" s="8"/>
      <c r="M6" s="8">
        <v>4001</v>
      </c>
      <c r="N6" s="649"/>
      <c r="O6" s="8">
        <v>4161</v>
      </c>
      <c r="P6" s="651">
        <v>-0.02301009626672923</v>
      </c>
      <c r="Q6" s="481"/>
      <c r="R6" s="481"/>
    </row>
    <row r="7" spans="1:18" s="71" customFormat="1" ht="22.5" customHeight="1">
      <c r="A7" s="95" t="s">
        <v>34</v>
      </c>
      <c r="B7" s="95"/>
      <c r="C7" s="8">
        <v>815</v>
      </c>
      <c r="D7" s="8"/>
      <c r="E7" s="8">
        <v>773</v>
      </c>
      <c r="F7" s="8"/>
      <c r="G7" s="8">
        <v>748</v>
      </c>
      <c r="H7" s="8"/>
      <c r="I7" s="8">
        <v>786</v>
      </c>
      <c r="J7" s="8"/>
      <c r="K7" s="8">
        <v>781</v>
      </c>
      <c r="L7" s="8"/>
      <c r="M7" s="660">
        <v>717</v>
      </c>
      <c r="N7" s="649"/>
      <c r="O7" s="8">
        <v>743</v>
      </c>
      <c r="P7" s="651">
        <v>-0.03880983182406206</v>
      </c>
      <c r="Q7" s="481"/>
      <c r="R7" s="481"/>
    </row>
    <row r="8" spans="1:18" ht="22.5" customHeight="1">
      <c r="A8" s="95"/>
      <c r="B8" s="96" t="s">
        <v>179</v>
      </c>
      <c r="C8" s="7">
        <v>536</v>
      </c>
      <c r="D8" s="7"/>
      <c r="E8" s="7">
        <v>506</v>
      </c>
      <c r="F8" s="7"/>
      <c r="G8" s="7">
        <v>468</v>
      </c>
      <c r="H8" s="7"/>
      <c r="I8" s="7">
        <v>506</v>
      </c>
      <c r="J8" s="7"/>
      <c r="K8" s="7">
        <v>522</v>
      </c>
      <c r="L8" s="7"/>
      <c r="M8" s="16">
        <v>469</v>
      </c>
      <c r="N8" s="652"/>
      <c r="O8" s="7">
        <v>500</v>
      </c>
      <c r="P8" s="653">
        <v>-0.011857707509881465</v>
      </c>
      <c r="Q8" s="481"/>
      <c r="R8" s="481"/>
    </row>
    <row r="9" spans="1:18" ht="18" customHeight="1">
      <c r="A9" s="95"/>
      <c r="B9" s="96" t="s">
        <v>180</v>
      </c>
      <c r="C9" s="7">
        <v>279</v>
      </c>
      <c r="D9" s="7"/>
      <c r="E9" s="7">
        <v>267</v>
      </c>
      <c r="F9" s="7"/>
      <c r="G9" s="7">
        <v>280</v>
      </c>
      <c r="H9" s="7"/>
      <c r="I9" s="7">
        <v>280</v>
      </c>
      <c r="J9" s="7"/>
      <c r="K9" s="7">
        <v>259</v>
      </c>
      <c r="L9" s="7"/>
      <c r="M9" s="16">
        <v>248</v>
      </c>
      <c r="N9" s="652"/>
      <c r="O9" s="7">
        <v>243</v>
      </c>
      <c r="P9" s="653">
        <v>-0.0898876404494382</v>
      </c>
      <c r="Q9" s="481"/>
      <c r="R9" s="481"/>
    </row>
    <row r="10" spans="1:18" s="71" customFormat="1" ht="24" customHeight="1">
      <c r="A10" s="95" t="s">
        <v>183</v>
      </c>
      <c r="B10" s="96"/>
      <c r="C10" s="8">
        <v>3338</v>
      </c>
      <c r="D10" s="8"/>
      <c r="E10" s="8">
        <v>3411</v>
      </c>
      <c r="F10" s="8"/>
      <c r="G10" s="8">
        <v>3487</v>
      </c>
      <c r="H10" s="8"/>
      <c r="I10" s="8">
        <v>3439</v>
      </c>
      <c r="J10" s="8"/>
      <c r="K10" s="8">
        <v>3470</v>
      </c>
      <c r="L10" s="8"/>
      <c r="M10" s="660">
        <v>3264</v>
      </c>
      <c r="N10" s="649"/>
      <c r="O10" s="8">
        <v>3396</v>
      </c>
      <c r="P10" s="651">
        <v>-0.004397537379067673</v>
      </c>
      <c r="Q10" s="481"/>
      <c r="R10" s="481"/>
    </row>
    <row r="11" spans="1:18" ht="24" customHeight="1">
      <c r="A11" s="95"/>
      <c r="B11" s="96" t="s">
        <v>42</v>
      </c>
      <c r="C11" s="7" t="s">
        <v>238</v>
      </c>
      <c r="D11" s="7"/>
      <c r="E11" s="7" t="s">
        <v>238</v>
      </c>
      <c r="F11" s="7"/>
      <c r="G11" s="7">
        <v>22</v>
      </c>
      <c r="H11" s="7"/>
      <c r="I11" s="7">
        <v>18</v>
      </c>
      <c r="J11" s="7"/>
      <c r="K11" s="7">
        <v>13</v>
      </c>
      <c r="L11" s="7"/>
      <c r="M11" s="16">
        <v>7</v>
      </c>
      <c r="N11" s="652"/>
      <c r="O11" s="7">
        <v>11</v>
      </c>
      <c r="P11" s="653" t="s">
        <v>238</v>
      </c>
      <c r="Q11" s="481"/>
      <c r="R11" s="481"/>
    </row>
    <row r="12" spans="1:18" ht="18" customHeight="1">
      <c r="A12" s="95"/>
      <c r="B12" s="96" t="s">
        <v>239</v>
      </c>
      <c r="C12" s="7" t="s">
        <v>238</v>
      </c>
      <c r="D12" s="7"/>
      <c r="E12" s="7" t="s">
        <v>238</v>
      </c>
      <c r="F12" s="7"/>
      <c r="G12" s="7">
        <v>513</v>
      </c>
      <c r="H12" s="7"/>
      <c r="I12" s="7">
        <v>523</v>
      </c>
      <c r="J12" s="7"/>
      <c r="K12" s="7">
        <v>532</v>
      </c>
      <c r="L12" s="7"/>
      <c r="M12" s="16">
        <v>410</v>
      </c>
      <c r="N12" s="652"/>
      <c r="O12" s="7">
        <v>503</v>
      </c>
      <c r="P12" s="653" t="s">
        <v>238</v>
      </c>
      <c r="Q12" s="481"/>
      <c r="R12" s="481"/>
    </row>
    <row r="13" spans="1:18" ht="18" customHeight="1">
      <c r="A13" s="95"/>
      <c r="B13" s="96" t="s">
        <v>240</v>
      </c>
      <c r="C13" s="7" t="s">
        <v>238</v>
      </c>
      <c r="D13" s="7"/>
      <c r="E13" s="7" t="s">
        <v>238</v>
      </c>
      <c r="F13" s="7"/>
      <c r="G13" s="7">
        <v>217</v>
      </c>
      <c r="H13" s="7"/>
      <c r="I13" s="7">
        <v>199</v>
      </c>
      <c r="J13" s="7"/>
      <c r="K13" s="7">
        <v>207</v>
      </c>
      <c r="L13" s="7"/>
      <c r="M13" s="16">
        <v>205</v>
      </c>
      <c r="N13" s="652"/>
      <c r="O13" s="7">
        <v>232</v>
      </c>
      <c r="P13" s="653" t="s">
        <v>238</v>
      </c>
      <c r="Q13" s="481"/>
      <c r="R13" s="481"/>
    </row>
    <row r="14" spans="1:18" ht="18" customHeight="1">
      <c r="A14" s="95"/>
      <c r="B14" s="96" t="s">
        <v>41</v>
      </c>
      <c r="C14" s="7" t="s">
        <v>238</v>
      </c>
      <c r="D14" s="7"/>
      <c r="E14" s="7" t="s">
        <v>238</v>
      </c>
      <c r="F14" s="7"/>
      <c r="G14" s="7">
        <v>1183</v>
      </c>
      <c r="H14" s="7"/>
      <c r="I14" s="7">
        <v>1159</v>
      </c>
      <c r="J14" s="7"/>
      <c r="K14" s="7">
        <v>1187</v>
      </c>
      <c r="L14" s="7"/>
      <c r="M14" s="16">
        <v>1141</v>
      </c>
      <c r="N14" s="652"/>
      <c r="O14" s="7">
        <v>1139</v>
      </c>
      <c r="P14" s="653" t="s">
        <v>238</v>
      </c>
      <c r="Q14" s="481"/>
      <c r="R14" s="481"/>
    </row>
    <row r="15" spans="1:18" ht="18" customHeight="1">
      <c r="A15" s="95"/>
      <c r="B15" s="96" t="s">
        <v>56</v>
      </c>
      <c r="C15" s="7" t="s">
        <v>238</v>
      </c>
      <c r="D15" s="7"/>
      <c r="E15" s="7" t="s">
        <v>238</v>
      </c>
      <c r="F15" s="7"/>
      <c r="G15" s="7">
        <v>982</v>
      </c>
      <c r="H15" s="7"/>
      <c r="I15" s="7">
        <v>979</v>
      </c>
      <c r="J15" s="7"/>
      <c r="K15" s="7">
        <v>965</v>
      </c>
      <c r="L15" s="7"/>
      <c r="M15" s="16">
        <v>947</v>
      </c>
      <c r="N15" s="652"/>
      <c r="O15" s="7">
        <v>950</v>
      </c>
      <c r="P15" s="653" t="s">
        <v>238</v>
      </c>
      <c r="Q15" s="481"/>
      <c r="R15" s="481"/>
    </row>
    <row r="16" spans="1:18" ht="18" customHeight="1">
      <c r="A16" s="95"/>
      <c r="B16" s="96" t="s">
        <v>184</v>
      </c>
      <c r="C16" s="7" t="s">
        <v>238</v>
      </c>
      <c r="D16" s="7"/>
      <c r="E16" s="7" t="s">
        <v>238</v>
      </c>
      <c r="F16" s="7"/>
      <c r="G16" s="7">
        <v>378</v>
      </c>
      <c r="H16" s="7"/>
      <c r="I16" s="7">
        <v>381</v>
      </c>
      <c r="J16" s="7"/>
      <c r="K16" s="7">
        <v>372</v>
      </c>
      <c r="L16" s="7"/>
      <c r="M16" s="16">
        <v>376</v>
      </c>
      <c r="N16" s="652"/>
      <c r="O16" s="7">
        <v>376</v>
      </c>
      <c r="P16" s="653" t="s">
        <v>238</v>
      </c>
      <c r="Q16" s="481"/>
      <c r="R16" s="481"/>
    </row>
    <row r="17" spans="1:18" ht="18" customHeight="1">
      <c r="A17" s="95"/>
      <c r="B17" s="96" t="s">
        <v>178</v>
      </c>
      <c r="C17" s="7" t="s">
        <v>238</v>
      </c>
      <c r="E17" s="7" t="s">
        <v>238</v>
      </c>
      <c r="F17" s="7"/>
      <c r="G17" s="17">
        <v>192</v>
      </c>
      <c r="H17" s="17"/>
      <c r="I17" s="16">
        <v>180</v>
      </c>
      <c r="K17" s="16">
        <v>194</v>
      </c>
      <c r="M17" s="16">
        <v>178</v>
      </c>
      <c r="N17" s="652"/>
      <c r="O17" s="16">
        <v>185</v>
      </c>
      <c r="P17" s="653" t="s">
        <v>238</v>
      </c>
      <c r="Q17" s="481"/>
      <c r="R17" s="481"/>
    </row>
    <row r="18" spans="1:18" ht="23.25" customHeight="1">
      <c r="A18" s="95" t="s">
        <v>437</v>
      </c>
      <c r="B18" s="95"/>
      <c r="C18" s="8">
        <v>79</v>
      </c>
      <c r="D18" s="8"/>
      <c r="E18" s="8">
        <v>75</v>
      </c>
      <c r="F18" s="8"/>
      <c r="G18" s="8">
        <v>55</v>
      </c>
      <c r="H18" s="8"/>
      <c r="I18" s="8">
        <v>42</v>
      </c>
      <c r="J18" s="8"/>
      <c r="K18" s="8">
        <v>28</v>
      </c>
      <c r="L18" s="8"/>
      <c r="M18" s="660">
        <v>20</v>
      </c>
      <c r="N18" s="649"/>
      <c r="O18" s="8">
        <v>22</v>
      </c>
      <c r="P18" s="651" t="s">
        <v>238</v>
      </c>
      <c r="Q18" s="481"/>
      <c r="R18" s="481"/>
    </row>
    <row r="19" spans="1:18" ht="6.75" customHeight="1">
      <c r="A19" s="97"/>
      <c r="B19" s="98"/>
      <c r="C19" s="14"/>
      <c r="D19" s="14"/>
      <c r="E19" s="14"/>
      <c r="F19" s="14"/>
      <c r="G19" s="14"/>
      <c r="H19" s="14"/>
      <c r="I19" s="14"/>
      <c r="J19" s="14"/>
      <c r="K19" s="14"/>
      <c r="L19" s="14"/>
      <c r="M19" s="14"/>
      <c r="N19" s="654"/>
      <c r="O19" s="14"/>
      <c r="P19" s="229" t="s">
        <v>426</v>
      </c>
      <c r="Q19" s="481"/>
      <c r="R19" s="481"/>
    </row>
    <row r="20" spans="1:18" s="71" customFormat="1" ht="18" customHeight="1">
      <c r="A20" s="94" t="s">
        <v>234</v>
      </c>
      <c r="B20" s="91"/>
      <c r="C20" s="9">
        <v>3750</v>
      </c>
      <c r="D20" s="9"/>
      <c r="E20" s="9">
        <v>3801</v>
      </c>
      <c r="F20" s="9"/>
      <c r="G20" s="9">
        <v>3831</v>
      </c>
      <c r="H20" s="9"/>
      <c r="I20" s="9">
        <v>3809</v>
      </c>
      <c r="J20" s="9"/>
      <c r="K20" s="9">
        <v>3810</v>
      </c>
      <c r="L20" s="8"/>
      <c r="M20" s="8">
        <v>3540</v>
      </c>
      <c r="N20" s="649"/>
      <c r="O20" s="8">
        <v>3689</v>
      </c>
      <c r="P20" s="651">
        <v>-0.029465930018416242</v>
      </c>
      <c r="Q20" s="481"/>
      <c r="R20" s="481"/>
    </row>
    <row r="21" spans="1:18" s="71" customFormat="1" ht="19.5" customHeight="1">
      <c r="A21" s="95" t="s">
        <v>34</v>
      </c>
      <c r="B21" s="95"/>
      <c r="C21" s="8">
        <v>688</v>
      </c>
      <c r="D21" s="8"/>
      <c r="E21" s="8">
        <v>674</v>
      </c>
      <c r="F21" s="8"/>
      <c r="G21" s="8">
        <v>667</v>
      </c>
      <c r="H21" s="8"/>
      <c r="I21" s="8">
        <v>691</v>
      </c>
      <c r="J21" s="8"/>
      <c r="K21" s="8">
        <v>680</v>
      </c>
      <c r="L21" s="8"/>
      <c r="M21" s="71">
        <v>628</v>
      </c>
      <c r="N21" s="649"/>
      <c r="O21" s="8">
        <v>662</v>
      </c>
      <c r="P21" s="651">
        <v>-0.017804154302670572</v>
      </c>
      <c r="Q21" s="481"/>
      <c r="R21" s="481"/>
    </row>
    <row r="22" spans="1:18" ht="21" customHeight="1">
      <c r="A22" s="95"/>
      <c r="B22" s="96" t="s">
        <v>179</v>
      </c>
      <c r="C22" s="17">
        <v>458</v>
      </c>
      <c r="D22" s="7"/>
      <c r="E22" s="17">
        <v>448</v>
      </c>
      <c r="F22" s="7"/>
      <c r="G22" s="7">
        <v>423</v>
      </c>
      <c r="H22" s="7"/>
      <c r="I22" s="7">
        <v>448</v>
      </c>
      <c r="J22" s="7"/>
      <c r="K22" s="7">
        <v>460</v>
      </c>
      <c r="L22" s="7"/>
      <c r="M22" s="70">
        <v>415</v>
      </c>
      <c r="N22" s="652"/>
      <c r="O22" s="7">
        <v>447</v>
      </c>
      <c r="P22" s="653">
        <v>-0.0022321428571429047</v>
      </c>
      <c r="Q22" s="481"/>
      <c r="R22" s="481"/>
    </row>
    <row r="23" spans="1:18" ht="18" customHeight="1">
      <c r="A23" s="95"/>
      <c r="B23" s="96" t="s">
        <v>180</v>
      </c>
      <c r="C23" s="17">
        <v>230</v>
      </c>
      <c r="D23" s="7"/>
      <c r="E23" s="17">
        <v>226</v>
      </c>
      <c r="F23" s="7"/>
      <c r="G23" s="7">
        <v>244</v>
      </c>
      <c r="H23" s="7"/>
      <c r="I23" s="7">
        <v>243</v>
      </c>
      <c r="J23" s="7"/>
      <c r="K23" s="7">
        <v>220</v>
      </c>
      <c r="L23" s="7"/>
      <c r="M23" s="70">
        <v>213</v>
      </c>
      <c r="N23" s="652"/>
      <c r="O23" s="7">
        <v>215</v>
      </c>
      <c r="P23" s="653">
        <v>-0.04867256637168138</v>
      </c>
      <c r="Q23" s="481"/>
      <c r="R23" s="481"/>
    </row>
    <row r="24" spans="1:18" s="71" customFormat="1" ht="18" customHeight="1">
      <c r="A24" s="95" t="s">
        <v>183</v>
      </c>
      <c r="B24" s="95"/>
      <c r="C24" s="75">
        <v>2992</v>
      </c>
      <c r="D24" s="8"/>
      <c r="E24" s="75">
        <v>3057</v>
      </c>
      <c r="F24" s="8"/>
      <c r="G24" s="8">
        <v>3115</v>
      </c>
      <c r="H24" s="8"/>
      <c r="I24" s="8">
        <v>3079</v>
      </c>
      <c r="J24" s="8"/>
      <c r="K24" s="8">
        <v>3103</v>
      </c>
      <c r="L24" s="8"/>
      <c r="M24" s="75">
        <v>2893</v>
      </c>
      <c r="N24" s="649"/>
      <c r="O24" s="8">
        <v>3006</v>
      </c>
      <c r="P24" s="651">
        <v>-0.016683022571148176</v>
      </c>
      <c r="Q24" s="481"/>
      <c r="R24" s="481"/>
    </row>
    <row r="25" spans="1:18" ht="19.5" customHeight="1">
      <c r="A25" s="95"/>
      <c r="B25" s="96" t="s">
        <v>42</v>
      </c>
      <c r="C25" s="7" t="s">
        <v>238</v>
      </c>
      <c r="D25" s="7"/>
      <c r="E25" s="7" t="s">
        <v>238</v>
      </c>
      <c r="F25" s="7"/>
      <c r="G25" s="7">
        <v>22</v>
      </c>
      <c r="H25" s="7"/>
      <c r="I25" s="7">
        <v>18</v>
      </c>
      <c r="J25" s="7"/>
      <c r="K25" s="7">
        <v>13</v>
      </c>
      <c r="L25" s="7"/>
      <c r="M25" s="70">
        <v>7</v>
      </c>
      <c r="N25" s="652"/>
      <c r="O25" s="7">
        <v>11</v>
      </c>
      <c r="P25" s="653" t="s">
        <v>238</v>
      </c>
      <c r="Q25" s="481"/>
      <c r="R25" s="481"/>
    </row>
    <row r="26" spans="1:18" ht="18" customHeight="1">
      <c r="A26" s="95"/>
      <c r="B26" s="96" t="s">
        <v>239</v>
      </c>
      <c r="C26" s="7" t="s">
        <v>238</v>
      </c>
      <c r="D26" s="7"/>
      <c r="E26" s="7" t="s">
        <v>238</v>
      </c>
      <c r="F26" s="7"/>
      <c r="G26" s="7">
        <v>444</v>
      </c>
      <c r="H26" s="7"/>
      <c r="I26" s="7">
        <v>458</v>
      </c>
      <c r="J26" s="7"/>
      <c r="K26" s="7">
        <v>457</v>
      </c>
      <c r="L26" s="7"/>
      <c r="M26" s="70">
        <v>343</v>
      </c>
      <c r="N26" s="652"/>
      <c r="O26" s="7">
        <v>414</v>
      </c>
      <c r="P26" s="653" t="s">
        <v>238</v>
      </c>
      <c r="Q26" s="481"/>
      <c r="R26" s="481"/>
    </row>
    <row r="27" spans="1:18" ht="18" customHeight="1">
      <c r="A27" s="95"/>
      <c r="B27" s="96" t="s">
        <v>240</v>
      </c>
      <c r="C27" s="7" t="s">
        <v>238</v>
      </c>
      <c r="D27" s="7"/>
      <c r="E27" s="7" t="s">
        <v>238</v>
      </c>
      <c r="F27" s="7"/>
      <c r="G27" s="7">
        <v>193</v>
      </c>
      <c r="H27" s="7"/>
      <c r="I27" s="7">
        <v>174</v>
      </c>
      <c r="J27" s="7"/>
      <c r="K27" s="7">
        <v>185</v>
      </c>
      <c r="L27" s="7"/>
      <c r="M27" s="70">
        <v>175</v>
      </c>
      <c r="N27" s="652"/>
      <c r="O27" s="7">
        <v>202</v>
      </c>
      <c r="P27" s="653" t="s">
        <v>238</v>
      </c>
      <c r="Q27" s="481"/>
      <c r="R27" s="481"/>
    </row>
    <row r="28" spans="1:18" ht="18" customHeight="1">
      <c r="A28" s="95"/>
      <c r="B28" s="96" t="s">
        <v>41</v>
      </c>
      <c r="C28" s="7" t="s">
        <v>238</v>
      </c>
      <c r="D28" s="7"/>
      <c r="E28" s="7" t="s">
        <v>238</v>
      </c>
      <c r="F28" s="7"/>
      <c r="G28" s="7">
        <v>1024</v>
      </c>
      <c r="H28" s="7"/>
      <c r="I28" s="7">
        <v>1003</v>
      </c>
      <c r="J28" s="7"/>
      <c r="K28" s="7">
        <v>1037</v>
      </c>
      <c r="L28" s="7"/>
      <c r="M28" s="70">
        <v>986</v>
      </c>
      <c r="N28" s="652"/>
      <c r="O28" s="7">
        <v>991</v>
      </c>
      <c r="P28" s="653" t="s">
        <v>238</v>
      </c>
      <c r="Q28" s="481"/>
      <c r="R28" s="481"/>
    </row>
    <row r="29" spans="1:18" ht="18" customHeight="1">
      <c r="A29" s="95"/>
      <c r="B29" s="96" t="s">
        <v>56</v>
      </c>
      <c r="C29" s="7" t="s">
        <v>238</v>
      </c>
      <c r="D29" s="7"/>
      <c r="E29" s="7" t="s">
        <v>238</v>
      </c>
      <c r="F29" s="7"/>
      <c r="G29" s="7">
        <v>911</v>
      </c>
      <c r="H29" s="7"/>
      <c r="I29" s="7">
        <v>913</v>
      </c>
      <c r="J29" s="7"/>
      <c r="K29" s="7">
        <v>894</v>
      </c>
      <c r="L29" s="7"/>
      <c r="M29" s="70">
        <v>873</v>
      </c>
      <c r="N29" s="652"/>
      <c r="O29" s="7">
        <v>873</v>
      </c>
      <c r="P29" s="653" t="s">
        <v>238</v>
      </c>
      <c r="Q29" s="481"/>
      <c r="R29" s="481"/>
    </row>
    <row r="30" spans="1:18" ht="18" customHeight="1">
      <c r="A30" s="95"/>
      <c r="B30" s="96" t="s">
        <v>184</v>
      </c>
      <c r="C30" s="7" t="s">
        <v>238</v>
      </c>
      <c r="D30" s="7"/>
      <c r="E30" s="7" t="s">
        <v>238</v>
      </c>
      <c r="F30" s="7"/>
      <c r="G30" s="7">
        <v>356</v>
      </c>
      <c r="H30" s="7"/>
      <c r="I30" s="7">
        <v>359</v>
      </c>
      <c r="J30" s="7"/>
      <c r="K30" s="7">
        <v>350</v>
      </c>
      <c r="L30" s="7"/>
      <c r="M30" s="70">
        <v>354</v>
      </c>
      <c r="N30" s="652"/>
      <c r="O30" s="7">
        <v>354</v>
      </c>
      <c r="P30" s="653" t="s">
        <v>238</v>
      </c>
      <c r="Q30" s="481"/>
      <c r="R30" s="481"/>
    </row>
    <row r="31" spans="1:18" ht="18" customHeight="1">
      <c r="A31" s="95"/>
      <c r="B31" s="96" t="s">
        <v>178</v>
      </c>
      <c r="C31" s="7" t="s">
        <v>238</v>
      </c>
      <c r="D31" s="7"/>
      <c r="E31" s="7" t="s">
        <v>238</v>
      </c>
      <c r="F31" s="7"/>
      <c r="G31" s="7">
        <v>165</v>
      </c>
      <c r="H31" s="7"/>
      <c r="I31" s="7">
        <v>154</v>
      </c>
      <c r="J31" s="7"/>
      <c r="K31" s="7">
        <v>167</v>
      </c>
      <c r="L31" s="7"/>
      <c r="M31" s="70">
        <v>155</v>
      </c>
      <c r="N31" s="652"/>
      <c r="O31" s="7">
        <v>161</v>
      </c>
      <c r="P31" s="653" t="s">
        <v>238</v>
      </c>
      <c r="Q31" s="481"/>
      <c r="R31" s="481"/>
    </row>
    <row r="32" spans="1:18" ht="21.75" customHeight="1">
      <c r="A32" s="95" t="s">
        <v>437</v>
      </c>
      <c r="B32" s="95" t="s">
        <v>437</v>
      </c>
      <c r="C32" s="75">
        <v>70</v>
      </c>
      <c r="D32" s="8"/>
      <c r="E32" s="75">
        <v>70</v>
      </c>
      <c r="F32" s="8"/>
      <c r="G32" s="8">
        <v>49</v>
      </c>
      <c r="H32" s="8"/>
      <c r="I32" s="8">
        <v>39</v>
      </c>
      <c r="J32" s="8"/>
      <c r="K32" s="8">
        <v>27</v>
      </c>
      <c r="L32" s="8"/>
      <c r="M32" s="71">
        <v>19</v>
      </c>
      <c r="N32" s="649"/>
      <c r="O32" s="8">
        <v>21</v>
      </c>
      <c r="P32" s="651" t="s">
        <v>238</v>
      </c>
      <c r="Q32" s="481"/>
      <c r="R32" s="481"/>
    </row>
    <row r="33" spans="1:18" ht="6.75" customHeight="1">
      <c r="A33" s="97"/>
      <c r="B33" s="98"/>
      <c r="C33" s="14"/>
      <c r="D33" s="14"/>
      <c r="E33" s="14"/>
      <c r="F33" s="14"/>
      <c r="G33" s="14"/>
      <c r="H33" s="14"/>
      <c r="I33" s="14"/>
      <c r="J33" s="14"/>
      <c r="K33" s="14"/>
      <c r="L33" s="14"/>
      <c r="M33" s="14"/>
      <c r="N33" s="654"/>
      <c r="O33" s="14"/>
      <c r="P33" s="229" t="s">
        <v>426</v>
      </c>
      <c r="Q33" s="481"/>
      <c r="R33" s="481"/>
    </row>
    <row r="34" spans="1:18" s="71" customFormat="1" ht="18" customHeight="1">
      <c r="A34" s="94" t="s">
        <v>842</v>
      </c>
      <c r="B34" s="91"/>
      <c r="C34" s="8">
        <v>422</v>
      </c>
      <c r="D34" s="8"/>
      <c r="E34" s="8">
        <v>403</v>
      </c>
      <c r="F34" s="9"/>
      <c r="G34" s="9">
        <v>415</v>
      </c>
      <c r="H34" s="8"/>
      <c r="I34" s="8">
        <v>430</v>
      </c>
      <c r="J34" s="8"/>
      <c r="K34" s="8">
        <v>431</v>
      </c>
      <c r="L34" s="8"/>
      <c r="M34" s="8">
        <v>427</v>
      </c>
      <c r="N34" s="649"/>
      <c r="O34" s="8">
        <v>439</v>
      </c>
      <c r="P34" s="651">
        <v>0.08933002481389574</v>
      </c>
      <c r="Q34" s="481"/>
      <c r="R34" s="481"/>
    </row>
    <row r="35" spans="1:18" s="71" customFormat="1" ht="22.5" customHeight="1">
      <c r="A35" s="95" t="s">
        <v>34</v>
      </c>
      <c r="B35" s="95"/>
      <c r="C35" s="8">
        <v>109</v>
      </c>
      <c r="D35" s="8"/>
      <c r="E35" s="8">
        <v>86</v>
      </c>
      <c r="F35" s="8"/>
      <c r="G35" s="8">
        <v>72</v>
      </c>
      <c r="H35" s="8"/>
      <c r="I35" s="8">
        <v>90</v>
      </c>
      <c r="J35" s="8"/>
      <c r="K35" s="8">
        <v>90</v>
      </c>
      <c r="L35" s="8"/>
      <c r="M35" s="8">
        <v>75</v>
      </c>
      <c r="N35" s="649"/>
      <c r="O35" s="8">
        <v>70</v>
      </c>
      <c r="P35" s="651">
        <v>-0.18604651162790697</v>
      </c>
      <c r="Q35" s="481"/>
      <c r="R35" s="481"/>
    </row>
    <row r="36" spans="1:18" ht="19.5" customHeight="1">
      <c r="A36" s="95"/>
      <c r="B36" s="96" t="s">
        <v>179</v>
      </c>
      <c r="C36" s="17">
        <v>64</v>
      </c>
      <c r="D36" s="7"/>
      <c r="E36" s="17">
        <v>48</v>
      </c>
      <c r="F36" s="7"/>
      <c r="G36" s="7">
        <v>40</v>
      </c>
      <c r="H36" s="7"/>
      <c r="I36" s="7">
        <v>54</v>
      </c>
      <c r="J36" s="7"/>
      <c r="K36" s="7">
        <v>54</v>
      </c>
      <c r="L36" s="7"/>
      <c r="M36" s="70">
        <v>45</v>
      </c>
      <c r="N36" s="652"/>
      <c r="O36" s="7">
        <v>45</v>
      </c>
      <c r="P36" s="653" t="s">
        <v>426</v>
      </c>
      <c r="Q36" s="481"/>
      <c r="R36" s="481"/>
    </row>
    <row r="37" spans="1:18" ht="18" customHeight="1">
      <c r="A37" s="95"/>
      <c r="B37" s="96" t="s">
        <v>180</v>
      </c>
      <c r="C37" s="17">
        <v>45</v>
      </c>
      <c r="D37" s="7"/>
      <c r="E37" s="17">
        <v>38</v>
      </c>
      <c r="F37" s="7"/>
      <c r="G37" s="7">
        <v>32</v>
      </c>
      <c r="H37" s="7"/>
      <c r="I37" s="7">
        <v>36</v>
      </c>
      <c r="J37" s="7"/>
      <c r="K37" s="7">
        <v>36</v>
      </c>
      <c r="L37" s="7"/>
      <c r="M37" s="70">
        <v>30</v>
      </c>
      <c r="N37" s="652"/>
      <c r="O37" s="7">
        <v>25</v>
      </c>
      <c r="P37" s="653" t="s">
        <v>426</v>
      </c>
      <c r="Q37" s="481"/>
      <c r="R37" s="481"/>
    </row>
    <row r="38" spans="1:18" s="71" customFormat="1" ht="21" customHeight="1">
      <c r="A38" s="95" t="s">
        <v>183</v>
      </c>
      <c r="B38" s="95"/>
      <c r="C38" s="71">
        <v>305</v>
      </c>
      <c r="D38" s="8"/>
      <c r="E38" s="75">
        <v>312</v>
      </c>
      <c r="F38" s="8"/>
      <c r="G38" s="8">
        <v>337</v>
      </c>
      <c r="H38" s="8"/>
      <c r="I38" s="8">
        <v>337</v>
      </c>
      <c r="J38" s="8"/>
      <c r="K38" s="8">
        <v>340</v>
      </c>
      <c r="L38" s="8"/>
      <c r="M38" s="71">
        <v>351</v>
      </c>
      <c r="N38" s="649"/>
      <c r="O38" s="8">
        <v>368</v>
      </c>
      <c r="P38" s="651">
        <v>0.17948717948717952</v>
      </c>
      <c r="Q38" s="481"/>
      <c r="R38" s="481"/>
    </row>
    <row r="39" spans="1:18" ht="18" customHeight="1">
      <c r="A39" s="95"/>
      <c r="B39" s="96" t="s">
        <v>42</v>
      </c>
      <c r="C39" s="7" t="s">
        <v>238</v>
      </c>
      <c r="D39" s="7"/>
      <c r="E39" s="7" t="s">
        <v>238</v>
      </c>
      <c r="F39" s="7"/>
      <c r="G39" s="7">
        <v>0</v>
      </c>
      <c r="H39" s="7"/>
      <c r="I39" s="7">
        <v>0</v>
      </c>
      <c r="J39" s="7"/>
      <c r="K39" s="7">
        <v>0</v>
      </c>
      <c r="L39" s="7"/>
      <c r="M39" s="70">
        <v>0</v>
      </c>
      <c r="N39" s="652"/>
      <c r="O39" s="7">
        <v>0</v>
      </c>
      <c r="P39" s="653" t="s">
        <v>238</v>
      </c>
      <c r="Q39" s="481"/>
      <c r="R39" s="481"/>
    </row>
    <row r="40" spans="1:18" ht="18" customHeight="1">
      <c r="A40" s="95"/>
      <c r="B40" s="96" t="s">
        <v>239</v>
      </c>
      <c r="C40" s="7" t="s">
        <v>238</v>
      </c>
      <c r="D40" s="7"/>
      <c r="E40" s="7" t="s">
        <v>238</v>
      </c>
      <c r="F40" s="7"/>
      <c r="G40" s="7">
        <v>56</v>
      </c>
      <c r="H40" s="7"/>
      <c r="I40" s="7">
        <v>60</v>
      </c>
      <c r="J40" s="7"/>
      <c r="K40" s="7">
        <v>66</v>
      </c>
      <c r="L40" s="7"/>
      <c r="M40" s="70">
        <v>61</v>
      </c>
      <c r="N40" s="652"/>
      <c r="O40" s="7">
        <v>82</v>
      </c>
      <c r="P40" s="653" t="s">
        <v>238</v>
      </c>
      <c r="Q40" s="481"/>
      <c r="R40" s="481"/>
    </row>
    <row r="41" spans="1:18" ht="18" customHeight="1">
      <c r="A41" s="95"/>
      <c r="B41" s="96" t="s">
        <v>240</v>
      </c>
      <c r="C41" s="7" t="s">
        <v>238</v>
      </c>
      <c r="D41" s="7"/>
      <c r="E41" s="7" t="s">
        <v>238</v>
      </c>
      <c r="F41" s="7"/>
      <c r="G41" s="7">
        <v>23</v>
      </c>
      <c r="H41" s="7"/>
      <c r="I41" s="7">
        <v>21</v>
      </c>
      <c r="J41" s="7"/>
      <c r="K41" s="7">
        <v>18</v>
      </c>
      <c r="L41" s="7"/>
      <c r="M41" s="70">
        <v>29</v>
      </c>
      <c r="N41" s="652"/>
      <c r="O41" s="7">
        <v>29</v>
      </c>
      <c r="P41" s="653" t="s">
        <v>238</v>
      </c>
      <c r="Q41" s="481"/>
      <c r="R41" s="481"/>
    </row>
    <row r="42" spans="1:23" ht="18" customHeight="1">
      <c r="A42" s="95"/>
      <c r="B42" s="96" t="s">
        <v>41</v>
      </c>
      <c r="C42" s="7" t="s">
        <v>238</v>
      </c>
      <c r="D42" s="7"/>
      <c r="E42" s="7" t="s">
        <v>238</v>
      </c>
      <c r="F42" s="7"/>
      <c r="G42" s="7">
        <v>145</v>
      </c>
      <c r="H42" s="7"/>
      <c r="I42" s="7">
        <v>146</v>
      </c>
      <c r="J42" s="7"/>
      <c r="K42" s="7">
        <v>140</v>
      </c>
      <c r="L42" s="7"/>
      <c r="M42" s="70">
        <v>144</v>
      </c>
      <c r="N42" s="652"/>
      <c r="O42" s="7">
        <v>137</v>
      </c>
      <c r="P42" s="653" t="s">
        <v>238</v>
      </c>
      <c r="Q42" s="481"/>
      <c r="R42" s="481"/>
      <c r="T42" s="18"/>
      <c r="U42" s="92"/>
      <c r="V42" s="92"/>
      <c r="W42" s="18"/>
    </row>
    <row r="43" spans="1:23" ht="18" customHeight="1">
      <c r="A43" s="95"/>
      <c r="B43" s="96" t="s">
        <v>56</v>
      </c>
      <c r="C43" s="7" t="s">
        <v>238</v>
      </c>
      <c r="D43" s="7"/>
      <c r="E43" s="7" t="s">
        <v>238</v>
      </c>
      <c r="F43" s="7"/>
      <c r="G43" s="7">
        <v>70</v>
      </c>
      <c r="H43" s="7"/>
      <c r="I43" s="7">
        <v>66</v>
      </c>
      <c r="J43" s="7"/>
      <c r="K43" s="7">
        <v>70</v>
      </c>
      <c r="L43" s="7"/>
      <c r="M43" s="70">
        <v>74</v>
      </c>
      <c r="N43" s="652"/>
      <c r="O43" s="7">
        <v>76</v>
      </c>
      <c r="P43" s="653" t="s">
        <v>238</v>
      </c>
      <c r="Q43" s="481"/>
      <c r="R43" s="481"/>
      <c r="T43" s="18"/>
      <c r="U43" s="18"/>
      <c r="V43" s="18"/>
      <c r="W43" s="18"/>
    </row>
    <row r="44" spans="1:23" ht="18" customHeight="1">
      <c r="A44" s="95"/>
      <c r="B44" s="96" t="s">
        <v>184</v>
      </c>
      <c r="C44" s="7" t="s">
        <v>238</v>
      </c>
      <c r="D44" s="7"/>
      <c r="E44" s="7" t="s">
        <v>238</v>
      </c>
      <c r="F44" s="7"/>
      <c r="G44" s="7">
        <v>18</v>
      </c>
      <c r="H44" s="7"/>
      <c r="I44" s="7">
        <v>19</v>
      </c>
      <c r="J44" s="7"/>
      <c r="K44" s="7">
        <v>22</v>
      </c>
      <c r="L44" s="7"/>
      <c r="M44" s="70">
        <v>22</v>
      </c>
      <c r="N44" s="652"/>
      <c r="O44" s="7">
        <v>22</v>
      </c>
      <c r="P44" s="653" t="s">
        <v>238</v>
      </c>
      <c r="Q44" s="481"/>
      <c r="R44" s="481"/>
      <c r="T44" s="18"/>
      <c r="U44" s="18"/>
      <c r="V44" s="18"/>
      <c r="W44" s="18"/>
    </row>
    <row r="45" spans="1:23" ht="18" customHeight="1">
      <c r="A45" s="95"/>
      <c r="B45" s="96" t="s">
        <v>178</v>
      </c>
      <c r="C45" s="7" t="s">
        <v>238</v>
      </c>
      <c r="D45" s="7"/>
      <c r="E45" s="7" t="s">
        <v>238</v>
      </c>
      <c r="F45" s="7"/>
      <c r="G45" s="7">
        <v>25</v>
      </c>
      <c r="H45" s="7"/>
      <c r="I45" s="7">
        <v>25</v>
      </c>
      <c r="J45" s="7"/>
      <c r="K45" s="7">
        <v>24</v>
      </c>
      <c r="L45" s="7"/>
      <c r="M45" s="70">
        <v>21</v>
      </c>
      <c r="N45" s="652"/>
      <c r="O45" s="7">
        <v>22</v>
      </c>
      <c r="P45" s="653" t="s">
        <v>238</v>
      </c>
      <c r="Q45" s="481"/>
      <c r="R45" s="481"/>
      <c r="T45" s="16"/>
      <c r="U45" s="16"/>
      <c r="V45" s="16"/>
      <c r="W45" s="16"/>
    </row>
    <row r="46" spans="1:23" s="91" customFormat="1" ht="19.5" customHeight="1">
      <c r="A46" s="95" t="s">
        <v>437</v>
      </c>
      <c r="B46" s="95" t="s">
        <v>437</v>
      </c>
      <c r="C46" s="75">
        <v>8</v>
      </c>
      <c r="D46" s="8"/>
      <c r="E46" s="75">
        <v>5</v>
      </c>
      <c r="F46" s="8"/>
      <c r="G46" s="8">
        <v>6</v>
      </c>
      <c r="H46" s="8"/>
      <c r="I46" s="8">
        <v>3</v>
      </c>
      <c r="J46" s="8"/>
      <c r="K46" s="8">
        <v>1</v>
      </c>
      <c r="L46" s="8"/>
      <c r="M46" s="71">
        <v>1</v>
      </c>
      <c r="N46" s="649"/>
      <c r="O46" s="8">
        <v>1</v>
      </c>
      <c r="P46" s="651" t="s">
        <v>238</v>
      </c>
      <c r="Q46" s="481"/>
      <c r="R46" s="481"/>
      <c r="T46" s="16"/>
      <c r="U46" s="16"/>
      <c r="V46" s="16"/>
      <c r="W46" s="16"/>
    </row>
    <row r="47" spans="1:18" ht="6.75" customHeight="1">
      <c r="A47" s="97"/>
      <c r="B47" s="98"/>
      <c r="C47" s="14"/>
      <c r="D47" s="14"/>
      <c r="E47" s="14"/>
      <c r="F47" s="14"/>
      <c r="G47" s="14"/>
      <c r="H47" s="14"/>
      <c r="I47" s="14"/>
      <c r="J47" s="14"/>
      <c r="K47" s="14"/>
      <c r="L47" s="14"/>
      <c r="M47" s="14"/>
      <c r="N47" s="654"/>
      <c r="O47" s="14"/>
      <c r="P47" s="229" t="s">
        <v>426</v>
      </c>
      <c r="Q47" s="481"/>
      <c r="R47" s="481"/>
    </row>
    <row r="48" spans="1:18" s="71" customFormat="1" ht="18" customHeight="1">
      <c r="A48" s="94" t="s">
        <v>236</v>
      </c>
      <c r="B48" s="91"/>
      <c r="C48" s="8">
        <v>60</v>
      </c>
      <c r="D48" s="8"/>
      <c r="E48" s="8">
        <v>55</v>
      </c>
      <c r="F48" s="9"/>
      <c r="G48" s="9">
        <v>44</v>
      </c>
      <c r="H48" s="8"/>
      <c r="I48" s="8">
        <v>28</v>
      </c>
      <c r="J48" s="8"/>
      <c r="K48" s="8">
        <v>38</v>
      </c>
      <c r="L48" s="8"/>
      <c r="M48" s="8">
        <v>34</v>
      </c>
      <c r="N48" s="649"/>
      <c r="O48" s="8">
        <v>33</v>
      </c>
      <c r="P48" s="651" t="s">
        <v>426</v>
      </c>
      <c r="Q48" s="481"/>
      <c r="R48" s="481"/>
    </row>
    <row r="49" spans="1:18" s="71" customFormat="1" ht="21" customHeight="1">
      <c r="A49" s="95" t="s">
        <v>34</v>
      </c>
      <c r="B49" s="95"/>
      <c r="C49" s="8">
        <v>18</v>
      </c>
      <c r="D49" s="8"/>
      <c r="E49" s="8">
        <v>13</v>
      </c>
      <c r="F49" s="8"/>
      <c r="G49" s="8">
        <v>9</v>
      </c>
      <c r="H49" s="8"/>
      <c r="I49" s="8">
        <v>5</v>
      </c>
      <c r="J49" s="8"/>
      <c r="K49" s="8">
        <v>11</v>
      </c>
      <c r="L49" s="8"/>
      <c r="M49" s="8">
        <v>14</v>
      </c>
      <c r="N49" s="649"/>
      <c r="O49" s="8">
        <v>11</v>
      </c>
      <c r="P49" s="651" t="s">
        <v>426</v>
      </c>
      <c r="Q49" s="481"/>
      <c r="R49" s="481"/>
    </row>
    <row r="50" spans="1:18" ht="23.25" customHeight="1">
      <c r="A50" s="95"/>
      <c r="B50" s="96" t="s">
        <v>179</v>
      </c>
      <c r="C50" s="17">
        <v>14</v>
      </c>
      <c r="D50" s="7"/>
      <c r="E50" s="17">
        <v>10</v>
      </c>
      <c r="F50" s="7"/>
      <c r="G50" s="7">
        <v>5</v>
      </c>
      <c r="H50" s="7"/>
      <c r="I50" s="7">
        <v>4</v>
      </c>
      <c r="J50" s="7"/>
      <c r="K50" s="7">
        <v>8</v>
      </c>
      <c r="L50" s="7"/>
      <c r="M50" s="70">
        <v>9</v>
      </c>
      <c r="N50" s="652"/>
      <c r="O50" s="7">
        <v>8</v>
      </c>
      <c r="P50" s="653" t="s">
        <v>426</v>
      </c>
      <c r="Q50" s="481"/>
      <c r="R50" s="481"/>
    </row>
    <row r="51" spans="1:20" ht="18" customHeight="1">
      <c r="A51" s="95"/>
      <c r="B51" s="96" t="s">
        <v>180</v>
      </c>
      <c r="C51" s="17">
        <v>4</v>
      </c>
      <c r="D51" s="7"/>
      <c r="E51" s="17">
        <v>3</v>
      </c>
      <c r="F51" s="7"/>
      <c r="G51" s="7">
        <v>4</v>
      </c>
      <c r="H51" s="7"/>
      <c r="I51" s="7">
        <v>1</v>
      </c>
      <c r="J51" s="7"/>
      <c r="K51" s="7">
        <v>3</v>
      </c>
      <c r="L51" s="7"/>
      <c r="M51" s="70">
        <v>5</v>
      </c>
      <c r="N51" s="652"/>
      <c r="O51" s="7">
        <v>3</v>
      </c>
      <c r="P51" s="653" t="s">
        <v>426</v>
      </c>
      <c r="Q51" s="481"/>
      <c r="R51" s="481"/>
      <c r="T51" s="18"/>
    </row>
    <row r="52" spans="1:20" s="71" customFormat="1" ht="18" customHeight="1">
      <c r="A52" s="95" t="s">
        <v>183</v>
      </c>
      <c r="B52" s="95"/>
      <c r="C52" s="71">
        <v>41</v>
      </c>
      <c r="D52" s="8"/>
      <c r="E52" s="75">
        <v>42</v>
      </c>
      <c r="F52" s="8"/>
      <c r="G52" s="8">
        <v>35</v>
      </c>
      <c r="H52" s="8"/>
      <c r="I52" s="8">
        <v>23</v>
      </c>
      <c r="J52" s="8"/>
      <c r="K52" s="8">
        <v>27</v>
      </c>
      <c r="L52" s="8"/>
      <c r="M52" s="71">
        <v>20</v>
      </c>
      <c r="N52" s="649"/>
      <c r="O52" s="8">
        <v>22</v>
      </c>
      <c r="P52" s="651" t="s">
        <v>426</v>
      </c>
      <c r="Q52" s="481"/>
      <c r="R52" s="481"/>
      <c r="T52" s="18"/>
    </row>
    <row r="53" spans="1:22" ht="21.75" customHeight="1">
      <c r="A53" s="95"/>
      <c r="B53" s="96" t="s">
        <v>42</v>
      </c>
      <c r="C53" s="7" t="s">
        <v>238</v>
      </c>
      <c r="D53" s="7"/>
      <c r="E53" s="7" t="s">
        <v>238</v>
      </c>
      <c r="F53" s="7"/>
      <c r="G53" s="7">
        <v>0</v>
      </c>
      <c r="H53" s="7"/>
      <c r="I53" s="7">
        <v>0</v>
      </c>
      <c r="J53" s="7"/>
      <c r="K53" s="7">
        <v>0</v>
      </c>
      <c r="L53" s="7"/>
      <c r="M53" s="70">
        <v>0</v>
      </c>
      <c r="N53" s="652"/>
      <c r="O53" s="7">
        <v>0</v>
      </c>
      <c r="P53" s="653" t="s">
        <v>238</v>
      </c>
      <c r="Q53" s="481"/>
      <c r="R53" s="481"/>
      <c r="T53" s="18"/>
      <c r="V53" s="71"/>
    </row>
    <row r="54" spans="1:20" ht="18" customHeight="1">
      <c r="A54" s="95"/>
      <c r="B54" s="96" t="s">
        <v>239</v>
      </c>
      <c r="C54" s="7" t="s">
        <v>238</v>
      </c>
      <c r="D54" s="7"/>
      <c r="E54" s="7" t="s">
        <v>238</v>
      </c>
      <c r="F54" s="7"/>
      <c r="G54" s="7">
        <v>13</v>
      </c>
      <c r="H54" s="7"/>
      <c r="I54" s="7">
        <v>5</v>
      </c>
      <c r="J54" s="7"/>
      <c r="K54" s="7">
        <v>9</v>
      </c>
      <c r="L54" s="7"/>
      <c r="M54" s="70">
        <v>6</v>
      </c>
      <c r="N54" s="652"/>
      <c r="O54" s="7">
        <v>7</v>
      </c>
      <c r="P54" s="653" t="s">
        <v>238</v>
      </c>
      <c r="Q54" s="481"/>
      <c r="R54" s="481"/>
      <c r="T54" s="18"/>
    </row>
    <row r="55" spans="1:20" ht="18" customHeight="1">
      <c r="A55" s="95"/>
      <c r="B55" s="96" t="s">
        <v>240</v>
      </c>
      <c r="C55" s="7" t="s">
        <v>238</v>
      </c>
      <c r="D55" s="7"/>
      <c r="E55" s="7" t="s">
        <v>238</v>
      </c>
      <c r="F55" s="7"/>
      <c r="G55" s="7">
        <v>1</v>
      </c>
      <c r="H55" s="7"/>
      <c r="I55" s="7">
        <v>4</v>
      </c>
      <c r="J55" s="7"/>
      <c r="K55" s="7">
        <v>4</v>
      </c>
      <c r="L55" s="7"/>
      <c r="M55" s="70">
        <v>1</v>
      </c>
      <c r="N55" s="652"/>
      <c r="O55" s="7">
        <v>1</v>
      </c>
      <c r="P55" s="653" t="s">
        <v>238</v>
      </c>
      <c r="Q55" s="481"/>
      <c r="R55" s="481"/>
      <c r="T55" s="18"/>
    </row>
    <row r="56" spans="1:18" ht="18" customHeight="1">
      <c r="A56" s="95"/>
      <c r="B56" s="96" t="s">
        <v>41</v>
      </c>
      <c r="C56" s="7" t="s">
        <v>238</v>
      </c>
      <c r="D56" s="7"/>
      <c r="E56" s="7" t="s">
        <v>238</v>
      </c>
      <c r="F56" s="7"/>
      <c r="G56" s="7">
        <v>14</v>
      </c>
      <c r="H56" s="7"/>
      <c r="I56" s="7">
        <v>10</v>
      </c>
      <c r="J56" s="7"/>
      <c r="K56" s="7">
        <v>10</v>
      </c>
      <c r="L56" s="7"/>
      <c r="M56" s="70">
        <v>11</v>
      </c>
      <c r="N56" s="652"/>
      <c r="O56" s="7">
        <v>11</v>
      </c>
      <c r="P56" s="653" t="s">
        <v>238</v>
      </c>
      <c r="Q56" s="481"/>
      <c r="R56" s="481"/>
    </row>
    <row r="57" spans="1:18" ht="18" customHeight="1">
      <c r="A57" s="95"/>
      <c r="B57" s="96" t="s">
        <v>56</v>
      </c>
      <c r="C57" s="7" t="s">
        <v>238</v>
      </c>
      <c r="D57" s="7"/>
      <c r="E57" s="7" t="s">
        <v>238</v>
      </c>
      <c r="F57" s="7"/>
      <c r="G57" s="7">
        <v>1</v>
      </c>
      <c r="H57" s="7"/>
      <c r="I57" s="7">
        <v>0</v>
      </c>
      <c r="J57" s="7"/>
      <c r="K57" s="7">
        <v>1</v>
      </c>
      <c r="L57" s="7"/>
      <c r="M57" s="70">
        <v>0</v>
      </c>
      <c r="N57" s="652"/>
      <c r="O57" s="7">
        <v>1</v>
      </c>
      <c r="P57" s="653" t="s">
        <v>238</v>
      </c>
      <c r="Q57" s="481"/>
      <c r="R57" s="481"/>
    </row>
    <row r="58" spans="1:18" ht="18" customHeight="1">
      <c r="A58" s="95"/>
      <c r="B58" s="96" t="s">
        <v>184</v>
      </c>
      <c r="C58" s="7" t="s">
        <v>238</v>
      </c>
      <c r="D58" s="7"/>
      <c r="E58" s="7" t="s">
        <v>238</v>
      </c>
      <c r="F58" s="7"/>
      <c r="G58" s="7">
        <v>4</v>
      </c>
      <c r="H58" s="7"/>
      <c r="I58" s="7">
        <v>3</v>
      </c>
      <c r="J58" s="7"/>
      <c r="K58" s="7">
        <v>0</v>
      </c>
      <c r="L58" s="7"/>
      <c r="M58" s="70">
        <v>0</v>
      </c>
      <c r="N58" s="652"/>
      <c r="O58" s="7">
        <v>0</v>
      </c>
      <c r="P58" s="653" t="s">
        <v>238</v>
      </c>
      <c r="Q58" s="481"/>
      <c r="R58" s="481"/>
    </row>
    <row r="59" spans="1:18" ht="18" customHeight="1">
      <c r="A59" s="95"/>
      <c r="B59" s="96" t="s">
        <v>178</v>
      </c>
      <c r="C59" s="7" t="s">
        <v>238</v>
      </c>
      <c r="D59" s="7"/>
      <c r="E59" s="7" t="s">
        <v>238</v>
      </c>
      <c r="F59" s="7"/>
      <c r="G59" s="7">
        <v>2</v>
      </c>
      <c r="H59" s="7"/>
      <c r="I59" s="7">
        <v>1</v>
      </c>
      <c r="J59" s="7"/>
      <c r="K59" s="7">
        <v>3</v>
      </c>
      <c r="L59" s="7"/>
      <c r="M59" s="70">
        <v>2</v>
      </c>
      <c r="N59" s="652"/>
      <c r="O59" s="7">
        <v>2</v>
      </c>
      <c r="P59" s="653" t="s">
        <v>238</v>
      </c>
      <c r="Q59" s="481"/>
      <c r="R59" s="481"/>
    </row>
    <row r="60" spans="1:18" s="91" customFormat="1" ht="23.25" customHeight="1">
      <c r="A60" s="95" t="s">
        <v>437</v>
      </c>
      <c r="B60" s="95"/>
      <c r="C60" s="75">
        <v>1</v>
      </c>
      <c r="D60" s="8"/>
      <c r="E60" s="8">
        <v>0</v>
      </c>
      <c r="F60" s="8"/>
      <c r="G60" s="8">
        <v>0</v>
      </c>
      <c r="H60" s="8"/>
      <c r="I60" s="8">
        <v>0</v>
      </c>
      <c r="J60" s="8"/>
      <c r="K60" s="8">
        <v>0</v>
      </c>
      <c r="L60" s="8"/>
      <c r="M60" s="71">
        <v>0</v>
      </c>
      <c r="N60" s="649"/>
      <c r="O60" s="8">
        <v>0</v>
      </c>
      <c r="P60" s="651" t="s">
        <v>238</v>
      </c>
      <c r="Q60" s="481"/>
      <c r="R60" s="481"/>
    </row>
    <row r="61" spans="1:18" s="91" customFormat="1" ht="6.75" customHeight="1">
      <c r="A61" s="104"/>
      <c r="B61" s="104"/>
      <c r="C61" s="105"/>
      <c r="D61" s="106"/>
      <c r="E61" s="106"/>
      <c r="F61" s="106"/>
      <c r="G61" s="106"/>
      <c r="H61" s="106"/>
      <c r="I61" s="106"/>
      <c r="J61" s="106"/>
      <c r="K61" s="106"/>
      <c r="L61" s="106"/>
      <c r="M61" s="106"/>
      <c r="N61" s="655"/>
      <c r="O61" s="106"/>
      <c r="P61" s="214" t="s">
        <v>426</v>
      </c>
      <c r="Q61" s="481"/>
      <c r="R61" s="481"/>
    </row>
    <row r="62" spans="1:18" s="71" customFormat="1" ht="18" customHeight="1">
      <c r="A62" s="94" t="s">
        <v>232</v>
      </c>
      <c r="B62" s="91"/>
      <c r="C62" s="8">
        <v>4327</v>
      </c>
      <c r="D62" s="8"/>
      <c r="E62" s="8">
        <v>4347</v>
      </c>
      <c r="F62" s="8"/>
      <c r="G62" s="8">
        <v>4367</v>
      </c>
      <c r="H62" s="8"/>
      <c r="I62" s="8">
        <v>4343</v>
      </c>
      <c r="J62" s="8"/>
      <c r="K62" s="8">
        <v>4353</v>
      </c>
      <c r="L62" s="8"/>
      <c r="M62" s="8">
        <v>4074</v>
      </c>
      <c r="N62" s="649"/>
      <c r="O62" s="8">
        <v>4238</v>
      </c>
      <c r="P62" s="651">
        <v>-0.02507476420519894</v>
      </c>
      <c r="Q62" s="481"/>
      <c r="R62" s="481"/>
    </row>
    <row r="63" spans="1:18" ht="18" customHeight="1">
      <c r="A63" s="95"/>
      <c r="B63" s="96" t="s">
        <v>46</v>
      </c>
      <c r="C63" s="7">
        <v>4232</v>
      </c>
      <c r="D63" s="7"/>
      <c r="E63" s="7">
        <v>4259</v>
      </c>
      <c r="F63" s="7"/>
      <c r="G63" s="7">
        <v>4290</v>
      </c>
      <c r="H63" s="7"/>
      <c r="I63" s="7">
        <v>4267</v>
      </c>
      <c r="J63" s="7"/>
      <c r="K63" s="7">
        <v>4279</v>
      </c>
      <c r="L63" s="7"/>
      <c r="M63" s="7">
        <v>4001</v>
      </c>
      <c r="N63" s="652"/>
      <c r="O63" s="7">
        <v>4161</v>
      </c>
      <c r="P63" s="653">
        <v>-0.02301009626672923</v>
      </c>
      <c r="Q63" s="481"/>
      <c r="R63" s="481"/>
    </row>
    <row r="64" spans="1:18" ht="18" customHeight="1">
      <c r="A64" s="95"/>
      <c r="B64" s="96" t="s">
        <v>225</v>
      </c>
      <c r="C64" s="7">
        <v>0</v>
      </c>
      <c r="D64" s="7"/>
      <c r="E64" s="7">
        <v>0</v>
      </c>
      <c r="F64" s="7"/>
      <c r="G64" s="7">
        <v>0</v>
      </c>
      <c r="H64" s="7"/>
      <c r="I64" s="7">
        <v>0</v>
      </c>
      <c r="J64" s="7"/>
      <c r="K64" s="7">
        <v>0</v>
      </c>
      <c r="L64" s="7"/>
      <c r="M64" s="7">
        <v>0</v>
      </c>
      <c r="N64" s="652"/>
      <c r="O64" s="7">
        <v>0</v>
      </c>
      <c r="P64" s="653" t="s">
        <v>426</v>
      </c>
      <c r="Q64" s="481"/>
      <c r="R64" s="481"/>
    </row>
    <row r="65" spans="1:18" ht="18" customHeight="1">
      <c r="A65" s="95"/>
      <c r="B65" s="96" t="s">
        <v>820</v>
      </c>
      <c r="C65" s="16">
        <v>25</v>
      </c>
      <c r="D65" s="7"/>
      <c r="E65" s="656">
        <v>26</v>
      </c>
      <c r="G65" s="7">
        <v>19</v>
      </c>
      <c r="H65" s="7"/>
      <c r="I65" s="7">
        <v>21</v>
      </c>
      <c r="J65" s="7"/>
      <c r="K65" s="7">
        <v>20</v>
      </c>
      <c r="L65" s="7"/>
      <c r="M65" s="7">
        <v>26</v>
      </c>
      <c r="N65" s="652"/>
      <c r="O65" s="7">
        <v>27</v>
      </c>
      <c r="P65" s="653" t="s">
        <v>426</v>
      </c>
      <c r="Q65" s="481"/>
      <c r="R65" s="481"/>
    </row>
    <row r="66" spans="1:18" ht="18" customHeight="1">
      <c r="A66" s="95"/>
      <c r="B66" s="96" t="s">
        <v>821</v>
      </c>
      <c r="C66" s="16">
        <v>70</v>
      </c>
      <c r="D66" s="7"/>
      <c r="E66" s="656">
        <v>62</v>
      </c>
      <c r="G66" s="7">
        <v>58</v>
      </c>
      <c r="H66" s="7"/>
      <c r="I66" s="7">
        <v>55</v>
      </c>
      <c r="J66" s="7"/>
      <c r="K66" s="7">
        <v>54</v>
      </c>
      <c r="L66" s="7"/>
      <c r="M66" s="7">
        <v>47</v>
      </c>
      <c r="N66" s="652"/>
      <c r="O66" s="7">
        <v>50</v>
      </c>
      <c r="P66" s="653">
        <v>-0.19354838709677424</v>
      </c>
      <c r="Q66" s="481"/>
      <c r="R66" s="481"/>
    </row>
    <row r="67" spans="1:18" ht="6.75" customHeight="1">
      <c r="A67" s="97"/>
      <c r="B67" s="98"/>
      <c r="C67" s="14"/>
      <c r="D67" s="14"/>
      <c r="E67" s="14"/>
      <c r="F67" s="14"/>
      <c r="G67" s="14"/>
      <c r="H67" s="14"/>
      <c r="I67" s="363"/>
      <c r="J67" s="363"/>
      <c r="K67" s="129"/>
      <c r="L67" s="129"/>
      <c r="M67" s="14"/>
      <c r="N67" s="661"/>
      <c r="O67" s="129"/>
      <c r="P67" s="49" t="s">
        <v>426</v>
      </c>
      <c r="Q67" s="70"/>
      <c r="R67" s="482"/>
    </row>
    <row r="68" spans="1:2" ht="18.75" customHeight="1">
      <c r="A68" s="103" t="s">
        <v>428</v>
      </c>
      <c r="B68" s="101" t="s">
        <v>822</v>
      </c>
    </row>
    <row r="69" ht="15">
      <c r="B69" s="101" t="s">
        <v>823</v>
      </c>
    </row>
    <row r="70" spans="1:2" ht="21.75" customHeight="1">
      <c r="A70" s="103" t="s">
        <v>429</v>
      </c>
      <c r="B70" s="101" t="s">
        <v>442</v>
      </c>
    </row>
    <row r="71" spans="1:2" ht="21.75" customHeight="1">
      <c r="A71" s="103" t="s">
        <v>436</v>
      </c>
      <c r="B71" s="101" t="s">
        <v>441</v>
      </c>
    </row>
    <row r="72" ht="15">
      <c r="O72" s="658"/>
    </row>
    <row r="73" ht="15">
      <c r="O73" s="658"/>
    </row>
  </sheetData>
  <printOptions horizontalCentered="1" verticalCentered="1"/>
  <pageMargins left="0.3937007874015748" right="0.3937007874015748" top="0.3937007874015748" bottom="0.3937007874015748" header="0.3937007874015748" footer="0.3937007874015748"/>
  <pageSetup horizontalDpi="300" verticalDpi="300" orientation="portrait" paperSize="9" scale="50" r:id="rId2"/>
  <drawing r:id="rId1"/>
</worksheet>
</file>

<file path=xl/worksheets/sheet6.xml><?xml version="1.0" encoding="utf-8"?>
<worksheet xmlns="http://schemas.openxmlformats.org/spreadsheetml/2006/main" xmlns:r="http://schemas.openxmlformats.org/officeDocument/2006/relationships">
  <sheetPr codeName="Sheet1"/>
  <dimension ref="A1:P71"/>
  <sheetViews>
    <sheetView showGridLines="0" workbookViewId="0" topLeftCell="A1">
      <selection activeCell="A1" sqref="A1"/>
    </sheetView>
  </sheetViews>
  <sheetFormatPr defaultColWidth="9.140625" defaultRowHeight="12.75"/>
  <cols>
    <col min="1" max="1" width="3.28125" style="80" customWidth="1"/>
    <col min="2" max="2" width="51.140625" style="663" customWidth="1"/>
    <col min="3" max="5" width="9.7109375" style="16" customWidth="1"/>
    <col min="6" max="6" width="2.421875" style="16" customWidth="1"/>
    <col min="7" max="9" width="9.7109375" style="16" customWidth="1"/>
    <col min="10" max="10" width="2.57421875" style="16" customWidth="1"/>
    <col min="11" max="12" width="9.7109375" style="16" customWidth="1"/>
    <col min="13" max="13" width="9.7109375" style="18" customWidth="1"/>
    <col min="14" max="15" width="9.140625" style="85" customWidth="1"/>
    <col min="16" max="16" width="9.421875" style="85" customWidth="1"/>
    <col min="17" max="16384" width="9.140625" style="70" customWidth="1"/>
  </cols>
  <sheetData>
    <row r="1" ht="15.75">
      <c r="A1" s="19" t="s">
        <v>824</v>
      </c>
    </row>
    <row r="2" ht="15.75">
      <c r="A2" s="112" t="s">
        <v>444</v>
      </c>
    </row>
    <row r="3" spans="1:16" ht="15.75" thickBot="1">
      <c r="A3" s="664"/>
      <c r="B3" s="665"/>
      <c r="C3" s="43"/>
      <c r="D3" s="43"/>
      <c r="E3" s="43"/>
      <c r="F3" s="43"/>
      <c r="G3" s="43"/>
      <c r="H3" s="43"/>
      <c r="I3" s="43"/>
      <c r="J3" s="43"/>
      <c r="K3" s="43"/>
      <c r="L3" s="43"/>
      <c r="M3" s="666"/>
      <c r="O3" s="27"/>
      <c r="P3" s="27"/>
    </row>
    <row r="4" spans="1:16" ht="21" customHeight="1">
      <c r="A4" s="667"/>
      <c r="B4" s="668"/>
      <c r="C4" s="1022" t="s">
        <v>825</v>
      </c>
      <c r="D4" s="1022"/>
      <c r="E4" s="1022"/>
      <c r="F4" s="83"/>
      <c r="G4" s="1022" t="s">
        <v>826</v>
      </c>
      <c r="H4" s="1022"/>
      <c r="I4" s="1022"/>
      <c r="J4" s="84"/>
      <c r="K4" s="1022" t="s">
        <v>818</v>
      </c>
      <c r="L4" s="1022"/>
      <c r="M4" s="1022"/>
      <c r="O4" s="27"/>
      <c r="P4" s="27"/>
    </row>
    <row r="5" spans="1:16" ht="15">
      <c r="A5" s="94"/>
      <c r="B5" s="669"/>
      <c r="C5" s="70"/>
      <c r="D5" s="70"/>
      <c r="E5" s="70"/>
      <c r="F5" s="70"/>
      <c r="G5" s="70"/>
      <c r="H5" s="70"/>
      <c r="J5" s="70"/>
      <c r="K5" s="70"/>
      <c r="L5" s="70"/>
      <c r="M5" s="70"/>
      <c r="N5" s="70"/>
      <c r="O5" s="70"/>
      <c r="P5" s="70"/>
    </row>
    <row r="6" spans="1:16" ht="15">
      <c r="A6" s="667"/>
      <c r="B6" s="670"/>
      <c r="C6" s="671" t="s">
        <v>211</v>
      </c>
      <c r="D6" s="671" t="s">
        <v>195</v>
      </c>
      <c r="E6" s="671" t="s">
        <v>45</v>
      </c>
      <c r="F6" s="14"/>
      <c r="G6" s="671" t="s">
        <v>211</v>
      </c>
      <c r="H6" s="671" t="s">
        <v>195</v>
      </c>
      <c r="I6" s="671" t="s">
        <v>45</v>
      </c>
      <c r="J6" s="14"/>
      <c r="K6" s="671" t="s">
        <v>211</v>
      </c>
      <c r="L6" s="671" t="s">
        <v>195</v>
      </c>
      <c r="M6" s="671" t="s">
        <v>45</v>
      </c>
      <c r="O6" s="70"/>
      <c r="P6" s="70"/>
    </row>
    <row r="7" spans="1:16" ht="15">
      <c r="A7" s="94"/>
      <c r="B7" s="669"/>
      <c r="C7" s="672"/>
      <c r="D7" s="672"/>
      <c r="E7" s="672"/>
      <c r="G7" s="672"/>
      <c r="H7" s="672"/>
      <c r="I7" s="672"/>
      <c r="K7" s="672"/>
      <c r="L7" s="672"/>
      <c r="M7" s="672"/>
      <c r="O7" s="70"/>
      <c r="P7" s="70"/>
    </row>
    <row r="8" spans="1:16" ht="18" customHeight="1">
      <c r="A8" s="94" t="s">
        <v>190</v>
      </c>
      <c r="B8" s="669"/>
      <c r="C8" s="673">
        <v>80987</v>
      </c>
      <c r="D8" s="673">
        <v>4237</v>
      </c>
      <c r="E8" s="673">
        <v>85224</v>
      </c>
      <c r="F8" s="674"/>
      <c r="G8" s="673">
        <v>81174</v>
      </c>
      <c r="H8" s="673">
        <v>4299</v>
      </c>
      <c r="I8" s="673">
        <v>85473</v>
      </c>
      <c r="J8" s="674"/>
      <c r="K8" s="673">
        <v>79054</v>
      </c>
      <c r="L8" s="673">
        <v>4001</v>
      </c>
      <c r="M8" s="673">
        <v>83055</v>
      </c>
      <c r="O8" s="17"/>
      <c r="P8" s="17"/>
    </row>
    <row r="9" spans="1:16" ht="22.5" customHeight="1">
      <c r="A9" s="95" t="s">
        <v>34</v>
      </c>
      <c r="B9" s="96"/>
      <c r="C9" s="675">
        <v>11949</v>
      </c>
      <c r="D9" s="675">
        <v>806</v>
      </c>
      <c r="E9" s="675">
        <v>12755</v>
      </c>
      <c r="F9" s="674"/>
      <c r="G9" s="675">
        <v>11880</v>
      </c>
      <c r="H9" s="675">
        <v>801</v>
      </c>
      <c r="I9" s="675">
        <v>12681</v>
      </c>
      <c r="J9" s="674"/>
      <c r="K9" s="675">
        <v>11067</v>
      </c>
      <c r="L9" s="675">
        <v>717</v>
      </c>
      <c r="M9" s="673">
        <v>11784</v>
      </c>
      <c r="O9" s="17"/>
      <c r="P9" s="17"/>
    </row>
    <row r="10" spans="1:16" ht="22.5" customHeight="1">
      <c r="A10" s="205"/>
      <c r="B10" s="96" t="s">
        <v>179</v>
      </c>
      <c r="C10" s="674">
        <v>7917</v>
      </c>
      <c r="D10" s="674">
        <v>550</v>
      </c>
      <c r="E10" s="674">
        <v>8467</v>
      </c>
      <c r="F10" s="674"/>
      <c r="G10" s="674">
        <v>7837</v>
      </c>
      <c r="H10" s="674">
        <v>536</v>
      </c>
      <c r="I10" s="674">
        <v>8373</v>
      </c>
      <c r="J10" s="674"/>
      <c r="K10" s="674">
        <v>7485</v>
      </c>
      <c r="L10" s="674">
        <v>469</v>
      </c>
      <c r="M10" s="676">
        <v>7954</v>
      </c>
      <c r="O10" s="17"/>
      <c r="P10" s="17"/>
    </row>
    <row r="11" spans="1:16" ht="18" customHeight="1">
      <c r="A11" s="205"/>
      <c r="B11" s="96" t="s">
        <v>180</v>
      </c>
      <c r="C11" s="674">
        <v>4032</v>
      </c>
      <c r="D11" s="674">
        <v>256</v>
      </c>
      <c r="E11" s="674">
        <v>4288</v>
      </c>
      <c r="F11" s="674"/>
      <c r="G11" s="674">
        <v>4043</v>
      </c>
      <c r="H11" s="674">
        <v>265</v>
      </c>
      <c r="I11" s="674">
        <v>4308</v>
      </c>
      <c r="J11" s="674"/>
      <c r="K11" s="674">
        <v>3582</v>
      </c>
      <c r="L11" s="674">
        <v>248</v>
      </c>
      <c r="M11" s="676">
        <v>3830</v>
      </c>
      <c r="O11" s="17"/>
      <c r="P11" s="17"/>
    </row>
    <row r="12" spans="1:16" ht="24" customHeight="1">
      <c r="A12" s="95" t="s">
        <v>183</v>
      </c>
      <c r="B12" s="96"/>
      <c r="C12" s="675">
        <v>68069</v>
      </c>
      <c r="D12" s="675">
        <v>3408</v>
      </c>
      <c r="E12" s="675">
        <v>71477</v>
      </c>
      <c r="F12" s="674"/>
      <c r="G12" s="675">
        <v>68363</v>
      </c>
      <c r="H12" s="675">
        <v>3472</v>
      </c>
      <c r="I12" s="675">
        <v>71835</v>
      </c>
      <c r="J12" s="674"/>
      <c r="K12" s="675">
        <v>67013</v>
      </c>
      <c r="L12" s="675">
        <v>3264</v>
      </c>
      <c r="M12" s="673">
        <v>70277</v>
      </c>
      <c r="O12" s="17"/>
      <c r="P12" s="17"/>
    </row>
    <row r="13" spans="1:16" ht="24" customHeight="1">
      <c r="A13" s="205"/>
      <c r="B13" s="96" t="s">
        <v>42</v>
      </c>
      <c r="C13" s="674">
        <v>105</v>
      </c>
      <c r="D13" s="674">
        <v>10</v>
      </c>
      <c r="E13" s="674">
        <v>115</v>
      </c>
      <c r="F13" s="674"/>
      <c r="G13" s="674">
        <v>128</v>
      </c>
      <c r="H13" s="674">
        <v>13</v>
      </c>
      <c r="I13" s="674">
        <v>141</v>
      </c>
      <c r="J13" s="674"/>
      <c r="K13" s="674">
        <v>103</v>
      </c>
      <c r="L13" s="674">
        <v>7</v>
      </c>
      <c r="M13" s="676">
        <v>110</v>
      </c>
      <c r="O13" s="17"/>
      <c r="P13" s="17"/>
    </row>
    <row r="14" spans="1:16" ht="18" customHeight="1">
      <c r="A14" s="205"/>
      <c r="B14" s="96" t="s">
        <v>239</v>
      </c>
      <c r="C14" s="674">
        <v>4982</v>
      </c>
      <c r="D14" s="674">
        <v>533</v>
      </c>
      <c r="E14" s="674">
        <v>5515</v>
      </c>
      <c r="F14" s="674"/>
      <c r="G14" s="674">
        <v>4884</v>
      </c>
      <c r="H14" s="674">
        <v>531</v>
      </c>
      <c r="I14" s="674">
        <v>5415</v>
      </c>
      <c r="J14" s="674"/>
      <c r="K14" s="674">
        <v>4091</v>
      </c>
      <c r="L14" s="674">
        <v>410</v>
      </c>
      <c r="M14" s="676">
        <v>4501</v>
      </c>
      <c r="O14" s="17"/>
      <c r="P14" s="17"/>
    </row>
    <row r="15" spans="1:16" ht="18" customHeight="1">
      <c r="A15" s="205"/>
      <c r="B15" s="96" t="s">
        <v>240</v>
      </c>
      <c r="C15" s="674">
        <v>2317</v>
      </c>
      <c r="D15" s="674">
        <v>218</v>
      </c>
      <c r="E15" s="674">
        <v>2535</v>
      </c>
      <c r="F15" s="674"/>
      <c r="G15" s="674">
        <v>2407</v>
      </c>
      <c r="H15" s="674">
        <v>238</v>
      </c>
      <c r="I15" s="674">
        <v>2645</v>
      </c>
      <c r="J15" s="674"/>
      <c r="K15" s="674">
        <v>2256</v>
      </c>
      <c r="L15" s="674">
        <v>205</v>
      </c>
      <c r="M15" s="676">
        <v>2461</v>
      </c>
      <c r="O15" s="17"/>
      <c r="P15" s="17"/>
    </row>
    <row r="16" spans="1:16" ht="18" customHeight="1">
      <c r="A16" s="205"/>
      <c r="B16" s="96" t="s">
        <v>41</v>
      </c>
      <c r="C16" s="674">
        <v>19325</v>
      </c>
      <c r="D16" s="674">
        <v>1147</v>
      </c>
      <c r="E16" s="674">
        <v>20472</v>
      </c>
      <c r="F16" s="674"/>
      <c r="G16" s="674">
        <v>19435</v>
      </c>
      <c r="H16" s="674">
        <v>1162</v>
      </c>
      <c r="I16" s="674">
        <v>20597</v>
      </c>
      <c r="J16" s="674"/>
      <c r="K16" s="674">
        <v>19117</v>
      </c>
      <c r="L16" s="674">
        <v>1141</v>
      </c>
      <c r="M16" s="676">
        <v>20258</v>
      </c>
      <c r="O16" s="17"/>
      <c r="P16" s="17"/>
    </row>
    <row r="17" spans="1:16" ht="18" customHeight="1">
      <c r="A17" s="205"/>
      <c r="B17" s="96" t="s">
        <v>56</v>
      </c>
      <c r="C17" s="674">
        <v>22871</v>
      </c>
      <c r="D17" s="674">
        <v>951</v>
      </c>
      <c r="E17" s="674">
        <v>23822</v>
      </c>
      <c r="F17" s="674"/>
      <c r="G17" s="674">
        <v>22904</v>
      </c>
      <c r="H17" s="674">
        <v>966</v>
      </c>
      <c r="I17" s="674">
        <v>23870</v>
      </c>
      <c r="J17" s="674"/>
      <c r="K17" s="674">
        <v>22969</v>
      </c>
      <c r="L17" s="674">
        <v>947</v>
      </c>
      <c r="M17" s="676">
        <v>23916</v>
      </c>
      <c r="O17" s="17"/>
      <c r="P17" s="17"/>
    </row>
    <row r="18" spans="1:16" ht="18" customHeight="1">
      <c r="A18" s="205"/>
      <c r="B18" s="96" t="s">
        <v>184</v>
      </c>
      <c r="C18" s="674">
        <v>12989</v>
      </c>
      <c r="D18" s="674">
        <v>373</v>
      </c>
      <c r="E18" s="674">
        <v>13362</v>
      </c>
      <c r="F18" s="674"/>
      <c r="G18" s="674">
        <v>13056</v>
      </c>
      <c r="H18" s="674">
        <v>373</v>
      </c>
      <c r="I18" s="674">
        <v>13429</v>
      </c>
      <c r="J18" s="674"/>
      <c r="K18" s="674">
        <v>13107</v>
      </c>
      <c r="L18" s="674">
        <v>376</v>
      </c>
      <c r="M18" s="676">
        <v>13483</v>
      </c>
      <c r="O18" s="17"/>
      <c r="P18" s="17"/>
    </row>
    <row r="19" spans="1:16" ht="18" customHeight="1">
      <c r="A19" s="205"/>
      <c r="B19" s="96" t="s">
        <v>178</v>
      </c>
      <c r="C19" s="674">
        <v>5480</v>
      </c>
      <c r="D19" s="674">
        <v>176</v>
      </c>
      <c r="E19" s="674">
        <v>5656</v>
      </c>
      <c r="F19" s="674"/>
      <c r="G19" s="674">
        <v>5549</v>
      </c>
      <c r="H19" s="674">
        <v>189</v>
      </c>
      <c r="I19" s="674">
        <v>5738</v>
      </c>
      <c r="J19" s="674"/>
      <c r="K19" s="674">
        <v>5370</v>
      </c>
      <c r="L19" s="674">
        <v>178</v>
      </c>
      <c r="M19" s="674">
        <v>5548</v>
      </c>
      <c r="O19" s="17"/>
      <c r="P19" s="17"/>
    </row>
    <row r="20" spans="1:16" ht="23.25" customHeight="1">
      <c r="A20" s="95" t="s">
        <v>43</v>
      </c>
      <c r="B20" s="96"/>
      <c r="C20" s="675">
        <v>969</v>
      </c>
      <c r="D20" s="675">
        <v>23</v>
      </c>
      <c r="E20" s="675">
        <v>992</v>
      </c>
      <c r="F20" s="674"/>
      <c r="G20" s="675">
        <v>931</v>
      </c>
      <c r="H20" s="675">
        <v>26</v>
      </c>
      <c r="I20" s="675">
        <v>957</v>
      </c>
      <c r="J20" s="674"/>
      <c r="K20" s="675">
        <v>974</v>
      </c>
      <c r="L20" s="675">
        <v>20</v>
      </c>
      <c r="M20" s="673">
        <v>994</v>
      </c>
      <c r="O20" s="17"/>
      <c r="P20" s="17"/>
    </row>
    <row r="21" spans="1:16" ht="9" customHeight="1">
      <c r="A21" s="667"/>
      <c r="B21" s="670"/>
      <c r="C21" s="677"/>
      <c r="D21" s="678"/>
      <c r="E21" s="678"/>
      <c r="F21" s="679"/>
      <c r="G21" s="677"/>
      <c r="H21" s="679"/>
      <c r="I21" s="679"/>
      <c r="J21" s="679"/>
      <c r="K21" s="679"/>
      <c r="L21" s="679"/>
      <c r="M21" s="679"/>
      <c r="O21" s="17"/>
      <c r="P21" s="17"/>
    </row>
    <row r="22" spans="1:16" ht="18" customHeight="1">
      <c r="A22" s="94" t="s">
        <v>191</v>
      </c>
      <c r="B22" s="669"/>
      <c r="C22" s="673">
        <v>69703</v>
      </c>
      <c r="D22" s="673">
        <v>3780</v>
      </c>
      <c r="E22" s="673">
        <v>73483</v>
      </c>
      <c r="F22" s="674"/>
      <c r="G22" s="673">
        <v>69921</v>
      </c>
      <c r="H22" s="673">
        <v>3808</v>
      </c>
      <c r="I22" s="673">
        <v>73729</v>
      </c>
      <c r="J22" s="674"/>
      <c r="K22" s="673">
        <v>68303</v>
      </c>
      <c r="L22" s="673">
        <v>3540</v>
      </c>
      <c r="M22" s="673">
        <v>71843</v>
      </c>
      <c r="O22" s="17"/>
      <c r="P22" s="17"/>
    </row>
    <row r="23" spans="1:16" s="71" customFormat="1" ht="19.5" customHeight="1">
      <c r="A23" s="95" t="s">
        <v>34</v>
      </c>
      <c r="B23" s="95"/>
      <c r="C23" s="675">
        <v>9696</v>
      </c>
      <c r="D23" s="161">
        <v>712</v>
      </c>
      <c r="E23" s="161">
        <v>10408</v>
      </c>
      <c r="F23" s="161"/>
      <c r="G23" s="675">
        <v>9630</v>
      </c>
      <c r="H23" s="675">
        <v>707</v>
      </c>
      <c r="I23" s="675">
        <v>10337</v>
      </c>
      <c r="J23" s="161"/>
      <c r="K23" s="673">
        <v>9063</v>
      </c>
      <c r="L23" s="161">
        <v>628</v>
      </c>
      <c r="M23" s="673">
        <v>9691</v>
      </c>
      <c r="O23" s="17"/>
      <c r="P23" s="17"/>
    </row>
    <row r="24" spans="1:16" ht="21" customHeight="1">
      <c r="A24" s="205"/>
      <c r="B24" s="96" t="s">
        <v>179</v>
      </c>
      <c r="C24" s="674">
        <v>6454</v>
      </c>
      <c r="D24" s="680">
        <v>499</v>
      </c>
      <c r="E24" s="680">
        <v>6953</v>
      </c>
      <c r="F24" s="674"/>
      <c r="G24" s="674">
        <v>6364</v>
      </c>
      <c r="H24" s="680">
        <v>478</v>
      </c>
      <c r="I24" s="680">
        <v>6842</v>
      </c>
      <c r="J24" s="674"/>
      <c r="K24" s="680">
        <v>6177</v>
      </c>
      <c r="L24" s="680">
        <v>415</v>
      </c>
      <c r="M24" s="676">
        <v>6592</v>
      </c>
      <c r="O24" s="17"/>
      <c r="P24" s="17"/>
    </row>
    <row r="25" spans="1:16" ht="18" customHeight="1">
      <c r="A25" s="205"/>
      <c r="B25" s="96" t="s">
        <v>180</v>
      </c>
      <c r="C25" s="674">
        <v>3242</v>
      </c>
      <c r="D25" s="680">
        <v>213</v>
      </c>
      <c r="E25" s="680">
        <v>3455</v>
      </c>
      <c r="F25" s="674"/>
      <c r="G25" s="674">
        <v>3266</v>
      </c>
      <c r="H25" s="680">
        <v>229</v>
      </c>
      <c r="I25" s="680">
        <v>3495</v>
      </c>
      <c r="J25" s="674"/>
      <c r="K25" s="680">
        <v>2886</v>
      </c>
      <c r="L25" s="680">
        <v>213</v>
      </c>
      <c r="M25" s="676">
        <v>3099</v>
      </c>
      <c r="O25" s="17"/>
      <c r="P25" s="17"/>
    </row>
    <row r="26" spans="1:16" s="71" customFormat="1" ht="18" customHeight="1">
      <c r="A26" s="95" t="s">
        <v>183</v>
      </c>
      <c r="B26" s="95"/>
      <c r="C26" s="675">
        <v>59097</v>
      </c>
      <c r="D26" s="675">
        <v>3047</v>
      </c>
      <c r="E26" s="675">
        <v>62144</v>
      </c>
      <c r="F26" s="161"/>
      <c r="G26" s="675">
        <v>59419</v>
      </c>
      <c r="H26" s="675">
        <v>3077</v>
      </c>
      <c r="I26" s="675">
        <v>62496</v>
      </c>
      <c r="J26" s="161"/>
      <c r="K26" s="675">
        <v>58330</v>
      </c>
      <c r="L26" s="161">
        <v>2893</v>
      </c>
      <c r="M26" s="673">
        <v>61223</v>
      </c>
      <c r="O26" s="17"/>
      <c r="P26" s="17"/>
    </row>
    <row r="27" spans="1:16" ht="19.5" customHeight="1">
      <c r="A27" s="205"/>
      <c r="B27" s="96" t="s">
        <v>42</v>
      </c>
      <c r="C27" s="674">
        <v>100</v>
      </c>
      <c r="D27" s="680">
        <v>10</v>
      </c>
      <c r="E27" s="680">
        <v>110</v>
      </c>
      <c r="F27" s="674"/>
      <c r="G27" s="674">
        <v>124</v>
      </c>
      <c r="H27" s="680">
        <v>12</v>
      </c>
      <c r="I27" s="680">
        <v>136</v>
      </c>
      <c r="J27" s="674"/>
      <c r="K27" s="680">
        <v>103</v>
      </c>
      <c r="L27" s="680">
        <v>7</v>
      </c>
      <c r="M27" s="676">
        <v>110</v>
      </c>
      <c r="O27" s="17"/>
      <c r="P27" s="17"/>
    </row>
    <row r="28" spans="1:16" ht="18" customHeight="1">
      <c r="A28" s="205"/>
      <c r="B28" s="96" t="s">
        <v>239</v>
      </c>
      <c r="C28" s="674">
        <v>4033</v>
      </c>
      <c r="D28" s="680">
        <v>458</v>
      </c>
      <c r="E28" s="680">
        <v>4491</v>
      </c>
      <c r="F28" s="674"/>
      <c r="G28" s="674">
        <v>3955</v>
      </c>
      <c r="H28" s="680">
        <v>448</v>
      </c>
      <c r="I28" s="680">
        <v>4403</v>
      </c>
      <c r="J28" s="674"/>
      <c r="K28" s="680">
        <v>3366</v>
      </c>
      <c r="L28" s="680">
        <v>343</v>
      </c>
      <c r="M28" s="676">
        <v>3709</v>
      </c>
      <c r="O28" s="17"/>
      <c r="P28" s="17"/>
    </row>
    <row r="29" spans="1:16" ht="18" customHeight="1">
      <c r="A29" s="205"/>
      <c r="B29" s="96" t="s">
        <v>240</v>
      </c>
      <c r="C29" s="674">
        <v>1830</v>
      </c>
      <c r="D29" s="680">
        <v>193</v>
      </c>
      <c r="E29" s="680">
        <v>2023</v>
      </c>
      <c r="F29" s="674"/>
      <c r="G29" s="674">
        <v>1931</v>
      </c>
      <c r="H29" s="680">
        <v>205</v>
      </c>
      <c r="I29" s="680">
        <v>2136</v>
      </c>
      <c r="J29" s="674"/>
      <c r="K29" s="680">
        <v>1771</v>
      </c>
      <c r="L29" s="680">
        <v>175</v>
      </c>
      <c r="M29" s="676">
        <v>1946</v>
      </c>
      <c r="O29" s="17"/>
      <c r="P29" s="17"/>
    </row>
    <row r="30" spans="1:16" ht="18" customHeight="1">
      <c r="A30" s="205"/>
      <c r="B30" s="96" t="s">
        <v>41</v>
      </c>
      <c r="C30" s="674">
        <v>15305</v>
      </c>
      <c r="D30" s="680">
        <v>1000</v>
      </c>
      <c r="E30" s="680">
        <v>16305</v>
      </c>
      <c r="F30" s="674"/>
      <c r="G30" s="674">
        <v>15453</v>
      </c>
      <c r="H30" s="680">
        <v>1005</v>
      </c>
      <c r="I30" s="680">
        <v>16458</v>
      </c>
      <c r="J30" s="674"/>
      <c r="K30" s="680">
        <v>15244</v>
      </c>
      <c r="L30" s="680">
        <v>986</v>
      </c>
      <c r="M30" s="676">
        <v>16230</v>
      </c>
      <c r="O30" s="17"/>
      <c r="P30" s="17"/>
    </row>
    <row r="31" spans="1:16" ht="18" customHeight="1">
      <c r="A31" s="205"/>
      <c r="B31" s="96" t="s">
        <v>56</v>
      </c>
      <c r="C31" s="674">
        <v>20725</v>
      </c>
      <c r="D31" s="680">
        <v>880</v>
      </c>
      <c r="E31" s="680">
        <v>21605</v>
      </c>
      <c r="F31" s="674"/>
      <c r="G31" s="674">
        <v>20736</v>
      </c>
      <c r="H31" s="680">
        <v>888</v>
      </c>
      <c r="I31" s="680">
        <v>21624</v>
      </c>
      <c r="J31" s="674"/>
      <c r="K31" s="680">
        <v>20758</v>
      </c>
      <c r="L31" s="680">
        <v>873</v>
      </c>
      <c r="M31" s="676">
        <v>21631</v>
      </c>
      <c r="O31" s="17"/>
      <c r="P31" s="17"/>
    </row>
    <row r="32" spans="1:16" ht="18" customHeight="1">
      <c r="A32" s="205"/>
      <c r="B32" s="96" t="s">
        <v>184</v>
      </c>
      <c r="C32" s="674">
        <v>12282</v>
      </c>
      <c r="D32" s="680">
        <v>351</v>
      </c>
      <c r="E32" s="680">
        <v>12633</v>
      </c>
      <c r="F32" s="674"/>
      <c r="G32" s="674">
        <v>12349</v>
      </c>
      <c r="H32" s="680">
        <v>351</v>
      </c>
      <c r="I32" s="680">
        <v>12700</v>
      </c>
      <c r="J32" s="674"/>
      <c r="K32" s="680">
        <v>12388</v>
      </c>
      <c r="L32" s="680">
        <v>354</v>
      </c>
      <c r="M32" s="676">
        <v>12742</v>
      </c>
      <c r="O32" s="17"/>
      <c r="P32" s="17"/>
    </row>
    <row r="33" spans="1:16" ht="18" customHeight="1">
      <c r="A33" s="205"/>
      <c r="B33" s="96" t="s">
        <v>178</v>
      </c>
      <c r="C33" s="674">
        <v>4822</v>
      </c>
      <c r="D33" s="680">
        <v>155</v>
      </c>
      <c r="E33" s="680">
        <v>4977</v>
      </c>
      <c r="F33" s="674"/>
      <c r="G33" s="674">
        <v>4871</v>
      </c>
      <c r="H33" s="680">
        <v>168</v>
      </c>
      <c r="I33" s="680">
        <v>5039</v>
      </c>
      <c r="J33" s="674"/>
      <c r="K33" s="680">
        <v>4700</v>
      </c>
      <c r="L33" s="680">
        <v>155</v>
      </c>
      <c r="M33" s="676">
        <v>4855</v>
      </c>
      <c r="O33" s="17"/>
      <c r="P33" s="17"/>
    </row>
    <row r="34" spans="1:16" ht="21.75" customHeight="1">
      <c r="A34" s="95" t="s">
        <v>43</v>
      </c>
      <c r="B34" s="96"/>
      <c r="C34" s="675">
        <v>910</v>
      </c>
      <c r="D34" s="161">
        <v>21</v>
      </c>
      <c r="E34" s="161">
        <v>931</v>
      </c>
      <c r="F34" s="674"/>
      <c r="G34" s="675">
        <v>872</v>
      </c>
      <c r="H34" s="161">
        <v>24</v>
      </c>
      <c r="I34" s="161">
        <v>896</v>
      </c>
      <c r="J34" s="674"/>
      <c r="K34" s="161">
        <v>910</v>
      </c>
      <c r="L34" s="161">
        <v>19</v>
      </c>
      <c r="M34" s="673">
        <v>929</v>
      </c>
      <c r="O34" s="17"/>
      <c r="P34" s="17"/>
    </row>
    <row r="35" spans="1:16" ht="9" customHeight="1">
      <c r="A35" s="667"/>
      <c r="B35" s="670"/>
      <c r="C35" s="677"/>
      <c r="D35" s="678"/>
      <c r="E35" s="678"/>
      <c r="F35" s="679"/>
      <c r="G35" s="677"/>
      <c r="H35" s="679"/>
      <c r="I35" s="679"/>
      <c r="J35" s="679"/>
      <c r="K35" s="679"/>
      <c r="L35" s="679"/>
      <c r="M35" s="679"/>
      <c r="O35" s="17"/>
      <c r="P35" s="17"/>
    </row>
    <row r="36" spans="1:16" ht="18" customHeight="1">
      <c r="A36" s="94" t="s">
        <v>427</v>
      </c>
      <c r="B36" s="669"/>
      <c r="C36" s="673">
        <v>9715</v>
      </c>
      <c r="D36" s="673">
        <v>428</v>
      </c>
      <c r="E36" s="673">
        <v>10143</v>
      </c>
      <c r="F36" s="674"/>
      <c r="G36" s="673">
        <v>9715</v>
      </c>
      <c r="H36" s="673">
        <v>455</v>
      </c>
      <c r="I36" s="673">
        <v>10170</v>
      </c>
      <c r="J36" s="674"/>
      <c r="K36" s="673">
        <v>9354</v>
      </c>
      <c r="L36" s="673">
        <v>427</v>
      </c>
      <c r="M36" s="673">
        <v>9781</v>
      </c>
      <c r="O36" s="17"/>
      <c r="P36" s="17"/>
    </row>
    <row r="37" spans="1:16" s="71" customFormat="1" ht="22.5" customHeight="1">
      <c r="A37" s="95" t="s">
        <v>34</v>
      </c>
      <c r="B37" s="95"/>
      <c r="C37" s="675">
        <v>1847</v>
      </c>
      <c r="D37" s="161">
        <v>86</v>
      </c>
      <c r="E37" s="161">
        <v>1933</v>
      </c>
      <c r="F37" s="161"/>
      <c r="G37" s="675">
        <v>1842</v>
      </c>
      <c r="H37" s="673">
        <v>83</v>
      </c>
      <c r="I37" s="673">
        <v>1925</v>
      </c>
      <c r="J37" s="161"/>
      <c r="K37" s="673">
        <v>1657</v>
      </c>
      <c r="L37" s="673">
        <v>75</v>
      </c>
      <c r="M37" s="673">
        <v>1732</v>
      </c>
      <c r="O37" s="17"/>
      <c r="P37" s="17"/>
    </row>
    <row r="38" spans="1:16" ht="19.5" customHeight="1">
      <c r="A38" s="205"/>
      <c r="B38" s="96" t="s">
        <v>179</v>
      </c>
      <c r="C38" s="674">
        <v>1138</v>
      </c>
      <c r="D38" s="680">
        <v>44</v>
      </c>
      <c r="E38" s="680">
        <v>1182</v>
      </c>
      <c r="F38" s="674"/>
      <c r="G38" s="674">
        <v>1148</v>
      </c>
      <c r="H38" s="680">
        <v>51</v>
      </c>
      <c r="I38" s="680">
        <v>1199</v>
      </c>
      <c r="J38" s="674"/>
      <c r="K38" s="680">
        <v>1028</v>
      </c>
      <c r="L38" s="680">
        <v>45</v>
      </c>
      <c r="M38" s="676">
        <v>1073</v>
      </c>
      <c r="O38" s="17"/>
      <c r="P38" s="17"/>
    </row>
    <row r="39" spans="1:16" ht="18" customHeight="1">
      <c r="A39" s="205"/>
      <c r="B39" s="96" t="s">
        <v>180</v>
      </c>
      <c r="C39" s="674">
        <v>709</v>
      </c>
      <c r="D39" s="680">
        <v>42</v>
      </c>
      <c r="E39" s="680">
        <v>751</v>
      </c>
      <c r="F39" s="674"/>
      <c r="G39" s="674">
        <v>694</v>
      </c>
      <c r="H39" s="680">
        <v>32</v>
      </c>
      <c r="I39" s="680">
        <v>726</v>
      </c>
      <c r="J39" s="674"/>
      <c r="K39" s="680">
        <v>629</v>
      </c>
      <c r="L39" s="680">
        <v>30</v>
      </c>
      <c r="M39" s="676">
        <v>659</v>
      </c>
      <c r="O39" s="17"/>
      <c r="P39" s="17"/>
    </row>
    <row r="40" spans="1:16" s="71" customFormat="1" ht="21" customHeight="1">
      <c r="A40" s="95" t="s">
        <v>183</v>
      </c>
      <c r="B40" s="95"/>
      <c r="C40" s="675">
        <v>7809</v>
      </c>
      <c r="D40" s="675">
        <v>340</v>
      </c>
      <c r="E40" s="675">
        <v>8149</v>
      </c>
      <c r="F40" s="161"/>
      <c r="G40" s="675">
        <v>7814</v>
      </c>
      <c r="H40" s="675">
        <v>370</v>
      </c>
      <c r="I40" s="675">
        <v>8184</v>
      </c>
      <c r="J40" s="161"/>
      <c r="K40" s="161">
        <v>7633</v>
      </c>
      <c r="L40" s="161">
        <v>351</v>
      </c>
      <c r="M40" s="673">
        <v>7984</v>
      </c>
      <c r="O40" s="17"/>
      <c r="P40" s="17"/>
    </row>
    <row r="41" spans="1:16" ht="18" customHeight="1">
      <c r="A41" s="95"/>
      <c r="B41" s="96" t="s">
        <v>42</v>
      </c>
      <c r="C41" s="674">
        <v>4</v>
      </c>
      <c r="D41" s="680">
        <v>0</v>
      </c>
      <c r="E41" s="680">
        <v>4</v>
      </c>
      <c r="F41" s="674"/>
      <c r="G41" s="674">
        <v>4</v>
      </c>
      <c r="H41" s="680">
        <v>1</v>
      </c>
      <c r="I41" s="680">
        <v>5</v>
      </c>
      <c r="J41" s="674"/>
      <c r="K41" s="680">
        <v>0</v>
      </c>
      <c r="L41" s="680">
        <v>0</v>
      </c>
      <c r="M41" s="676">
        <v>0</v>
      </c>
      <c r="O41" s="17"/>
      <c r="P41" s="17"/>
    </row>
    <row r="42" spans="1:16" ht="18" customHeight="1">
      <c r="A42" s="205"/>
      <c r="B42" s="96" t="s">
        <v>239</v>
      </c>
      <c r="C42" s="674">
        <v>695</v>
      </c>
      <c r="D42" s="680">
        <v>69</v>
      </c>
      <c r="E42" s="680">
        <v>764</v>
      </c>
      <c r="F42" s="674"/>
      <c r="G42" s="674">
        <v>697</v>
      </c>
      <c r="H42" s="680">
        <v>76</v>
      </c>
      <c r="I42" s="680">
        <v>773</v>
      </c>
      <c r="J42" s="674"/>
      <c r="K42" s="680">
        <v>524</v>
      </c>
      <c r="L42" s="680">
        <v>61</v>
      </c>
      <c r="M42" s="676">
        <v>585</v>
      </c>
      <c r="O42" s="17"/>
      <c r="P42" s="17"/>
    </row>
    <row r="43" spans="1:16" ht="18" customHeight="1">
      <c r="A43" s="205"/>
      <c r="B43" s="96" t="s">
        <v>240</v>
      </c>
      <c r="C43" s="674">
        <v>331</v>
      </c>
      <c r="D43" s="680">
        <v>22</v>
      </c>
      <c r="E43" s="680">
        <v>353</v>
      </c>
      <c r="F43" s="674"/>
      <c r="G43" s="674">
        <v>326</v>
      </c>
      <c r="H43" s="680">
        <v>32</v>
      </c>
      <c r="I43" s="680">
        <v>358</v>
      </c>
      <c r="J43" s="674"/>
      <c r="K43" s="680">
        <v>327</v>
      </c>
      <c r="L43" s="680">
        <v>29</v>
      </c>
      <c r="M43" s="676">
        <v>356</v>
      </c>
      <c r="O43" s="17"/>
      <c r="P43" s="17"/>
    </row>
    <row r="44" spans="1:16" ht="18" customHeight="1">
      <c r="A44" s="205"/>
      <c r="B44" s="96" t="s">
        <v>41</v>
      </c>
      <c r="C44" s="674">
        <v>3461</v>
      </c>
      <c r="D44" s="680">
        <v>136</v>
      </c>
      <c r="E44" s="680">
        <v>3597</v>
      </c>
      <c r="F44" s="674"/>
      <c r="G44" s="674">
        <v>3423</v>
      </c>
      <c r="H44" s="680">
        <v>144</v>
      </c>
      <c r="I44" s="680">
        <v>3567</v>
      </c>
      <c r="J44" s="674"/>
      <c r="K44" s="680">
        <v>3360</v>
      </c>
      <c r="L44" s="680">
        <v>144</v>
      </c>
      <c r="M44" s="676">
        <v>3504</v>
      </c>
      <c r="O44" s="17"/>
      <c r="P44" s="17"/>
    </row>
    <row r="45" spans="1:16" ht="18" customHeight="1">
      <c r="A45" s="205"/>
      <c r="B45" s="96" t="s">
        <v>56</v>
      </c>
      <c r="C45" s="674">
        <v>2022</v>
      </c>
      <c r="D45" s="680">
        <v>70</v>
      </c>
      <c r="E45" s="680">
        <v>2092</v>
      </c>
      <c r="F45" s="674"/>
      <c r="G45" s="674">
        <v>2046</v>
      </c>
      <c r="H45" s="680">
        <v>76</v>
      </c>
      <c r="I45" s="680">
        <v>2122</v>
      </c>
      <c r="J45" s="674"/>
      <c r="K45" s="680">
        <v>2092</v>
      </c>
      <c r="L45" s="680">
        <v>74</v>
      </c>
      <c r="M45" s="676">
        <v>2166</v>
      </c>
      <c r="O45" s="17"/>
      <c r="P45" s="17"/>
    </row>
    <row r="46" spans="1:16" ht="18" customHeight="1">
      <c r="A46" s="205"/>
      <c r="B46" s="96" t="s">
        <v>184</v>
      </c>
      <c r="C46" s="674">
        <v>664</v>
      </c>
      <c r="D46" s="680">
        <v>22</v>
      </c>
      <c r="E46" s="680">
        <v>686</v>
      </c>
      <c r="F46" s="674"/>
      <c r="G46" s="674">
        <v>668</v>
      </c>
      <c r="H46" s="680">
        <v>22</v>
      </c>
      <c r="I46" s="680">
        <v>690</v>
      </c>
      <c r="J46" s="674"/>
      <c r="K46" s="680">
        <v>684</v>
      </c>
      <c r="L46" s="680">
        <v>22</v>
      </c>
      <c r="M46" s="676">
        <v>706</v>
      </c>
      <c r="O46" s="17"/>
      <c r="P46" s="17"/>
    </row>
    <row r="47" spans="1:16" ht="18" customHeight="1">
      <c r="A47" s="205"/>
      <c r="B47" s="96" t="s">
        <v>178</v>
      </c>
      <c r="C47" s="674">
        <v>632</v>
      </c>
      <c r="D47" s="680">
        <v>21</v>
      </c>
      <c r="E47" s="680">
        <v>653</v>
      </c>
      <c r="F47" s="674"/>
      <c r="G47" s="674">
        <v>650</v>
      </c>
      <c r="H47" s="680">
        <v>19</v>
      </c>
      <c r="I47" s="680">
        <v>669</v>
      </c>
      <c r="J47" s="674"/>
      <c r="K47" s="680">
        <v>646</v>
      </c>
      <c r="L47" s="680">
        <v>21</v>
      </c>
      <c r="M47" s="676">
        <v>667</v>
      </c>
      <c r="O47" s="17"/>
      <c r="P47" s="17"/>
    </row>
    <row r="48" spans="1:16" s="91" customFormat="1" ht="19.5" customHeight="1">
      <c r="A48" s="95" t="s">
        <v>43</v>
      </c>
      <c r="B48" s="95"/>
      <c r="C48" s="675">
        <v>59</v>
      </c>
      <c r="D48" s="161">
        <v>2</v>
      </c>
      <c r="E48" s="161">
        <v>61</v>
      </c>
      <c r="F48" s="157"/>
      <c r="G48" s="675">
        <v>59</v>
      </c>
      <c r="H48" s="161">
        <v>2</v>
      </c>
      <c r="I48" s="161">
        <v>61</v>
      </c>
      <c r="J48" s="157"/>
      <c r="K48" s="161">
        <v>64</v>
      </c>
      <c r="L48" s="161">
        <v>1</v>
      </c>
      <c r="M48" s="673">
        <v>65</v>
      </c>
      <c r="O48" s="17"/>
      <c r="P48" s="17"/>
    </row>
    <row r="49" spans="1:16" ht="9" customHeight="1">
      <c r="A49" s="667"/>
      <c r="B49" s="670"/>
      <c r="C49" s="677"/>
      <c r="D49" s="678"/>
      <c r="E49" s="678"/>
      <c r="F49" s="679"/>
      <c r="G49" s="677"/>
      <c r="H49" s="679"/>
      <c r="I49" s="679"/>
      <c r="J49" s="679"/>
      <c r="K49" s="679"/>
      <c r="L49" s="679"/>
      <c r="M49" s="679"/>
      <c r="O49" s="17"/>
      <c r="P49" s="17"/>
    </row>
    <row r="50" spans="1:16" ht="18" customHeight="1">
      <c r="A50" s="94" t="s">
        <v>192</v>
      </c>
      <c r="B50" s="669"/>
      <c r="C50" s="673">
        <v>1569</v>
      </c>
      <c r="D50" s="673">
        <v>29</v>
      </c>
      <c r="E50" s="673">
        <v>1598</v>
      </c>
      <c r="F50" s="674"/>
      <c r="G50" s="673">
        <v>1538</v>
      </c>
      <c r="H50" s="673">
        <v>36</v>
      </c>
      <c r="I50" s="673">
        <v>1574</v>
      </c>
      <c r="J50" s="674"/>
      <c r="K50" s="673">
        <v>1397</v>
      </c>
      <c r="L50" s="673">
        <v>34</v>
      </c>
      <c r="M50" s="673">
        <v>1431</v>
      </c>
      <c r="O50" s="17"/>
      <c r="P50" s="17"/>
    </row>
    <row r="51" spans="1:16" s="71" customFormat="1" ht="21" customHeight="1">
      <c r="A51" s="95" t="s">
        <v>34</v>
      </c>
      <c r="B51" s="95"/>
      <c r="C51" s="675">
        <v>406</v>
      </c>
      <c r="D51" s="161">
        <v>8</v>
      </c>
      <c r="E51" s="161">
        <v>414</v>
      </c>
      <c r="F51" s="161"/>
      <c r="G51" s="675">
        <v>408</v>
      </c>
      <c r="H51" s="673">
        <v>11</v>
      </c>
      <c r="I51" s="673">
        <v>419</v>
      </c>
      <c r="J51" s="161"/>
      <c r="K51" s="673">
        <v>347</v>
      </c>
      <c r="L51" s="673">
        <v>14</v>
      </c>
      <c r="M51" s="673">
        <v>361</v>
      </c>
      <c r="O51" s="17"/>
      <c r="P51" s="17"/>
    </row>
    <row r="52" spans="1:16" ht="23.25" customHeight="1">
      <c r="A52" s="205"/>
      <c r="B52" s="96" t="s">
        <v>179</v>
      </c>
      <c r="C52" s="674">
        <v>325</v>
      </c>
      <c r="D52" s="680">
        <v>7</v>
      </c>
      <c r="E52" s="680">
        <v>332</v>
      </c>
      <c r="F52" s="674"/>
      <c r="G52" s="674">
        <v>325</v>
      </c>
      <c r="H52" s="680">
        <v>7</v>
      </c>
      <c r="I52" s="680">
        <v>332</v>
      </c>
      <c r="J52" s="674"/>
      <c r="K52" s="680">
        <v>280</v>
      </c>
      <c r="L52" s="680">
        <v>9</v>
      </c>
      <c r="M52" s="676">
        <v>289</v>
      </c>
      <c r="O52" s="17"/>
      <c r="P52" s="17"/>
    </row>
    <row r="53" spans="1:16" ht="18" customHeight="1">
      <c r="A53" s="205"/>
      <c r="B53" s="96" t="s">
        <v>180</v>
      </c>
      <c r="C53" s="674">
        <v>81</v>
      </c>
      <c r="D53" s="680">
        <v>1</v>
      </c>
      <c r="E53" s="680">
        <v>82</v>
      </c>
      <c r="F53" s="674"/>
      <c r="G53" s="674">
        <v>83</v>
      </c>
      <c r="H53" s="680">
        <v>4</v>
      </c>
      <c r="I53" s="680">
        <v>87</v>
      </c>
      <c r="J53" s="674"/>
      <c r="K53" s="680">
        <v>67</v>
      </c>
      <c r="L53" s="680">
        <v>5</v>
      </c>
      <c r="M53" s="676">
        <v>72</v>
      </c>
      <c r="O53" s="17"/>
      <c r="P53" s="17"/>
    </row>
    <row r="54" spans="1:16" s="71" customFormat="1" ht="18" customHeight="1">
      <c r="A54" s="95" t="s">
        <v>183</v>
      </c>
      <c r="B54" s="95"/>
      <c r="C54" s="675">
        <v>1163</v>
      </c>
      <c r="D54" s="675">
        <v>21</v>
      </c>
      <c r="E54" s="675">
        <v>1184</v>
      </c>
      <c r="F54" s="161"/>
      <c r="G54" s="675">
        <v>1130</v>
      </c>
      <c r="H54" s="675">
        <v>25</v>
      </c>
      <c r="I54" s="675">
        <v>1155</v>
      </c>
      <c r="J54" s="161"/>
      <c r="K54" s="161">
        <v>1050</v>
      </c>
      <c r="L54" s="161">
        <v>20</v>
      </c>
      <c r="M54" s="673">
        <v>1070</v>
      </c>
      <c r="O54" s="17"/>
      <c r="P54" s="17"/>
    </row>
    <row r="55" spans="1:16" ht="21.75" customHeight="1">
      <c r="A55" s="205"/>
      <c r="B55" s="96" t="s">
        <v>42</v>
      </c>
      <c r="C55" s="674">
        <v>1</v>
      </c>
      <c r="D55" s="674">
        <v>0</v>
      </c>
      <c r="E55" s="674">
        <v>1</v>
      </c>
      <c r="F55" s="674"/>
      <c r="G55" s="674">
        <v>0</v>
      </c>
      <c r="H55" s="674">
        <v>0</v>
      </c>
      <c r="I55" s="674">
        <v>0</v>
      </c>
      <c r="J55" s="674"/>
      <c r="K55" s="680">
        <v>0</v>
      </c>
      <c r="L55" s="680">
        <v>0</v>
      </c>
      <c r="M55" s="676">
        <v>0</v>
      </c>
      <c r="O55" s="17"/>
      <c r="P55" s="17"/>
    </row>
    <row r="56" spans="1:16" ht="18" customHeight="1">
      <c r="A56" s="205"/>
      <c r="B56" s="96" t="s">
        <v>239</v>
      </c>
      <c r="C56" s="674">
        <v>254</v>
      </c>
      <c r="D56" s="680">
        <v>6</v>
      </c>
      <c r="E56" s="680">
        <v>260</v>
      </c>
      <c r="F56" s="674"/>
      <c r="G56" s="674">
        <v>232</v>
      </c>
      <c r="H56" s="680">
        <v>7</v>
      </c>
      <c r="I56" s="680">
        <v>239</v>
      </c>
      <c r="J56" s="674"/>
      <c r="K56" s="680">
        <v>201</v>
      </c>
      <c r="L56" s="680">
        <v>6</v>
      </c>
      <c r="M56" s="676">
        <v>207</v>
      </c>
      <c r="O56" s="17"/>
      <c r="P56" s="17"/>
    </row>
    <row r="57" spans="1:16" ht="18" customHeight="1">
      <c r="A57" s="205"/>
      <c r="B57" s="96" t="s">
        <v>240</v>
      </c>
      <c r="C57" s="674">
        <v>156</v>
      </c>
      <c r="D57" s="680">
        <v>3</v>
      </c>
      <c r="E57" s="680">
        <v>159</v>
      </c>
      <c r="F57" s="674"/>
      <c r="G57" s="674">
        <v>150</v>
      </c>
      <c r="H57" s="680">
        <v>1</v>
      </c>
      <c r="I57" s="680">
        <v>151</v>
      </c>
      <c r="J57" s="674"/>
      <c r="K57" s="680">
        <v>158</v>
      </c>
      <c r="L57" s="680">
        <v>1</v>
      </c>
      <c r="M57" s="676">
        <v>159</v>
      </c>
      <c r="O57" s="17"/>
      <c r="P57" s="17"/>
    </row>
    <row r="58" spans="1:16" ht="18" customHeight="1">
      <c r="A58" s="205"/>
      <c r="B58" s="96" t="s">
        <v>41</v>
      </c>
      <c r="C58" s="674">
        <v>559</v>
      </c>
      <c r="D58" s="680">
        <v>11</v>
      </c>
      <c r="E58" s="680">
        <v>570</v>
      </c>
      <c r="F58" s="674"/>
      <c r="G58" s="674">
        <v>559</v>
      </c>
      <c r="H58" s="680">
        <v>13</v>
      </c>
      <c r="I58" s="680">
        <v>572</v>
      </c>
      <c r="J58" s="674"/>
      <c r="K58" s="680">
        <v>513</v>
      </c>
      <c r="L58" s="680">
        <v>11</v>
      </c>
      <c r="M58" s="676">
        <v>524</v>
      </c>
      <c r="O58" s="17"/>
      <c r="P58" s="17"/>
    </row>
    <row r="59" spans="1:16" ht="18" customHeight="1">
      <c r="A59" s="205"/>
      <c r="B59" s="96" t="s">
        <v>56</v>
      </c>
      <c r="C59" s="674">
        <v>124</v>
      </c>
      <c r="D59" s="680">
        <v>1</v>
      </c>
      <c r="E59" s="680">
        <v>125</v>
      </c>
      <c r="F59" s="674"/>
      <c r="G59" s="674">
        <v>122</v>
      </c>
      <c r="H59" s="680">
        <v>2</v>
      </c>
      <c r="I59" s="680">
        <v>124</v>
      </c>
      <c r="J59" s="674"/>
      <c r="K59" s="680">
        <v>119</v>
      </c>
      <c r="L59" s="680">
        <v>0</v>
      </c>
      <c r="M59" s="676">
        <v>119</v>
      </c>
      <c r="O59" s="17"/>
      <c r="P59" s="17"/>
    </row>
    <row r="60" spans="1:16" ht="18" customHeight="1">
      <c r="A60" s="205"/>
      <c r="B60" s="96" t="s">
        <v>184</v>
      </c>
      <c r="C60" s="674">
        <v>43</v>
      </c>
      <c r="D60" s="680">
        <v>0</v>
      </c>
      <c r="E60" s="680">
        <v>43</v>
      </c>
      <c r="F60" s="674"/>
      <c r="G60" s="674">
        <v>39</v>
      </c>
      <c r="H60" s="680">
        <v>0</v>
      </c>
      <c r="I60" s="680">
        <v>39</v>
      </c>
      <c r="J60" s="674"/>
      <c r="K60" s="680">
        <v>35</v>
      </c>
      <c r="L60" s="680">
        <v>0</v>
      </c>
      <c r="M60" s="676">
        <v>35</v>
      </c>
      <c r="O60" s="17"/>
      <c r="P60" s="17"/>
    </row>
    <row r="61" spans="1:16" ht="18" customHeight="1">
      <c r="A61" s="205"/>
      <c r="B61" s="96" t="s">
        <v>178</v>
      </c>
      <c r="C61" s="674">
        <v>26</v>
      </c>
      <c r="D61" s="680">
        <v>0</v>
      </c>
      <c r="E61" s="680">
        <v>26</v>
      </c>
      <c r="F61" s="674"/>
      <c r="G61" s="674">
        <v>28</v>
      </c>
      <c r="H61" s="680">
        <v>2</v>
      </c>
      <c r="I61" s="680">
        <v>30</v>
      </c>
      <c r="J61" s="674"/>
      <c r="K61" s="680">
        <v>24</v>
      </c>
      <c r="L61" s="680">
        <v>2</v>
      </c>
      <c r="M61" s="676">
        <v>26</v>
      </c>
      <c r="O61" s="17"/>
      <c r="P61" s="17"/>
    </row>
    <row r="62" spans="1:16" s="91" customFormat="1" ht="23.25" customHeight="1">
      <c r="A62" s="95" t="s">
        <v>43</v>
      </c>
      <c r="B62" s="95"/>
      <c r="C62" s="675">
        <v>0</v>
      </c>
      <c r="D62" s="157">
        <v>0</v>
      </c>
      <c r="E62" s="157">
        <v>0</v>
      </c>
      <c r="F62" s="157"/>
      <c r="G62" s="675">
        <v>0</v>
      </c>
      <c r="H62" s="161">
        <v>0</v>
      </c>
      <c r="I62" s="161">
        <v>0</v>
      </c>
      <c r="J62" s="157"/>
      <c r="K62" s="161">
        <v>0</v>
      </c>
      <c r="L62" s="161">
        <v>0</v>
      </c>
      <c r="M62" s="673">
        <v>0</v>
      </c>
      <c r="O62" s="17"/>
      <c r="P62" s="17"/>
    </row>
    <row r="63" spans="1:16" s="91" customFormat="1" ht="6.75" customHeight="1">
      <c r="A63" s="681"/>
      <c r="B63" s="104"/>
      <c r="C63" s="677"/>
      <c r="D63" s="682"/>
      <c r="E63" s="682"/>
      <c r="F63" s="682"/>
      <c r="G63" s="677"/>
      <c r="H63" s="682"/>
      <c r="I63" s="682"/>
      <c r="J63" s="682"/>
      <c r="K63" s="682"/>
      <c r="L63" s="682"/>
      <c r="M63" s="677"/>
      <c r="O63" s="17"/>
      <c r="P63" s="17"/>
    </row>
    <row r="64" spans="1:16" ht="18" customHeight="1">
      <c r="A64" s="94" t="s">
        <v>189</v>
      </c>
      <c r="B64" s="669"/>
      <c r="C64" s="675">
        <v>81330</v>
      </c>
      <c r="D64" s="675">
        <v>4310</v>
      </c>
      <c r="E64" s="675">
        <v>85640</v>
      </c>
      <c r="F64" s="674"/>
      <c r="G64" s="673">
        <v>81513</v>
      </c>
      <c r="H64" s="673">
        <v>4373</v>
      </c>
      <c r="I64" s="673">
        <v>85886</v>
      </c>
      <c r="J64" s="674"/>
      <c r="K64" s="673">
        <v>79385</v>
      </c>
      <c r="L64" s="673">
        <v>4074</v>
      </c>
      <c r="M64" s="673">
        <v>83459</v>
      </c>
      <c r="O64" s="17"/>
      <c r="P64" s="17"/>
    </row>
    <row r="65" spans="1:16" ht="18" customHeight="1">
      <c r="A65" s="94"/>
      <c r="B65" s="669" t="s">
        <v>46</v>
      </c>
      <c r="C65" s="674">
        <v>80987</v>
      </c>
      <c r="D65" s="674">
        <v>4237</v>
      </c>
      <c r="E65" s="674">
        <v>85224</v>
      </c>
      <c r="F65" s="674"/>
      <c r="G65" s="674">
        <v>81174</v>
      </c>
      <c r="H65" s="674">
        <v>4299</v>
      </c>
      <c r="I65" s="674">
        <v>85473</v>
      </c>
      <c r="J65" s="674"/>
      <c r="K65" s="676">
        <v>79054</v>
      </c>
      <c r="L65" s="676">
        <v>4001</v>
      </c>
      <c r="M65" s="676">
        <v>83055</v>
      </c>
      <c r="O65" s="17"/>
      <c r="P65" s="17"/>
    </row>
    <row r="66" spans="1:16" ht="6" customHeight="1">
      <c r="A66" s="94"/>
      <c r="B66" s="669"/>
      <c r="C66" s="676"/>
      <c r="D66" s="676"/>
      <c r="E66" s="676"/>
      <c r="F66" s="674"/>
      <c r="G66" s="676"/>
      <c r="H66" s="676"/>
      <c r="I66" s="676"/>
      <c r="J66" s="674"/>
      <c r="K66" s="676"/>
      <c r="L66" s="676"/>
      <c r="M66" s="676"/>
      <c r="O66" s="17"/>
      <c r="P66" s="17"/>
    </row>
    <row r="67" spans="1:16" ht="18" customHeight="1">
      <c r="A67" s="94"/>
      <c r="B67" s="669" t="s">
        <v>820</v>
      </c>
      <c r="C67" s="676">
        <v>135</v>
      </c>
      <c r="D67" s="676">
        <v>27</v>
      </c>
      <c r="E67" s="676">
        <v>162</v>
      </c>
      <c r="F67" s="674"/>
      <c r="G67" s="676">
        <v>138</v>
      </c>
      <c r="H67" s="676">
        <v>28</v>
      </c>
      <c r="I67" s="676">
        <v>166</v>
      </c>
      <c r="J67" s="674"/>
      <c r="K67" s="676">
        <v>133</v>
      </c>
      <c r="L67" s="676">
        <v>26</v>
      </c>
      <c r="M67" s="674">
        <v>159</v>
      </c>
      <c r="O67" s="17"/>
      <c r="P67" s="17"/>
    </row>
    <row r="68" spans="1:16" ht="18" customHeight="1">
      <c r="A68" s="94"/>
      <c r="B68" s="669" t="s">
        <v>821</v>
      </c>
      <c r="C68" s="674">
        <v>208</v>
      </c>
      <c r="D68" s="676">
        <v>46</v>
      </c>
      <c r="E68" s="676">
        <v>254</v>
      </c>
      <c r="F68" s="674"/>
      <c r="G68" s="676">
        <v>201</v>
      </c>
      <c r="H68" s="676">
        <v>46</v>
      </c>
      <c r="I68" s="676">
        <v>247</v>
      </c>
      <c r="J68" s="674"/>
      <c r="K68" s="676">
        <v>198</v>
      </c>
      <c r="L68" s="676">
        <v>47</v>
      </c>
      <c r="M68" s="674">
        <v>245</v>
      </c>
      <c r="O68" s="17"/>
      <c r="P68" s="17"/>
    </row>
    <row r="69" spans="1:16" ht="9" customHeight="1">
      <c r="A69" s="667"/>
      <c r="B69" s="670"/>
      <c r="C69" s="14"/>
      <c r="D69" s="14"/>
      <c r="E69" s="14"/>
      <c r="F69" s="14"/>
      <c r="G69" s="14"/>
      <c r="H69" s="14"/>
      <c r="I69" s="14"/>
      <c r="J69" s="14"/>
      <c r="K69" s="98"/>
      <c r="L69" s="14"/>
      <c r="M69" s="14"/>
      <c r="O69" s="70"/>
      <c r="P69" s="70"/>
    </row>
    <row r="70" spans="1:2" ht="18.75" customHeight="1">
      <c r="A70" s="103" t="s">
        <v>428</v>
      </c>
      <c r="B70" s="101" t="s">
        <v>52</v>
      </c>
    </row>
    <row r="71" spans="1:2" ht="14.25">
      <c r="A71" s="103"/>
      <c r="B71" s="101"/>
    </row>
  </sheetData>
  <mergeCells count="3">
    <mergeCell ref="C4:E4"/>
    <mergeCell ref="G4:I4"/>
    <mergeCell ref="K4:M4"/>
  </mergeCells>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sheetPr codeName="Sheet2"/>
  <dimension ref="A1:AG265"/>
  <sheetViews>
    <sheetView showGridLines="0" zoomScale="80" zoomScaleNormal="80" zoomScaleSheetLayoutView="70" workbookViewId="0" topLeftCell="A1">
      <selection activeCell="A1" sqref="A1"/>
    </sheetView>
  </sheetViews>
  <sheetFormatPr defaultColWidth="9.140625" defaultRowHeight="12.75"/>
  <cols>
    <col min="1" max="1" width="28.00390625" style="21" customWidth="1"/>
    <col min="2" max="2" width="1.57421875" style="21" customWidth="1"/>
    <col min="3" max="4" width="13.28125" style="683" customWidth="1"/>
    <col min="5" max="5" width="2.00390625" style="20" customWidth="1"/>
    <col min="6" max="7" width="13.28125" style="20" customWidth="1"/>
    <col min="8" max="8" width="2.00390625" style="20" customWidth="1"/>
    <col min="9" max="10" width="13.28125" style="20" customWidth="1"/>
    <col min="11" max="11" width="2.00390625" style="20" customWidth="1"/>
    <col min="12" max="13" width="13.28125" style="20" customWidth="1"/>
    <col min="14" max="14" width="2.00390625" style="20" customWidth="1"/>
    <col min="15" max="16" width="13.28125" style="20" customWidth="1"/>
    <col min="17" max="17" width="2.00390625" style="20" customWidth="1"/>
    <col min="18" max="19" width="13.28125" style="20" customWidth="1"/>
    <col min="20" max="20" width="4.8515625" style="20" customWidth="1"/>
    <col min="21" max="21" width="10.7109375" style="20" customWidth="1"/>
    <col min="22" max="22" width="14.00390625" style="20" customWidth="1"/>
    <col min="23" max="23" width="10.8515625" style="18" customWidth="1"/>
    <col min="24" max="24" width="15.28125" style="18" customWidth="1"/>
    <col min="25" max="16384" width="9.140625" style="21" customWidth="1"/>
  </cols>
  <sheetData>
    <row r="1" spans="1:6" ht="18.75">
      <c r="A1" s="19" t="s">
        <v>845</v>
      </c>
      <c r="B1" s="19"/>
      <c r="F1" s="39"/>
    </row>
    <row r="2" spans="1:6" ht="12.75" customHeight="1">
      <c r="A2" s="64"/>
      <c r="B2" s="64"/>
      <c r="F2" s="39"/>
    </row>
    <row r="3" spans="1:24" s="28" customFormat="1" ht="13.5" customHeight="1" thickBot="1">
      <c r="A3" s="50"/>
      <c r="B3" s="50"/>
      <c r="C3" s="45"/>
      <c r="D3" s="45"/>
      <c r="E3" s="45"/>
      <c r="F3" s="45"/>
      <c r="G3" s="45"/>
      <c r="H3" s="45"/>
      <c r="I3" s="45"/>
      <c r="J3" s="45"/>
      <c r="K3" s="45"/>
      <c r="L3" s="45"/>
      <c r="M3" s="45"/>
      <c r="N3" s="45"/>
      <c r="O3" s="45"/>
      <c r="P3" s="45"/>
      <c r="Q3" s="45"/>
      <c r="R3" s="45"/>
      <c r="S3" s="45"/>
      <c r="T3" s="45"/>
      <c r="U3" s="45"/>
      <c r="V3" s="45"/>
      <c r="W3" s="46"/>
      <c r="X3" s="46"/>
    </row>
    <row r="4" spans="1:24" s="30" customFormat="1" ht="39" customHeight="1">
      <c r="A4" s="51"/>
      <c r="B4" s="51"/>
      <c r="C4" s="684"/>
      <c r="D4" s="685" t="s">
        <v>237</v>
      </c>
      <c r="E4" s="59"/>
      <c r="F4" s="72"/>
      <c r="G4" s="59" t="s">
        <v>213</v>
      </c>
      <c r="H4" s="59"/>
      <c r="I4" s="72"/>
      <c r="J4" s="72" t="s">
        <v>217</v>
      </c>
      <c r="K4" s="59"/>
      <c r="L4" s="72"/>
      <c r="M4" s="72" t="s">
        <v>218</v>
      </c>
      <c r="N4" s="59"/>
      <c r="O4" s="51"/>
      <c r="P4" s="59" t="s">
        <v>220</v>
      </c>
      <c r="Q4" s="59"/>
      <c r="R4" s="51"/>
      <c r="S4" s="686" t="s">
        <v>818</v>
      </c>
      <c r="T4" s="687"/>
      <c r="U4" s="51"/>
      <c r="V4" s="686" t="s">
        <v>802</v>
      </c>
      <c r="W4" s="1023" t="s">
        <v>819</v>
      </c>
      <c r="X4" s="1023"/>
    </row>
    <row r="5" spans="1:24" s="30" customFormat="1" ht="12.75" customHeight="1">
      <c r="A5" s="29"/>
      <c r="B5" s="29"/>
      <c r="C5" s="688"/>
      <c r="D5" s="688"/>
      <c r="E5" s="44"/>
      <c r="F5" s="44"/>
      <c r="G5" s="44"/>
      <c r="H5" s="44"/>
      <c r="I5" s="44"/>
      <c r="J5" s="44"/>
      <c r="K5" s="44"/>
      <c r="L5" s="44"/>
      <c r="M5" s="44"/>
      <c r="N5" s="44"/>
      <c r="O5" s="53"/>
      <c r="P5" s="53"/>
      <c r="Q5" s="53"/>
      <c r="R5" s="53"/>
      <c r="S5" s="53"/>
      <c r="T5" s="689"/>
      <c r="U5" s="53"/>
      <c r="V5" s="53"/>
      <c r="W5" s="54"/>
      <c r="X5" s="54"/>
    </row>
    <row r="6" spans="1:24" s="30" customFormat="1" ht="38.25">
      <c r="A6" s="52"/>
      <c r="B6" s="52"/>
      <c r="C6" s="690" t="s">
        <v>34</v>
      </c>
      <c r="D6" s="691" t="s">
        <v>222</v>
      </c>
      <c r="E6" s="692"/>
      <c r="F6" s="690" t="s">
        <v>34</v>
      </c>
      <c r="G6" s="691" t="s">
        <v>222</v>
      </c>
      <c r="H6" s="692"/>
      <c r="I6" s="690" t="s">
        <v>34</v>
      </c>
      <c r="J6" s="691" t="s">
        <v>222</v>
      </c>
      <c r="K6" s="692"/>
      <c r="L6" s="690" t="s">
        <v>34</v>
      </c>
      <c r="M6" s="691" t="s">
        <v>222</v>
      </c>
      <c r="N6" s="692"/>
      <c r="O6" s="690" t="s">
        <v>34</v>
      </c>
      <c r="P6" s="691" t="s">
        <v>222</v>
      </c>
      <c r="Q6" s="691"/>
      <c r="R6" s="690" t="s">
        <v>34</v>
      </c>
      <c r="S6" s="691" t="s">
        <v>222</v>
      </c>
      <c r="T6" s="693"/>
      <c r="U6" s="690" t="s">
        <v>34</v>
      </c>
      <c r="V6" s="691" t="s">
        <v>222</v>
      </c>
      <c r="W6" s="40" t="s">
        <v>34</v>
      </c>
      <c r="X6" s="691" t="s">
        <v>222</v>
      </c>
    </row>
    <row r="7" spans="1:24" s="30" customFormat="1" ht="12.75">
      <c r="A7" s="29"/>
      <c r="B7" s="29"/>
      <c r="C7" s="31"/>
      <c r="D7" s="31"/>
      <c r="E7" s="31"/>
      <c r="F7" s="31"/>
      <c r="G7" s="31"/>
      <c r="H7" s="31"/>
      <c r="I7" s="31"/>
      <c r="J7" s="31"/>
      <c r="K7" s="31"/>
      <c r="L7" s="31"/>
      <c r="M7" s="31"/>
      <c r="N7" s="31"/>
      <c r="O7" s="31"/>
      <c r="P7" s="31"/>
      <c r="Q7" s="31"/>
      <c r="R7" s="31"/>
      <c r="S7" s="31"/>
      <c r="T7" s="694"/>
      <c r="U7" s="31"/>
      <c r="V7" s="31"/>
      <c r="W7" s="22"/>
      <c r="X7" s="22"/>
    </row>
    <row r="8" spans="1:24" s="30" customFormat="1" ht="18" customHeight="1">
      <c r="A8" s="60" t="s">
        <v>35</v>
      </c>
      <c r="B8" s="60"/>
      <c r="C8" s="32">
        <v>13506</v>
      </c>
      <c r="D8" s="32" t="s">
        <v>238</v>
      </c>
      <c r="E8" s="32"/>
      <c r="F8" s="32">
        <v>12613</v>
      </c>
      <c r="G8" s="32" t="s">
        <v>238</v>
      </c>
      <c r="H8" s="32"/>
      <c r="I8" s="32">
        <v>12629</v>
      </c>
      <c r="J8" s="32">
        <v>71198</v>
      </c>
      <c r="K8" s="32"/>
      <c r="L8" s="32">
        <v>13004</v>
      </c>
      <c r="M8" s="32">
        <v>70871</v>
      </c>
      <c r="N8" s="32"/>
      <c r="O8" s="32">
        <v>12706</v>
      </c>
      <c r="P8" s="32">
        <v>71616</v>
      </c>
      <c r="Q8" s="32"/>
      <c r="R8" s="32">
        <v>11784</v>
      </c>
      <c r="S8" s="32">
        <v>70167</v>
      </c>
      <c r="T8" s="695"/>
      <c r="U8" s="32">
        <v>12027</v>
      </c>
      <c r="V8" s="32">
        <v>71420</v>
      </c>
      <c r="W8" s="47">
        <v>-0.046460001585665545</v>
      </c>
      <c r="X8" s="47" t="s">
        <v>238</v>
      </c>
    </row>
    <row r="9" spans="1:24" s="30" customFormat="1" ht="18" customHeight="1">
      <c r="A9" s="62" t="s">
        <v>31</v>
      </c>
      <c r="B9" s="62"/>
      <c r="C9" s="696" t="s">
        <v>238</v>
      </c>
      <c r="D9" s="696" t="s">
        <v>238</v>
      </c>
      <c r="E9" s="696"/>
      <c r="F9" s="696" t="s">
        <v>238</v>
      </c>
      <c r="G9" s="696" t="s">
        <v>238</v>
      </c>
      <c r="H9" s="696"/>
      <c r="I9" s="696">
        <v>3227</v>
      </c>
      <c r="J9" s="696">
        <v>20383</v>
      </c>
      <c r="K9" s="696"/>
      <c r="L9" s="696">
        <v>3327</v>
      </c>
      <c r="M9" s="696">
        <v>20183</v>
      </c>
      <c r="N9" s="696"/>
      <c r="O9" s="696">
        <v>3266</v>
      </c>
      <c r="P9" s="696">
        <v>20346</v>
      </c>
      <c r="Q9" s="696"/>
      <c r="R9" s="696">
        <v>3077</v>
      </c>
      <c r="S9" s="696">
        <v>20159</v>
      </c>
      <c r="T9" s="697"/>
      <c r="U9" s="696">
        <v>3095</v>
      </c>
      <c r="V9" s="696">
        <v>20376</v>
      </c>
      <c r="W9" s="48" t="s">
        <v>238</v>
      </c>
      <c r="X9" s="48" t="s">
        <v>238</v>
      </c>
    </row>
    <row r="10" spans="1:24" s="30" customFormat="1" ht="18" customHeight="1">
      <c r="A10" s="62" t="s">
        <v>51</v>
      </c>
      <c r="B10" s="62"/>
      <c r="C10" s="696" t="s">
        <v>238</v>
      </c>
      <c r="D10" s="696" t="s">
        <v>238</v>
      </c>
      <c r="E10" s="696"/>
      <c r="F10" s="696" t="s">
        <v>238</v>
      </c>
      <c r="G10" s="696" t="s">
        <v>238</v>
      </c>
      <c r="H10" s="696"/>
      <c r="I10" s="696">
        <v>1087</v>
      </c>
      <c r="J10" s="696">
        <v>9302</v>
      </c>
      <c r="K10" s="696"/>
      <c r="L10" s="696">
        <v>1225</v>
      </c>
      <c r="M10" s="696">
        <v>9294</v>
      </c>
      <c r="N10" s="696"/>
      <c r="O10" s="696">
        <v>1121</v>
      </c>
      <c r="P10" s="696">
        <v>9473</v>
      </c>
      <c r="Q10" s="696"/>
      <c r="R10" s="696">
        <v>1033</v>
      </c>
      <c r="S10" s="696">
        <v>9663</v>
      </c>
      <c r="T10" s="697"/>
      <c r="U10" s="696">
        <v>1058</v>
      </c>
      <c r="V10" s="696">
        <v>9683</v>
      </c>
      <c r="W10" s="48" t="s">
        <v>238</v>
      </c>
      <c r="X10" s="48" t="s">
        <v>238</v>
      </c>
    </row>
    <row r="11" spans="1:24" s="30" customFormat="1" ht="18" customHeight="1">
      <c r="A11" s="62" t="s">
        <v>28</v>
      </c>
      <c r="B11" s="62"/>
      <c r="C11" s="696" t="s">
        <v>238</v>
      </c>
      <c r="D11" s="696" t="s">
        <v>238</v>
      </c>
      <c r="E11" s="696"/>
      <c r="F11" s="696" t="s">
        <v>238</v>
      </c>
      <c r="G11" s="696" t="s">
        <v>238</v>
      </c>
      <c r="H11" s="696"/>
      <c r="I11" s="696">
        <v>1382</v>
      </c>
      <c r="J11" s="696">
        <v>8893</v>
      </c>
      <c r="K11" s="696"/>
      <c r="L11" s="696">
        <v>1447</v>
      </c>
      <c r="M11" s="696">
        <v>8834</v>
      </c>
      <c r="N11" s="696"/>
      <c r="O11" s="696">
        <v>1409</v>
      </c>
      <c r="P11" s="696">
        <v>8950</v>
      </c>
      <c r="Q11" s="696"/>
      <c r="R11" s="696">
        <v>1337</v>
      </c>
      <c r="S11" s="696">
        <v>8962</v>
      </c>
      <c r="T11" s="697"/>
      <c r="U11" s="696">
        <v>1354</v>
      </c>
      <c r="V11" s="696">
        <v>9008</v>
      </c>
      <c r="W11" s="48" t="s">
        <v>238</v>
      </c>
      <c r="X11" s="48" t="s">
        <v>238</v>
      </c>
    </row>
    <row r="12" spans="1:24" s="30" customFormat="1" ht="18" customHeight="1">
      <c r="A12" s="62" t="s">
        <v>27</v>
      </c>
      <c r="B12" s="62"/>
      <c r="C12" s="696" t="s">
        <v>238</v>
      </c>
      <c r="D12" s="696" t="s">
        <v>238</v>
      </c>
      <c r="E12" s="696"/>
      <c r="F12" s="696" t="s">
        <v>238</v>
      </c>
      <c r="G12" s="696" t="s">
        <v>238</v>
      </c>
      <c r="H12" s="696"/>
      <c r="I12" s="696">
        <v>1353</v>
      </c>
      <c r="J12" s="696">
        <v>6930</v>
      </c>
      <c r="K12" s="696"/>
      <c r="L12" s="696">
        <v>1353</v>
      </c>
      <c r="M12" s="696">
        <v>6857</v>
      </c>
      <c r="N12" s="696"/>
      <c r="O12" s="696">
        <v>1374</v>
      </c>
      <c r="P12" s="696">
        <v>6944</v>
      </c>
      <c r="Q12" s="696"/>
      <c r="R12" s="696">
        <v>1315</v>
      </c>
      <c r="S12" s="696">
        <v>6829</v>
      </c>
      <c r="T12" s="697"/>
      <c r="U12" s="696">
        <v>1334</v>
      </c>
      <c r="V12" s="696">
        <v>6932</v>
      </c>
      <c r="W12" s="48" t="s">
        <v>238</v>
      </c>
      <c r="X12" s="48" t="s">
        <v>238</v>
      </c>
    </row>
    <row r="13" spans="1:24" s="30" customFormat="1" ht="18" customHeight="1">
      <c r="A13" s="62" t="s">
        <v>29</v>
      </c>
      <c r="B13" s="62"/>
      <c r="C13" s="696" t="s">
        <v>238</v>
      </c>
      <c r="D13" s="696" t="s">
        <v>238</v>
      </c>
      <c r="E13" s="696"/>
      <c r="F13" s="696" t="s">
        <v>238</v>
      </c>
      <c r="G13" s="696" t="s">
        <v>238</v>
      </c>
      <c r="H13" s="696"/>
      <c r="I13" s="696">
        <v>930</v>
      </c>
      <c r="J13" s="696">
        <v>3690</v>
      </c>
      <c r="K13" s="696"/>
      <c r="L13" s="696">
        <v>961</v>
      </c>
      <c r="M13" s="696">
        <v>3850</v>
      </c>
      <c r="N13" s="696"/>
      <c r="O13" s="696">
        <v>936</v>
      </c>
      <c r="P13" s="696">
        <v>4188</v>
      </c>
      <c r="Q13" s="696"/>
      <c r="R13" s="696">
        <v>918</v>
      </c>
      <c r="S13" s="696">
        <v>3848</v>
      </c>
      <c r="T13" s="697"/>
      <c r="U13" s="696">
        <v>926</v>
      </c>
      <c r="V13" s="696">
        <v>4099</v>
      </c>
      <c r="W13" s="48" t="s">
        <v>238</v>
      </c>
      <c r="X13" s="48" t="s">
        <v>238</v>
      </c>
    </row>
    <row r="14" spans="1:24" s="30" customFormat="1" ht="18" customHeight="1">
      <c r="A14" s="62" t="s">
        <v>30</v>
      </c>
      <c r="B14" s="62"/>
      <c r="C14" s="696" t="s">
        <v>238</v>
      </c>
      <c r="D14" s="696" t="s">
        <v>238</v>
      </c>
      <c r="E14" s="696"/>
      <c r="F14" s="696" t="s">
        <v>238</v>
      </c>
      <c r="G14" s="696" t="s">
        <v>238</v>
      </c>
      <c r="H14" s="696"/>
      <c r="I14" s="696">
        <v>420</v>
      </c>
      <c r="J14" s="696">
        <v>1664</v>
      </c>
      <c r="K14" s="696"/>
      <c r="L14" s="696">
        <v>378</v>
      </c>
      <c r="M14" s="696">
        <v>1544</v>
      </c>
      <c r="N14" s="696"/>
      <c r="O14" s="696">
        <v>370</v>
      </c>
      <c r="P14" s="696">
        <v>1518</v>
      </c>
      <c r="Q14" s="696"/>
      <c r="R14" s="696">
        <v>376</v>
      </c>
      <c r="S14" s="696">
        <v>1395</v>
      </c>
      <c r="T14" s="697"/>
      <c r="U14" s="696">
        <v>375</v>
      </c>
      <c r="V14" s="696">
        <v>1419</v>
      </c>
      <c r="W14" s="48" t="s">
        <v>238</v>
      </c>
      <c r="X14" s="48" t="s">
        <v>238</v>
      </c>
    </row>
    <row r="15" spans="1:24" s="30" customFormat="1" ht="18" customHeight="1">
      <c r="A15" s="62" t="s">
        <v>58</v>
      </c>
      <c r="B15" s="62"/>
      <c r="C15" s="696" t="s">
        <v>238</v>
      </c>
      <c r="D15" s="696" t="s">
        <v>238</v>
      </c>
      <c r="E15" s="696"/>
      <c r="F15" s="696" t="s">
        <v>238</v>
      </c>
      <c r="G15" s="696" t="s">
        <v>238</v>
      </c>
      <c r="H15" s="696"/>
      <c r="I15" s="696">
        <v>1858</v>
      </c>
      <c r="J15" s="696">
        <v>10890</v>
      </c>
      <c r="K15" s="696"/>
      <c r="L15" s="696">
        <v>1799</v>
      </c>
      <c r="M15" s="696">
        <v>11064</v>
      </c>
      <c r="N15" s="696"/>
      <c r="O15" s="696">
        <v>1801</v>
      </c>
      <c r="P15" s="696">
        <v>10891</v>
      </c>
      <c r="Q15" s="696"/>
      <c r="R15" s="696">
        <v>1670</v>
      </c>
      <c r="S15" s="696">
        <v>10641</v>
      </c>
      <c r="T15" s="697"/>
      <c r="U15" s="696">
        <v>1737</v>
      </c>
      <c r="V15" s="696">
        <v>10712</v>
      </c>
      <c r="W15" s="48" t="s">
        <v>238</v>
      </c>
      <c r="X15" s="48" t="s">
        <v>238</v>
      </c>
    </row>
    <row r="16" spans="1:24" s="30" customFormat="1" ht="18" customHeight="1">
      <c r="A16" s="62" t="s">
        <v>50</v>
      </c>
      <c r="B16" s="62"/>
      <c r="C16" s="696" t="s">
        <v>238</v>
      </c>
      <c r="D16" s="696" t="s">
        <v>238</v>
      </c>
      <c r="E16" s="696"/>
      <c r="F16" s="696" t="s">
        <v>238</v>
      </c>
      <c r="G16" s="696" t="s">
        <v>238</v>
      </c>
      <c r="H16" s="696"/>
      <c r="I16" s="696">
        <v>59</v>
      </c>
      <c r="J16" s="696">
        <v>913</v>
      </c>
      <c r="K16" s="696"/>
      <c r="L16" s="696">
        <v>63</v>
      </c>
      <c r="M16" s="696">
        <v>931</v>
      </c>
      <c r="N16" s="696"/>
      <c r="O16" s="696">
        <v>57</v>
      </c>
      <c r="P16" s="696">
        <v>932</v>
      </c>
      <c r="Q16" s="696"/>
      <c r="R16" s="696">
        <v>43</v>
      </c>
      <c r="S16" s="696">
        <v>767</v>
      </c>
      <c r="T16" s="697"/>
      <c r="U16" s="696">
        <v>48</v>
      </c>
      <c r="V16" s="696">
        <v>826</v>
      </c>
      <c r="W16" s="48" t="s">
        <v>238</v>
      </c>
      <c r="X16" s="48" t="s">
        <v>238</v>
      </c>
    </row>
    <row r="17" spans="1:24" s="30" customFormat="1" ht="18" customHeight="1">
      <c r="A17" s="62" t="s">
        <v>32</v>
      </c>
      <c r="B17" s="62"/>
      <c r="C17" s="696" t="s">
        <v>238</v>
      </c>
      <c r="D17" s="696" t="s">
        <v>238</v>
      </c>
      <c r="E17" s="696"/>
      <c r="F17" s="696" t="s">
        <v>238</v>
      </c>
      <c r="G17" s="696" t="s">
        <v>238</v>
      </c>
      <c r="H17" s="696"/>
      <c r="I17" s="696">
        <v>1883</v>
      </c>
      <c r="J17" s="696">
        <v>7391</v>
      </c>
      <c r="K17" s="696"/>
      <c r="L17" s="696">
        <v>2085</v>
      </c>
      <c r="M17" s="696">
        <v>7444</v>
      </c>
      <c r="N17" s="696"/>
      <c r="O17" s="696">
        <v>2036</v>
      </c>
      <c r="P17" s="696">
        <v>7683</v>
      </c>
      <c r="Q17" s="696"/>
      <c r="R17" s="696">
        <v>1785</v>
      </c>
      <c r="S17" s="696">
        <v>7452</v>
      </c>
      <c r="T17" s="697"/>
      <c r="U17" s="696">
        <v>1773</v>
      </c>
      <c r="V17" s="696">
        <v>7722</v>
      </c>
      <c r="W17" s="48" t="s">
        <v>238</v>
      </c>
      <c r="X17" s="48" t="s">
        <v>238</v>
      </c>
    </row>
    <row r="18" spans="1:24" s="30" customFormat="1" ht="18" customHeight="1">
      <c r="A18" s="62" t="s">
        <v>33</v>
      </c>
      <c r="B18" s="62"/>
      <c r="C18" s="696" t="s">
        <v>238</v>
      </c>
      <c r="D18" s="696" t="s">
        <v>238</v>
      </c>
      <c r="E18" s="696"/>
      <c r="F18" s="696" t="s">
        <v>238</v>
      </c>
      <c r="G18" s="696" t="s">
        <v>238</v>
      </c>
      <c r="H18" s="696"/>
      <c r="I18" s="696">
        <v>430</v>
      </c>
      <c r="J18" s="696">
        <v>1142</v>
      </c>
      <c r="K18" s="696"/>
      <c r="L18" s="696">
        <v>366</v>
      </c>
      <c r="M18" s="696">
        <v>870</v>
      </c>
      <c r="N18" s="696"/>
      <c r="O18" s="696">
        <v>336</v>
      </c>
      <c r="P18" s="696">
        <v>691</v>
      </c>
      <c r="Q18" s="696"/>
      <c r="R18" s="696">
        <v>230</v>
      </c>
      <c r="S18" s="696">
        <v>451</v>
      </c>
      <c r="T18" s="697"/>
      <c r="U18" s="696">
        <v>327</v>
      </c>
      <c r="V18" s="696">
        <v>643</v>
      </c>
      <c r="W18" s="48" t="s">
        <v>238</v>
      </c>
      <c r="X18" s="48" t="s">
        <v>238</v>
      </c>
    </row>
    <row r="19" spans="1:24" s="30" customFormat="1" ht="9" customHeight="1">
      <c r="A19" s="33"/>
      <c r="B19" s="33"/>
      <c r="C19" s="34"/>
      <c r="D19" s="34"/>
      <c r="E19" s="34"/>
      <c r="F19" s="34"/>
      <c r="G19" s="34"/>
      <c r="H19" s="34"/>
      <c r="I19" s="34"/>
      <c r="J19" s="34"/>
      <c r="K19" s="34"/>
      <c r="L19" s="34"/>
      <c r="M19" s="34"/>
      <c r="N19" s="34"/>
      <c r="O19" s="34"/>
      <c r="P19" s="34"/>
      <c r="Q19" s="34"/>
      <c r="R19" s="34"/>
      <c r="S19" s="34"/>
      <c r="T19" s="698"/>
      <c r="U19" s="34"/>
      <c r="V19" s="34"/>
      <c r="W19" s="49"/>
      <c r="X19" s="49"/>
    </row>
    <row r="20" spans="1:24" s="28" customFormat="1" ht="18" customHeight="1">
      <c r="A20" s="61" t="s">
        <v>36</v>
      </c>
      <c r="B20" s="61"/>
      <c r="C20" s="35">
        <v>12691</v>
      </c>
      <c r="D20" s="35" t="s">
        <v>238</v>
      </c>
      <c r="E20" s="32"/>
      <c r="F20" s="32">
        <v>11840</v>
      </c>
      <c r="G20" s="32" t="s">
        <v>238</v>
      </c>
      <c r="H20" s="32"/>
      <c r="I20" s="32">
        <v>11881</v>
      </c>
      <c r="J20" s="32">
        <v>67733</v>
      </c>
      <c r="K20" s="32"/>
      <c r="L20" s="35">
        <v>12218</v>
      </c>
      <c r="M20" s="32">
        <v>67450</v>
      </c>
      <c r="N20" s="32"/>
      <c r="O20" s="32">
        <v>11925</v>
      </c>
      <c r="P20" s="32">
        <v>68159</v>
      </c>
      <c r="Q20" s="32"/>
      <c r="R20" s="32">
        <v>11067</v>
      </c>
      <c r="S20" s="32">
        <v>66910</v>
      </c>
      <c r="T20" s="695"/>
      <c r="U20" s="32">
        <v>11284</v>
      </c>
      <c r="V20" s="32">
        <v>68035</v>
      </c>
      <c r="W20" s="47">
        <v>-0.04695945945945945</v>
      </c>
      <c r="X20" s="47" t="s">
        <v>238</v>
      </c>
    </row>
    <row r="21" spans="1:24" s="28" customFormat="1" ht="18" customHeight="1">
      <c r="A21" s="62" t="s">
        <v>31</v>
      </c>
      <c r="B21" s="62"/>
      <c r="C21" s="696" t="s">
        <v>238</v>
      </c>
      <c r="D21" s="696" t="s">
        <v>238</v>
      </c>
      <c r="E21" s="696"/>
      <c r="F21" s="696" t="s">
        <v>238</v>
      </c>
      <c r="G21" s="696" t="s">
        <v>238</v>
      </c>
      <c r="H21" s="696"/>
      <c r="I21" s="696">
        <v>3055</v>
      </c>
      <c r="J21" s="696">
        <v>19475</v>
      </c>
      <c r="K21" s="696"/>
      <c r="L21" s="696">
        <v>3139</v>
      </c>
      <c r="M21" s="696">
        <v>19283</v>
      </c>
      <c r="N21" s="696"/>
      <c r="O21" s="696">
        <v>3083</v>
      </c>
      <c r="P21" s="696">
        <v>19429</v>
      </c>
      <c r="Q21" s="696"/>
      <c r="R21" s="696">
        <v>2894</v>
      </c>
      <c r="S21" s="696">
        <v>19278</v>
      </c>
      <c r="T21" s="697"/>
      <c r="U21" s="696">
        <v>2920</v>
      </c>
      <c r="V21" s="696">
        <v>19479</v>
      </c>
      <c r="W21" s="48" t="s">
        <v>238</v>
      </c>
      <c r="X21" s="48" t="s">
        <v>238</v>
      </c>
    </row>
    <row r="22" spans="1:24" s="28" customFormat="1" ht="18" customHeight="1">
      <c r="A22" s="62" t="s">
        <v>51</v>
      </c>
      <c r="B22" s="62"/>
      <c r="C22" s="696" t="s">
        <v>238</v>
      </c>
      <c r="D22" s="696" t="s">
        <v>238</v>
      </c>
      <c r="E22" s="696"/>
      <c r="F22" s="696" t="s">
        <v>238</v>
      </c>
      <c r="G22" s="696" t="s">
        <v>238</v>
      </c>
      <c r="H22" s="696"/>
      <c r="I22" s="696">
        <v>1061</v>
      </c>
      <c r="J22" s="696">
        <v>9222</v>
      </c>
      <c r="K22" s="696"/>
      <c r="L22" s="696">
        <v>1187</v>
      </c>
      <c r="M22" s="696">
        <v>9211</v>
      </c>
      <c r="N22" s="696"/>
      <c r="O22" s="696">
        <v>1103</v>
      </c>
      <c r="P22" s="696">
        <v>9398</v>
      </c>
      <c r="Q22" s="696"/>
      <c r="R22" s="696">
        <v>1021</v>
      </c>
      <c r="S22" s="696">
        <v>9597</v>
      </c>
      <c r="T22" s="697"/>
      <c r="U22" s="696">
        <v>1044</v>
      </c>
      <c r="V22" s="696">
        <v>9616</v>
      </c>
      <c r="W22" s="48" t="s">
        <v>238</v>
      </c>
      <c r="X22" s="48" t="s">
        <v>238</v>
      </c>
    </row>
    <row r="23" spans="1:24" s="28" customFormat="1" ht="18" customHeight="1">
      <c r="A23" s="62" t="s">
        <v>28</v>
      </c>
      <c r="B23" s="62"/>
      <c r="C23" s="696" t="s">
        <v>238</v>
      </c>
      <c r="D23" s="696" t="s">
        <v>238</v>
      </c>
      <c r="E23" s="696"/>
      <c r="F23" s="696" t="s">
        <v>238</v>
      </c>
      <c r="G23" s="696" t="s">
        <v>238</v>
      </c>
      <c r="H23" s="696"/>
      <c r="I23" s="696">
        <v>1319</v>
      </c>
      <c r="J23" s="696">
        <v>8601</v>
      </c>
      <c r="K23" s="696"/>
      <c r="L23" s="696">
        <v>1398</v>
      </c>
      <c r="M23" s="696">
        <v>8562</v>
      </c>
      <c r="N23" s="696"/>
      <c r="O23" s="696">
        <v>1335</v>
      </c>
      <c r="P23" s="696">
        <v>8648</v>
      </c>
      <c r="Q23" s="696"/>
      <c r="R23" s="696">
        <v>1275</v>
      </c>
      <c r="S23" s="696">
        <v>8668</v>
      </c>
      <c r="T23" s="697"/>
      <c r="U23" s="696">
        <v>1298</v>
      </c>
      <c r="V23" s="696">
        <v>8710</v>
      </c>
      <c r="W23" s="48" t="s">
        <v>238</v>
      </c>
      <c r="X23" s="48" t="s">
        <v>238</v>
      </c>
    </row>
    <row r="24" spans="1:24" s="28" customFormat="1" ht="18" customHeight="1">
      <c r="A24" s="62" t="s">
        <v>27</v>
      </c>
      <c r="B24" s="62"/>
      <c r="C24" s="696" t="s">
        <v>238</v>
      </c>
      <c r="D24" s="696" t="s">
        <v>238</v>
      </c>
      <c r="E24" s="696"/>
      <c r="F24" s="696" t="s">
        <v>238</v>
      </c>
      <c r="G24" s="696" t="s">
        <v>238</v>
      </c>
      <c r="H24" s="696"/>
      <c r="I24" s="696">
        <v>1319</v>
      </c>
      <c r="J24" s="696">
        <v>6785</v>
      </c>
      <c r="K24" s="696"/>
      <c r="L24" s="696">
        <v>1312</v>
      </c>
      <c r="M24" s="696">
        <v>6706</v>
      </c>
      <c r="N24" s="696"/>
      <c r="O24" s="696">
        <v>1324</v>
      </c>
      <c r="P24" s="696">
        <v>6801</v>
      </c>
      <c r="Q24" s="696"/>
      <c r="R24" s="696">
        <v>1265</v>
      </c>
      <c r="S24" s="696">
        <v>6683</v>
      </c>
      <c r="T24" s="697"/>
      <c r="U24" s="696">
        <v>1287</v>
      </c>
      <c r="V24" s="696">
        <v>6781</v>
      </c>
      <c r="W24" s="48" t="s">
        <v>238</v>
      </c>
      <c r="X24" s="48" t="s">
        <v>238</v>
      </c>
    </row>
    <row r="25" spans="1:24" s="28" customFormat="1" ht="18" customHeight="1">
      <c r="A25" s="62" t="s">
        <v>29</v>
      </c>
      <c r="B25" s="62"/>
      <c r="C25" s="696" t="s">
        <v>238</v>
      </c>
      <c r="D25" s="696" t="s">
        <v>238</v>
      </c>
      <c r="E25" s="696"/>
      <c r="F25" s="696" t="s">
        <v>238</v>
      </c>
      <c r="G25" s="696" t="s">
        <v>238</v>
      </c>
      <c r="H25" s="696"/>
      <c r="I25" s="696">
        <v>852</v>
      </c>
      <c r="J25" s="696">
        <v>3270</v>
      </c>
      <c r="K25" s="696"/>
      <c r="L25" s="696">
        <v>869</v>
      </c>
      <c r="M25" s="696">
        <v>3412</v>
      </c>
      <c r="N25" s="696"/>
      <c r="O25" s="696">
        <v>862</v>
      </c>
      <c r="P25" s="696">
        <v>3703</v>
      </c>
      <c r="Q25" s="696"/>
      <c r="R25" s="696">
        <v>837</v>
      </c>
      <c r="S25" s="696">
        <v>3409</v>
      </c>
      <c r="T25" s="697"/>
      <c r="U25" s="696">
        <v>837</v>
      </c>
      <c r="V25" s="696">
        <v>3607</v>
      </c>
      <c r="W25" s="48" t="s">
        <v>238</v>
      </c>
      <c r="X25" s="48" t="s">
        <v>238</v>
      </c>
    </row>
    <row r="26" spans="1:24" s="28" customFormat="1" ht="18" customHeight="1">
      <c r="A26" s="62" t="s">
        <v>30</v>
      </c>
      <c r="B26" s="62"/>
      <c r="C26" s="696" t="s">
        <v>238</v>
      </c>
      <c r="D26" s="696" t="s">
        <v>238</v>
      </c>
      <c r="E26" s="696"/>
      <c r="F26" s="696" t="s">
        <v>238</v>
      </c>
      <c r="G26" s="696" t="s">
        <v>238</v>
      </c>
      <c r="H26" s="696"/>
      <c r="I26" s="696">
        <v>357</v>
      </c>
      <c r="J26" s="696">
        <v>1451</v>
      </c>
      <c r="K26" s="696"/>
      <c r="L26" s="696">
        <v>330</v>
      </c>
      <c r="M26" s="696">
        <v>1359</v>
      </c>
      <c r="N26" s="696"/>
      <c r="O26" s="696">
        <v>316</v>
      </c>
      <c r="P26" s="696">
        <v>1317</v>
      </c>
      <c r="Q26" s="696"/>
      <c r="R26" s="696">
        <v>328</v>
      </c>
      <c r="S26" s="696">
        <v>1231</v>
      </c>
      <c r="T26" s="697"/>
      <c r="U26" s="696">
        <v>325</v>
      </c>
      <c r="V26" s="696">
        <v>1249</v>
      </c>
      <c r="W26" s="48" t="s">
        <v>238</v>
      </c>
      <c r="X26" s="48" t="s">
        <v>238</v>
      </c>
    </row>
    <row r="27" spans="1:24" s="28" customFormat="1" ht="18" customHeight="1">
      <c r="A27" s="62" t="s">
        <v>58</v>
      </c>
      <c r="B27" s="62"/>
      <c r="C27" s="696" t="s">
        <v>238</v>
      </c>
      <c r="D27" s="696" t="s">
        <v>238</v>
      </c>
      <c r="E27" s="696"/>
      <c r="F27" s="696" t="s">
        <v>238</v>
      </c>
      <c r="G27" s="696" t="s">
        <v>238</v>
      </c>
      <c r="H27" s="696"/>
      <c r="I27" s="696">
        <v>1727</v>
      </c>
      <c r="J27" s="696">
        <v>10046</v>
      </c>
      <c r="K27" s="696"/>
      <c r="L27" s="696">
        <v>1666</v>
      </c>
      <c r="M27" s="696">
        <v>10235</v>
      </c>
      <c r="N27" s="696"/>
      <c r="O27" s="696">
        <v>1681</v>
      </c>
      <c r="P27" s="696">
        <v>10098</v>
      </c>
      <c r="Q27" s="696"/>
      <c r="R27" s="696">
        <v>1554</v>
      </c>
      <c r="S27" s="696">
        <v>9888</v>
      </c>
      <c r="T27" s="697"/>
      <c r="U27" s="696">
        <v>1608</v>
      </c>
      <c r="V27" s="696">
        <v>9967</v>
      </c>
      <c r="W27" s="48" t="s">
        <v>238</v>
      </c>
      <c r="X27" s="48" t="s">
        <v>238</v>
      </c>
    </row>
    <row r="28" spans="1:24" s="28" customFormat="1" ht="18" customHeight="1">
      <c r="A28" s="62" t="s">
        <v>50</v>
      </c>
      <c r="B28" s="62"/>
      <c r="C28" s="696" t="s">
        <v>238</v>
      </c>
      <c r="D28" s="696" t="s">
        <v>238</v>
      </c>
      <c r="E28" s="696"/>
      <c r="F28" s="696" t="s">
        <v>238</v>
      </c>
      <c r="G28" s="696" t="s">
        <v>238</v>
      </c>
      <c r="H28" s="696"/>
      <c r="I28" s="696">
        <v>57</v>
      </c>
      <c r="J28" s="696">
        <v>900</v>
      </c>
      <c r="K28" s="696"/>
      <c r="L28" s="696">
        <v>63</v>
      </c>
      <c r="M28" s="696">
        <v>910</v>
      </c>
      <c r="N28" s="696"/>
      <c r="O28" s="696">
        <v>55</v>
      </c>
      <c r="P28" s="696">
        <v>920</v>
      </c>
      <c r="Q28" s="696"/>
      <c r="R28" s="696">
        <v>43</v>
      </c>
      <c r="S28" s="696">
        <v>754</v>
      </c>
      <c r="T28" s="697"/>
      <c r="U28" s="696">
        <v>48</v>
      </c>
      <c r="V28" s="696">
        <v>810</v>
      </c>
      <c r="W28" s="48" t="s">
        <v>238</v>
      </c>
      <c r="X28" s="48" t="s">
        <v>238</v>
      </c>
    </row>
    <row r="29" spans="1:24" s="28" customFormat="1" ht="18" customHeight="1">
      <c r="A29" s="62" t="s">
        <v>32</v>
      </c>
      <c r="B29" s="62"/>
      <c r="C29" s="696" t="s">
        <v>238</v>
      </c>
      <c r="D29" s="696" t="s">
        <v>238</v>
      </c>
      <c r="E29" s="696"/>
      <c r="F29" s="696" t="s">
        <v>238</v>
      </c>
      <c r="G29" s="696" t="s">
        <v>238</v>
      </c>
      <c r="H29" s="696"/>
      <c r="I29" s="696">
        <v>1745</v>
      </c>
      <c r="J29" s="696">
        <v>6913</v>
      </c>
      <c r="K29" s="696"/>
      <c r="L29" s="696">
        <v>1910</v>
      </c>
      <c r="M29" s="696">
        <v>6984</v>
      </c>
      <c r="N29" s="696"/>
      <c r="O29" s="696">
        <v>1867</v>
      </c>
      <c r="P29" s="696">
        <v>7203</v>
      </c>
      <c r="Q29" s="696"/>
      <c r="R29" s="696">
        <v>1646</v>
      </c>
      <c r="S29" s="696">
        <v>6983</v>
      </c>
      <c r="T29" s="697"/>
      <c r="U29" s="696">
        <v>1619</v>
      </c>
      <c r="V29" s="696">
        <v>7228</v>
      </c>
      <c r="W29" s="48" t="s">
        <v>238</v>
      </c>
      <c r="X29" s="48" t="s">
        <v>238</v>
      </c>
    </row>
    <row r="30" spans="1:24" s="28" customFormat="1" ht="18" customHeight="1">
      <c r="A30" s="62" t="s">
        <v>33</v>
      </c>
      <c r="B30" s="62"/>
      <c r="C30" s="696" t="s">
        <v>238</v>
      </c>
      <c r="D30" s="696" t="s">
        <v>238</v>
      </c>
      <c r="E30" s="696"/>
      <c r="F30" s="696" t="s">
        <v>238</v>
      </c>
      <c r="G30" s="696" t="s">
        <v>238</v>
      </c>
      <c r="H30" s="696"/>
      <c r="I30" s="696">
        <v>389</v>
      </c>
      <c r="J30" s="696">
        <v>1070</v>
      </c>
      <c r="K30" s="696"/>
      <c r="L30" s="696">
        <v>344</v>
      </c>
      <c r="M30" s="696">
        <v>788</v>
      </c>
      <c r="N30" s="696"/>
      <c r="O30" s="696">
        <v>299</v>
      </c>
      <c r="P30" s="696">
        <v>642</v>
      </c>
      <c r="Q30" s="696"/>
      <c r="R30" s="696">
        <v>204</v>
      </c>
      <c r="S30" s="696">
        <v>419</v>
      </c>
      <c r="T30" s="697"/>
      <c r="U30" s="696">
        <v>298</v>
      </c>
      <c r="V30" s="696">
        <v>588</v>
      </c>
      <c r="W30" s="48" t="s">
        <v>238</v>
      </c>
      <c r="X30" s="48" t="s">
        <v>238</v>
      </c>
    </row>
    <row r="31" spans="1:24" s="28" customFormat="1" ht="9" customHeight="1">
      <c r="A31" s="209"/>
      <c r="B31" s="209"/>
      <c r="C31" s="699"/>
      <c r="D31" s="699"/>
      <c r="E31" s="699"/>
      <c r="F31" s="699"/>
      <c r="G31" s="699"/>
      <c r="H31" s="699"/>
      <c r="I31" s="699"/>
      <c r="J31" s="699"/>
      <c r="K31" s="699"/>
      <c r="L31" s="699"/>
      <c r="M31" s="699"/>
      <c r="N31" s="699"/>
      <c r="O31" s="699"/>
      <c r="P31" s="699"/>
      <c r="Q31" s="699"/>
      <c r="R31" s="699"/>
      <c r="S31" s="699"/>
      <c r="T31" s="700"/>
      <c r="U31" s="699"/>
      <c r="V31" s="699"/>
      <c r="W31" s="49"/>
      <c r="X31" s="49"/>
    </row>
    <row r="32" spans="1:24" s="28" customFormat="1" ht="18" customHeight="1">
      <c r="A32" s="61" t="s">
        <v>37</v>
      </c>
      <c r="B32" s="61"/>
      <c r="C32" s="35">
        <v>815</v>
      </c>
      <c r="D32" s="35" t="s">
        <v>238</v>
      </c>
      <c r="E32" s="35"/>
      <c r="F32" s="35">
        <v>773</v>
      </c>
      <c r="G32" s="35" t="s">
        <v>238</v>
      </c>
      <c r="H32" s="35"/>
      <c r="I32" s="35">
        <v>748</v>
      </c>
      <c r="J32" s="35">
        <v>3465</v>
      </c>
      <c r="K32" s="35"/>
      <c r="L32" s="35">
        <v>786</v>
      </c>
      <c r="M32" s="35">
        <v>3421</v>
      </c>
      <c r="N32" s="35"/>
      <c r="O32" s="35">
        <v>781</v>
      </c>
      <c r="P32" s="32">
        <v>3457</v>
      </c>
      <c r="Q32" s="32"/>
      <c r="R32" s="32">
        <v>717</v>
      </c>
      <c r="S32" s="32">
        <v>3257</v>
      </c>
      <c r="T32" s="695"/>
      <c r="U32" s="32">
        <v>743</v>
      </c>
      <c r="V32" s="32">
        <v>3385</v>
      </c>
      <c r="W32" s="47">
        <v>-0.03880983182406206</v>
      </c>
      <c r="X32" s="47" t="s">
        <v>238</v>
      </c>
    </row>
    <row r="33" spans="1:24" s="28" customFormat="1" ht="18" customHeight="1">
      <c r="A33" s="62" t="s">
        <v>31</v>
      </c>
      <c r="B33" s="62"/>
      <c r="C33" s="696" t="s">
        <v>238</v>
      </c>
      <c r="D33" s="696" t="s">
        <v>238</v>
      </c>
      <c r="E33" s="696"/>
      <c r="F33" s="696" t="s">
        <v>238</v>
      </c>
      <c r="G33" s="696" t="s">
        <v>238</v>
      </c>
      <c r="H33" s="696"/>
      <c r="I33" s="696">
        <v>172</v>
      </c>
      <c r="J33" s="696">
        <v>908</v>
      </c>
      <c r="K33" s="696"/>
      <c r="L33" s="696">
        <v>188</v>
      </c>
      <c r="M33" s="696">
        <v>900</v>
      </c>
      <c r="N33" s="696"/>
      <c r="O33" s="696">
        <v>183</v>
      </c>
      <c r="P33" s="696">
        <v>917</v>
      </c>
      <c r="Q33" s="696"/>
      <c r="R33" s="696">
        <v>183</v>
      </c>
      <c r="S33" s="696">
        <v>881</v>
      </c>
      <c r="T33" s="697"/>
      <c r="U33" s="696">
        <v>175</v>
      </c>
      <c r="V33" s="696">
        <v>897</v>
      </c>
      <c r="W33" s="48" t="s">
        <v>238</v>
      </c>
      <c r="X33" s="48" t="s">
        <v>238</v>
      </c>
    </row>
    <row r="34" spans="1:24" s="28" customFormat="1" ht="18" customHeight="1">
      <c r="A34" s="62" t="s">
        <v>51</v>
      </c>
      <c r="B34" s="62"/>
      <c r="C34" s="696" t="s">
        <v>238</v>
      </c>
      <c r="D34" s="696" t="s">
        <v>238</v>
      </c>
      <c r="E34" s="696"/>
      <c r="F34" s="696" t="s">
        <v>238</v>
      </c>
      <c r="G34" s="696" t="s">
        <v>238</v>
      </c>
      <c r="H34" s="696"/>
      <c r="I34" s="696">
        <v>26</v>
      </c>
      <c r="J34" s="696">
        <v>80</v>
      </c>
      <c r="K34" s="696"/>
      <c r="L34" s="696">
        <v>38</v>
      </c>
      <c r="M34" s="696">
        <v>83</v>
      </c>
      <c r="N34" s="696"/>
      <c r="O34" s="696">
        <v>18</v>
      </c>
      <c r="P34" s="696">
        <v>75</v>
      </c>
      <c r="Q34" s="696"/>
      <c r="R34" s="696">
        <v>12</v>
      </c>
      <c r="S34" s="696">
        <v>66</v>
      </c>
      <c r="T34" s="697"/>
      <c r="U34" s="696">
        <v>14</v>
      </c>
      <c r="V34" s="696">
        <v>67</v>
      </c>
      <c r="W34" s="48" t="s">
        <v>238</v>
      </c>
      <c r="X34" s="48" t="s">
        <v>238</v>
      </c>
    </row>
    <row r="35" spans="1:24" s="28" customFormat="1" ht="18" customHeight="1">
      <c r="A35" s="62" t="s">
        <v>28</v>
      </c>
      <c r="B35" s="62"/>
      <c r="C35" s="696" t="s">
        <v>238</v>
      </c>
      <c r="D35" s="696" t="s">
        <v>238</v>
      </c>
      <c r="E35" s="696"/>
      <c r="F35" s="696" t="s">
        <v>238</v>
      </c>
      <c r="G35" s="696" t="s">
        <v>238</v>
      </c>
      <c r="H35" s="696"/>
      <c r="I35" s="696">
        <v>63</v>
      </c>
      <c r="J35" s="696">
        <v>292</v>
      </c>
      <c r="K35" s="696"/>
      <c r="L35" s="696">
        <v>49</v>
      </c>
      <c r="M35" s="696">
        <v>272</v>
      </c>
      <c r="N35" s="696"/>
      <c r="O35" s="696">
        <v>74</v>
      </c>
      <c r="P35" s="696">
        <v>302</v>
      </c>
      <c r="Q35" s="696"/>
      <c r="R35" s="696">
        <v>62</v>
      </c>
      <c r="S35" s="696">
        <v>294</v>
      </c>
      <c r="T35" s="697"/>
      <c r="U35" s="696">
        <v>56</v>
      </c>
      <c r="V35" s="696">
        <v>298</v>
      </c>
      <c r="W35" s="48" t="s">
        <v>238</v>
      </c>
      <c r="X35" s="48" t="s">
        <v>238</v>
      </c>
    </row>
    <row r="36" spans="1:24" s="28" customFormat="1" ht="18" customHeight="1">
      <c r="A36" s="62" t="s">
        <v>27</v>
      </c>
      <c r="B36" s="62"/>
      <c r="C36" s="696" t="s">
        <v>238</v>
      </c>
      <c r="D36" s="696" t="s">
        <v>238</v>
      </c>
      <c r="E36" s="696"/>
      <c r="F36" s="696" t="s">
        <v>238</v>
      </c>
      <c r="G36" s="696" t="s">
        <v>238</v>
      </c>
      <c r="H36" s="696"/>
      <c r="I36" s="696">
        <v>34</v>
      </c>
      <c r="J36" s="696">
        <v>145</v>
      </c>
      <c r="K36" s="696"/>
      <c r="L36" s="696">
        <v>41</v>
      </c>
      <c r="M36" s="696">
        <v>151</v>
      </c>
      <c r="N36" s="696"/>
      <c r="O36" s="696">
        <v>50</v>
      </c>
      <c r="P36" s="696">
        <v>143</v>
      </c>
      <c r="Q36" s="696"/>
      <c r="R36" s="696">
        <v>50</v>
      </c>
      <c r="S36" s="696">
        <v>146</v>
      </c>
      <c r="T36" s="697"/>
      <c r="U36" s="696">
        <v>47</v>
      </c>
      <c r="V36" s="696">
        <v>151</v>
      </c>
      <c r="W36" s="48" t="s">
        <v>238</v>
      </c>
      <c r="X36" s="48" t="s">
        <v>238</v>
      </c>
    </row>
    <row r="37" spans="1:24" s="28" customFormat="1" ht="18" customHeight="1">
      <c r="A37" s="62" t="s">
        <v>29</v>
      </c>
      <c r="B37" s="62"/>
      <c r="C37" s="696" t="s">
        <v>238</v>
      </c>
      <c r="D37" s="696" t="s">
        <v>238</v>
      </c>
      <c r="E37" s="696"/>
      <c r="F37" s="696" t="s">
        <v>238</v>
      </c>
      <c r="G37" s="696" t="s">
        <v>238</v>
      </c>
      <c r="H37" s="696"/>
      <c r="I37" s="696">
        <v>78</v>
      </c>
      <c r="J37" s="696">
        <v>420</v>
      </c>
      <c r="K37" s="696"/>
      <c r="L37" s="696">
        <v>92</v>
      </c>
      <c r="M37" s="696">
        <v>438</v>
      </c>
      <c r="N37" s="696"/>
      <c r="O37" s="696">
        <v>74</v>
      </c>
      <c r="P37" s="696">
        <v>485</v>
      </c>
      <c r="Q37" s="696"/>
      <c r="R37" s="696">
        <v>81</v>
      </c>
      <c r="S37" s="696">
        <v>439</v>
      </c>
      <c r="T37" s="697"/>
      <c r="U37" s="696">
        <v>89</v>
      </c>
      <c r="V37" s="696">
        <v>492</v>
      </c>
      <c r="W37" s="48" t="s">
        <v>238</v>
      </c>
      <c r="X37" s="48" t="s">
        <v>238</v>
      </c>
    </row>
    <row r="38" spans="1:24" s="28" customFormat="1" ht="18" customHeight="1">
      <c r="A38" s="62" t="s">
        <v>30</v>
      </c>
      <c r="B38" s="62"/>
      <c r="C38" s="696" t="s">
        <v>238</v>
      </c>
      <c r="D38" s="696" t="s">
        <v>238</v>
      </c>
      <c r="E38" s="696"/>
      <c r="F38" s="696" t="s">
        <v>238</v>
      </c>
      <c r="G38" s="696" t="s">
        <v>238</v>
      </c>
      <c r="H38" s="696"/>
      <c r="I38" s="696">
        <v>63</v>
      </c>
      <c r="J38" s="696">
        <v>213</v>
      </c>
      <c r="K38" s="696"/>
      <c r="L38" s="696">
        <v>48</v>
      </c>
      <c r="M38" s="696">
        <v>185</v>
      </c>
      <c r="N38" s="696"/>
      <c r="O38" s="696">
        <v>54</v>
      </c>
      <c r="P38" s="696">
        <v>201</v>
      </c>
      <c r="Q38" s="696"/>
      <c r="R38" s="696">
        <v>48</v>
      </c>
      <c r="S38" s="696">
        <v>164</v>
      </c>
      <c r="T38" s="697"/>
      <c r="U38" s="696">
        <v>50</v>
      </c>
      <c r="V38" s="696">
        <v>170</v>
      </c>
      <c r="W38" s="48" t="s">
        <v>238</v>
      </c>
      <c r="X38" s="48" t="s">
        <v>238</v>
      </c>
    </row>
    <row r="39" spans="1:24" s="28" customFormat="1" ht="18" customHeight="1">
      <c r="A39" s="62" t="s">
        <v>58</v>
      </c>
      <c r="B39" s="62"/>
      <c r="C39" s="696" t="s">
        <v>238</v>
      </c>
      <c r="D39" s="696" t="s">
        <v>238</v>
      </c>
      <c r="E39" s="696"/>
      <c r="F39" s="696" t="s">
        <v>238</v>
      </c>
      <c r="G39" s="696" t="s">
        <v>238</v>
      </c>
      <c r="H39" s="696"/>
      <c r="I39" s="696">
        <v>131</v>
      </c>
      <c r="J39" s="696">
        <v>844</v>
      </c>
      <c r="K39" s="696"/>
      <c r="L39" s="696">
        <v>133</v>
      </c>
      <c r="M39" s="696">
        <v>829</v>
      </c>
      <c r="N39" s="696"/>
      <c r="O39" s="696">
        <v>120</v>
      </c>
      <c r="P39" s="696">
        <v>793</v>
      </c>
      <c r="Q39" s="696"/>
      <c r="R39" s="696">
        <v>116</v>
      </c>
      <c r="S39" s="696">
        <v>753</v>
      </c>
      <c r="T39" s="697"/>
      <c r="U39" s="696">
        <v>129</v>
      </c>
      <c r="V39" s="696">
        <v>745</v>
      </c>
      <c r="W39" s="48" t="s">
        <v>238</v>
      </c>
      <c r="X39" s="48" t="s">
        <v>238</v>
      </c>
    </row>
    <row r="40" spans="1:24" s="28" customFormat="1" ht="18" customHeight="1">
      <c r="A40" s="62" t="s">
        <v>50</v>
      </c>
      <c r="B40" s="62"/>
      <c r="C40" s="696" t="s">
        <v>238</v>
      </c>
      <c r="D40" s="696" t="s">
        <v>238</v>
      </c>
      <c r="E40" s="696"/>
      <c r="F40" s="696" t="s">
        <v>238</v>
      </c>
      <c r="G40" s="696" t="s">
        <v>238</v>
      </c>
      <c r="H40" s="696"/>
      <c r="I40" s="696">
        <v>2</v>
      </c>
      <c r="J40" s="696">
        <v>13</v>
      </c>
      <c r="K40" s="696"/>
      <c r="L40" s="696">
        <v>0</v>
      </c>
      <c r="M40" s="696">
        <v>21</v>
      </c>
      <c r="N40" s="696"/>
      <c r="O40" s="696">
        <v>2</v>
      </c>
      <c r="P40" s="696">
        <v>12</v>
      </c>
      <c r="Q40" s="696"/>
      <c r="R40" s="696">
        <v>0</v>
      </c>
      <c r="S40" s="696">
        <v>13</v>
      </c>
      <c r="T40" s="697"/>
      <c r="U40" s="696">
        <v>0</v>
      </c>
      <c r="V40" s="696">
        <v>16</v>
      </c>
      <c r="W40" s="48" t="s">
        <v>238</v>
      </c>
      <c r="X40" s="48" t="s">
        <v>238</v>
      </c>
    </row>
    <row r="41" spans="1:24" s="28" customFormat="1" ht="18" customHeight="1">
      <c r="A41" s="62" t="s">
        <v>32</v>
      </c>
      <c r="B41" s="62"/>
      <c r="C41" s="696" t="s">
        <v>238</v>
      </c>
      <c r="D41" s="696" t="s">
        <v>238</v>
      </c>
      <c r="E41" s="696"/>
      <c r="F41" s="696" t="s">
        <v>238</v>
      </c>
      <c r="G41" s="696" t="s">
        <v>238</v>
      </c>
      <c r="H41" s="696"/>
      <c r="I41" s="696">
        <v>138</v>
      </c>
      <c r="J41" s="696">
        <v>478</v>
      </c>
      <c r="K41" s="696"/>
      <c r="L41" s="696">
        <v>175</v>
      </c>
      <c r="M41" s="696">
        <v>460</v>
      </c>
      <c r="N41" s="696"/>
      <c r="O41" s="696">
        <v>169</v>
      </c>
      <c r="P41" s="696">
        <v>480</v>
      </c>
      <c r="Q41" s="696"/>
      <c r="R41" s="696">
        <v>139</v>
      </c>
      <c r="S41" s="696">
        <v>469</v>
      </c>
      <c r="T41" s="697"/>
      <c r="U41" s="696">
        <v>154</v>
      </c>
      <c r="V41" s="696">
        <v>494</v>
      </c>
      <c r="W41" s="48" t="s">
        <v>238</v>
      </c>
      <c r="X41" s="48" t="s">
        <v>238</v>
      </c>
    </row>
    <row r="42" spans="1:24" s="28" customFormat="1" ht="18" customHeight="1">
      <c r="A42" s="701" t="s">
        <v>33</v>
      </c>
      <c r="B42" s="701"/>
      <c r="C42" s="699" t="s">
        <v>238</v>
      </c>
      <c r="D42" s="699" t="s">
        <v>238</v>
      </c>
      <c r="E42" s="699"/>
      <c r="F42" s="699" t="s">
        <v>238</v>
      </c>
      <c r="G42" s="699" t="s">
        <v>238</v>
      </c>
      <c r="H42" s="699"/>
      <c r="I42" s="699">
        <v>41</v>
      </c>
      <c r="J42" s="699">
        <v>72</v>
      </c>
      <c r="K42" s="699"/>
      <c r="L42" s="699">
        <v>22</v>
      </c>
      <c r="M42" s="699">
        <v>82</v>
      </c>
      <c r="N42" s="699"/>
      <c r="O42" s="699">
        <v>37</v>
      </c>
      <c r="P42" s="699">
        <v>49</v>
      </c>
      <c r="Q42" s="699"/>
      <c r="R42" s="699">
        <v>26</v>
      </c>
      <c r="S42" s="699">
        <v>32</v>
      </c>
      <c r="T42" s="700"/>
      <c r="U42" s="699">
        <v>29</v>
      </c>
      <c r="V42" s="699">
        <v>55</v>
      </c>
      <c r="W42" s="55" t="s">
        <v>238</v>
      </c>
      <c r="X42" s="55" t="s">
        <v>238</v>
      </c>
    </row>
    <row r="43" spans="1:24" s="28" customFormat="1" ht="22.5" customHeight="1">
      <c r="A43" s="101" t="s">
        <v>430</v>
      </c>
      <c r="B43" s="101"/>
      <c r="C43" s="696"/>
      <c r="D43" s="696"/>
      <c r="E43" s="696"/>
      <c r="F43" s="696"/>
      <c r="G43" s="696"/>
      <c r="H43" s="696"/>
      <c r="I43" s="696"/>
      <c r="J43" s="696"/>
      <c r="K43" s="696"/>
      <c r="L43" s="696"/>
      <c r="M43" s="696"/>
      <c r="N43" s="696"/>
      <c r="O43" s="696"/>
      <c r="P43" s="696"/>
      <c r="Q43" s="696"/>
      <c r="R43" s="696"/>
      <c r="S43" s="696"/>
      <c r="T43" s="696"/>
      <c r="U43" s="696"/>
      <c r="V43" s="696"/>
      <c r="W43" s="48"/>
      <c r="X43" s="48"/>
    </row>
    <row r="44" spans="1:24" s="28" customFormat="1" ht="21.75" customHeight="1">
      <c r="A44" s="101" t="s">
        <v>827</v>
      </c>
      <c r="B44" s="101"/>
      <c r="C44" s="702"/>
      <c r="D44" s="696"/>
      <c r="E44" s="696"/>
      <c r="F44" s="696"/>
      <c r="G44" s="696"/>
      <c r="H44" s="696"/>
      <c r="I44" s="696"/>
      <c r="J44" s="696"/>
      <c r="K44" s="696"/>
      <c r="L44" s="696"/>
      <c r="M44" s="696"/>
      <c r="N44" s="696"/>
      <c r="O44" s="696"/>
      <c r="P44" s="696"/>
      <c r="Q44" s="696"/>
      <c r="R44" s="696"/>
      <c r="S44" s="696"/>
      <c r="T44" s="696"/>
      <c r="U44" s="696"/>
      <c r="V44" s="696"/>
      <c r="W44" s="48"/>
      <c r="X44" s="48"/>
    </row>
    <row r="45" spans="1:24" s="28" customFormat="1" ht="12.75">
      <c r="A45" s="101" t="s">
        <v>823</v>
      </c>
      <c r="B45" s="101"/>
      <c r="C45" s="702"/>
      <c r="D45" s="696"/>
      <c r="E45" s="696"/>
      <c r="F45" s="696"/>
      <c r="G45" s="696"/>
      <c r="H45" s="696"/>
      <c r="I45" s="696"/>
      <c r="J45" s="696"/>
      <c r="K45" s="696"/>
      <c r="L45" s="696"/>
      <c r="M45" s="696"/>
      <c r="N45" s="696"/>
      <c r="O45" s="696"/>
      <c r="P45" s="696"/>
      <c r="Q45" s="696"/>
      <c r="R45" s="696"/>
      <c r="S45" s="696"/>
      <c r="T45" s="696"/>
      <c r="U45" s="696"/>
      <c r="V45" s="696"/>
      <c r="W45" s="48"/>
      <c r="X45" s="48"/>
    </row>
    <row r="46" spans="1:24" s="28" customFormat="1" ht="21" customHeight="1">
      <c r="A46" s="65"/>
      <c r="B46" s="65"/>
      <c r="C46" s="696"/>
      <c r="D46" s="696"/>
      <c r="E46" s="696"/>
      <c r="F46" s="696"/>
      <c r="G46" s="696"/>
      <c r="H46" s="696"/>
      <c r="I46" s="696"/>
      <c r="J46" s="696"/>
      <c r="K46" s="696"/>
      <c r="L46" s="696"/>
      <c r="M46" s="696"/>
      <c r="N46" s="696"/>
      <c r="O46" s="696"/>
      <c r="P46" s="696"/>
      <c r="Q46" s="696"/>
      <c r="R46" s="696"/>
      <c r="S46" s="696"/>
      <c r="T46" s="696"/>
      <c r="U46" s="696"/>
      <c r="V46" s="696"/>
      <c r="W46" s="48"/>
      <c r="X46" s="48"/>
    </row>
    <row r="47" spans="1:24" s="28" customFormat="1" ht="21" customHeight="1">
      <c r="A47" s="62"/>
      <c r="B47" s="62"/>
      <c r="C47" s="696"/>
      <c r="D47" s="696"/>
      <c r="E47" s="696"/>
      <c r="F47" s="696"/>
      <c r="G47" s="696"/>
      <c r="H47" s="696"/>
      <c r="I47" s="696"/>
      <c r="J47" s="696"/>
      <c r="K47" s="696"/>
      <c r="L47" s="696"/>
      <c r="M47" s="696"/>
      <c r="N47" s="696"/>
      <c r="O47" s="696"/>
      <c r="P47" s="696"/>
      <c r="Q47" s="696"/>
      <c r="R47" s="696"/>
      <c r="S47" s="696"/>
      <c r="T47" s="696"/>
      <c r="U47" s="696"/>
      <c r="V47" s="696"/>
      <c r="W47" s="48"/>
      <c r="X47" s="48"/>
    </row>
    <row r="48" spans="1:6" ht="19.5" customHeight="1">
      <c r="A48" s="19" t="s">
        <v>438</v>
      </c>
      <c r="B48" s="19"/>
      <c r="F48" s="39"/>
    </row>
    <row r="49" spans="1:6" ht="13.5" customHeight="1">
      <c r="A49" s="64"/>
      <c r="B49" s="64"/>
      <c r="F49" s="39"/>
    </row>
    <row r="50" spans="3:24" s="196" customFormat="1" ht="13.5" customHeight="1" thickBot="1">
      <c r="C50" s="45"/>
      <c r="D50" s="45"/>
      <c r="E50" s="45"/>
      <c r="F50" s="45"/>
      <c r="G50" s="45"/>
      <c r="H50" s="45"/>
      <c r="I50" s="45"/>
      <c r="J50" s="45"/>
      <c r="K50" s="45"/>
      <c r="L50" s="45"/>
      <c r="M50" s="45"/>
      <c r="N50" s="45"/>
      <c r="O50" s="45"/>
      <c r="P50" s="45"/>
      <c r="Q50" s="45"/>
      <c r="R50" s="45"/>
      <c r="S50" s="45"/>
      <c r="T50" s="45"/>
      <c r="U50" s="45"/>
      <c r="V50" s="45"/>
      <c r="W50" s="46"/>
      <c r="X50" s="46"/>
    </row>
    <row r="51" spans="1:24" s="30" customFormat="1" ht="37.5" customHeight="1">
      <c r="A51" s="51"/>
      <c r="B51" s="51"/>
      <c r="C51" s="684"/>
      <c r="D51" s="685" t="s">
        <v>237</v>
      </c>
      <c r="E51" s="59"/>
      <c r="F51" s="72"/>
      <c r="G51" s="59" t="s">
        <v>213</v>
      </c>
      <c r="H51" s="59"/>
      <c r="I51" s="72"/>
      <c r="J51" s="72" t="s">
        <v>217</v>
      </c>
      <c r="K51" s="59"/>
      <c r="L51" s="72"/>
      <c r="M51" s="72" t="s">
        <v>218</v>
      </c>
      <c r="N51" s="59"/>
      <c r="O51" s="73"/>
      <c r="P51" s="59" t="s">
        <v>220</v>
      </c>
      <c r="Q51" s="59"/>
      <c r="R51" s="51"/>
      <c r="S51" s="686" t="s">
        <v>818</v>
      </c>
      <c r="T51" s="687"/>
      <c r="U51" s="51"/>
      <c r="V51" s="686" t="s">
        <v>802</v>
      </c>
      <c r="W51" s="1023" t="s">
        <v>819</v>
      </c>
      <c r="X51" s="1023"/>
    </row>
    <row r="52" spans="1:24" s="30" customFormat="1" ht="12.75" customHeight="1">
      <c r="A52" s="29"/>
      <c r="B52" s="29"/>
      <c r="C52" s="688"/>
      <c r="D52" s="688"/>
      <c r="E52" s="44"/>
      <c r="F52" s="44"/>
      <c r="G52" s="44"/>
      <c r="H52" s="44"/>
      <c r="I52" s="44"/>
      <c r="J52" s="44"/>
      <c r="K52" s="44"/>
      <c r="L52" s="44"/>
      <c r="M52" s="44"/>
      <c r="N52" s="44"/>
      <c r="O52" s="53"/>
      <c r="P52" s="53"/>
      <c r="Q52" s="53"/>
      <c r="R52" s="53"/>
      <c r="S52" s="53"/>
      <c r="T52" s="689"/>
      <c r="U52" s="53"/>
      <c r="V52" s="53"/>
      <c r="W52" s="54"/>
      <c r="X52" s="54"/>
    </row>
    <row r="53" spans="1:24" s="30" customFormat="1" ht="38.25">
      <c r="A53" s="52"/>
      <c r="B53" s="52"/>
      <c r="C53" s="690" t="s">
        <v>34</v>
      </c>
      <c r="D53" s="691" t="s">
        <v>222</v>
      </c>
      <c r="E53" s="692"/>
      <c r="F53" s="690" t="s">
        <v>34</v>
      </c>
      <c r="G53" s="691" t="s">
        <v>222</v>
      </c>
      <c r="H53" s="692"/>
      <c r="I53" s="690" t="s">
        <v>34</v>
      </c>
      <c r="J53" s="691" t="s">
        <v>222</v>
      </c>
      <c r="K53" s="692"/>
      <c r="L53" s="690" t="s">
        <v>34</v>
      </c>
      <c r="M53" s="691" t="s">
        <v>222</v>
      </c>
      <c r="N53" s="692"/>
      <c r="O53" s="690" t="s">
        <v>34</v>
      </c>
      <c r="P53" s="691" t="s">
        <v>222</v>
      </c>
      <c r="Q53" s="691"/>
      <c r="R53" s="690" t="s">
        <v>34</v>
      </c>
      <c r="S53" s="691" t="s">
        <v>222</v>
      </c>
      <c r="T53" s="693"/>
      <c r="U53" s="690" t="s">
        <v>34</v>
      </c>
      <c r="V53" s="691" t="s">
        <v>222</v>
      </c>
      <c r="W53" s="40" t="s">
        <v>34</v>
      </c>
      <c r="X53" s="691" t="s">
        <v>222</v>
      </c>
    </row>
    <row r="54" spans="1:24" ht="12.75">
      <c r="A54" s="29"/>
      <c r="B54" s="29"/>
      <c r="C54" s="31"/>
      <c r="D54" s="31"/>
      <c r="E54" s="31"/>
      <c r="F54" s="31"/>
      <c r="G54" s="31"/>
      <c r="H54" s="31"/>
      <c r="I54" s="31"/>
      <c r="J54" s="31"/>
      <c r="K54" s="31"/>
      <c r="L54" s="31"/>
      <c r="M54" s="31"/>
      <c r="N54" s="31"/>
      <c r="O54" s="31"/>
      <c r="P54" s="31"/>
      <c r="Q54" s="31"/>
      <c r="R54" s="31"/>
      <c r="S54" s="31"/>
      <c r="T54" s="694"/>
      <c r="U54" s="31"/>
      <c r="V54" s="31"/>
      <c r="W54" s="22"/>
      <c r="X54" s="22"/>
    </row>
    <row r="55" spans="1:24" s="28" customFormat="1" ht="18" customHeight="1">
      <c r="A55" s="60" t="s">
        <v>38</v>
      </c>
      <c r="B55" s="60"/>
      <c r="C55" s="32">
        <v>10895</v>
      </c>
      <c r="D55" s="32" t="s">
        <v>238</v>
      </c>
      <c r="E55" s="32"/>
      <c r="F55" s="32">
        <v>10253</v>
      </c>
      <c r="G55" s="32" t="s">
        <v>238</v>
      </c>
      <c r="H55" s="32"/>
      <c r="I55" s="32">
        <v>10297</v>
      </c>
      <c r="J55" s="32">
        <v>62064</v>
      </c>
      <c r="K55" s="32"/>
      <c r="L55" s="32">
        <v>10552</v>
      </c>
      <c r="M55" s="32">
        <v>61695</v>
      </c>
      <c r="N55" s="32"/>
      <c r="O55" s="32">
        <v>10359</v>
      </c>
      <c r="P55" s="32">
        <v>62276</v>
      </c>
      <c r="Q55" s="32"/>
      <c r="R55" s="32">
        <v>9691</v>
      </c>
      <c r="S55" s="32">
        <v>61113</v>
      </c>
      <c r="T55" s="695"/>
      <c r="U55" s="32">
        <v>9844</v>
      </c>
      <c r="V55" s="32">
        <v>62117</v>
      </c>
      <c r="W55" s="47">
        <v>-0.03989076367892319</v>
      </c>
      <c r="X55" s="47" t="s">
        <v>238</v>
      </c>
    </row>
    <row r="56" spans="1:24" s="28" customFormat="1" ht="18" customHeight="1">
      <c r="A56" s="62" t="s">
        <v>31</v>
      </c>
      <c r="B56" s="62"/>
      <c r="C56" s="696" t="s">
        <v>238</v>
      </c>
      <c r="D56" s="696" t="s">
        <v>238</v>
      </c>
      <c r="E56" s="696"/>
      <c r="F56" s="696" t="s">
        <v>238</v>
      </c>
      <c r="G56" s="696" t="s">
        <v>238</v>
      </c>
      <c r="H56" s="696"/>
      <c r="I56" s="696">
        <v>2561</v>
      </c>
      <c r="J56" s="696">
        <v>17747</v>
      </c>
      <c r="K56" s="696"/>
      <c r="L56" s="696">
        <v>2667</v>
      </c>
      <c r="M56" s="696">
        <v>17488</v>
      </c>
      <c r="N56" s="696"/>
      <c r="O56" s="696">
        <v>2629</v>
      </c>
      <c r="P56" s="696">
        <v>17630</v>
      </c>
      <c r="Q56" s="696"/>
      <c r="R56" s="696">
        <v>2504</v>
      </c>
      <c r="S56" s="696">
        <v>17505</v>
      </c>
      <c r="T56" s="697"/>
      <c r="U56" s="696">
        <v>2471</v>
      </c>
      <c r="V56" s="696">
        <v>17683</v>
      </c>
      <c r="W56" s="48" t="s">
        <v>238</v>
      </c>
      <c r="X56" s="48" t="s">
        <v>238</v>
      </c>
    </row>
    <row r="57" spans="1:24" s="28" customFormat="1" ht="18" customHeight="1">
      <c r="A57" s="62" t="s">
        <v>51</v>
      </c>
      <c r="B57" s="62"/>
      <c r="C57" s="696" t="s">
        <v>238</v>
      </c>
      <c r="D57" s="696" t="s">
        <v>238</v>
      </c>
      <c r="E57" s="696"/>
      <c r="F57" s="696" t="s">
        <v>238</v>
      </c>
      <c r="G57" s="696" t="s">
        <v>238</v>
      </c>
      <c r="H57" s="696"/>
      <c r="I57" s="696">
        <v>970</v>
      </c>
      <c r="J57" s="696">
        <v>8740</v>
      </c>
      <c r="K57" s="696"/>
      <c r="L57" s="696">
        <v>1060</v>
      </c>
      <c r="M57" s="696">
        <v>8720</v>
      </c>
      <c r="N57" s="696"/>
      <c r="O57" s="696">
        <v>993</v>
      </c>
      <c r="P57" s="696">
        <v>8855</v>
      </c>
      <c r="Q57" s="696"/>
      <c r="R57" s="696">
        <v>935</v>
      </c>
      <c r="S57" s="696">
        <v>9013</v>
      </c>
      <c r="T57" s="697"/>
      <c r="U57" s="696">
        <v>949</v>
      </c>
      <c r="V57" s="696">
        <v>9021</v>
      </c>
      <c r="W57" s="48" t="s">
        <v>238</v>
      </c>
      <c r="X57" s="48" t="s">
        <v>238</v>
      </c>
    </row>
    <row r="58" spans="1:24" s="28" customFormat="1" ht="18" customHeight="1">
      <c r="A58" s="62" t="s">
        <v>28</v>
      </c>
      <c r="B58" s="62"/>
      <c r="C58" s="696" t="s">
        <v>238</v>
      </c>
      <c r="D58" s="696" t="s">
        <v>238</v>
      </c>
      <c r="E58" s="696"/>
      <c r="F58" s="696" t="s">
        <v>238</v>
      </c>
      <c r="G58" s="696" t="s">
        <v>238</v>
      </c>
      <c r="H58" s="696"/>
      <c r="I58" s="696">
        <v>888</v>
      </c>
      <c r="J58" s="696">
        <v>6805</v>
      </c>
      <c r="K58" s="696"/>
      <c r="L58" s="696">
        <v>915</v>
      </c>
      <c r="M58" s="696">
        <v>6746</v>
      </c>
      <c r="N58" s="696"/>
      <c r="O58" s="696">
        <v>891</v>
      </c>
      <c r="P58" s="696">
        <v>6839</v>
      </c>
      <c r="Q58" s="696"/>
      <c r="R58" s="696">
        <v>861</v>
      </c>
      <c r="S58" s="696">
        <v>6853</v>
      </c>
      <c r="T58" s="697"/>
      <c r="U58" s="696">
        <v>862</v>
      </c>
      <c r="V58" s="696">
        <v>6883</v>
      </c>
      <c r="W58" s="48" t="s">
        <v>238</v>
      </c>
      <c r="X58" s="48" t="s">
        <v>238</v>
      </c>
    </row>
    <row r="59" spans="1:24" s="28" customFormat="1" ht="18" customHeight="1">
      <c r="A59" s="62" t="s">
        <v>27</v>
      </c>
      <c r="B59" s="62"/>
      <c r="C59" s="696" t="s">
        <v>238</v>
      </c>
      <c r="D59" s="696" t="s">
        <v>238</v>
      </c>
      <c r="E59" s="696"/>
      <c r="F59" s="696" t="s">
        <v>238</v>
      </c>
      <c r="G59" s="696" t="s">
        <v>238</v>
      </c>
      <c r="H59" s="696"/>
      <c r="I59" s="696">
        <v>1039</v>
      </c>
      <c r="J59" s="696">
        <v>5769</v>
      </c>
      <c r="K59" s="696"/>
      <c r="L59" s="696">
        <v>1006</v>
      </c>
      <c r="M59" s="696">
        <v>5663</v>
      </c>
      <c r="N59" s="696"/>
      <c r="O59" s="696">
        <v>1057</v>
      </c>
      <c r="P59" s="696">
        <v>5731</v>
      </c>
      <c r="Q59" s="696"/>
      <c r="R59" s="696">
        <v>1026</v>
      </c>
      <c r="S59" s="696">
        <v>5628</v>
      </c>
      <c r="T59" s="697"/>
      <c r="U59" s="696">
        <v>1032</v>
      </c>
      <c r="V59" s="696">
        <v>5700</v>
      </c>
      <c r="W59" s="48" t="s">
        <v>238</v>
      </c>
      <c r="X59" s="48" t="s">
        <v>238</v>
      </c>
    </row>
    <row r="60" spans="1:24" s="28" customFormat="1" ht="18" customHeight="1">
      <c r="A60" s="62" t="s">
        <v>29</v>
      </c>
      <c r="B60" s="62"/>
      <c r="C60" s="696" t="s">
        <v>238</v>
      </c>
      <c r="D60" s="696" t="s">
        <v>238</v>
      </c>
      <c r="E60" s="696"/>
      <c r="F60" s="696" t="s">
        <v>238</v>
      </c>
      <c r="G60" s="696" t="s">
        <v>238</v>
      </c>
      <c r="H60" s="696"/>
      <c r="I60" s="696">
        <v>773</v>
      </c>
      <c r="J60" s="696">
        <v>3251</v>
      </c>
      <c r="K60" s="696"/>
      <c r="L60" s="696">
        <v>808</v>
      </c>
      <c r="M60" s="696">
        <v>3420</v>
      </c>
      <c r="N60" s="696"/>
      <c r="O60" s="696">
        <v>794</v>
      </c>
      <c r="P60" s="696">
        <v>3721</v>
      </c>
      <c r="Q60" s="696"/>
      <c r="R60" s="696">
        <v>801</v>
      </c>
      <c r="S60" s="696">
        <v>3466</v>
      </c>
      <c r="T60" s="697"/>
      <c r="U60" s="696">
        <v>810</v>
      </c>
      <c r="V60" s="696">
        <v>3683</v>
      </c>
      <c r="W60" s="48" t="s">
        <v>238</v>
      </c>
      <c r="X60" s="48" t="s">
        <v>238</v>
      </c>
    </row>
    <row r="61" spans="1:24" s="28" customFormat="1" ht="18" customHeight="1">
      <c r="A61" s="62" t="s">
        <v>30</v>
      </c>
      <c r="B61" s="62"/>
      <c r="C61" s="696" t="s">
        <v>238</v>
      </c>
      <c r="D61" s="696" t="s">
        <v>238</v>
      </c>
      <c r="E61" s="696"/>
      <c r="F61" s="696" t="s">
        <v>238</v>
      </c>
      <c r="G61" s="696" t="s">
        <v>238</v>
      </c>
      <c r="H61" s="696"/>
      <c r="I61" s="696">
        <v>402</v>
      </c>
      <c r="J61" s="696">
        <v>1619</v>
      </c>
      <c r="K61" s="696"/>
      <c r="L61" s="696">
        <v>365</v>
      </c>
      <c r="M61" s="696">
        <v>1510</v>
      </c>
      <c r="N61" s="696"/>
      <c r="O61" s="696">
        <v>348</v>
      </c>
      <c r="P61" s="696">
        <v>1493</v>
      </c>
      <c r="Q61" s="696"/>
      <c r="R61" s="696">
        <v>355</v>
      </c>
      <c r="S61" s="696">
        <v>1364</v>
      </c>
      <c r="T61" s="697"/>
      <c r="U61" s="696">
        <v>352</v>
      </c>
      <c r="V61" s="696">
        <v>1389</v>
      </c>
      <c r="W61" s="48" t="s">
        <v>238</v>
      </c>
      <c r="X61" s="48" t="s">
        <v>238</v>
      </c>
    </row>
    <row r="62" spans="1:24" s="28" customFormat="1" ht="18" customHeight="1">
      <c r="A62" s="62" t="s">
        <v>58</v>
      </c>
      <c r="B62" s="62"/>
      <c r="C62" s="696" t="s">
        <v>238</v>
      </c>
      <c r="D62" s="696" t="s">
        <v>238</v>
      </c>
      <c r="E62" s="696"/>
      <c r="F62" s="696" t="s">
        <v>238</v>
      </c>
      <c r="G62" s="696" t="s">
        <v>238</v>
      </c>
      <c r="H62" s="696"/>
      <c r="I62" s="696">
        <v>1636</v>
      </c>
      <c r="J62" s="696">
        <v>10100</v>
      </c>
      <c r="K62" s="696"/>
      <c r="L62" s="696">
        <v>1596</v>
      </c>
      <c r="M62" s="696">
        <v>10228</v>
      </c>
      <c r="N62" s="696"/>
      <c r="O62" s="696">
        <v>1595</v>
      </c>
      <c r="P62" s="696">
        <v>10048</v>
      </c>
      <c r="Q62" s="696"/>
      <c r="R62" s="696">
        <v>1479</v>
      </c>
      <c r="S62" s="696">
        <v>9805</v>
      </c>
      <c r="T62" s="697"/>
      <c r="U62" s="696">
        <v>1536</v>
      </c>
      <c r="V62" s="696">
        <v>9865</v>
      </c>
      <c r="W62" s="48" t="s">
        <v>238</v>
      </c>
      <c r="X62" s="48" t="s">
        <v>238</v>
      </c>
    </row>
    <row r="63" spans="1:24" s="28" customFormat="1" ht="18" customHeight="1">
      <c r="A63" s="62" t="s">
        <v>50</v>
      </c>
      <c r="B63" s="62"/>
      <c r="C63" s="696" t="s">
        <v>238</v>
      </c>
      <c r="D63" s="696" t="s">
        <v>238</v>
      </c>
      <c r="E63" s="696"/>
      <c r="F63" s="696" t="s">
        <v>238</v>
      </c>
      <c r="G63" s="696" t="s">
        <v>238</v>
      </c>
      <c r="H63" s="696"/>
      <c r="I63" s="696">
        <v>53</v>
      </c>
      <c r="J63" s="696">
        <v>825</v>
      </c>
      <c r="K63" s="696"/>
      <c r="L63" s="696">
        <v>53</v>
      </c>
      <c r="M63" s="696">
        <v>832</v>
      </c>
      <c r="N63" s="696"/>
      <c r="O63" s="696">
        <v>49</v>
      </c>
      <c r="P63" s="696">
        <v>843</v>
      </c>
      <c r="Q63" s="696"/>
      <c r="R63" s="696">
        <v>36</v>
      </c>
      <c r="S63" s="696">
        <v>685</v>
      </c>
      <c r="T63" s="697"/>
      <c r="U63" s="696">
        <v>42</v>
      </c>
      <c r="V63" s="696">
        <v>736</v>
      </c>
      <c r="W63" s="48" t="s">
        <v>238</v>
      </c>
      <c r="X63" s="48" t="s">
        <v>238</v>
      </c>
    </row>
    <row r="64" spans="1:24" s="28" customFormat="1" ht="18" customHeight="1">
      <c r="A64" s="62" t="s">
        <v>32</v>
      </c>
      <c r="B64" s="62"/>
      <c r="C64" s="696" t="s">
        <v>238</v>
      </c>
      <c r="D64" s="696" t="s">
        <v>238</v>
      </c>
      <c r="E64" s="696"/>
      <c r="F64" s="696" t="s">
        <v>238</v>
      </c>
      <c r="G64" s="696" t="s">
        <v>238</v>
      </c>
      <c r="H64" s="696"/>
      <c r="I64" s="696">
        <v>1617</v>
      </c>
      <c r="J64" s="696">
        <v>6263</v>
      </c>
      <c r="K64" s="696"/>
      <c r="L64" s="696">
        <v>1757</v>
      </c>
      <c r="M64" s="696">
        <v>6355</v>
      </c>
      <c r="N64" s="696"/>
      <c r="O64" s="696">
        <v>1706</v>
      </c>
      <c r="P64" s="696">
        <v>6527</v>
      </c>
      <c r="Q64" s="696"/>
      <c r="R64" s="696">
        <v>1504</v>
      </c>
      <c r="S64" s="696">
        <v>6401</v>
      </c>
      <c r="T64" s="697"/>
      <c r="U64" s="696">
        <v>1503</v>
      </c>
      <c r="V64" s="696">
        <v>6592</v>
      </c>
      <c r="W64" s="48" t="s">
        <v>238</v>
      </c>
      <c r="X64" s="48" t="s">
        <v>238</v>
      </c>
    </row>
    <row r="65" spans="1:24" s="28" customFormat="1" ht="18" customHeight="1">
      <c r="A65" s="62" t="s">
        <v>33</v>
      </c>
      <c r="B65" s="62"/>
      <c r="C65" s="696" t="s">
        <v>238</v>
      </c>
      <c r="D65" s="696" t="s">
        <v>238</v>
      </c>
      <c r="E65" s="696"/>
      <c r="F65" s="696" t="s">
        <v>238</v>
      </c>
      <c r="G65" s="696" t="s">
        <v>238</v>
      </c>
      <c r="H65" s="696"/>
      <c r="I65" s="696">
        <v>358</v>
      </c>
      <c r="J65" s="696">
        <v>945</v>
      </c>
      <c r="K65" s="696"/>
      <c r="L65" s="696">
        <v>325</v>
      </c>
      <c r="M65" s="696">
        <v>733</v>
      </c>
      <c r="N65" s="696"/>
      <c r="O65" s="696">
        <v>297</v>
      </c>
      <c r="P65" s="696">
        <v>589</v>
      </c>
      <c r="Q65" s="696"/>
      <c r="R65" s="696">
        <v>190</v>
      </c>
      <c r="S65" s="696">
        <v>393</v>
      </c>
      <c r="T65" s="697"/>
      <c r="U65" s="696">
        <v>287</v>
      </c>
      <c r="V65" s="696">
        <v>565</v>
      </c>
      <c r="W65" s="48" t="s">
        <v>238</v>
      </c>
      <c r="X65" s="48" t="s">
        <v>238</v>
      </c>
    </row>
    <row r="66" spans="1:24" s="28" customFormat="1" ht="9" customHeight="1">
      <c r="A66" s="33"/>
      <c r="B66" s="33"/>
      <c r="C66" s="34"/>
      <c r="D66" s="34"/>
      <c r="E66" s="34"/>
      <c r="F66" s="34"/>
      <c r="G66" s="34"/>
      <c r="H66" s="34"/>
      <c r="I66" s="34"/>
      <c r="J66" s="34"/>
      <c r="K66" s="34"/>
      <c r="L66" s="34"/>
      <c r="M66" s="34"/>
      <c r="N66" s="34"/>
      <c r="O66" s="34"/>
      <c r="P66" s="34"/>
      <c r="Q66" s="34"/>
      <c r="R66" s="34"/>
      <c r="S66" s="34"/>
      <c r="T66" s="698"/>
      <c r="U66" s="34"/>
      <c r="V66" s="34"/>
      <c r="W66" s="49"/>
      <c r="X66" s="49"/>
    </row>
    <row r="67" spans="1:24" s="28" customFormat="1" ht="18" customHeight="1">
      <c r="A67" s="61" t="s">
        <v>39</v>
      </c>
      <c r="B67" s="61"/>
      <c r="C67" s="35">
        <v>10207</v>
      </c>
      <c r="D67" s="35" t="s">
        <v>238</v>
      </c>
      <c r="E67" s="32"/>
      <c r="F67" s="32">
        <v>9579</v>
      </c>
      <c r="G67" s="32" t="s">
        <v>238</v>
      </c>
      <c r="H67" s="32"/>
      <c r="I67" s="32">
        <v>9630</v>
      </c>
      <c r="J67" s="32">
        <v>58971</v>
      </c>
      <c r="K67" s="32"/>
      <c r="L67" s="35">
        <v>9861</v>
      </c>
      <c r="M67" s="32">
        <v>58634</v>
      </c>
      <c r="N67" s="32"/>
      <c r="O67" s="32">
        <v>9679</v>
      </c>
      <c r="P67" s="32">
        <v>59186</v>
      </c>
      <c r="Q67" s="32"/>
      <c r="R67" s="32">
        <v>9063</v>
      </c>
      <c r="S67" s="32">
        <v>58227</v>
      </c>
      <c r="T67" s="695"/>
      <c r="U67" s="32">
        <v>9182</v>
      </c>
      <c r="V67" s="32">
        <v>59122</v>
      </c>
      <c r="W67" s="47">
        <v>-0.041444827226224</v>
      </c>
      <c r="X67" s="47" t="s">
        <v>238</v>
      </c>
    </row>
    <row r="68" spans="1:24" s="28" customFormat="1" ht="18" customHeight="1">
      <c r="A68" s="62" t="s">
        <v>31</v>
      </c>
      <c r="B68" s="62"/>
      <c r="C68" s="696" t="s">
        <v>238</v>
      </c>
      <c r="D68" s="696" t="s">
        <v>238</v>
      </c>
      <c r="E68" s="696"/>
      <c r="F68" s="696" t="s">
        <v>238</v>
      </c>
      <c r="G68" s="696" t="s">
        <v>238</v>
      </c>
      <c r="H68" s="696"/>
      <c r="I68" s="696">
        <v>2422</v>
      </c>
      <c r="J68" s="696">
        <v>16983</v>
      </c>
      <c r="K68" s="696"/>
      <c r="L68" s="696">
        <v>2513</v>
      </c>
      <c r="M68" s="696">
        <v>16736</v>
      </c>
      <c r="N68" s="696"/>
      <c r="O68" s="696">
        <v>2475</v>
      </c>
      <c r="P68" s="696">
        <v>16858</v>
      </c>
      <c r="Q68" s="696"/>
      <c r="R68" s="696">
        <v>2354</v>
      </c>
      <c r="S68" s="696">
        <v>16774</v>
      </c>
      <c r="T68" s="697"/>
      <c r="U68" s="696">
        <v>2327</v>
      </c>
      <c r="V68" s="696">
        <v>16940</v>
      </c>
      <c r="W68" s="48" t="s">
        <v>238</v>
      </c>
      <c r="X68" s="48" t="s">
        <v>238</v>
      </c>
    </row>
    <row r="69" spans="1:24" s="28" customFormat="1" ht="18" customHeight="1">
      <c r="A69" s="62" t="s">
        <v>51</v>
      </c>
      <c r="B69" s="62"/>
      <c r="C69" s="696" t="s">
        <v>238</v>
      </c>
      <c r="D69" s="696" t="s">
        <v>238</v>
      </c>
      <c r="E69" s="696"/>
      <c r="F69" s="696" t="s">
        <v>238</v>
      </c>
      <c r="G69" s="696" t="s">
        <v>238</v>
      </c>
      <c r="H69" s="696"/>
      <c r="I69" s="696">
        <v>946</v>
      </c>
      <c r="J69" s="696">
        <v>8666</v>
      </c>
      <c r="K69" s="696"/>
      <c r="L69" s="696">
        <v>1023</v>
      </c>
      <c r="M69" s="696">
        <v>8647</v>
      </c>
      <c r="N69" s="696"/>
      <c r="O69" s="696">
        <v>977</v>
      </c>
      <c r="P69" s="696">
        <v>8786</v>
      </c>
      <c r="Q69" s="696"/>
      <c r="R69" s="696">
        <v>923</v>
      </c>
      <c r="S69" s="696">
        <v>8954</v>
      </c>
      <c r="T69" s="697"/>
      <c r="U69" s="696">
        <v>935</v>
      </c>
      <c r="V69" s="696">
        <v>8959</v>
      </c>
      <c r="W69" s="48" t="s">
        <v>238</v>
      </c>
      <c r="X69" s="48" t="s">
        <v>238</v>
      </c>
    </row>
    <row r="70" spans="1:24" s="28" customFormat="1" ht="18" customHeight="1">
      <c r="A70" s="62" t="s">
        <v>28</v>
      </c>
      <c r="B70" s="62"/>
      <c r="C70" s="696" t="s">
        <v>238</v>
      </c>
      <c r="D70" s="696" t="s">
        <v>238</v>
      </c>
      <c r="E70" s="696"/>
      <c r="F70" s="696" t="s">
        <v>238</v>
      </c>
      <c r="G70" s="696" t="s">
        <v>238</v>
      </c>
      <c r="H70" s="696"/>
      <c r="I70" s="696">
        <v>834</v>
      </c>
      <c r="J70" s="696">
        <v>6573</v>
      </c>
      <c r="K70" s="696"/>
      <c r="L70" s="696">
        <v>876</v>
      </c>
      <c r="M70" s="696">
        <v>6525</v>
      </c>
      <c r="N70" s="696"/>
      <c r="O70" s="696">
        <v>830</v>
      </c>
      <c r="P70" s="696">
        <v>6596</v>
      </c>
      <c r="Q70" s="696"/>
      <c r="R70" s="696">
        <v>806</v>
      </c>
      <c r="S70" s="696">
        <v>6614</v>
      </c>
      <c r="T70" s="697"/>
      <c r="U70" s="696">
        <v>811</v>
      </c>
      <c r="V70" s="696">
        <v>6640</v>
      </c>
      <c r="W70" s="48" t="s">
        <v>238</v>
      </c>
      <c r="X70" s="48" t="s">
        <v>238</v>
      </c>
    </row>
    <row r="71" spans="1:24" s="28" customFormat="1" ht="18" customHeight="1">
      <c r="A71" s="62" t="s">
        <v>27</v>
      </c>
      <c r="B71" s="62"/>
      <c r="C71" s="696" t="s">
        <v>238</v>
      </c>
      <c r="D71" s="696" t="s">
        <v>238</v>
      </c>
      <c r="E71" s="696"/>
      <c r="F71" s="696" t="s">
        <v>238</v>
      </c>
      <c r="G71" s="696" t="s">
        <v>238</v>
      </c>
      <c r="H71" s="696"/>
      <c r="I71" s="696">
        <v>1006</v>
      </c>
      <c r="J71" s="696">
        <v>5636</v>
      </c>
      <c r="K71" s="696"/>
      <c r="L71" s="696">
        <v>969</v>
      </c>
      <c r="M71" s="696">
        <v>5523</v>
      </c>
      <c r="N71" s="696"/>
      <c r="O71" s="696">
        <v>1011</v>
      </c>
      <c r="P71" s="696">
        <v>5596</v>
      </c>
      <c r="Q71" s="696"/>
      <c r="R71" s="696">
        <v>980</v>
      </c>
      <c r="S71" s="696">
        <v>5489</v>
      </c>
      <c r="T71" s="697"/>
      <c r="U71" s="696">
        <v>990</v>
      </c>
      <c r="V71" s="696">
        <v>5558</v>
      </c>
      <c r="W71" s="48" t="s">
        <v>238</v>
      </c>
      <c r="X71" s="48" t="s">
        <v>238</v>
      </c>
    </row>
    <row r="72" spans="1:24" s="28" customFormat="1" ht="18" customHeight="1">
      <c r="A72" s="62" t="s">
        <v>182</v>
      </c>
      <c r="B72" s="62"/>
      <c r="C72" s="696" t="s">
        <v>238</v>
      </c>
      <c r="D72" s="696" t="s">
        <v>238</v>
      </c>
      <c r="E72" s="696"/>
      <c r="F72" s="696" t="s">
        <v>238</v>
      </c>
      <c r="G72" s="696" t="s">
        <v>238</v>
      </c>
      <c r="H72" s="696"/>
      <c r="I72" s="696">
        <v>705</v>
      </c>
      <c r="J72" s="696">
        <v>2855</v>
      </c>
      <c r="K72" s="696"/>
      <c r="L72" s="696">
        <v>723</v>
      </c>
      <c r="M72" s="696">
        <v>3008</v>
      </c>
      <c r="N72" s="696"/>
      <c r="O72" s="696">
        <v>727</v>
      </c>
      <c r="P72" s="696">
        <v>3277</v>
      </c>
      <c r="Q72" s="696"/>
      <c r="R72" s="696">
        <v>725</v>
      </c>
      <c r="S72" s="696">
        <v>3055</v>
      </c>
      <c r="T72" s="697"/>
      <c r="U72" s="696">
        <v>723</v>
      </c>
      <c r="V72" s="696">
        <v>3226</v>
      </c>
      <c r="W72" s="48" t="s">
        <v>238</v>
      </c>
      <c r="X72" s="48" t="s">
        <v>238</v>
      </c>
    </row>
    <row r="73" spans="1:24" s="28" customFormat="1" ht="18" customHeight="1">
      <c r="A73" s="62" t="s">
        <v>30</v>
      </c>
      <c r="B73" s="62"/>
      <c r="C73" s="696" t="s">
        <v>238</v>
      </c>
      <c r="D73" s="696" t="s">
        <v>238</v>
      </c>
      <c r="E73" s="696"/>
      <c r="F73" s="696" t="s">
        <v>238</v>
      </c>
      <c r="G73" s="696" t="s">
        <v>238</v>
      </c>
      <c r="H73" s="696"/>
      <c r="I73" s="696">
        <v>340</v>
      </c>
      <c r="J73" s="696">
        <v>1413</v>
      </c>
      <c r="K73" s="696"/>
      <c r="L73" s="696">
        <v>318</v>
      </c>
      <c r="M73" s="696">
        <v>1327</v>
      </c>
      <c r="N73" s="696"/>
      <c r="O73" s="696">
        <v>298</v>
      </c>
      <c r="P73" s="696">
        <v>1293</v>
      </c>
      <c r="Q73" s="696"/>
      <c r="R73" s="696">
        <v>311</v>
      </c>
      <c r="S73" s="696">
        <v>1205</v>
      </c>
      <c r="T73" s="697"/>
      <c r="U73" s="696">
        <v>304</v>
      </c>
      <c r="V73" s="696">
        <v>1225</v>
      </c>
      <c r="W73" s="48" t="s">
        <v>238</v>
      </c>
      <c r="X73" s="48" t="s">
        <v>238</v>
      </c>
    </row>
    <row r="74" spans="1:24" s="28" customFormat="1" ht="18" customHeight="1">
      <c r="A74" s="62" t="s">
        <v>58</v>
      </c>
      <c r="B74" s="62"/>
      <c r="C74" s="696" t="s">
        <v>238</v>
      </c>
      <c r="D74" s="696" t="s">
        <v>238</v>
      </c>
      <c r="E74" s="696"/>
      <c r="F74" s="696" t="s">
        <v>238</v>
      </c>
      <c r="G74" s="696" t="s">
        <v>238</v>
      </c>
      <c r="H74" s="696"/>
      <c r="I74" s="696">
        <v>1515</v>
      </c>
      <c r="J74" s="696">
        <v>9314</v>
      </c>
      <c r="K74" s="696"/>
      <c r="L74" s="696">
        <v>1480</v>
      </c>
      <c r="M74" s="696">
        <v>9448</v>
      </c>
      <c r="N74" s="696"/>
      <c r="O74" s="696">
        <v>1487</v>
      </c>
      <c r="P74" s="696">
        <v>9297</v>
      </c>
      <c r="Q74" s="696"/>
      <c r="R74" s="696">
        <v>1373</v>
      </c>
      <c r="S74" s="696">
        <v>9101</v>
      </c>
      <c r="T74" s="697"/>
      <c r="U74" s="696">
        <v>1418</v>
      </c>
      <c r="V74" s="696">
        <v>9167</v>
      </c>
      <c r="W74" s="48" t="s">
        <v>238</v>
      </c>
      <c r="X74" s="48" t="s">
        <v>238</v>
      </c>
    </row>
    <row r="75" spans="1:24" s="28" customFormat="1" ht="18" customHeight="1">
      <c r="A75" s="62" t="s">
        <v>50</v>
      </c>
      <c r="B75" s="62"/>
      <c r="C75" s="696" t="s">
        <v>238</v>
      </c>
      <c r="D75" s="696" t="s">
        <v>238</v>
      </c>
      <c r="E75" s="696"/>
      <c r="F75" s="696" t="s">
        <v>238</v>
      </c>
      <c r="G75" s="696" t="s">
        <v>238</v>
      </c>
      <c r="H75" s="696"/>
      <c r="I75" s="696">
        <v>51</v>
      </c>
      <c r="J75" s="696">
        <v>813</v>
      </c>
      <c r="K75" s="696"/>
      <c r="L75" s="696">
        <v>53</v>
      </c>
      <c r="M75" s="696">
        <v>813</v>
      </c>
      <c r="N75" s="696"/>
      <c r="O75" s="696">
        <v>47</v>
      </c>
      <c r="P75" s="696">
        <v>834</v>
      </c>
      <c r="Q75" s="696"/>
      <c r="R75" s="696">
        <v>36</v>
      </c>
      <c r="S75" s="696">
        <v>674</v>
      </c>
      <c r="T75" s="697"/>
      <c r="U75" s="696">
        <v>42</v>
      </c>
      <c r="V75" s="696">
        <v>722</v>
      </c>
      <c r="W75" s="48" t="s">
        <v>238</v>
      </c>
      <c r="X75" s="48" t="s">
        <v>238</v>
      </c>
    </row>
    <row r="76" spans="1:24" s="28" customFormat="1" ht="18" customHeight="1">
      <c r="A76" s="62" t="s">
        <v>32</v>
      </c>
      <c r="B76" s="62"/>
      <c r="C76" s="696" t="s">
        <v>238</v>
      </c>
      <c r="D76" s="696" t="s">
        <v>238</v>
      </c>
      <c r="E76" s="696"/>
      <c r="F76" s="696" t="s">
        <v>238</v>
      </c>
      <c r="G76" s="696" t="s">
        <v>238</v>
      </c>
      <c r="H76" s="696"/>
      <c r="I76" s="696">
        <v>1488</v>
      </c>
      <c r="J76" s="696">
        <v>5836</v>
      </c>
      <c r="K76" s="696"/>
      <c r="L76" s="696">
        <v>1600</v>
      </c>
      <c r="M76" s="696">
        <v>5941</v>
      </c>
      <c r="N76" s="696"/>
      <c r="O76" s="696">
        <v>1561</v>
      </c>
      <c r="P76" s="696">
        <v>6105</v>
      </c>
      <c r="Q76" s="696"/>
      <c r="R76" s="696">
        <v>1385</v>
      </c>
      <c r="S76" s="696">
        <v>5995</v>
      </c>
      <c r="T76" s="697"/>
      <c r="U76" s="696">
        <v>1367</v>
      </c>
      <c r="V76" s="696">
        <v>6164</v>
      </c>
      <c r="W76" s="48" t="s">
        <v>238</v>
      </c>
      <c r="X76" s="48" t="s">
        <v>238</v>
      </c>
    </row>
    <row r="77" spans="1:24" s="28" customFormat="1" ht="18" customHeight="1">
      <c r="A77" s="62" t="s">
        <v>33</v>
      </c>
      <c r="B77" s="62"/>
      <c r="C77" s="696" t="s">
        <v>238</v>
      </c>
      <c r="D77" s="696" t="s">
        <v>238</v>
      </c>
      <c r="E77" s="696"/>
      <c r="F77" s="696" t="s">
        <v>238</v>
      </c>
      <c r="G77" s="696" t="s">
        <v>238</v>
      </c>
      <c r="H77" s="696"/>
      <c r="I77" s="696">
        <v>323</v>
      </c>
      <c r="J77" s="696">
        <v>882</v>
      </c>
      <c r="K77" s="696"/>
      <c r="L77" s="696">
        <v>306</v>
      </c>
      <c r="M77" s="696">
        <v>666</v>
      </c>
      <c r="N77" s="696"/>
      <c r="O77" s="696">
        <v>266</v>
      </c>
      <c r="P77" s="696">
        <v>544</v>
      </c>
      <c r="Q77" s="696"/>
      <c r="R77" s="696">
        <v>170</v>
      </c>
      <c r="S77" s="696">
        <v>366</v>
      </c>
      <c r="T77" s="697"/>
      <c r="U77" s="696">
        <v>265</v>
      </c>
      <c r="V77" s="696">
        <v>521</v>
      </c>
      <c r="W77" s="48" t="s">
        <v>238</v>
      </c>
      <c r="X77" s="48" t="s">
        <v>238</v>
      </c>
    </row>
    <row r="78" spans="1:24" s="28" customFormat="1" ht="9" customHeight="1">
      <c r="A78" s="209"/>
      <c r="B78" s="209"/>
      <c r="C78" s="699"/>
      <c r="D78" s="699"/>
      <c r="E78" s="699"/>
      <c r="F78" s="699"/>
      <c r="G78" s="699"/>
      <c r="H78" s="699"/>
      <c r="I78" s="699"/>
      <c r="J78" s="699"/>
      <c r="K78" s="699"/>
      <c r="L78" s="699"/>
      <c r="M78" s="699"/>
      <c r="N78" s="699"/>
      <c r="O78" s="699"/>
      <c r="P78" s="699"/>
      <c r="Q78" s="699"/>
      <c r="R78" s="699"/>
      <c r="S78" s="699"/>
      <c r="T78" s="700"/>
      <c r="U78" s="699"/>
      <c r="V78" s="699"/>
      <c r="W78" s="49"/>
      <c r="X78" s="49"/>
    </row>
    <row r="79" spans="1:24" s="28" customFormat="1" ht="18" customHeight="1">
      <c r="A79" s="61" t="s">
        <v>40</v>
      </c>
      <c r="B79" s="61"/>
      <c r="C79" s="35">
        <v>688</v>
      </c>
      <c r="D79" s="35" t="s">
        <v>238</v>
      </c>
      <c r="E79" s="35"/>
      <c r="F79" s="35">
        <v>674</v>
      </c>
      <c r="G79" s="35" t="s">
        <v>238</v>
      </c>
      <c r="H79" s="35"/>
      <c r="I79" s="35">
        <v>667</v>
      </c>
      <c r="J79" s="35">
        <v>3093</v>
      </c>
      <c r="K79" s="35"/>
      <c r="L79" s="35">
        <v>691</v>
      </c>
      <c r="M79" s="35">
        <v>3061</v>
      </c>
      <c r="N79" s="35"/>
      <c r="O79" s="35">
        <v>680</v>
      </c>
      <c r="P79" s="32">
        <v>3090</v>
      </c>
      <c r="Q79" s="32"/>
      <c r="R79" s="32">
        <v>628</v>
      </c>
      <c r="S79" s="32">
        <v>2886</v>
      </c>
      <c r="T79" s="695"/>
      <c r="U79" s="32">
        <v>662</v>
      </c>
      <c r="V79" s="32">
        <v>2995</v>
      </c>
      <c r="W79" s="47">
        <v>-0.017804154302670572</v>
      </c>
      <c r="X79" s="47" t="s">
        <v>238</v>
      </c>
    </row>
    <row r="80" spans="1:24" s="28" customFormat="1" ht="18" customHeight="1">
      <c r="A80" s="62" t="s">
        <v>31</v>
      </c>
      <c r="B80" s="62"/>
      <c r="C80" s="696" t="s">
        <v>238</v>
      </c>
      <c r="D80" s="696" t="s">
        <v>238</v>
      </c>
      <c r="E80" s="696"/>
      <c r="F80" s="696" t="s">
        <v>238</v>
      </c>
      <c r="G80" s="696" t="s">
        <v>238</v>
      </c>
      <c r="H80" s="696"/>
      <c r="I80" s="696">
        <v>139</v>
      </c>
      <c r="J80" s="696">
        <v>764</v>
      </c>
      <c r="K80" s="696"/>
      <c r="L80" s="696">
        <v>154</v>
      </c>
      <c r="M80" s="696">
        <v>752</v>
      </c>
      <c r="N80" s="696"/>
      <c r="O80" s="696">
        <v>154</v>
      </c>
      <c r="P80" s="696">
        <v>772</v>
      </c>
      <c r="Q80" s="696"/>
      <c r="R80" s="696">
        <v>150</v>
      </c>
      <c r="S80" s="696">
        <v>731</v>
      </c>
      <c r="T80" s="697"/>
      <c r="U80" s="696">
        <v>144</v>
      </c>
      <c r="V80" s="696">
        <v>743</v>
      </c>
      <c r="W80" s="48" t="s">
        <v>238</v>
      </c>
      <c r="X80" s="48" t="s">
        <v>238</v>
      </c>
    </row>
    <row r="81" spans="1:24" s="28" customFormat="1" ht="18" customHeight="1">
      <c r="A81" s="62" t="s">
        <v>51</v>
      </c>
      <c r="B81" s="62"/>
      <c r="C81" s="696" t="s">
        <v>238</v>
      </c>
      <c r="D81" s="696" t="s">
        <v>238</v>
      </c>
      <c r="E81" s="696"/>
      <c r="F81" s="696" t="s">
        <v>238</v>
      </c>
      <c r="G81" s="696" t="s">
        <v>238</v>
      </c>
      <c r="H81" s="696"/>
      <c r="I81" s="696">
        <v>24</v>
      </c>
      <c r="J81" s="696">
        <v>74</v>
      </c>
      <c r="K81" s="696"/>
      <c r="L81" s="696">
        <v>37</v>
      </c>
      <c r="M81" s="696">
        <v>73</v>
      </c>
      <c r="N81" s="696"/>
      <c r="O81" s="696">
        <v>16</v>
      </c>
      <c r="P81" s="696">
        <v>69</v>
      </c>
      <c r="Q81" s="696"/>
      <c r="R81" s="696">
        <v>12</v>
      </c>
      <c r="S81" s="696">
        <v>59</v>
      </c>
      <c r="T81" s="697"/>
      <c r="U81" s="696">
        <v>14</v>
      </c>
      <c r="V81" s="696">
        <v>62</v>
      </c>
      <c r="W81" s="48" t="s">
        <v>238</v>
      </c>
      <c r="X81" s="48" t="s">
        <v>238</v>
      </c>
    </row>
    <row r="82" spans="1:24" s="28" customFormat="1" ht="18" customHeight="1">
      <c r="A82" s="62" t="s">
        <v>28</v>
      </c>
      <c r="B82" s="62"/>
      <c r="C82" s="696" t="s">
        <v>238</v>
      </c>
      <c r="D82" s="696" t="s">
        <v>238</v>
      </c>
      <c r="E82" s="696"/>
      <c r="F82" s="696" t="s">
        <v>238</v>
      </c>
      <c r="G82" s="696" t="s">
        <v>238</v>
      </c>
      <c r="H82" s="696"/>
      <c r="I82" s="696">
        <v>54</v>
      </c>
      <c r="J82" s="696">
        <v>232</v>
      </c>
      <c r="K82" s="696"/>
      <c r="L82" s="696">
        <v>39</v>
      </c>
      <c r="M82" s="696">
        <v>221</v>
      </c>
      <c r="N82" s="696"/>
      <c r="O82" s="696">
        <v>61</v>
      </c>
      <c r="P82" s="696">
        <v>243</v>
      </c>
      <c r="Q82" s="696"/>
      <c r="R82" s="696">
        <v>55</v>
      </c>
      <c r="S82" s="696">
        <v>239</v>
      </c>
      <c r="T82" s="697"/>
      <c r="U82" s="696">
        <v>51</v>
      </c>
      <c r="V82" s="696">
        <v>243</v>
      </c>
      <c r="W82" s="48" t="s">
        <v>238</v>
      </c>
      <c r="X82" s="48" t="s">
        <v>238</v>
      </c>
    </row>
    <row r="83" spans="1:24" s="28" customFormat="1" ht="18" customHeight="1">
      <c r="A83" s="62" t="s">
        <v>27</v>
      </c>
      <c r="B83" s="62"/>
      <c r="C83" s="696" t="s">
        <v>238</v>
      </c>
      <c r="D83" s="696" t="s">
        <v>238</v>
      </c>
      <c r="E83" s="696"/>
      <c r="F83" s="696" t="s">
        <v>238</v>
      </c>
      <c r="G83" s="696" t="s">
        <v>238</v>
      </c>
      <c r="H83" s="696"/>
      <c r="I83" s="696">
        <v>33</v>
      </c>
      <c r="J83" s="696">
        <v>133</v>
      </c>
      <c r="K83" s="696"/>
      <c r="L83" s="696">
        <v>37</v>
      </c>
      <c r="M83" s="696">
        <v>140</v>
      </c>
      <c r="N83" s="696"/>
      <c r="O83" s="696">
        <v>46</v>
      </c>
      <c r="P83" s="696">
        <v>135</v>
      </c>
      <c r="Q83" s="696"/>
      <c r="R83" s="696">
        <v>46</v>
      </c>
      <c r="S83" s="696">
        <v>139</v>
      </c>
      <c r="T83" s="697"/>
      <c r="U83" s="696">
        <v>42</v>
      </c>
      <c r="V83" s="696">
        <v>142</v>
      </c>
      <c r="W83" s="48" t="s">
        <v>238</v>
      </c>
      <c r="X83" s="48" t="s">
        <v>238</v>
      </c>
    </row>
    <row r="84" spans="1:24" s="28" customFormat="1" ht="18" customHeight="1">
      <c r="A84" s="62" t="s">
        <v>182</v>
      </c>
      <c r="B84" s="62"/>
      <c r="C84" s="696" t="s">
        <v>238</v>
      </c>
      <c r="D84" s="696" t="s">
        <v>238</v>
      </c>
      <c r="E84" s="696"/>
      <c r="F84" s="696" t="s">
        <v>238</v>
      </c>
      <c r="G84" s="696" t="s">
        <v>238</v>
      </c>
      <c r="H84" s="696"/>
      <c r="I84" s="696">
        <v>68</v>
      </c>
      <c r="J84" s="696">
        <v>396</v>
      </c>
      <c r="K84" s="696"/>
      <c r="L84" s="696">
        <v>85</v>
      </c>
      <c r="M84" s="696">
        <v>412</v>
      </c>
      <c r="N84" s="696"/>
      <c r="O84" s="696">
        <v>67</v>
      </c>
      <c r="P84" s="696">
        <v>444</v>
      </c>
      <c r="Q84" s="696"/>
      <c r="R84" s="696">
        <v>76</v>
      </c>
      <c r="S84" s="696">
        <v>411</v>
      </c>
      <c r="T84" s="697"/>
      <c r="U84" s="696">
        <v>87</v>
      </c>
      <c r="V84" s="696">
        <v>457</v>
      </c>
      <c r="W84" s="48" t="s">
        <v>238</v>
      </c>
      <c r="X84" s="48" t="s">
        <v>238</v>
      </c>
    </row>
    <row r="85" spans="1:24" s="28" customFormat="1" ht="18" customHeight="1">
      <c r="A85" s="62" t="s">
        <v>30</v>
      </c>
      <c r="B85" s="62"/>
      <c r="C85" s="696" t="s">
        <v>238</v>
      </c>
      <c r="D85" s="696" t="s">
        <v>238</v>
      </c>
      <c r="E85" s="696"/>
      <c r="F85" s="696" t="s">
        <v>238</v>
      </c>
      <c r="G85" s="696" t="s">
        <v>238</v>
      </c>
      <c r="H85" s="696"/>
      <c r="I85" s="696">
        <v>62</v>
      </c>
      <c r="J85" s="696">
        <v>206</v>
      </c>
      <c r="K85" s="696"/>
      <c r="L85" s="696">
        <v>47</v>
      </c>
      <c r="M85" s="696">
        <v>183</v>
      </c>
      <c r="N85" s="696"/>
      <c r="O85" s="696">
        <v>50</v>
      </c>
      <c r="P85" s="696">
        <v>200</v>
      </c>
      <c r="Q85" s="696"/>
      <c r="R85" s="696">
        <v>44</v>
      </c>
      <c r="S85" s="696">
        <v>159</v>
      </c>
      <c r="T85" s="697"/>
      <c r="U85" s="696">
        <v>48</v>
      </c>
      <c r="V85" s="696">
        <v>164</v>
      </c>
      <c r="W85" s="48" t="s">
        <v>238</v>
      </c>
      <c r="X85" s="48" t="s">
        <v>238</v>
      </c>
    </row>
    <row r="86" spans="1:24" s="28" customFormat="1" ht="18" customHeight="1">
      <c r="A86" s="62" t="s">
        <v>58</v>
      </c>
      <c r="B86" s="62"/>
      <c r="C86" s="696" t="s">
        <v>238</v>
      </c>
      <c r="D86" s="696" t="s">
        <v>238</v>
      </c>
      <c r="E86" s="696"/>
      <c r="F86" s="696" t="s">
        <v>238</v>
      </c>
      <c r="G86" s="696" t="s">
        <v>238</v>
      </c>
      <c r="H86" s="696"/>
      <c r="I86" s="696">
        <v>121</v>
      </c>
      <c r="J86" s="696">
        <v>786</v>
      </c>
      <c r="K86" s="696"/>
      <c r="L86" s="696">
        <v>116</v>
      </c>
      <c r="M86" s="696">
        <v>780</v>
      </c>
      <c r="N86" s="696"/>
      <c r="O86" s="696">
        <v>108</v>
      </c>
      <c r="P86" s="696">
        <v>751</v>
      </c>
      <c r="Q86" s="696"/>
      <c r="R86" s="696">
        <v>106</v>
      </c>
      <c r="S86" s="696">
        <v>704</v>
      </c>
      <c r="T86" s="697"/>
      <c r="U86" s="696">
        <v>118</v>
      </c>
      <c r="V86" s="696">
        <v>698</v>
      </c>
      <c r="W86" s="48" t="s">
        <v>238</v>
      </c>
      <c r="X86" s="48" t="s">
        <v>238</v>
      </c>
    </row>
    <row r="87" spans="1:24" s="28" customFormat="1" ht="18" customHeight="1">
      <c r="A87" s="62" t="s">
        <v>50</v>
      </c>
      <c r="B87" s="62"/>
      <c r="C87" s="696" t="s">
        <v>238</v>
      </c>
      <c r="D87" s="696" t="s">
        <v>238</v>
      </c>
      <c r="E87" s="696"/>
      <c r="F87" s="696" t="s">
        <v>238</v>
      </c>
      <c r="G87" s="696" t="s">
        <v>238</v>
      </c>
      <c r="H87" s="696"/>
      <c r="I87" s="696">
        <v>2</v>
      </c>
      <c r="J87" s="696">
        <v>12</v>
      </c>
      <c r="K87" s="696"/>
      <c r="L87" s="696">
        <v>0</v>
      </c>
      <c r="M87" s="696">
        <v>19</v>
      </c>
      <c r="N87" s="696"/>
      <c r="O87" s="696">
        <v>2</v>
      </c>
      <c r="P87" s="696">
        <v>9</v>
      </c>
      <c r="Q87" s="696"/>
      <c r="R87" s="696">
        <v>0</v>
      </c>
      <c r="S87" s="696">
        <v>11</v>
      </c>
      <c r="T87" s="697"/>
      <c r="U87" s="696">
        <v>0</v>
      </c>
      <c r="V87" s="696">
        <v>14</v>
      </c>
      <c r="W87" s="48" t="s">
        <v>238</v>
      </c>
      <c r="X87" s="48" t="s">
        <v>238</v>
      </c>
    </row>
    <row r="88" spans="1:24" s="28" customFormat="1" ht="18" customHeight="1">
      <c r="A88" s="62" t="s">
        <v>32</v>
      </c>
      <c r="B88" s="62"/>
      <c r="C88" s="696" t="s">
        <v>238</v>
      </c>
      <c r="D88" s="696" t="s">
        <v>238</v>
      </c>
      <c r="E88" s="696"/>
      <c r="F88" s="696" t="s">
        <v>238</v>
      </c>
      <c r="G88" s="696" t="s">
        <v>238</v>
      </c>
      <c r="H88" s="696"/>
      <c r="I88" s="696">
        <v>129</v>
      </c>
      <c r="J88" s="696">
        <v>427</v>
      </c>
      <c r="K88" s="696"/>
      <c r="L88" s="696">
        <v>157</v>
      </c>
      <c r="M88" s="696">
        <v>414</v>
      </c>
      <c r="N88" s="696"/>
      <c r="O88" s="696">
        <v>145</v>
      </c>
      <c r="P88" s="696">
        <v>422</v>
      </c>
      <c r="Q88" s="696"/>
      <c r="R88" s="696">
        <v>119</v>
      </c>
      <c r="S88" s="696">
        <v>406</v>
      </c>
      <c r="T88" s="697"/>
      <c r="U88" s="696">
        <v>136</v>
      </c>
      <c r="V88" s="696">
        <v>428</v>
      </c>
      <c r="W88" s="48" t="s">
        <v>238</v>
      </c>
      <c r="X88" s="48" t="s">
        <v>238</v>
      </c>
    </row>
    <row r="89" spans="1:24" s="28" customFormat="1" ht="18" customHeight="1">
      <c r="A89" s="701" t="s">
        <v>33</v>
      </c>
      <c r="B89" s="701"/>
      <c r="C89" s="699" t="s">
        <v>238</v>
      </c>
      <c r="D89" s="699" t="s">
        <v>238</v>
      </c>
      <c r="E89" s="699"/>
      <c r="F89" s="699" t="s">
        <v>238</v>
      </c>
      <c r="G89" s="699" t="s">
        <v>238</v>
      </c>
      <c r="H89" s="699"/>
      <c r="I89" s="699">
        <v>35</v>
      </c>
      <c r="J89" s="699">
        <v>63</v>
      </c>
      <c r="K89" s="699"/>
      <c r="L89" s="699">
        <v>19</v>
      </c>
      <c r="M89" s="699">
        <v>67</v>
      </c>
      <c r="N89" s="699"/>
      <c r="O89" s="699">
        <v>31</v>
      </c>
      <c r="P89" s="699">
        <v>45</v>
      </c>
      <c r="Q89" s="699"/>
      <c r="R89" s="699">
        <v>20</v>
      </c>
      <c r="S89" s="699">
        <v>27</v>
      </c>
      <c r="T89" s="700"/>
      <c r="U89" s="699">
        <v>22</v>
      </c>
      <c r="V89" s="699">
        <v>44</v>
      </c>
      <c r="W89" s="55" t="s">
        <v>238</v>
      </c>
      <c r="X89" s="55" t="s">
        <v>238</v>
      </c>
    </row>
    <row r="90" spans="1:24" s="28" customFormat="1" ht="21" customHeight="1">
      <c r="A90" s="101" t="s">
        <v>430</v>
      </c>
      <c r="B90" s="101"/>
      <c r="C90" s="696"/>
      <c r="D90" s="696"/>
      <c r="E90" s="696"/>
      <c r="F90" s="696"/>
      <c r="G90" s="696"/>
      <c r="H90" s="696"/>
      <c r="I90" s="696"/>
      <c r="J90" s="696"/>
      <c r="K90" s="696"/>
      <c r="L90" s="696"/>
      <c r="M90" s="696"/>
      <c r="N90" s="696"/>
      <c r="O90" s="696"/>
      <c r="P90" s="696"/>
      <c r="Q90" s="696"/>
      <c r="R90" s="696"/>
      <c r="S90" s="696"/>
      <c r="T90" s="696"/>
      <c r="U90" s="696"/>
      <c r="V90" s="696"/>
      <c r="W90" s="48"/>
      <c r="X90" s="48"/>
    </row>
    <row r="91" spans="1:24" s="28" customFormat="1" ht="21" customHeight="1">
      <c r="A91" s="101" t="s">
        <v>827</v>
      </c>
      <c r="B91" s="101"/>
      <c r="C91" s="696"/>
      <c r="D91" s="696"/>
      <c r="E91" s="696"/>
      <c r="F91" s="696"/>
      <c r="G91" s="696"/>
      <c r="H91" s="696"/>
      <c r="I91" s="696"/>
      <c r="J91" s="696"/>
      <c r="K91" s="696"/>
      <c r="L91" s="696"/>
      <c r="M91" s="696"/>
      <c r="N91" s="696"/>
      <c r="O91" s="696"/>
      <c r="P91" s="696"/>
      <c r="Q91" s="696"/>
      <c r="R91" s="696"/>
      <c r="S91" s="696"/>
      <c r="T91" s="696"/>
      <c r="U91" s="696"/>
      <c r="V91" s="696"/>
      <c r="W91" s="48"/>
      <c r="X91" s="48"/>
    </row>
    <row r="92" spans="1:24" s="28" customFormat="1" ht="12.75">
      <c r="A92" s="101" t="s">
        <v>823</v>
      </c>
      <c r="B92" s="101"/>
      <c r="C92" s="696"/>
      <c r="D92" s="696"/>
      <c r="E92" s="696"/>
      <c r="F92" s="696"/>
      <c r="G92" s="696"/>
      <c r="H92" s="696"/>
      <c r="I92" s="696"/>
      <c r="J92" s="696"/>
      <c r="K92" s="696"/>
      <c r="L92" s="696"/>
      <c r="M92" s="696"/>
      <c r="N92" s="696"/>
      <c r="O92" s="696"/>
      <c r="P92" s="696"/>
      <c r="Q92" s="696"/>
      <c r="R92" s="696"/>
      <c r="S92" s="696"/>
      <c r="T92" s="696"/>
      <c r="U92" s="696"/>
      <c r="V92" s="696"/>
      <c r="W92" s="48"/>
      <c r="X92" s="48"/>
    </row>
    <row r="93" spans="1:24" s="28" customFormat="1" ht="21" customHeight="1">
      <c r="A93" s="65"/>
      <c r="B93" s="65"/>
      <c r="C93" s="696"/>
      <c r="D93" s="696"/>
      <c r="E93" s="696"/>
      <c r="F93" s="696"/>
      <c r="G93" s="696"/>
      <c r="H93" s="696"/>
      <c r="I93" s="696"/>
      <c r="J93" s="696"/>
      <c r="K93" s="696"/>
      <c r="L93" s="696"/>
      <c r="M93" s="696"/>
      <c r="N93" s="696"/>
      <c r="O93" s="696"/>
      <c r="P93" s="696"/>
      <c r="Q93" s="696"/>
      <c r="R93" s="696"/>
      <c r="S93" s="696"/>
      <c r="T93" s="696"/>
      <c r="U93" s="696"/>
      <c r="V93" s="696"/>
      <c r="W93" s="48"/>
      <c r="X93" s="48"/>
    </row>
    <row r="94" spans="1:24" s="28" customFormat="1" ht="21" customHeight="1">
      <c r="A94" s="62"/>
      <c r="B94" s="62"/>
      <c r="C94" s="696"/>
      <c r="D94" s="696"/>
      <c r="E94" s="696"/>
      <c r="F94" s="696"/>
      <c r="G94" s="696"/>
      <c r="H94" s="696"/>
      <c r="I94" s="696"/>
      <c r="J94" s="696"/>
      <c r="K94" s="696"/>
      <c r="L94" s="696"/>
      <c r="M94" s="696"/>
      <c r="N94" s="696"/>
      <c r="O94" s="696"/>
      <c r="P94" s="696"/>
      <c r="Q94" s="696"/>
      <c r="R94" s="696"/>
      <c r="S94" s="696"/>
      <c r="T94" s="696"/>
      <c r="U94" s="696"/>
      <c r="V94" s="696"/>
      <c r="W94" s="48"/>
      <c r="X94" s="48"/>
    </row>
    <row r="95" spans="1:6" ht="19.5" customHeight="1">
      <c r="A95" s="19" t="s">
        <v>439</v>
      </c>
      <c r="B95" s="19"/>
      <c r="F95" s="39"/>
    </row>
    <row r="96" spans="1:6" ht="13.5" customHeight="1">
      <c r="A96" s="64" t="s">
        <v>226</v>
      </c>
      <c r="B96" s="64"/>
      <c r="F96" s="39"/>
    </row>
    <row r="97" spans="1:24" s="196" customFormat="1" ht="13.5" customHeight="1" thickBot="1">
      <c r="A97" s="50"/>
      <c r="B97" s="50"/>
      <c r="C97" s="45"/>
      <c r="D97" s="45"/>
      <c r="E97" s="45"/>
      <c r="F97" s="45"/>
      <c r="G97" s="45"/>
      <c r="H97" s="45"/>
      <c r="I97" s="45"/>
      <c r="J97" s="45"/>
      <c r="K97" s="45"/>
      <c r="L97" s="45"/>
      <c r="M97" s="45"/>
      <c r="N97" s="45"/>
      <c r="O97" s="45"/>
      <c r="P97" s="45"/>
      <c r="Q97" s="45"/>
      <c r="R97" s="45"/>
      <c r="S97" s="45"/>
      <c r="T97" s="45"/>
      <c r="U97" s="45"/>
      <c r="V97" s="45"/>
      <c r="W97" s="46"/>
      <c r="X97" s="46"/>
    </row>
    <row r="98" spans="1:24" s="30" customFormat="1" ht="41.25" customHeight="1">
      <c r="A98" s="51"/>
      <c r="B98" s="51"/>
      <c r="C98" s="684"/>
      <c r="D98" s="685" t="s">
        <v>237</v>
      </c>
      <c r="E98" s="59"/>
      <c r="F98" s="72"/>
      <c r="G98" s="59" t="s">
        <v>213</v>
      </c>
      <c r="H98" s="59"/>
      <c r="I98" s="72"/>
      <c r="J98" s="72" t="s">
        <v>217</v>
      </c>
      <c r="K98" s="59"/>
      <c r="L98" s="72"/>
      <c r="M98" s="72" t="s">
        <v>218</v>
      </c>
      <c r="N98" s="59"/>
      <c r="O98" s="51"/>
      <c r="P98" s="59" t="s">
        <v>220</v>
      </c>
      <c r="Q98" s="59"/>
      <c r="R98" s="51"/>
      <c r="S98" s="686" t="s">
        <v>818</v>
      </c>
      <c r="T98" s="687"/>
      <c r="U98" s="51"/>
      <c r="V98" s="686" t="s">
        <v>802</v>
      </c>
      <c r="W98" s="1023" t="s">
        <v>819</v>
      </c>
      <c r="X98" s="1023"/>
    </row>
    <row r="99" spans="1:24" s="30" customFormat="1" ht="12.75" customHeight="1">
      <c r="A99" s="29"/>
      <c r="B99" s="29"/>
      <c r="C99" s="688"/>
      <c r="D99" s="688"/>
      <c r="E99" s="44"/>
      <c r="F99" s="44"/>
      <c r="G99" s="44"/>
      <c r="H99" s="44"/>
      <c r="I99" s="44"/>
      <c r="J99" s="44"/>
      <c r="K99" s="44"/>
      <c r="L99" s="44"/>
      <c r="M99" s="44"/>
      <c r="N99" s="44"/>
      <c r="O99" s="53"/>
      <c r="P99" s="53"/>
      <c r="Q99" s="53"/>
      <c r="R99" s="53"/>
      <c r="S99" s="53"/>
      <c r="T99" s="689"/>
      <c r="U99" s="53"/>
      <c r="V99" s="53"/>
      <c r="W99" s="54"/>
      <c r="X99" s="54"/>
    </row>
    <row r="100" spans="1:24" s="30" customFormat="1" ht="38.25">
      <c r="A100" s="52"/>
      <c r="B100" s="52"/>
      <c r="C100" s="690" t="s">
        <v>34</v>
      </c>
      <c r="D100" s="691" t="s">
        <v>222</v>
      </c>
      <c r="E100" s="692"/>
      <c r="F100" s="690" t="s">
        <v>34</v>
      </c>
      <c r="G100" s="691" t="s">
        <v>222</v>
      </c>
      <c r="H100" s="692"/>
      <c r="I100" s="690" t="s">
        <v>34</v>
      </c>
      <c r="J100" s="691" t="s">
        <v>222</v>
      </c>
      <c r="K100" s="692"/>
      <c r="L100" s="690" t="s">
        <v>34</v>
      </c>
      <c r="M100" s="691" t="s">
        <v>222</v>
      </c>
      <c r="N100" s="692"/>
      <c r="O100" s="690" t="s">
        <v>34</v>
      </c>
      <c r="P100" s="691" t="s">
        <v>222</v>
      </c>
      <c r="Q100" s="691"/>
      <c r="R100" s="690" t="s">
        <v>34</v>
      </c>
      <c r="S100" s="691" t="s">
        <v>222</v>
      </c>
      <c r="T100" s="693"/>
      <c r="U100" s="690" t="s">
        <v>34</v>
      </c>
      <c r="V100" s="691" t="s">
        <v>222</v>
      </c>
      <c r="W100" s="40" t="s">
        <v>34</v>
      </c>
      <c r="X100" s="691" t="s">
        <v>222</v>
      </c>
    </row>
    <row r="101" spans="1:24" s="30" customFormat="1" ht="12.75">
      <c r="A101" s="29"/>
      <c r="B101" s="29"/>
      <c r="C101" s="31"/>
      <c r="D101" s="31"/>
      <c r="E101" s="31"/>
      <c r="F101" s="31"/>
      <c r="G101" s="31"/>
      <c r="H101" s="31"/>
      <c r="I101" s="31"/>
      <c r="J101" s="31"/>
      <c r="K101" s="31"/>
      <c r="L101" s="31"/>
      <c r="M101" s="31"/>
      <c r="N101" s="31"/>
      <c r="O101" s="31"/>
      <c r="P101" s="31"/>
      <c r="Q101" s="31"/>
      <c r="R101" s="31"/>
      <c r="S101" s="31"/>
      <c r="T101" s="694"/>
      <c r="U101" s="31"/>
      <c r="V101" s="31"/>
      <c r="W101" s="22"/>
      <c r="X101" s="22"/>
    </row>
    <row r="102" spans="1:24" s="28" customFormat="1" ht="18" customHeight="1">
      <c r="A102" s="60" t="s">
        <v>431</v>
      </c>
      <c r="B102" s="60"/>
      <c r="C102" s="32">
        <v>2073</v>
      </c>
      <c r="D102" s="32" t="s">
        <v>238</v>
      </c>
      <c r="E102" s="32"/>
      <c r="F102" s="32">
        <v>1941</v>
      </c>
      <c r="G102" s="32" t="s">
        <v>238</v>
      </c>
      <c r="H102" s="32"/>
      <c r="I102" s="32">
        <v>1861</v>
      </c>
      <c r="J102" s="32">
        <v>7888</v>
      </c>
      <c r="K102" s="32"/>
      <c r="L102" s="32">
        <v>1981</v>
      </c>
      <c r="M102" s="32">
        <v>7991</v>
      </c>
      <c r="N102" s="32"/>
      <c r="O102" s="32">
        <v>1922</v>
      </c>
      <c r="P102" s="32">
        <v>8128</v>
      </c>
      <c r="Q102" s="32"/>
      <c r="R102" s="32">
        <v>1732</v>
      </c>
      <c r="S102" s="32">
        <v>7984</v>
      </c>
      <c r="T102" s="695"/>
      <c r="U102" s="32">
        <v>1804</v>
      </c>
      <c r="V102" s="32">
        <v>8168</v>
      </c>
      <c r="W102" s="47">
        <v>-0.07058217413704271</v>
      </c>
      <c r="X102" s="47" t="s">
        <v>238</v>
      </c>
    </row>
    <row r="103" spans="1:24" s="28" customFormat="1" ht="18" customHeight="1">
      <c r="A103" s="62" t="s">
        <v>31</v>
      </c>
      <c r="B103" s="62"/>
      <c r="C103" s="696" t="s">
        <v>238</v>
      </c>
      <c r="D103" s="696" t="s">
        <v>238</v>
      </c>
      <c r="E103" s="696"/>
      <c r="F103" s="696" t="s">
        <v>238</v>
      </c>
      <c r="G103" s="696" t="s">
        <v>238</v>
      </c>
      <c r="H103" s="696"/>
      <c r="I103" s="696">
        <v>518</v>
      </c>
      <c r="J103" s="696">
        <v>2313</v>
      </c>
      <c r="K103" s="696"/>
      <c r="L103" s="696">
        <v>496</v>
      </c>
      <c r="M103" s="696">
        <v>2381</v>
      </c>
      <c r="N103" s="696"/>
      <c r="O103" s="696">
        <v>504</v>
      </c>
      <c r="P103" s="696">
        <v>2408</v>
      </c>
      <c r="Q103" s="696"/>
      <c r="R103" s="696">
        <v>462</v>
      </c>
      <c r="S103" s="696">
        <v>2398</v>
      </c>
      <c r="T103" s="697"/>
      <c r="U103" s="696">
        <v>506</v>
      </c>
      <c r="V103" s="696">
        <v>2421</v>
      </c>
      <c r="W103" s="48" t="s">
        <v>238</v>
      </c>
      <c r="X103" s="48" t="s">
        <v>238</v>
      </c>
    </row>
    <row r="104" spans="1:24" s="28" customFormat="1" ht="18" customHeight="1">
      <c r="A104" s="62" t="s">
        <v>51</v>
      </c>
      <c r="B104" s="62"/>
      <c r="C104" s="696" t="s">
        <v>238</v>
      </c>
      <c r="D104" s="696" t="s">
        <v>238</v>
      </c>
      <c r="E104" s="696"/>
      <c r="F104" s="696" t="s">
        <v>238</v>
      </c>
      <c r="G104" s="696" t="s">
        <v>238</v>
      </c>
      <c r="H104" s="696"/>
      <c r="I104" s="696">
        <v>96</v>
      </c>
      <c r="J104" s="696">
        <v>491</v>
      </c>
      <c r="K104" s="696"/>
      <c r="L104" s="696">
        <v>139</v>
      </c>
      <c r="M104" s="696">
        <v>517</v>
      </c>
      <c r="N104" s="696"/>
      <c r="O104" s="696">
        <v>104</v>
      </c>
      <c r="P104" s="696">
        <v>565</v>
      </c>
      <c r="Q104" s="696"/>
      <c r="R104" s="696">
        <v>82</v>
      </c>
      <c r="S104" s="696">
        <v>595</v>
      </c>
      <c r="T104" s="697"/>
      <c r="U104" s="696">
        <v>91</v>
      </c>
      <c r="V104" s="696">
        <v>604</v>
      </c>
      <c r="W104" s="48" t="s">
        <v>238</v>
      </c>
      <c r="X104" s="48" t="s">
        <v>238</v>
      </c>
    </row>
    <row r="105" spans="1:24" s="28" customFormat="1" ht="18" customHeight="1">
      <c r="A105" s="62" t="s">
        <v>28</v>
      </c>
      <c r="B105" s="62"/>
      <c r="C105" s="696" t="s">
        <v>238</v>
      </c>
      <c r="D105" s="696" t="s">
        <v>238</v>
      </c>
      <c r="E105" s="696"/>
      <c r="F105" s="696" t="s">
        <v>238</v>
      </c>
      <c r="G105" s="696" t="s">
        <v>238</v>
      </c>
      <c r="H105" s="696"/>
      <c r="I105" s="696">
        <v>375</v>
      </c>
      <c r="J105" s="696">
        <v>1755</v>
      </c>
      <c r="K105" s="696"/>
      <c r="L105" s="696">
        <v>434</v>
      </c>
      <c r="M105" s="696">
        <v>1800</v>
      </c>
      <c r="N105" s="696"/>
      <c r="O105" s="696">
        <v>414</v>
      </c>
      <c r="P105" s="696">
        <v>1831</v>
      </c>
      <c r="Q105" s="696"/>
      <c r="R105" s="696">
        <v>379</v>
      </c>
      <c r="S105" s="696">
        <v>1849</v>
      </c>
      <c r="T105" s="697"/>
      <c r="U105" s="696">
        <v>391</v>
      </c>
      <c r="V105" s="696">
        <v>1857</v>
      </c>
      <c r="W105" s="48" t="s">
        <v>238</v>
      </c>
      <c r="X105" s="48" t="s">
        <v>238</v>
      </c>
    </row>
    <row r="106" spans="1:24" s="28" customFormat="1" ht="18" customHeight="1">
      <c r="A106" s="62" t="s">
        <v>27</v>
      </c>
      <c r="B106" s="62"/>
      <c r="C106" s="696" t="s">
        <v>238</v>
      </c>
      <c r="D106" s="696" t="s">
        <v>238</v>
      </c>
      <c r="E106" s="696"/>
      <c r="F106" s="696" t="s">
        <v>238</v>
      </c>
      <c r="G106" s="696" t="s">
        <v>238</v>
      </c>
      <c r="H106" s="696"/>
      <c r="I106" s="696">
        <v>258</v>
      </c>
      <c r="J106" s="696">
        <v>967</v>
      </c>
      <c r="K106" s="696"/>
      <c r="L106" s="696">
        <v>283</v>
      </c>
      <c r="M106" s="696">
        <v>993</v>
      </c>
      <c r="N106" s="696"/>
      <c r="O106" s="696">
        <v>269</v>
      </c>
      <c r="P106" s="696">
        <v>1002</v>
      </c>
      <c r="Q106" s="696"/>
      <c r="R106" s="696">
        <v>237</v>
      </c>
      <c r="S106" s="696">
        <v>993</v>
      </c>
      <c r="T106" s="697"/>
      <c r="U106" s="696">
        <v>249</v>
      </c>
      <c r="V106" s="696">
        <v>1009</v>
      </c>
      <c r="W106" s="48" t="s">
        <v>238</v>
      </c>
      <c r="X106" s="48" t="s">
        <v>238</v>
      </c>
    </row>
    <row r="107" spans="1:24" s="28" customFormat="1" ht="18" customHeight="1">
      <c r="A107" s="62" t="s">
        <v>29</v>
      </c>
      <c r="B107" s="62"/>
      <c r="C107" s="696" t="s">
        <v>238</v>
      </c>
      <c r="D107" s="696" t="s">
        <v>238</v>
      </c>
      <c r="E107" s="696"/>
      <c r="F107" s="696" t="s">
        <v>238</v>
      </c>
      <c r="G107" s="696" t="s">
        <v>238</v>
      </c>
      <c r="H107" s="696"/>
      <c r="I107" s="696">
        <v>136</v>
      </c>
      <c r="J107" s="696">
        <v>361</v>
      </c>
      <c r="K107" s="696"/>
      <c r="L107" s="696">
        <v>128</v>
      </c>
      <c r="M107" s="696">
        <v>352</v>
      </c>
      <c r="N107" s="696"/>
      <c r="O107" s="696">
        <v>123</v>
      </c>
      <c r="P107" s="696">
        <v>366</v>
      </c>
      <c r="Q107" s="696"/>
      <c r="R107" s="696">
        <v>107</v>
      </c>
      <c r="S107" s="696">
        <v>306</v>
      </c>
      <c r="T107" s="697"/>
      <c r="U107" s="696">
        <v>101</v>
      </c>
      <c r="V107" s="696">
        <v>340</v>
      </c>
      <c r="W107" s="48" t="s">
        <v>238</v>
      </c>
      <c r="X107" s="48" t="s">
        <v>238</v>
      </c>
    </row>
    <row r="108" spans="1:24" s="28" customFormat="1" ht="18" customHeight="1">
      <c r="A108" s="62" t="s">
        <v>30</v>
      </c>
      <c r="B108" s="62"/>
      <c r="C108" s="696" t="s">
        <v>238</v>
      </c>
      <c r="D108" s="696" t="s">
        <v>238</v>
      </c>
      <c r="E108" s="696"/>
      <c r="F108" s="696" t="s">
        <v>238</v>
      </c>
      <c r="G108" s="696" t="s">
        <v>238</v>
      </c>
      <c r="H108" s="696"/>
      <c r="I108" s="696">
        <v>18</v>
      </c>
      <c r="J108" s="696">
        <v>41</v>
      </c>
      <c r="K108" s="696"/>
      <c r="L108" s="696">
        <v>12</v>
      </c>
      <c r="M108" s="696">
        <v>31</v>
      </c>
      <c r="N108" s="696"/>
      <c r="O108" s="696">
        <v>22</v>
      </c>
      <c r="P108" s="696">
        <v>24</v>
      </c>
      <c r="Q108" s="696"/>
      <c r="R108" s="696">
        <v>20</v>
      </c>
      <c r="S108" s="696">
        <v>31</v>
      </c>
      <c r="T108" s="697"/>
      <c r="U108" s="696">
        <v>22</v>
      </c>
      <c r="V108" s="696">
        <v>30</v>
      </c>
      <c r="W108" s="48" t="s">
        <v>238</v>
      </c>
      <c r="X108" s="48" t="s">
        <v>238</v>
      </c>
    </row>
    <row r="109" spans="1:24" s="28" customFormat="1" ht="18" customHeight="1">
      <c r="A109" s="62" t="s">
        <v>58</v>
      </c>
      <c r="B109" s="62"/>
      <c r="C109" s="696" t="s">
        <v>238</v>
      </c>
      <c r="D109" s="696" t="s">
        <v>238</v>
      </c>
      <c r="E109" s="696"/>
      <c r="F109" s="696" t="s">
        <v>238</v>
      </c>
      <c r="G109" s="696" t="s">
        <v>238</v>
      </c>
      <c r="H109" s="696"/>
      <c r="I109" s="696">
        <v>181</v>
      </c>
      <c r="J109" s="696">
        <v>727</v>
      </c>
      <c r="K109" s="696"/>
      <c r="L109" s="696">
        <v>166</v>
      </c>
      <c r="M109" s="696">
        <v>772</v>
      </c>
      <c r="N109" s="696"/>
      <c r="O109" s="696">
        <v>166</v>
      </c>
      <c r="P109" s="696">
        <v>780</v>
      </c>
      <c r="Q109" s="696"/>
      <c r="R109" s="696">
        <v>163</v>
      </c>
      <c r="S109" s="696">
        <v>783</v>
      </c>
      <c r="T109" s="697"/>
      <c r="U109" s="696">
        <v>170</v>
      </c>
      <c r="V109" s="696">
        <v>793</v>
      </c>
      <c r="W109" s="48" t="s">
        <v>238</v>
      </c>
      <c r="X109" s="48" t="s">
        <v>238</v>
      </c>
    </row>
    <row r="110" spans="1:24" s="28" customFormat="1" ht="18" customHeight="1">
      <c r="A110" s="62" t="s">
        <v>50</v>
      </c>
      <c r="B110" s="62"/>
      <c r="C110" s="696" t="s">
        <v>238</v>
      </c>
      <c r="D110" s="696" t="s">
        <v>238</v>
      </c>
      <c r="E110" s="696"/>
      <c r="F110" s="696" t="s">
        <v>238</v>
      </c>
      <c r="G110" s="696" t="s">
        <v>238</v>
      </c>
      <c r="H110" s="696"/>
      <c r="I110" s="696">
        <v>6</v>
      </c>
      <c r="J110" s="696">
        <v>81</v>
      </c>
      <c r="K110" s="696"/>
      <c r="L110" s="696">
        <v>9</v>
      </c>
      <c r="M110" s="696">
        <v>94</v>
      </c>
      <c r="N110" s="696"/>
      <c r="O110" s="696">
        <v>8</v>
      </c>
      <c r="P110" s="696">
        <v>86</v>
      </c>
      <c r="Q110" s="696"/>
      <c r="R110" s="696">
        <v>5</v>
      </c>
      <c r="S110" s="696">
        <v>74</v>
      </c>
      <c r="T110" s="697"/>
      <c r="U110" s="696">
        <v>6</v>
      </c>
      <c r="V110" s="696">
        <v>85</v>
      </c>
      <c r="W110" s="48" t="s">
        <v>238</v>
      </c>
      <c r="X110" s="48" t="s">
        <v>238</v>
      </c>
    </row>
    <row r="111" spans="1:24" s="28" customFormat="1" ht="18" customHeight="1">
      <c r="A111" s="62" t="s">
        <v>32</v>
      </c>
      <c r="B111" s="62"/>
      <c r="C111" s="696" t="s">
        <v>238</v>
      </c>
      <c r="D111" s="696" t="s">
        <v>238</v>
      </c>
      <c r="E111" s="696"/>
      <c r="F111" s="696" t="s">
        <v>238</v>
      </c>
      <c r="G111" s="696" t="s">
        <v>238</v>
      </c>
      <c r="H111" s="696"/>
      <c r="I111" s="696">
        <v>218</v>
      </c>
      <c r="J111" s="696">
        <v>970</v>
      </c>
      <c r="K111" s="696"/>
      <c r="L111" s="696">
        <v>281</v>
      </c>
      <c r="M111" s="696">
        <v>921</v>
      </c>
      <c r="N111" s="696"/>
      <c r="O111" s="696">
        <v>282</v>
      </c>
      <c r="P111" s="696">
        <v>974</v>
      </c>
      <c r="Q111" s="696"/>
      <c r="R111" s="696">
        <v>248</v>
      </c>
      <c r="S111" s="696">
        <v>903</v>
      </c>
      <c r="T111" s="697"/>
      <c r="U111" s="696">
        <v>235</v>
      </c>
      <c r="V111" s="696">
        <v>961</v>
      </c>
      <c r="W111" s="48" t="s">
        <v>238</v>
      </c>
      <c r="X111" s="48" t="s">
        <v>238</v>
      </c>
    </row>
    <row r="112" spans="1:24" s="28" customFormat="1" ht="18" customHeight="1">
      <c r="A112" s="62" t="s">
        <v>33</v>
      </c>
      <c r="B112" s="62"/>
      <c r="C112" s="696" t="s">
        <v>238</v>
      </c>
      <c r="D112" s="696" t="s">
        <v>238</v>
      </c>
      <c r="E112" s="696"/>
      <c r="F112" s="696" t="s">
        <v>238</v>
      </c>
      <c r="G112" s="696" t="s">
        <v>238</v>
      </c>
      <c r="H112" s="696"/>
      <c r="I112" s="696">
        <v>55</v>
      </c>
      <c r="J112" s="696">
        <v>182</v>
      </c>
      <c r="K112" s="696"/>
      <c r="L112" s="696">
        <v>33</v>
      </c>
      <c r="M112" s="696">
        <v>130</v>
      </c>
      <c r="N112" s="696"/>
      <c r="O112" s="696">
        <v>30</v>
      </c>
      <c r="P112" s="696">
        <v>92</v>
      </c>
      <c r="Q112" s="696"/>
      <c r="R112" s="696">
        <v>29</v>
      </c>
      <c r="S112" s="696">
        <v>52</v>
      </c>
      <c r="T112" s="697"/>
      <c r="U112" s="696">
        <v>33</v>
      </c>
      <c r="V112" s="696">
        <v>68</v>
      </c>
      <c r="W112" s="48" t="s">
        <v>238</v>
      </c>
      <c r="X112" s="48" t="s">
        <v>238</v>
      </c>
    </row>
    <row r="113" spans="1:24" s="28" customFormat="1" ht="9" customHeight="1">
      <c r="A113" s="33"/>
      <c r="B113" s="33"/>
      <c r="C113" s="34"/>
      <c r="D113" s="34"/>
      <c r="E113" s="34"/>
      <c r="F113" s="34"/>
      <c r="G113" s="34"/>
      <c r="H113" s="34"/>
      <c r="I113" s="34"/>
      <c r="J113" s="34"/>
      <c r="K113" s="34"/>
      <c r="L113" s="34"/>
      <c r="M113" s="34"/>
      <c r="N113" s="34"/>
      <c r="O113" s="34"/>
      <c r="P113" s="34"/>
      <c r="Q113" s="34"/>
      <c r="R113" s="34"/>
      <c r="S113" s="34"/>
      <c r="T113" s="698"/>
      <c r="U113" s="34"/>
      <c r="V113" s="34"/>
      <c r="W113" s="49"/>
      <c r="X113" s="49"/>
    </row>
    <row r="114" spans="1:24" s="28" customFormat="1" ht="18" customHeight="1">
      <c r="A114" s="61" t="s">
        <v>433</v>
      </c>
      <c r="B114" s="61"/>
      <c r="C114" s="35">
        <v>1964</v>
      </c>
      <c r="D114" s="35" t="s">
        <v>238</v>
      </c>
      <c r="E114" s="32"/>
      <c r="F114" s="32">
        <v>1855</v>
      </c>
      <c r="G114" s="32" t="s">
        <v>238</v>
      </c>
      <c r="H114" s="32"/>
      <c r="I114" s="32">
        <v>1789</v>
      </c>
      <c r="J114" s="32">
        <v>7551</v>
      </c>
      <c r="K114" s="32"/>
      <c r="L114" s="35">
        <v>1891</v>
      </c>
      <c r="M114" s="32">
        <v>7654</v>
      </c>
      <c r="N114" s="32"/>
      <c r="O114" s="32">
        <v>1832</v>
      </c>
      <c r="P114" s="32">
        <v>7788</v>
      </c>
      <c r="Q114" s="32"/>
      <c r="R114" s="32">
        <v>1657</v>
      </c>
      <c r="S114" s="32">
        <v>7633</v>
      </c>
      <c r="T114" s="695"/>
      <c r="U114" s="32">
        <v>1734</v>
      </c>
      <c r="V114" s="32">
        <v>7800</v>
      </c>
      <c r="W114" s="47">
        <v>-0.06522911051212943</v>
      </c>
      <c r="X114" s="47" t="s">
        <v>238</v>
      </c>
    </row>
    <row r="115" spans="1:24" s="28" customFormat="1" ht="18" customHeight="1">
      <c r="A115" s="62" t="s">
        <v>31</v>
      </c>
      <c r="B115" s="62"/>
      <c r="C115" s="696" t="s">
        <v>238</v>
      </c>
      <c r="D115" s="696" t="s">
        <v>238</v>
      </c>
      <c r="E115" s="696"/>
      <c r="F115" s="696" t="s">
        <v>238</v>
      </c>
      <c r="G115" s="696" t="s">
        <v>238</v>
      </c>
      <c r="H115" s="696"/>
      <c r="I115" s="696">
        <v>488</v>
      </c>
      <c r="J115" s="696">
        <v>2183</v>
      </c>
      <c r="K115" s="696"/>
      <c r="L115" s="696">
        <v>464</v>
      </c>
      <c r="M115" s="696">
        <v>2243</v>
      </c>
      <c r="N115" s="696"/>
      <c r="O115" s="696">
        <v>479</v>
      </c>
      <c r="P115" s="696">
        <v>2274</v>
      </c>
      <c r="Q115" s="696"/>
      <c r="R115" s="696">
        <v>437</v>
      </c>
      <c r="S115" s="696">
        <v>2257</v>
      </c>
      <c r="T115" s="697"/>
      <c r="U115" s="696">
        <v>481</v>
      </c>
      <c r="V115" s="696">
        <v>2278</v>
      </c>
      <c r="W115" s="48" t="s">
        <v>238</v>
      </c>
      <c r="X115" s="48" t="s">
        <v>238</v>
      </c>
    </row>
    <row r="116" spans="1:24" s="28" customFormat="1" ht="18" customHeight="1">
      <c r="A116" s="62" t="s">
        <v>51</v>
      </c>
      <c r="B116" s="62"/>
      <c r="C116" s="696" t="s">
        <v>238</v>
      </c>
      <c r="D116" s="696" t="s">
        <v>238</v>
      </c>
      <c r="E116" s="696"/>
      <c r="F116" s="696" t="s">
        <v>238</v>
      </c>
      <c r="G116" s="696" t="s">
        <v>238</v>
      </c>
      <c r="H116" s="696"/>
      <c r="I116" s="696">
        <v>94</v>
      </c>
      <c r="J116" s="696">
        <v>486</v>
      </c>
      <c r="K116" s="696"/>
      <c r="L116" s="696">
        <v>138</v>
      </c>
      <c r="M116" s="696">
        <v>507</v>
      </c>
      <c r="N116" s="696"/>
      <c r="O116" s="696">
        <v>103</v>
      </c>
      <c r="P116" s="696">
        <v>560</v>
      </c>
      <c r="Q116" s="696"/>
      <c r="R116" s="696">
        <v>82</v>
      </c>
      <c r="S116" s="696">
        <v>588</v>
      </c>
      <c r="T116" s="697"/>
      <c r="U116" s="696">
        <v>91</v>
      </c>
      <c r="V116" s="696">
        <v>599</v>
      </c>
      <c r="W116" s="48" t="s">
        <v>238</v>
      </c>
      <c r="X116" s="48" t="s">
        <v>238</v>
      </c>
    </row>
    <row r="117" spans="1:24" s="28" customFormat="1" ht="18" customHeight="1">
      <c r="A117" s="62" t="s">
        <v>28</v>
      </c>
      <c r="B117" s="62"/>
      <c r="C117" s="696" t="s">
        <v>238</v>
      </c>
      <c r="D117" s="696" t="s">
        <v>238</v>
      </c>
      <c r="E117" s="696"/>
      <c r="F117" s="696" t="s">
        <v>238</v>
      </c>
      <c r="G117" s="696" t="s">
        <v>238</v>
      </c>
      <c r="H117" s="696"/>
      <c r="I117" s="696">
        <v>366</v>
      </c>
      <c r="J117" s="696">
        <v>1701</v>
      </c>
      <c r="K117" s="696"/>
      <c r="L117" s="696">
        <v>424</v>
      </c>
      <c r="M117" s="696">
        <v>1754</v>
      </c>
      <c r="N117" s="696"/>
      <c r="O117" s="696">
        <v>402</v>
      </c>
      <c r="P117" s="696">
        <v>1779</v>
      </c>
      <c r="Q117" s="696"/>
      <c r="R117" s="696">
        <v>373</v>
      </c>
      <c r="S117" s="696">
        <v>1798</v>
      </c>
      <c r="T117" s="697"/>
      <c r="U117" s="696">
        <v>386</v>
      </c>
      <c r="V117" s="696">
        <v>1806</v>
      </c>
      <c r="W117" s="48" t="s">
        <v>238</v>
      </c>
      <c r="X117" s="48" t="s">
        <v>238</v>
      </c>
    </row>
    <row r="118" spans="1:24" s="28" customFormat="1" ht="18" customHeight="1">
      <c r="A118" s="62" t="s">
        <v>27</v>
      </c>
      <c r="B118" s="62"/>
      <c r="C118" s="696" t="s">
        <v>238</v>
      </c>
      <c r="D118" s="696" t="s">
        <v>238</v>
      </c>
      <c r="E118" s="696"/>
      <c r="F118" s="696" t="s">
        <v>238</v>
      </c>
      <c r="G118" s="696" t="s">
        <v>238</v>
      </c>
      <c r="H118" s="696"/>
      <c r="I118" s="696">
        <v>258</v>
      </c>
      <c r="J118" s="696">
        <v>956</v>
      </c>
      <c r="K118" s="696"/>
      <c r="L118" s="696">
        <v>279</v>
      </c>
      <c r="M118" s="696">
        <v>982</v>
      </c>
      <c r="N118" s="696"/>
      <c r="O118" s="696">
        <v>265</v>
      </c>
      <c r="P118" s="696">
        <v>994</v>
      </c>
      <c r="Q118" s="696"/>
      <c r="R118" s="696">
        <v>234</v>
      </c>
      <c r="S118" s="696">
        <v>986</v>
      </c>
      <c r="T118" s="697"/>
      <c r="U118" s="696">
        <v>245</v>
      </c>
      <c r="V118" s="696">
        <v>1001</v>
      </c>
      <c r="W118" s="48" t="s">
        <v>238</v>
      </c>
      <c r="X118" s="48" t="s">
        <v>238</v>
      </c>
    </row>
    <row r="119" spans="1:24" s="28" customFormat="1" ht="18" customHeight="1">
      <c r="A119" s="62" t="s">
        <v>182</v>
      </c>
      <c r="B119" s="62"/>
      <c r="C119" s="696" t="s">
        <v>238</v>
      </c>
      <c r="D119" s="696" t="s">
        <v>238</v>
      </c>
      <c r="E119" s="696"/>
      <c r="F119" s="696" t="s">
        <v>238</v>
      </c>
      <c r="G119" s="696" t="s">
        <v>238</v>
      </c>
      <c r="H119" s="696"/>
      <c r="I119" s="696">
        <v>126</v>
      </c>
      <c r="J119" s="696">
        <v>341</v>
      </c>
      <c r="K119" s="696"/>
      <c r="L119" s="696">
        <v>122</v>
      </c>
      <c r="M119" s="696">
        <v>327</v>
      </c>
      <c r="N119" s="696"/>
      <c r="O119" s="696">
        <v>116</v>
      </c>
      <c r="P119" s="696">
        <v>329</v>
      </c>
      <c r="Q119" s="696"/>
      <c r="R119" s="696">
        <v>102</v>
      </c>
      <c r="S119" s="696">
        <v>280</v>
      </c>
      <c r="T119" s="697"/>
      <c r="U119" s="696">
        <v>99</v>
      </c>
      <c r="V119" s="696">
        <v>306</v>
      </c>
      <c r="W119" s="48" t="s">
        <v>238</v>
      </c>
      <c r="X119" s="48" t="s">
        <v>238</v>
      </c>
    </row>
    <row r="120" spans="1:24" s="28" customFormat="1" ht="18" customHeight="1">
      <c r="A120" s="62" t="s">
        <v>30</v>
      </c>
      <c r="B120" s="62"/>
      <c r="C120" s="696" t="s">
        <v>238</v>
      </c>
      <c r="D120" s="696" t="s">
        <v>238</v>
      </c>
      <c r="E120" s="696"/>
      <c r="F120" s="696" t="s">
        <v>238</v>
      </c>
      <c r="G120" s="696" t="s">
        <v>238</v>
      </c>
      <c r="H120" s="696"/>
      <c r="I120" s="696">
        <v>17</v>
      </c>
      <c r="J120" s="696">
        <v>34</v>
      </c>
      <c r="K120" s="696"/>
      <c r="L120" s="696">
        <v>11</v>
      </c>
      <c r="M120" s="696">
        <v>29</v>
      </c>
      <c r="N120" s="696"/>
      <c r="O120" s="696">
        <v>18</v>
      </c>
      <c r="P120" s="696">
        <v>23</v>
      </c>
      <c r="Q120" s="696"/>
      <c r="R120" s="696">
        <v>17</v>
      </c>
      <c r="S120" s="696">
        <v>26</v>
      </c>
      <c r="T120" s="697"/>
      <c r="U120" s="696">
        <v>20</v>
      </c>
      <c r="V120" s="696">
        <v>24</v>
      </c>
      <c r="W120" s="48" t="s">
        <v>238</v>
      </c>
      <c r="X120" s="48" t="s">
        <v>238</v>
      </c>
    </row>
    <row r="121" spans="1:24" s="28" customFormat="1" ht="18" customHeight="1">
      <c r="A121" s="62" t="s">
        <v>58</v>
      </c>
      <c r="B121" s="62"/>
      <c r="C121" s="696" t="s">
        <v>238</v>
      </c>
      <c r="D121" s="696" t="s">
        <v>238</v>
      </c>
      <c r="E121" s="696"/>
      <c r="F121" s="696" t="s">
        <v>238</v>
      </c>
      <c r="G121" s="696" t="s">
        <v>238</v>
      </c>
      <c r="H121" s="696"/>
      <c r="I121" s="696">
        <v>172</v>
      </c>
      <c r="J121" s="696">
        <v>670</v>
      </c>
      <c r="K121" s="696"/>
      <c r="L121" s="696">
        <v>149</v>
      </c>
      <c r="M121" s="696">
        <v>724</v>
      </c>
      <c r="N121" s="696"/>
      <c r="O121" s="696">
        <v>154</v>
      </c>
      <c r="P121" s="696">
        <v>738</v>
      </c>
      <c r="Q121" s="696"/>
      <c r="R121" s="696">
        <v>153</v>
      </c>
      <c r="S121" s="696">
        <v>734</v>
      </c>
      <c r="T121" s="697"/>
      <c r="U121" s="696">
        <v>159</v>
      </c>
      <c r="V121" s="696">
        <v>746</v>
      </c>
      <c r="W121" s="48" t="s">
        <v>238</v>
      </c>
      <c r="X121" s="48" t="s">
        <v>238</v>
      </c>
    </row>
    <row r="122" spans="1:24" s="28" customFormat="1" ht="18" customHeight="1">
      <c r="A122" s="62" t="s">
        <v>50</v>
      </c>
      <c r="B122" s="62"/>
      <c r="C122" s="696" t="s">
        <v>238</v>
      </c>
      <c r="D122" s="696" t="s">
        <v>238</v>
      </c>
      <c r="E122" s="696"/>
      <c r="F122" s="696" t="s">
        <v>238</v>
      </c>
      <c r="G122" s="696" t="s">
        <v>238</v>
      </c>
      <c r="H122" s="696"/>
      <c r="I122" s="696">
        <v>6</v>
      </c>
      <c r="J122" s="696">
        <v>80</v>
      </c>
      <c r="K122" s="696"/>
      <c r="L122" s="696">
        <v>9</v>
      </c>
      <c r="M122" s="696">
        <v>92</v>
      </c>
      <c r="N122" s="696"/>
      <c r="O122" s="696">
        <v>8</v>
      </c>
      <c r="P122" s="696">
        <v>83</v>
      </c>
      <c r="Q122" s="696"/>
      <c r="R122" s="696">
        <v>5</v>
      </c>
      <c r="S122" s="696">
        <v>72</v>
      </c>
      <c r="T122" s="697"/>
      <c r="U122" s="696">
        <v>6</v>
      </c>
      <c r="V122" s="696">
        <v>83</v>
      </c>
      <c r="W122" s="48" t="s">
        <v>238</v>
      </c>
      <c r="X122" s="48" t="s">
        <v>238</v>
      </c>
    </row>
    <row r="123" spans="1:24" s="28" customFormat="1" ht="18" customHeight="1">
      <c r="A123" s="62" t="s">
        <v>32</v>
      </c>
      <c r="B123" s="62"/>
      <c r="C123" s="696" t="s">
        <v>238</v>
      </c>
      <c r="D123" s="696" t="s">
        <v>238</v>
      </c>
      <c r="E123" s="696"/>
      <c r="F123" s="696" t="s">
        <v>238</v>
      </c>
      <c r="G123" s="696" t="s">
        <v>238</v>
      </c>
      <c r="H123" s="696"/>
      <c r="I123" s="696">
        <v>211</v>
      </c>
      <c r="J123" s="696">
        <v>923</v>
      </c>
      <c r="K123" s="696"/>
      <c r="L123" s="696">
        <v>264</v>
      </c>
      <c r="M123" s="696">
        <v>879</v>
      </c>
      <c r="N123" s="696"/>
      <c r="O123" s="696">
        <v>260</v>
      </c>
      <c r="P123" s="696">
        <v>920</v>
      </c>
      <c r="Q123" s="696"/>
      <c r="R123" s="696">
        <v>230</v>
      </c>
      <c r="S123" s="696">
        <v>843</v>
      </c>
      <c r="T123" s="697"/>
      <c r="U123" s="696">
        <v>219</v>
      </c>
      <c r="V123" s="696">
        <v>898</v>
      </c>
      <c r="W123" s="48" t="s">
        <v>238</v>
      </c>
      <c r="X123" s="48" t="s">
        <v>238</v>
      </c>
    </row>
    <row r="124" spans="1:24" s="28" customFormat="1" ht="18" customHeight="1">
      <c r="A124" s="62" t="s">
        <v>33</v>
      </c>
      <c r="B124" s="62"/>
      <c r="C124" s="696" t="s">
        <v>238</v>
      </c>
      <c r="D124" s="696" t="s">
        <v>238</v>
      </c>
      <c r="E124" s="696"/>
      <c r="F124" s="696" t="s">
        <v>238</v>
      </c>
      <c r="G124" s="696" t="s">
        <v>238</v>
      </c>
      <c r="H124" s="696"/>
      <c r="I124" s="696">
        <v>51</v>
      </c>
      <c r="J124" s="696">
        <v>177</v>
      </c>
      <c r="K124" s="696"/>
      <c r="L124" s="696">
        <v>31</v>
      </c>
      <c r="M124" s="696">
        <v>117</v>
      </c>
      <c r="N124" s="696"/>
      <c r="O124" s="696">
        <v>27</v>
      </c>
      <c r="P124" s="696">
        <v>88</v>
      </c>
      <c r="Q124" s="696"/>
      <c r="R124" s="696">
        <v>24</v>
      </c>
      <c r="S124" s="696">
        <v>49</v>
      </c>
      <c r="T124" s="697"/>
      <c r="U124" s="696">
        <v>28</v>
      </c>
      <c r="V124" s="696">
        <v>59</v>
      </c>
      <c r="W124" s="48" t="s">
        <v>238</v>
      </c>
      <c r="X124" s="48" t="s">
        <v>238</v>
      </c>
    </row>
    <row r="125" spans="1:24" s="28" customFormat="1" ht="9" customHeight="1">
      <c r="A125" s="209"/>
      <c r="B125" s="209"/>
      <c r="C125" s="699"/>
      <c r="D125" s="699"/>
      <c r="E125" s="699"/>
      <c r="F125" s="699"/>
      <c r="G125" s="699"/>
      <c r="H125" s="699"/>
      <c r="I125" s="699"/>
      <c r="J125" s="699"/>
      <c r="K125" s="699"/>
      <c r="L125" s="699"/>
      <c r="M125" s="699"/>
      <c r="N125" s="699"/>
      <c r="O125" s="699"/>
      <c r="P125" s="699"/>
      <c r="Q125" s="699"/>
      <c r="R125" s="699"/>
      <c r="S125" s="699"/>
      <c r="T125" s="700"/>
      <c r="U125" s="699"/>
      <c r="V125" s="699"/>
      <c r="W125" s="49"/>
      <c r="X125" s="49"/>
    </row>
    <row r="126" spans="1:24" s="28" customFormat="1" ht="18" customHeight="1">
      <c r="A126" s="61" t="s">
        <v>434</v>
      </c>
      <c r="B126" s="61"/>
      <c r="C126" s="35">
        <v>109</v>
      </c>
      <c r="D126" s="35" t="s">
        <v>238</v>
      </c>
      <c r="E126" s="35"/>
      <c r="F126" s="35">
        <v>86</v>
      </c>
      <c r="G126" s="35" t="s">
        <v>238</v>
      </c>
      <c r="H126" s="35"/>
      <c r="I126" s="35">
        <v>72</v>
      </c>
      <c r="J126" s="35">
        <v>337</v>
      </c>
      <c r="K126" s="35"/>
      <c r="L126" s="35">
        <v>90</v>
      </c>
      <c r="M126" s="35">
        <v>337</v>
      </c>
      <c r="N126" s="35"/>
      <c r="O126" s="35">
        <v>90</v>
      </c>
      <c r="P126" s="32">
        <v>340</v>
      </c>
      <c r="Q126" s="32"/>
      <c r="R126" s="32">
        <v>75</v>
      </c>
      <c r="S126" s="32">
        <v>351</v>
      </c>
      <c r="T126" s="695"/>
      <c r="U126" s="32">
        <v>70</v>
      </c>
      <c r="V126" s="32">
        <v>368</v>
      </c>
      <c r="W126" s="47">
        <v>-0.18604651162790697</v>
      </c>
      <c r="X126" s="47" t="s">
        <v>238</v>
      </c>
    </row>
    <row r="127" spans="1:24" s="28" customFormat="1" ht="18" customHeight="1">
      <c r="A127" s="62" t="s">
        <v>31</v>
      </c>
      <c r="B127" s="62"/>
      <c r="C127" s="696" t="s">
        <v>238</v>
      </c>
      <c r="D127" s="696" t="s">
        <v>238</v>
      </c>
      <c r="E127" s="696"/>
      <c r="F127" s="696" t="s">
        <v>238</v>
      </c>
      <c r="G127" s="696" t="s">
        <v>238</v>
      </c>
      <c r="H127" s="696"/>
      <c r="I127" s="696">
        <v>30</v>
      </c>
      <c r="J127" s="696">
        <v>130</v>
      </c>
      <c r="K127" s="696"/>
      <c r="L127" s="696">
        <v>32</v>
      </c>
      <c r="M127" s="696">
        <v>138</v>
      </c>
      <c r="N127" s="696"/>
      <c r="O127" s="696">
        <v>25</v>
      </c>
      <c r="P127" s="696">
        <v>134</v>
      </c>
      <c r="Q127" s="696"/>
      <c r="R127" s="696">
        <v>25</v>
      </c>
      <c r="S127" s="696">
        <v>141</v>
      </c>
      <c r="T127" s="697"/>
      <c r="U127" s="696">
        <v>25</v>
      </c>
      <c r="V127" s="696">
        <v>143</v>
      </c>
      <c r="W127" s="48" t="s">
        <v>238</v>
      </c>
      <c r="X127" s="48" t="s">
        <v>238</v>
      </c>
    </row>
    <row r="128" spans="1:24" s="28" customFormat="1" ht="18" customHeight="1">
      <c r="A128" s="62" t="s">
        <v>51</v>
      </c>
      <c r="B128" s="62"/>
      <c r="C128" s="696" t="s">
        <v>238</v>
      </c>
      <c r="D128" s="696" t="s">
        <v>238</v>
      </c>
      <c r="E128" s="696"/>
      <c r="F128" s="696" t="s">
        <v>238</v>
      </c>
      <c r="G128" s="696" t="s">
        <v>238</v>
      </c>
      <c r="H128" s="696"/>
      <c r="I128" s="696">
        <v>2</v>
      </c>
      <c r="J128" s="696">
        <v>5</v>
      </c>
      <c r="K128" s="696"/>
      <c r="L128" s="696">
        <v>1</v>
      </c>
      <c r="M128" s="696">
        <v>10</v>
      </c>
      <c r="N128" s="696"/>
      <c r="O128" s="696">
        <v>1</v>
      </c>
      <c r="P128" s="696">
        <v>5</v>
      </c>
      <c r="Q128" s="696"/>
      <c r="R128" s="696">
        <v>0</v>
      </c>
      <c r="S128" s="696">
        <v>7</v>
      </c>
      <c r="T128" s="697"/>
      <c r="U128" s="696">
        <v>0</v>
      </c>
      <c r="V128" s="696">
        <v>5</v>
      </c>
      <c r="W128" s="48" t="s">
        <v>238</v>
      </c>
      <c r="X128" s="48" t="s">
        <v>238</v>
      </c>
    </row>
    <row r="129" spans="1:24" s="28" customFormat="1" ht="18" customHeight="1">
      <c r="A129" s="62" t="s">
        <v>28</v>
      </c>
      <c r="B129" s="62"/>
      <c r="C129" s="696" t="s">
        <v>238</v>
      </c>
      <c r="D129" s="696" t="s">
        <v>238</v>
      </c>
      <c r="E129" s="696"/>
      <c r="F129" s="696" t="s">
        <v>238</v>
      </c>
      <c r="G129" s="696" t="s">
        <v>238</v>
      </c>
      <c r="H129" s="696"/>
      <c r="I129" s="696">
        <v>9</v>
      </c>
      <c r="J129" s="696">
        <v>54</v>
      </c>
      <c r="K129" s="696"/>
      <c r="L129" s="696">
        <v>10</v>
      </c>
      <c r="M129" s="696">
        <v>46</v>
      </c>
      <c r="N129" s="696"/>
      <c r="O129" s="696">
        <v>12</v>
      </c>
      <c r="P129" s="696">
        <v>52</v>
      </c>
      <c r="Q129" s="696"/>
      <c r="R129" s="696">
        <v>6</v>
      </c>
      <c r="S129" s="696">
        <v>51</v>
      </c>
      <c r="T129" s="697"/>
      <c r="U129" s="696">
        <v>5</v>
      </c>
      <c r="V129" s="696">
        <v>51</v>
      </c>
      <c r="W129" s="48" t="s">
        <v>238</v>
      </c>
      <c r="X129" s="48" t="s">
        <v>238</v>
      </c>
    </row>
    <row r="130" spans="1:24" s="28" customFormat="1" ht="18" customHeight="1">
      <c r="A130" s="62" t="s">
        <v>27</v>
      </c>
      <c r="B130" s="62"/>
      <c r="C130" s="696" t="s">
        <v>238</v>
      </c>
      <c r="D130" s="696" t="s">
        <v>238</v>
      </c>
      <c r="E130" s="696"/>
      <c r="F130" s="696" t="s">
        <v>238</v>
      </c>
      <c r="G130" s="696" t="s">
        <v>238</v>
      </c>
      <c r="H130" s="696"/>
      <c r="I130" s="696">
        <v>0</v>
      </c>
      <c r="J130" s="696">
        <v>11</v>
      </c>
      <c r="K130" s="696"/>
      <c r="L130" s="696">
        <v>4</v>
      </c>
      <c r="M130" s="696">
        <v>11</v>
      </c>
      <c r="N130" s="696"/>
      <c r="O130" s="696">
        <v>4</v>
      </c>
      <c r="P130" s="696">
        <v>8</v>
      </c>
      <c r="Q130" s="696"/>
      <c r="R130" s="696">
        <v>3</v>
      </c>
      <c r="S130" s="696">
        <v>7</v>
      </c>
      <c r="T130" s="697"/>
      <c r="U130" s="696">
        <v>4</v>
      </c>
      <c r="V130" s="696">
        <v>8</v>
      </c>
      <c r="W130" s="48" t="s">
        <v>238</v>
      </c>
      <c r="X130" s="48" t="s">
        <v>238</v>
      </c>
    </row>
    <row r="131" spans="1:24" s="28" customFormat="1" ht="18" customHeight="1">
      <c r="A131" s="62" t="s">
        <v>182</v>
      </c>
      <c r="B131" s="62"/>
      <c r="C131" s="696" t="s">
        <v>238</v>
      </c>
      <c r="D131" s="696" t="s">
        <v>238</v>
      </c>
      <c r="E131" s="696"/>
      <c r="F131" s="696" t="s">
        <v>238</v>
      </c>
      <c r="G131" s="696" t="s">
        <v>238</v>
      </c>
      <c r="H131" s="696"/>
      <c r="I131" s="696">
        <v>10</v>
      </c>
      <c r="J131" s="696">
        <v>20</v>
      </c>
      <c r="K131" s="696"/>
      <c r="L131" s="696">
        <v>6</v>
      </c>
      <c r="M131" s="696">
        <v>25</v>
      </c>
      <c r="N131" s="696"/>
      <c r="O131" s="696">
        <v>7</v>
      </c>
      <c r="P131" s="696">
        <v>37</v>
      </c>
      <c r="Q131" s="696"/>
      <c r="R131" s="696">
        <v>5</v>
      </c>
      <c r="S131" s="696">
        <v>26</v>
      </c>
      <c r="T131" s="697"/>
      <c r="U131" s="696">
        <v>2</v>
      </c>
      <c r="V131" s="696">
        <v>34</v>
      </c>
      <c r="W131" s="48" t="s">
        <v>238</v>
      </c>
      <c r="X131" s="48" t="s">
        <v>238</v>
      </c>
    </row>
    <row r="132" spans="1:24" s="28" customFormat="1" ht="18" customHeight="1">
      <c r="A132" s="62" t="s">
        <v>30</v>
      </c>
      <c r="B132" s="62"/>
      <c r="C132" s="696" t="s">
        <v>238</v>
      </c>
      <c r="D132" s="696" t="s">
        <v>238</v>
      </c>
      <c r="E132" s="696"/>
      <c r="F132" s="696" t="s">
        <v>238</v>
      </c>
      <c r="G132" s="696" t="s">
        <v>238</v>
      </c>
      <c r="H132" s="696"/>
      <c r="I132" s="696">
        <v>1</v>
      </c>
      <c r="J132" s="696">
        <v>7</v>
      </c>
      <c r="K132" s="696"/>
      <c r="L132" s="696">
        <v>1</v>
      </c>
      <c r="M132" s="696">
        <v>2</v>
      </c>
      <c r="N132" s="696"/>
      <c r="O132" s="696">
        <v>4</v>
      </c>
      <c r="P132" s="696">
        <v>1</v>
      </c>
      <c r="Q132" s="696"/>
      <c r="R132" s="696">
        <v>3</v>
      </c>
      <c r="S132" s="696">
        <v>5</v>
      </c>
      <c r="T132" s="697"/>
      <c r="U132" s="696">
        <v>2</v>
      </c>
      <c r="V132" s="696">
        <v>6</v>
      </c>
      <c r="W132" s="48" t="s">
        <v>238</v>
      </c>
      <c r="X132" s="48" t="s">
        <v>238</v>
      </c>
    </row>
    <row r="133" spans="1:24" s="28" customFormat="1" ht="18" customHeight="1">
      <c r="A133" s="62" t="s">
        <v>58</v>
      </c>
      <c r="B133" s="62"/>
      <c r="C133" s="696" t="s">
        <v>238</v>
      </c>
      <c r="D133" s="696" t="s">
        <v>238</v>
      </c>
      <c r="E133" s="696"/>
      <c r="F133" s="696" t="s">
        <v>238</v>
      </c>
      <c r="G133" s="696" t="s">
        <v>238</v>
      </c>
      <c r="H133" s="696"/>
      <c r="I133" s="696">
        <v>9</v>
      </c>
      <c r="J133" s="696">
        <v>57</v>
      </c>
      <c r="K133" s="696"/>
      <c r="L133" s="696">
        <v>17</v>
      </c>
      <c r="M133" s="696">
        <v>48</v>
      </c>
      <c r="N133" s="696"/>
      <c r="O133" s="696">
        <v>12</v>
      </c>
      <c r="P133" s="696">
        <v>42</v>
      </c>
      <c r="Q133" s="696"/>
      <c r="R133" s="696">
        <v>10</v>
      </c>
      <c r="S133" s="696">
        <v>49</v>
      </c>
      <c r="T133" s="697"/>
      <c r="U133" s="696">
        <v>11</v>
      </c>
      <c r="V133" s="696">
        <v>47</v>
      </c>
      <c r="W133" s="48" t="s">
        <v>238</v>
      </c>
      <c r="X133" s="48" t="s">
        <v>238</v>
      </c>
    </row>
    <row r="134" spans="1:24" s="28" customFormat="1" ht="18" customHeight="1">
      <c r="A134" s="62" t="s">
        <v>50</v>
      </c>
      <c r="B134" s="62"/>
      <c r="C134" s="696" t="s">
        <v>238</v>
      </c>
      <c r="D134" s="696" t="s">
        <v>238</v>
      </c>
      <c r="E134" s="696"/>
      <c r="F134" s="696" t="s">
        <v>238</v>
      </c>
      <c r="G134" s="696" t="s">
        <v>238</v>
      </c>
      <c r="H134" s="696"/>
      <c r="I134" s="696">
        <v>0</v>
      </c>
      <c r="J134" s="696">
        <v>1</v>
      </c>
      <c r="K134" s="696"/>
      <c r="L134" s="696">
        <v>0</v>
      </c>
      <c r="M134" s="696">
        <v>2</v>
      </c>
      <c r="N134" s="696"/>
      <c r="O134" s="696">
        <v>0</v>
      </c>
      <c r="P134" s="696">
        <v>3</v>
      </c>
      <c r="Q134" s="696"/>
      <c r="R134" s="696">
        <v>0</v>
      </c>
      <c r="S134" s="696">
        <v>2</v>
      </c>
      <c r="T134" s="697"/>
      <c r="U134" s="696">
        <v>0</v>
      </c>
      <c r="V134" s="696">
        <v>2</v>
      </c>
      <c r="W134" s="48" t="s">
        <v>238</v>
      </c>
      <c r="X134" s="48" t="s">
        <v>238</v>
      </c>
    </row>
    <row r="135" spans="1:33" s="28" customFormat="1" ht="18" customHeight="1">
      <c r="A135" s="62" t="s">
        <v>32</v>
      </c>
      <c r="B135" s="62"/>
      <c r="C135" s="696" t="s">
        <v>238</v>
      </c>
      <c r="D135" s="696" t="s">
        <v>238</v>
      </c>
      <c r="E135" s="696"/>
      <c r="F135" s="696" t="s">
        <v>238</v>
      </c>
      <c r="G135" s="696" t="s">
        <v>238</v>
      </c>
      <c r="H135" s="696"/>
      <c r="I135" s="696">
        <v>7</v>
      </c>
      <c r="J135" s="696">
        <v>47</v>
      </c>
      <c r="K135" s="696"/>
      <c r="L135" s="696">
        <v>17</v>
      </c>
      <c r="M135" s="696">
        <v>42</v>
      </c>
      <c r="N135" s="696"/>
      <c r="O135" s="696">
        <v>22</v>
      </c>
      <c r="P135" s="696">
        <v>54</v>
      </c>
      <c r="Q135" s="696"/>
      <c r="R135" s="696">
        <v>18</v>
      </c>
      <c r="S135" s="696">
        <v>60</v>
      </c>
      <c r="T135" s="697"/>
      <c r="U135" s="696">
        <v>16</v>
      </c>
      <c r="V135" s="696">
        <v>63</v>
      </c>
      <c r="W135" s="48" t="s">
        <v>238</v>
      </c>
      <c r="X135" s="48" t="s">
        <v>238</v>
      </c>
      <c r="AB135" s="703"/>
      <c r="AC135" s="703"/>
      <c r="AD135" s="703"/>
      <c r="AE135" s="703"/>
      <c r="AF135" s="703"/>
      <c r="AG135" s="703"/>
    </row>
    <row r="136" spans="1:33" s="28" customFormat="1" ht="18" customHeight="1">
      <c r="A136" s="701" t="s">
        <v>33</v>
      </c>
      <c r="B136" s="701"/>
      <c r="C136" s="699" t="s">
        <v>238</v>
      </c>
      <c r="D136" s="699" t="s">
        <v>238</v>
      </c>
      <c r="E136" s="699"/>
      <c r="F136" s="699" t="s">
        <v>238</v>
      </c>
      <c r="G136" s="699" t="s">
        <v>238</v>
      </c>
      <c r="H136" s="699"/>
      <c r="I136" s="699">
        <v>4</v>
      </c>
      <c r="J136" s="699">
        <v>5</v>
      </c>
      <c r="K136" s="699"/>
      <c r="L136" s="699">
        <v>2</v>
      </c>
      <c r="M136" s="699">
        <v>13</v>
      </c>
      <c r="N136" s="699"/>
      <c r="O136" s="699">
        <v>3</v>
      </c>
      <c r="P136" s="699">
        <v>4</v>
      </c>
      <c r="Q136" s="699"/>
      <c r="R136" s="699">
        <v>5</v>
      </c>
      <c r="S136" s="699">
        <v>3</v>
      </c>
      <c r="T136" s="700"/>
      <c r="U136" s="699">
        <v>5</v>
      </c>
      <c r="V136" s="699">
        <v>9</v>
      </c>
      <c r="W136" s="55" t="s">
        <v>238</v>
      </c>
      <c r="X136" s="55" t="s">
        <v>238</v>
      </c>
      <c r="AB136" s="703"/>
      <c r="AC136" s="703"/>
      <c r="AD136" s="703"/>
      <c r="AE136" s="703"/>
      <c r="AF136" s="703"/>
      <c r="AG136" s="703"/>
    </row>
    <row r="137" spans="1:33" s="28" customFormat="1" ht="21" customHeight="1">
      <c r="A137" s="101" t="s">
        <v>430</v>
      </c>
      <c r="B137" s="101"/>
      <c r="C137" s="696"/>
      <c r="D137" s="696"/>
      <c r="E137" s="696"/>
      <c r="F137" s="696"/>
      <c r="G137" s="696"/>
      <c r="H137" s="696"/>
      <c r="I137" s="696"/>
      <c r="J137" s="696"/>
      <c r="K137" s="696"/>
      <c r="L137" s="696"/>
      <c r="M137" s="696"/>
      <c r="N137" s="696"/>
      <c r="O137" s="696"/>
      <c r="P137" s="696"/>
      <c r="Q137" s="696"/>
      <c r="R137" s="696"/>
      <c r="S137" s="696"/>
      <c r="T137" s="696"/>
      <c r="U137" s="696"/>
      <c r="V137" s="696"/>
      <c r="W137" s="48"/>
      <c r="X137" s="48"/>
      <c r="AB137" s="703"/>
      <c r="AC137" s="703"/>
      <c r="AD137" s="703"/>
      <c r="AE137" s="703"/>
      <c r="AF137" s="703"/>
      <c r="AG137" s="703"/>
    </row>
    <row r="138" spans="1:33" s="28" customFormat="1" ht="21" customHeight="1">
      <c r="A138" s="101" t="s">
        <v>827</v>
      </c>
      <c r="B138" s="101"/>
      <c r="C138" s="696"/>
      <c r="D138" s="696"/>
      <c r="E138" s="696"/>
      <c r="F138" s="696"/>
      <c r="G138" s="696"/>
      <c r="H138" s="696"/>
      <c r="I138" s="696"/>
      <c r="J138" s="696"/>
      <c r="K138" s="696"/>
      <c r="L138" s="696"/>
      <c r="M138" s="696"/>
      <c r="N138" s="696"/>
      <c r="O138" s="696"/>
      <c r="P138" s="696"/>
      <c r="Q138" s="696"/>
      <c r="R138" s="696"/>
      <c r="S138" s="696"/>
      <c r="T138" s="696"/>
      <c r="U138" s="696"/>
      <c r="V138" s="696"/>
      <c r="W138" s="48"/>
      <c r="X138" s="48"/>
      <c r="AB138" s="703"/>
      <c r="AC138" s="703"/>
      <c r="AD138" s="703"/>
      <c r="AE138" s="703"/>
      <c r="AF138" s="703"/>
      <c r="AG138" s="703"/>
    </row>
    <row r="139" spans="1:33" s="28" customFormat="1" ht="12.75" customHeight="1">
      <c r="A139" s="101" t="s">
        <v>823</v>
      </c>
      <c r="B139" s="101"/>
      <c r="C139" s="696"/>
      <c r="D139" s="696"/>
      <c r="E139" s="696"/>
      <c r="F139" s="696"/>
      <c r="G139" s="696"/>
      <c r="H139" s="696"/>
      <c r="I139" s="696"/>
      <c r="J139" s="696"/>
      <c r="K139" s="696"/>
      <c r="L139" s="696"/>
      <c r="M139" s="696"/>
      <c r="N139" s="696"/>
      <c r="O139" s="696"/>
      <c r="P139" s="696"/>
      <c r="Q139" s="696"/>
      <c r="R139" s="696"/>
      <c r="S139" s="696"/>
      <c r="T139" s="696"/>
      <c r="U139" s="696"/>
      <c r="V139" s="696"/>
      <c r="W139" s="48"/>
      <c r="X139" s="48"/>
      <c r="AB139" s="703"/>
      <c r="AC139" s="703"/>
      <c r="AD139" s="703"/>
      <c r="AE139" s="703"/>
      <c r="AF139" s="703"/>
      <c r="AG139" s="703"/>
    </row>
    <row r="140" spans="1:33" s="28" customFormat="1" ht="21" customHeight="1">
      <c r="A140" s="658" t="s">
        <v>432</v>
      </c>
      <c r="B140" s="658"/>
      <c r="C140" s="696"/>
      <c r="D140" s="696"/>
      <c r="E140" s="696"/>
      <c r="F140" s="696"/>
      <c r="G140" s="696"/>
      <c r="H140" s="696"/>
      <c r="I140" s="696"/>
      <c r="J140" s="696"/>
      <c r="K140" s="696"/>
      <c r="L140" s="696"/>
      <c r="M140" s="696"/>
      <c r="N140" s="696"/>
      <c r="O140" s="696"/>
      <c r="P140" s="696"/>
      <c r="Q140" s="696"/>
      <c r="R140" s="696"/>
      <c r="S140" s="696"/>
      <c r="T140" s="696"/>
      <c r="U140" s="696"/>
      <c r="V140" s="696"/>
      <c r="W140" s="48"/>
      <c r="X140" s="48"/>
      <c r="AB140" s="703"/>
      <c r="AC140" s="703"/>
      <c r="AD140" s="703"/>
      <c r="AE140" s="703"/>
      <c r="AF140" s="703"/>
      <c r="AG140" s="703"/>
    </row>
    <row r="141" spans="1:33" s="28" customFormat="1" ht="21" customHeight="1">
      <c r="A141" s="65"/>
      <c r="B141" s="65"/>
      <c r="C141" s="696"/>
      <c r="D141" s="696"/>
      <c r="E141" s="696"/>
      <c r="F141" s="696"/>
      <c r="G141" s="696"/>
      <c r="H141" s="696"/>
      <c r="I141" s="696"/>
      <c r="J141" s="696"/>
      <c r="K141" s="696"/>
      <c r="L141" s="696"/>
      <c r="M141" s="696"/>
      <c r="N141" s="696"/>
      <c r="O141" s="696"/>
      <c r="P141" s="696"/>
      <c r="Q141" s="696"/>
      <c r="R141" s="696"/>
      <c r="S141" s="696"/>
      <c r="T141" s="696"/>
      <c r="U141" s="696"/>
      <c r="V141" s="696"/>
      <c r="W141" s="48"/>
      <c r="X141" s="48"/>
      <c r="AB141" s="703"/>
      <c r="AC141" s="703"/>
      <c r="AD141" s="703"/>
      <c r="AE141" s="703"/>
      <c r="AF141" s="703"/>
      <c r="AG141" s="703"/>
    </row>
    <row r="142" spans="1:33" s="28" customFormat="1" ht="21" customHeight="1">
      <c r="A142" s="62"/>
      <c r="B142" s="62"/>
      <c r="C142" s="696"/>
      <c r="D142" s="696"/>
      <c r="E142" s="696"/>
      <c r="F142" s="696"/>
      <c r="G142" s="696"/>
      <c r="H142" s="696"/>
      <c r="I142" s="696"/>
      <c r="J142" s="696"/>
      <c r="K142" s="696"/>
      <c r="L142" s="696"/>
      <c r="M142" s="696"/>
      <c r="N142" s="696"/>
      <c r="O142" s="696"/>
      <c r="P142" s="696"/>
      <c r="Q142" s="696"/>
      <c r="R142" s="696"/>
      <c r="S142" s="696"/>
      <c r="T142" s="696"/>
      <c r="U142" s="696"/>
      <c r="V142" s="696"/>
      <c r="W142" s="48"/>
      <c r="X142" s="48"/>
      <c r="AB142" s="703"/>
      <c r="AC142" s="703"/>
      <c r="AD142" s="703"/>
      <c r="AE142" s="703"/>
      <c r="AF142" s="703"/>
      <c r="AG142" s="703"/>
    </row>
    <row r="143" spans="1:24" s="28" customFormat="1" ht="19.5" customHeight="1">
      <c r="A143" s="19" t="s">
        <v>440</v>
      </c>
      <c r="B143" s="19"/>
      <c r="C143" s="683"/>
      <c r="D143" s="683"/>
      <c r="E143" s="20"/>
      <c r="F143" s="39"/>
      <c r="G143" s="20"/>
      <c r="H143" s="20"/>
      <c r="I143" s="20"/>
      <c r="J143" s="20"/>
      <c r="K143" s="20"/>
      <c r="L143" s="20"/>
      <c r="M143" s="20"/>
      <c r="N143" s="20"/>
      <c r="O143" s="20"/>
      <c r="P143" s="20"/>
      <c r="Q143" s="20"/>
      <c r="R143" s="20"/>
      <c r="S143" s="20"/>
      <c r="T143" s="20"/>
      <c r="U143" s="20"/>
      <c r="V143" s="20"/>
      <c r="W143" s="18"/>
      <c r="X143" s="18"/>
    </row>
    <row r="144" spans="1:24" s="28" customFormat="1" ht="13.5" customHeight="1">
      <c r="A144" s="64" t="s">
        <v>226</v>
      </c>
      <c r="B144" s="64"/>
      <c r="C144" s="683"/>
      <c r="D144" s="683"/>
      <c r="E144" s="20"/>
      <c r="F144" s="39"/>
      <c r="G144" s="20"/>
      <c r="H144" s="20"/>
      <c r="I144" s="20"/>
      <c r="J144" s="20"/>
      <c r="K144" s="20"/>
      <c r="L144" s="20"/>
      <c r="M144" s="20"/>
      <c r="N144" s="20"/>
      <c r="O144" s="20"/>
      <c r="P144" s="20"/>
      <c r="Q144" s="20"/>
      <c r="R144" s="20"/>
      <c r="S144" s="20"/>
      <c r="T144" s="20"/>
      <c r="U144" s="20"/>
      <c r="V144" s="20"/>
      <c r="W144" s="18"/>
      <c r="X144" s="18"/>
    </row>
    <row r="145" spans="1:24" s="28" customFormat="1" ht="13.5" customHeight="1" thickBot="1">
      <c r="A145" s="50"/>
      <c r="B145" s="50"/>
      <c r="C145" s="45"/>
      <c r="D145" s="45"/>
      <c r="E145" s="45"/>
      <c r="F145" s="45"/>
      <c r="G145" s="45"/>
      <c r="H145" s="45"/>
      <c r="I145" s="45"/>
      <c r="J145" s="45"/>
      <c r="K145" s="45"/>
      <c r="L145" s="45"/>
      <c r="M145" s="45"/>
      <c r="N145" s="45"/>
      <c r="O145" s="45"/>
      <c r="P145" s="45"/>
      <c r="Q145" s="45"/>
      <c r="R145" s="45"/>
      <c r="S145" s="45"/>
      <c r="T145" s="45"/>
      <c r="U145" s="45"/>
      <c r="V145" s="45"/>
      <c r="W145" s="46"/>
      <c r="X145" s="46"/>
    </row>
    <row r="146" spans="1:24" s="28" customFormat="1" ht="39.75" customHeight="1">
      <c r="A146" s="51"/>
      <c r="B146" s="51"/>
      <c r="C146" s="684"/>
      <c r="D146" s="685" t="s">
        <v>237</v>
      </c>
      <c r="E146" s="59"/>
      <c r="F146" s="72"/>
      <c r="G146" s="59" t="s">
        <v>213</v>
      </c>
      <c r="H146" s="59"/>
      <c r="I146" s="72"/>
      <c r="J146" s="72" t="s">
        <v>217</v>
      </c>
      <c r="K146" s="59"/>
      <c r="L146" s="72"/>
      <c r="M146" s="72" t="s">
        <v>218</v>
      </c>
      <c r="N146" s="59"/>
      <c r="O146" s="74"/>
      <c r="P146" s="59" t="s">
        <v>220</v>
      </c>
      <c r="Q146" s="59"/>
      <c r="R146" s="51"/>
      <c r="S146" s="686" t="s">
        <v>818</v>
      </c>
      <c r="T146" s="687"/>
      <c r="U146" s="51"/>
      <c r="V146" s="686" t="s">
        <v>802</v>
      </c>
      <c r="W146" s="1023" t="s">
        <v>819</v>
      </c>
      <c r="X146" s="1023"/>
    </row>
    <row r="147" spans="1:24" s="28" customFormat="1" ht="12.75">
      <c r="A147" s="29"/>
      <c r="B147" s="29"/>
      <c r="C147" s="688"/>
      <c r="D147" s="688"/>
      <c r="E147" s="44"/>
      <c r="F147" s="44"/>
      <c r="G147" s="44"/>
      <c r="H147" s="44"/>
      <c r="I147" s="44"/>
      <c r="J147" s="44"/>
      <c r="K147" s="44"/>
      <c r="L147" s="44"/>
      <c r="M147" s="44"/>
      <c r="N147" s="44"/>
      <c r="O147" s="53"/>
      <c r="P147" s="53"/>
      <c r="Q147" s="53"/>
      <c r="R147" s="53"/>
      <c r="S147" s="53"/>
      <c r="T147" s="689"/>
      <c r="U147" s="53"/>
      <c r="V147" s="53"/>
      <c r="W147" s="54"/>
      <c r="X147" s="54"/>
    </row>
    <row r="148" spans="1:24" s="28" customFormat="1" ht="38.25">
      <c r="A148" s="52"/>
      <c r="B148" s="52"/>
      <c r="C148" s="690" t="s">
        <v>34</v>
      </c>
      <c r="D148" s="691" t="s">
        <v>222</v>
      </c>
      <c r="E148" s="692"/>
      <c r="F148" s="690" t="s">
        <v>34</v>
      </c>
      <c r="G148" s="691" t="s">
        <v>222</v>
      </c>
      <c r="H148" s="692"/>
      <c r="I148" s="690" t="s">
        <v>34</v>
      </c>
      <c r="J148" s="691" t="s">
        <v>222</v>
      </c>
      <c r="K148" s="692"/>
      <c r="L148" s="690" t="s">
        <v>34</v>
      </c>
      <c r="M148" s="691" t="s">
        <v>222</v>
      </c>
      <c r="N148" s="692"/>
      <c r="O148" s="690" t="s">
        <v>34</v>
      </c>
      <c r="P148" s="691" t="s">
        <v>222</v>
      </c>
      <c r="Q148" s="691"/>
      <c r="R148" s="690" t="s">
        <v>34</v>
      </c>
      <c r="S148" s="691" t="s">
        <v>222</v>
      </c>
      <c r="T148" s="693"/>
      <c r="U148" s="690" t="s">
        <v>34</v>
      </c>
      <c r="V148" s="691" t="s">
        <v>222</v>
      </c>
      <c r="W148" s="40" t="s">
        <v>34</v>
      </c>
      <c r="X148" s="691" t="s">
        <v>222</v>
      </c>
    </row>
    <row r="149" spans="1:24" s="28" customFormat="1" ht="13.5" customHeight="1">
      <c r="A149" s="29"/>
      <c r="B149" s="29"/>
      <c r="C149" s="31"/>
      <c r="D149" s="31"/>
      <c r="E149" s="31"/>
      <c r="F149" s="31"/>
      <c r="G149" s="31"/>
      <c r="H149" s="31"/>
      <c r="I149" s="31"/>
      <c r="J149" s="31"/>
      <c r="K149" s="31"/>
      <c r="L149" s="31"/>
      <c r="M149" s="31"/>
      <c r="N149" s="31"/>
      <c r="O149" s="31"/>
      <c r="P149" s="31"/>
      <c r="Q149" s="31"/>
      <c r="R149" s="31"/>
      <c r="S149" s="31"/>
      <c r="T149" s="694"/>
      <c r="U149" s="31"/>
      <c r="V149" s="31"/>
      <c r="W149" s="22"/>
      <c r="X149" s="22"/>
    </row>
    <row r="150" spans="1:24" s="28" customFormat="1" ht="18" customHeight="1">
      <c r="A150" s="60" t="s">
        <v>53</v>
      </c>
      <c r="B150" s="60"/>
      <c r="C150" s="32">
        <v>538</v>
      </c>
      <c r="D150" s="32" t="s">
        <v>238</v>
      </c>
      <c r="E150" s="32"/>
      <c r="F150" s="32">
        <v>419</v>
      </c>
      <c r="G150" s="32" t="s">
        <v>238</v>
      </c>
      <c r="H150" s="32"/>
      <c r="I150" s="32">
        <v>471</v>
      </c>
      <c r="J150" s="32">
        <v>1246</v>
      </c>
      <c r="K150" s="32"/>
      <c r="L150" s="32">
        <v>471</v>
      </c>
      <c r="M150" s="32">
        <v>1185</v>
      </c>
      <c r="N150" s="32"/>
      <c r="O150" s="32">
        <v>425</v>
      </c>
      <c r="P150" s="32">
        <v>1212</v>
      </c>
      <c r="Q150" s="32"/>
      <c r="R150" s="32">
        <v>361</v>
      </c>
      <c r="S150" s="32">
        <v>1070</v>
      </c>
      <c r="T150" s="695"/>
      <c r="U150" s="32">
        <v>379</v>
      </c>
      <c r="V150" s="32">
        <v>1135</v>
      </c>
      <c r="W150" s="47">
        <v>-0.09546539379474939</v>
      </c>
      <c r="X150" s="47" t="s">
        <v>238</v>
      </c>
    </row>
    <row r="151" spans="1:24" s="28" customFormat="1" ht="18" customHeight="1">
      <c r="A151" s="62" t="s">
        <v>31</v>
      </c>
      <c r="B151" s="62"/>
      <c r="C151" s="696" t="s">
        <v>238</v>
      </c>
      <c r="D151" s="696" t="s">
        <v>238</v>
      </c>
      <c r="E151" s="696"/>
      <c r="F151" s="696" t="s">
        <v>238</v>
      </c>
      <c r="G151" s="696" t="s">
        <v>238</v>
      </c>
      <c r="H151" s="696"/>
      <c r="I151" s="696">
        <v>148</v>
      </c>
      <c r="J151" s="696">
        <v>323</v>
      </c>
      <c r="K151" s="696"/>
      <c r="L151" s="696">
        <v>164</v>
      </c>
      <c r="M151" s="696">
        <v>314</v>
      </c>
      <c r="N151" s="696"/>
      <c r="O151" s="696">
        <v>133</v>
      </c>
      <c r="P151" s="696">
        <v>308</v>
      </c>
      <c r="Q151" s="696"/>
      <c r="R151" s="696">
        <v>111</v>
      </c>
      <c r="S151" s="696">
        <v>256</v>
      </c>
      <c r="T151" s="697"/>
      <c r="U151" s="696">
        <v>118</v>
      </c>
      <c r="V151" s="696">
        <v>272</v>
      </c>
      <c r="W151" s="48" t="s">
        <v>238</v>
      </c>
      <c r="X151" s="48" t="s">
        <v>238</v>
      </c>
    </row>
    <row r="152" spans="1:24" s="28" customFormat="1" ht="18" customHeight="1">
      <c r="A152" s="62" t="s">
        <v>51</v>
      </c>
      <c r="B152" s="62"/>
      <c r="C152" s="696" t="s">
        <v>238</v>
      </c>
      <c r="D152" s="696" t="s">
        <v>238</v>
      </c>
      <c r="E152" s="696"/>
      <c r="F152" s="696" t="s">
        <v>238</v>
      </c>
      <c r="G152" s="696" t="s">
        <v>238</v>
      </c>
      <c r="H152" s="696"/>
      <c r="I152" s="696">
        <v>21</v>
      </c>
      <c r="J152" s="696">
        <v>71</v>
      </c>
      <c r="K152" s="696"/>
      <c r="L152" s="696">
        <v>26</v>
      </c>
      <c r="M152" s="696">
        <v>57</v>
      </c>
      <c r="N152" s="696"/>
      <c r="O152" s="696">
        <v>24</v>
      </c>
      <c r="P152" s="696">
        <v>53</v>
      </c>
      <c r="Q152" s="696"/>
      <c r="R152" s="696">
        <v>16</v>
      </c>
      <c r="S152" s="696">
        <v>55</v>
      </c>
      <c r="T152" s="697"/>
      <c r="U152" s="696">
        <v>18</v>
      </c>
      <c r="V152" s="696">
        <v>58</v>
      </c>
      <c r="W152" s="48" t="s">
        <v>238</v>
      </c>
      <c r="X152" s="48" t="s">
        <v>238</v>
      </c>
    </row>
    <row r="153" spans="1:24" s="28" customFormat="1" ht="18" customHeight="1">
      <c r="A153" s="62" t="s">
        <v>28</v>
      </c>
      <c r="B153" s="62"/>
      <c r="C153" s="696" t="s">
        <v>238</v>
      </c>
      <c r="D153" s="696" t="s">
        <v>238</v>
      </c>
      <c r="E153" s="696"/>
      <c r="F153" s="696" t="s">
        <v>238</v>
      </c>
      <c r="G153" s="696" t="s">
        <v>238</v>
      </c>
      <c r="H153" s="696"/>
      <c r="I153" s="696">
        <v>119</v>
      </c>
      <c r="J153" s="696">
        <v>333</v>
      </c>
      <c r="K153" s="696"/>
      <c r="L153" s="696">
        <v>98</v>
      </c>
      <c r="M153" s="696">
        <v>288</v>
      </c>
      <c r="N153" s="696"/>
      <c r="O153" s="696">
        <v>104</v>
      </c>
      <c r="P153" s="696">
        <v>280</v>
      </c>
      <c r="Q153" s="696"/>
      <c r="R153" s="696">
        <v>97</v>
      </c>
      <c r="S153" s="696">
        <v>260</v>
      </c>
      <c r="T153" s="697"/>
      <c r="U153" s="696">
        <v>101</v>
      </c>
      <c r="V153" s="696">
        <v>268</v>
      </c>
      <c r="W153" s="48" t="s">
        <v>238</v>
      </c>
      <c r="X153" s="48" t="s">
        <v>238</v>
      </c>
    </row>
    <row r="154" spans="1:24" s="28" customFormat="1" ht="18" customHeight="1">
      <c r="A154" s="62" t="s">
        <v>27</v>
      </c>
      <c r="B154" s="62"/>
      <c r="C154" s="696" t="s">
        <v>238</v>
      </c>
      <c r="D154" s="696" t="s">
        <v>238</v>
      </c>
      <c r="E154" s="696"/>
      <c r="F154" s="696" t="s">
        <v>238</v>
      </c>
      <c r="G154" s="696" t="s">
        <v>238</v>
      </c>
      <c r="H154" s="696"/>
      <c r="I154" s="696">
        <v>56</v>
      </c>
      <c r="J154" s="696">
        <v>194</v>
      </c>
      <c r="K154" s="696"/>
      <c r="L154" s="696">
        <v>64</v>
      </c>
      <c r="M154" s="696">
        <v>201</v>
      </c>
      <c r="N154" s="696"/>
      <c r="O154" s="696">
        <v>48</v>
      </c>
      <c r="P154" s="696">
        <v>211</v>
      </c>
      <c r="Q154" s="696"/>
      <c r="R154" s="696">
        <v>52</v>
      </c>
      <c r="S154" s="696">
        <v>208</v>
      </c>
      <c r="T154" s="697"/>
      <c r="U154" s="696">
        <v>53</v>
      </c>
      <c r="V154" s="696">
        <v>223</v>
      </c>
      <c r="W154" s="48" t="s">
        <v>238</v>
      </c>
      <c r="X154" s="48" t="s">
        <v>238</v>
      </c>
    </row>
    <row r="155" spans="1:24" s="28" customFormat="1" ht="18" customHeight="1">
      <c r="A155" s="62" t="s">
        <v>29</v>
      </c>
      <c r="B155" s="62"/>
      <c r="C155" s="696" t="s">
        <v>238</v>
      </c>
      <c r="D155" s="696" t="s">
        <v>238</v>
      </c>
      <c r="E155" s="696"/>
      <c r="F155" s="696" t="s">
        <v>238</v>
      </c>
      <c r="G155" s="696" t="s">
        <v>238</v>
      </c>
      <c r="H155" s="696"/>
      <c r="I155" s="696">
        <v>21</v>
      </c>
      <c r="J155" s="696">
        <v>78</v>
      </c>
      <c r="K155" s="696"/>
      <c r="L155" s="696">
        <v>25</v>
      </c>
      <c r="M155" s="696">
        <v>78</v>
      </c>
      <c r="N155" s="696"/>
      <c r="O155" s="696">
        <v>19</v>
      </c>
      <c r="P155" s="696">
        <v>101</v>
      </c>
      <c r="Q155" s="696"/>
      <c r="R155" s="696">
        <v>10</v>
      </c>
      <c r="S155" s="696">
        <v>76</v>
      </c>
      <c r="T155" s="697"/>
      <c r="U155" s="696">
        <v>15</v>
      </c>
      <c r="V155" s="696">
        <v>76</v>
      </c>
      <c r="W155" s="48" t="s">
        <v>238</v>
      </c>
      <c r="X155" s="48" t="s">
        <v>238</v>
      </c>
    </row>
    <row r="156" spans="1:24" s="28" customFormat="1" ht="18" customHeight="1">
      <c r="A156" s="62" t="s">
        <v>30</v>
      </c>
      <c r="B156" s="62"/>
      <c r="C156" s="696" t="s">
        <v>238</v>
      </c>
      <c r="D156" s="696" t="s">
        <v>238</v>
      </c>
      <c r="E156" s="696"/>
      <c r="F156" s="696" t="s">
        <v>238</v>
      </c>
      <c r="G156" s="696" t="s">
        <v>238</v>
      </c>
      <c r="H156" s="696"/>
      <c r="I156" s="696">
        <v>0</v>
      </c>
      <c r="J156" s="696">
        <v>4</v>
      </c>
      <c r="K156" s="696"/>
      <c r="L156" s="696">
        <v>1</v>
      </c>
      <c r="M156" s="696">
        <v>3</v>
      </c>
      <c r="N156" s="696"/>
      <c r="O156" s="696">
        <v>0</v>
      </c>
      <c r="P156" s="696">
        <v>1</v>
      </c>
      <c r="Q156" s="696"/>
      <c r="R156" s="696">
        <v>1</v>
      </c>
      <c r="S156" s="696">
        <v>0</v>
      </c>
      <c r="T156" s="697"/>
      <c r="U156" s="696">
        <v>1</v>
      </c>
      <c r="V156" s="696">
        <v>0</v>
      </c>
      <c r="W156" s="48" t="s">
        <v>238</v>
      </c>
      <c r="X156" s="48" t="s">
        <v>238</v>
      </c>
    </row>
    <row r="157" spans="1:24" s="28" customFormat="1" ht="18" customHeight="1">
      <c r="A157" s="62" t="s">
        <v>58</v>
      </c>
      <c r="B157" s="62"/>
      <c r="C157" s="696" t="s">
        <v>238</v>
      </c>
      <c r="D157" s="696" t="s">
        <v>238</v>
      </c>
      <c r="E157" s="696"/>
      <c r="F157" s="696" t="s">
        <v>238</v>
      </c>
      <c r="G157" s="696" t="s">
        <v>238</v>
      </c>
      <c r="H157" s="696"/>
      <c r="I157" s="696">
        <v>41</v>
      </c>
      <c r="J157" s="696">
        <v>63</v>
      </c>
      <c r="K157" s="696"/>
      <c r="L157" s="696">
        <v>37</v>
      </c>
      <c r="M157" s="696">
        <v>64</v>
      </c>
      <c r="N157" s="696"/>
      <c r="O157" s="696">
        <v>40</v>
      </c>
      <c r="P157" s="696">
        <v>63</v>
      </c>
      <c r="Q157" s="696"/>
      <c r="R157" s="696">
        <v>28</v>
      </c>
      <c r="S157" s="696">
        <v>53</v>
      </c>
      <c r="T157" s="697"/>
      <c r="U157" s="696">
        <v>31</v>
      </c>
      <c r="V157" s="696">
        <v>54</v>
      </c>
      <c r="W157" s="48" t="s">
        <v>238</v>
      </c>
      <c r="X157" s="48" t="s">
        <v>238</v>
      </c>
    </row>
    <row r="158" spans="1:24" s="28" customFormat="1" ht="18" customHeight="1">
      <c r="A158" s="62" t="s">
        <v>50</v>
      </c>
      <c r="B158" s="62"/>
      <c r="C158" s="696" t="s">
        <v>238</v>
      </c>
      <c r="D158" s="696" t="s">
        <v>238</v>
      </c>
      <c r="E158" s="696"/>
      <c r="F158" s="696" t="s">
        <v>238</v>
      </c>
      <c r="G158" s="696" t="s">
        <v>238</v>
      </c>
      <c r="H158" s="696"/>
      <c r="I158" s="696">
        <v>0</v>
      </c>
      <c r="J158" s="696">
        <v>7</v>
      </c>
      <c r="K158" s="696"/>
      <c r="L158" s="696">
        <v>1</v>
      </c>
      <c r="M158" s="696">
        <v>5</v>
      </c>
      <c r="N158" s="696"/>
      <c r="O158" s="696">
        <v>0</v>
      </c>
      <c r="P158" s="696">
        <v>3</v>
      </c>
      <c r="Q158" s="696"/>
      <c r="R158" s="696">
        <v>2</v>
      </c>
      <c r="S158" s="696">
        <v>8</v>
      </c>
      <c r="T158" s="697"/>
      <c r="U158" s="696">
        <v>0</v>
      </c>
      <c r="V158" s="696">
        <v>5</v>
      </c>
      <c r="W158" s="48" t="s">
        <v>238</v>
      </c>
      <c r="X158" s="48" t="s">
        <v>238</v>
      </c>
    </row>
    <row r="159" spans="1:24" s="28" customFormat="1" ht="18" customHeight="1">
      <c r="A159" s="62" t="s">
        <v>32</v>
      </c>
      <c r="B159" s="62"/>
      <c r="C159" s="696" t="s">
        <v>238</v>
      </c>
      <c r="D159" s="696" t="s">
        <v>238</v>
      </c>
      <c r="E159" s="696"/>
      <c r="F159" s="696" t="s">
        <v>238</v>
      </c>
      <c r="G159" s="696" t="s">
        <v>238</v>
      </c>
      <c r="H159" s="696"/>
      <c r="I159" s="696">
        <v>48</v>
      </c>
      <c r="J159" s="696">
        <v>158</v>
      </c>
      <c r="K159" s="696"/>
      <c r="L159" s="696">
        <v>47</v>
      </c>
      <c r="M159" s="696">
        <v>168</v>
      </c>
      <c r="N159" s="696"/>
      <c r="O159" s="696">
        <v>48</v>
      </c>
      <c r="P159" s="696">
        <v>182</v>
      </c>
      <c r="Q159" s="696"/>
      <c r="R159" s="696">
        <v>33</v>
      </c>
      <c r="S159" s="696">
        <v>148</v>
      </c>
      <c r="T159" s="697"/>
      <c r="U159" s="696">
        <v>35</v>
      </c>
      <c r="V159" s="696">
        <v>169</v>
      </c>
      <c r="W159" s="48" t="s">
        <v>238</v>
      </c>
      <c r="X159" s="48" t="s">
        <v>238</v>
      </c>
    </row>
    <row r="160" spans="1:24" s="28" customFormat="1" ht="18" customHeight="1">
      <c r="A160" s="62" t="s">
        <v>33</v>
      </c>
      <c r="B160" s="62"/>
      <c r="C160" s="696" t="s">
        <v>238</v>
      </c>
      <c r="D160" s="696" t="s">
        <v>238</v>
      </c>
      <c r="E160" s="696"/>
      <c r="F160" s="696" t="s">
        <v>238</v>
      </c>
      <c r="G160" s="696" t="s">
        <v>238</v>
      </c>
      <c r="H160" s="696"/>
      <c r="I160" s="696">
        <v>17</v>
      </c>
      <c r="J160" s="696">
        <v>15</v>
      </c>
      <c r="K160" s="696"/>
      <c r="L160" s="696">
        <v>8</v>
      </c>
      <c r="M160" s="696">
        <v>7</v>
      </c>
      <c r="N160" s="696"/>
      <c r="O160" s="696">
        <v>9</v>
      </c>
      <c r="P160" s="696">
        <v>10</v>
      </c>
      <c r="Q160" s="696"/>
      <c r="R160" s="696">
        <v>11</v>
      </c>
      <c r="S160" s="696">
        <v>6</v>
      </c>
      <c r="T160" s="697"/>
      <c r="U160" s="696">
        <v>7</v>
      </c>
      <c r="V160" s="696">
        <v>10</v>
      </c>
      <c r="W160" s="48" t="s">
        <v>238</v>
      </c>
      <c r="X160" s="48" t="s">
        <v>238</v>
      </c>
    </row>
    <row r="161" spans="1:24" s="28" customFormat="1" ht="8.25" customHeight="1">
      <c r="A161" s="33"/>
      <c r="B161" s="33"/>
      <c r="C161" s="34"/>
      <c r="D161" s="34"/>
      <c r="E161" s="34"/>
      <c r="F161" s="34"/>
      <c r="G161" s="34"/>
      <c r="H161" s="34"/>
      <c r="I161" s="34"/>
      <c r="J161" s="34"/>
      <c r="K161" s="34"/>
      <c r="L161" s="34"/>
      <c r="M161" s="34"/>
      <c r="N161" s="34"/>
      <c r="O161" s="34"/>
      <c r="P161" s="34"/>
      <c r="Q161" s="34"/>
      <c r="R161" s="34"/>
      <c r="S161" s="34"/>
      <c r="T161" s="698"/>
      <c r="U161" s="34"/>
      <c r="V161" s="34"/>
      <c r="W161" s="49"/>
      <c r="X161" s="49"/>
    </row>
    <row r="162" spans="1:24" s="28" customFormat="1" ht="18" customHeight="1">
      <c r="A162" s="61" t="s">
        <v>54</v>
      </c>
      <c r="B162" s="61"/>
      <c r="C162" s="35">
        <v>520</v>
      </c>
      <c r="D162" s="35" t="s">
        <v>238</v>
      </c>
      <c r="E162" s="32"/>
      <c r="F162" s="32">
        <v>406</v>
      </c>
      <c r="G162" s="32" t="s">
        <v>238</v>
      </c>
      <c r="H162" s="32"/>
      <c r="I162" s="32">
        <v>462</v>
      </c>
      <c r="J162" s="32">
        <v>1211</v>
      </c>
      <c r="K162" s="32"/>
      <c r="L162" s="35">
        <v>466</v>
      </c>
      <c r="M162" s="32">
        <v>1162</v>
      </c>
      <c r="N162" s="32"/>
      <c r="O162" s="32">
        <v>414</v>
      </c>
      <c r="P162" s="32">
        <v>1185</v>
      </c>
      <c r="Q162" s="32"/>
      <c r="R162" s="32">
        <v>347</v>
      </c>
      <c r="S162" s="32">
        <v>1050</v>
      </c>
      <c r="T162" s="695"/>
      <c r="U162" s="32">
        <v>368</v>
      </c>
      <c r="V162" s="32">
        <v>1113</v>
      </c>
      <c r="W162" s="47">
        <v>-0.09359605911330049</v>
      </c>
      <c r="X162" s="47" t="s">
        <v>238</v>
      </c>
    </row>
    <row r="163" spans="1:24" s="28" customFormat="1" ht="18" customHeight="1">
      <c r="A163" s="62" t="s">
        <v>31</v>
      </c>
      <c r="B163" s="62"/>
      <c r="C163" s="696" t="s">
        <v>238</v>
      </c>
      <c r="D163" s="696" t="s">
        <v>238</v>
      </c>
      <c r="E163" s="696"/>
      <c r="F163" s="696" t="s">
        <v>238</v>
      </c>
      <c r="G163" s="696" t="s">
        <v>238</v>
      </c>
      <c r="H163" s="696"/>
      <c r="I163" s="696">
        <v>145</v>
      </c>
      <c r="J163" s="696">
        <v>309</v>
      </c>
      <c r="K163" s="696"/>
      <c r="L163" s="696">
        <v>162</v>
      </c>
      <c r="M163" s="696">
        <v>304</v>
      </c>
      <c r="N163" s="696"/>
      <c r="O163" s="696">
        <v>129</v>
      </c>
      <c r="P163" s="696">
        <v>297</v>
      </c>
      <c r="Q163" s="696"/>
      <c r="R163" s="696">
        <v>103</v>
      </c>
      <c r="S163" s="696">
        <v>247</v>
      </c>
      <c r="T163" s="697"/>
      <c r="U163" s="696">
        <v>112</v>
      </c>
      <c r="V163" s="696">
        <v>261</v>
      </c>
      <c r="W163" s="48" t="s">
        <v>238</v>
      </c>
      <c r="X163" s="48" t="s">
        <v>238</v>
      </c>
    </row>
    <row r="164" spans="1:24" s="28" customFormat="1" ht="18" customHeight="1">
      <c r="A164" s="62" t="s">
        <v>51</v>
      </c>
      <c r="B164" s="62"/>
      <c r="C164" s="696" t="s">
        <v>238</v>
      </c>
      <c r="D164" s="696" t="s">
        <v>238</v>
      </c>
      <c r="E164" s="696"/>
      <c r="F164" s="696" t="s">
        <v>238</v>
      </c>
      <c r="G164" s="696" t="s">
        <v>238</v>
      </c>
      <c r="H164" s="696"/>
      <c r="I164" s="696">
        <v>21</v>
      </c>
      <c r="J164" s="696">
        <v>70</v>
      </c>
      <c r="K164" s="696"/>
      <c r="L164" s="696">
        <v>26</v>
      </c>
      <c r="M164" s="696">
        <v>57</v>
      </c>
      <c r="N164" s="696"/>
      <c r="O164" s="696">
        <v>23</v>
      </c>
      <c r="P164" s="696">
        <v>52</v>
      </c>
      <c r="Q164" s="696"/>
      <c r="R164" s="696">
        <v>16</v>
      </c>
      <c r="S164" s="696">
        <v>55</v>
      </c>
      <c r="T164" s="697"/>
      <c r="U164" s="696">
        <v>18</v>
      </c>
      <c r="V164" s="696">
        <v>58</v>
      </c>
      <c r="W164" s="48" t="s">
        <v>238</v>
      </c>
      <c r="X164" s="48" t="s">
        <v>238</v>
      </c>
    </row>
    <row r="165" spans="1:24" s="28" customFormat="1" ht="18" customHeight="1">
      <c r="A165" s="62" t="s">
        <v>28</v>
      </c>
      <c r="B165" s="62"/>
      <c r="C165" s="696" t="s">
        <v>238</v>
      </c>
      <c r="D165" s="696" t="s">
        <v>238</v>
      </c>
      <c r="E165" s="696"/>
      <c r="F165" s="696" t="s">
        <v>238</v>
      </c>
      <c r="G165" s="696" t="s">
        <v>238</v>
      </c>
      <c r="H165" s="696"/>
      <c r="I165" s="696">
        <v>119</v>
      </c>
      <c r="J165" s="696">
        <v>327</v>
      </c>
      <c r="K165" s="696"/>
      <c r="L165" s="696">
        <v>98</v>
      </c>
      <c r="M165" s="696">
        <v>283</v>
      </c>
      <c r="N165" s="696"/>
      <c r="O165" s="696">
        <v>103</v>
      </c>
      <c r="P165" s="696">
        <v>273</v>
      </c>
      <c r="Q165" s="696"/>
      <c r="R165" s="696">
        <v>96</v>
      </c>
      <c r="S165" s="696">
        <v>256</v>
      </c>
      <c r="T165" s="697"/>
      <c r="U165" s="696">
        <v>101</v>
      </c>
      <c r="V165" s="696">
        <v>264</v>
      </c>
      <c r="W165" s="48" t="s">
        <v>238</v>
      </c>
      <c r="X165" s="48" t="s">
        <v>238</v>
      </c>
    </row>
    <row r="166" spans="1:24" s="28" customFormat="1" ht="18" customHeight="1">
      <c r="A166" s="62" t="s">
        <v>27</v>
      </c>
      <c r="B166" s="62"/>
      <c r="C166" s="696" t="s">
        <v>238</v>
      </c>
      <c r="D166" s="696" t="s">
        <v>238</v>
      </c>
      <c r="E166" s="696"/>
      <c r="F166" s="696" t="s">
        <v>238</v>
      </c>
      <c r="G166" s="696" t="s">
        <v>238</v>
      </c>
      <c r="H166" s="696"/>
      <c r="I166" s="696">
        <v>55</v>
      </c>
      <c r="J166" s="696">
        <v>193</v>
      </c>
      <c r="K166" s="696"/>
      <c r="L166" s="696">
        <v>64</v>
      </c>
      <c r="M166" s="696">
        <v>201</v>
      </c>
      <c r="N166" s="696"/>
      <c r="O166" s="696">
        <v>48</v>
      </c>
      <c r="P166" s="696">
        <v>211</v>
      </c>
      <c r="Q166" s="696"/>
      <c r="R166" s="696">
        <v>51</v>
      </c>
      <c r="S166" s="696">
        <v>208</v>
      </c>
      <c r="T166" s="697"/>
      <c r="U166" s="696">
        <v>52</v>
      </c>
      <c r="V166" s="696">
        <v>222</v>
      </c>
      <c r="W166" s="48" t="s">
        <v>238</v>
      </c>
      <c r="X166" s="48" t="s">
        <v>238</v>
      </c>
    </row>
    <row r="167" spans="1:24" s="28" customFormat="1" ht="18" customHeight="1">
      <c r="A167" s="62" t="s">
        <v>182</v>
      </c>
      <c r="B167" s="62"/>
      <c r="C167" s="696" t="s">
        <v>238</v>
      </c>
      <c r="D167" s="696" t="s">
        <v>238</v>
      </c>
      <c r="E167" s="696"/>
      <c r="F167" s="696" t="s">
        <v>238</v>
      </c>
      <c r="G167" s="696" t="s">
        <v>238</v>
      </c>
      <c r="H167" s="696"/>
      <c r="I167" s="696">
        <v>21</v>
      </c>
      <c r="J167" s="696">
        <v>74</v>
      </c>
      <c r="K167" s="696"/>
      <c r="L167" s="696">
        <v>24</v>
      </c>
      <c r="M167" s="696">
        <v>77</v>
      </c>
      <c r="N167" s="696"/>
      <c r="O167" s="696">
        <v>19</v>
      </c>
      <c r="P167" s="696">
        <v>97</v>
      </c>
      <c r="Q167" s="696"/>
      <c r="R167" s="696">
        <v>10</v>
      </c>
      <c r="S167" s="696">
        <v>74</v>
      </c>
      <c r="T167" s="697"/>
      <c r="U167" s="696">
        <v>15</v>
      </c>
      <c r="V167" s="696">
        <v>75</v>
      </c>
      <c r="W167" s="48" t="s">
        <v>238</v>
      </c>
      <c r="X167" s="48" t="s">
        <v>238</v>
      </c>
    </row>
    <row r="168" spans="1:24" s="28" customFormat="1" ht="18" customHeight="1">
      <c r="A168" s="62" t="s">
        <v>30</v>
      </c>
      <c r="B168" s="62"/>
      <c r="C168" s="696" t="s">
        <v>238</v>
      </c>
      <c r="D168" s="696" t="s">
        <v>238</v>
      </c>
      <c r="E168" s="696"/>
      <c r="F168" s="696" t="s">
        <v>238</v>
      </c>
      <c r="G168" s="696" t="s">
        <v>238</v>
      </c>
      <c r="H168" s="696"/>
      <c r="I168" s="696">
        <v>0</v>
      </c>
      <c r="J168" s="696">
        <v>4</v>
      </c>
      <c r="K168" s="696"/>
      <c r="L168" s="696">
        <v>1</v>
      </c>
      <c r="M168" s="696">
        <v>3</v>
      </c>
      <c r="N168" s="696"/>
      <c r="O168" s="696">
        <v>0</v>
      </c>
      <c r="P168" s="696">
        <v>1</v>
      </c>
      <c r="Q168" s="696"/>
      <c r="R168" s="696">
        <v>0</v>
      </c>
      <c r="S168" s="696">
        <v>0</v>
      </c>
      <c r="T168" s="697"/>
      <c r="U168" s="696">
        <v>1</v>
      </c>
      <c r="V168" s="696">
        <v>0</v>
      </c>
      <c r="W168" s="48" t="s">
        <v>238</v>
      </c>
      <c r="X168" s="48" t="s">
        <v>238</v>
      </c>
    </row>
    <row r="169" spans="1:24" s="28" customFormat="1" ht="18" customHeight="1">
      <c r="A169" s="62" t="s">
        <v>58</v>
      </c>
      <c r="B169" s="62"/>
      <c r="C169" s="696" t="s">
        <v>238</v>
      </c>
      <c r="D169" s="696" t="s">
        <v>238</v>
      </c>
      <c r="E169" s="696"/>
      <c r="F169" s="696" t="s">
        <v>238</v>
      </c>
      <c r="G169" s="696" t="s">
        <v>238</v>
      </c>
      <c r="H169" s="696"/>
      <c r="I169" s="696">
        <v>40</v>
      </c>
      <c r="J169" s="696">
        <v>62</v>
      </c>
      <c r="K169" s="696"/>
      <c r="L169" s="696">
        <v>37</v>
      </c>
      <c r="M169" s="696">
        <v>63</v>
      </c>
      <c r="N169" s="696"/>
      <c r="O169" s="696">
        <v>40</v>
      </c>
      <c r="P169" s="696">
        <v>63</v>
      </c>
      <c r="Q169" s="696"/>
      <c r="R169" s="696">
        <v>28</v>
      </c>
      <c r="S169" s="696">
        <v>53</v>
      </c>
      <c r="T169" s="697"/>
      <c r="U169" s="696">
        <v>31</v>
      </c>
      <c r="V169" s="696">
        <v>54</v>
      </c>
      <c r="W169" s="48" t="s">
        <v>238</v>
      </c>
      <c r="X169" s="48" t="s">
        <v>238</v>
      </c>
    </row>
    <row r="170" spans="1:24" s="28" customFormat="1" ht="18" customHeight="1">
      <c r="A170" s="62" t="s">
        <v>50</v>
      </c>
      <c r="B170" s="62"/>
      <c r="C170" s="696" t="s">
        <v>238</v>
      </c>
      <c r="D170" s="696" t="s">
        <v>238</v>
      </c>
      <c r="E170" s="696"/>
      <c r="F170" s="696" t="s">
        <v>238</v>
      </c>
      <c r="G170" s="696" t="s">
        <v>238</v>
      </c>
      <c r="H170" s="696"/>
      <c r="I170" s="696">
        <v>0</v>
      </c>
      <c r="J170" s="696">
        <v>7</v>
      </c>
      <c r="K170" s="696"/>
      <c r="L170" s="696">
        <v>1</v>
      </c>
      <c r="M170" s="696">
        <v>5</v>
      </c>
      <c r="N170" s="696"/>
      <c r="O170" s="696">
        <v>0</v>
      </c>
      <c r="P170" s="696">
        <v>3</v>
      </c>
      <c r="Q170" s="696"/>
      <c r="R170" s="696">
        <v>2</v>
      </c>
      <c r="S170" s="696">
        <v>8</v>
      </c>
      <c r="T170" s="697"/>
      <c r="U170" s="696">
        <v>0</v>
      </c>
      <c r="V170" s="696">
        <v>5</v>
      </c>
      <c r="W170" s="48" t="s">
        <v>238</v>
      </c>
      <c r="X170" s="48" t="s">
        <v>238</v>
      </c>
    </row>
    <row r="171" spans="1:24" s="28" customFormat="1" ht="18" customHeight="1">
      <c r="A171" s="62" t="s">
        <v>32</v>
      </c>
      <c r="B171" s="62"/>
      <c r="C171" s="696" t="s">
        <v>238</v>
      </c>
      <c r="D171" s="696" t="s">
        <v>238</v>
      </c>
      <c r="E171" s="696"/>
      <c r="F171" s="696" t="s">
        <v>238</v>
      </c>
      <c r="G171" s="696" t="s">
        <v>238</v>
      </c>
      <c r="H171" s="696"/>
      <c r="I171" s="696">
        <v>46</v>
      </c>
      <c r="J171" s="696">
        <v>154</v>
      </c>
      <c r="K171" s="696"/>
      <c r="L171" s="696">
        <v>46</v>
      </c>
      <c r="M171" s="696">
        <v>164</v>
      </c>
      <c r="N171" s="696"/>
      <c r="O171" s="696">
        <v>46</v>
      </c>
      <c r="P171" s="696">
        <v>178</v>
      </c>
      <c r="Q171" s="696"/>
      <c r="R171" s="696">
        <v>31</v>
      </c>
      <c r="S171" s="696">
        <v>145</v>
      </c>
      <c r="T171" s="697"/>
      <c r="U171" s="696">
        <v>33</v>
      </c>
      <c r="V171" s="696">
        <v>166</v>
      </c>
      <c r="W171" s="48" t="s">
        <v>238</v>
      </c>
      <c r="X171" s="48" t="s">
        <v>238</v>
      </c>
    </row>
    <row r="172" spans="1:24" s="28" customFormat="1" ht="18" customHeight="1">
      <c r="A172" s="62" t="s">
        <v>33</v>
      </c>
      <c r="B172" s="62"/>
      <c r="C172" s="696" t="s">
        <v>238</v>
      </c>
      <c r="D172" s="696" t="s">
        <v>238</v>
      </c>
      <c r="E172" s="696"/>
      <c r="F172" s="696" t="s">
        <v>238</v>
      </c>
      <c r="G172" s="696" t="s">
        <v>238</v>
      </c>
      <c r="H172" s="696"/>
      <c r="I172" s="696">
        <v>15</v>
      </c>
      <c r="J172" s="696">
        <v>11</v>
      </c>
      <c r="K172" s="696"/>
      <c r="L172" s="696">
        <v>7</v>
      </c>
      <c r="M172" s="696">
        <v>5</v>
      </c>
      <c r="N172" s="696"/>
      <c r="O172" s="696">
        <v>6</v>
      </c>
      <c r="P172" s="696">
        <v>10</v>
      </c>
      <c r="Q172" s="696"/>
      <c r="R172" s="696">
        <v>10</v>
      </c>
      <c r="S172" s="696">
        <v>4</v>
      </c>
      <c r="T172" s="697"/>
      <c r="U172" s="696">
        <v>5</v>
      </c>
      <c r="V172" s="696">
        <v>8</v>
      </c>
      <c r="W172" s="48" t="s">
        <v>238</v>
      </c>
      <c r="X172" s="48" t="s">
        <v>238</v>
      </c>
    </row>
    <row r="173" spans="1:24" s="28" customFormat="1" ht="8.25" customHeight="1">
      <c r="A173" s="209"/>
      <c r="B173" s="209"/>
      <c r="C173" s="699"/>
      <c r="D173" s="699"/>
      <c r="E173" s="699"/>
      <c r="F173" s="699"/>
      <c r="G173" s="699"/>
      <c r="H173" s="699"/>
      <c r="I173" s="699"/>
      <c r="J173" s="699"/>
      <c r="K173" s="699"/>
      <c r="L173" s="699"/>
      <c r="M173" s="699"/>
      <c r="N173" s="699"/>
      <c r="O173" s="699"/>
      <c r="P173" s="699"/>
      <c r="Q173" s="699"/>
      <c r="R173" s="699"/>
      <c r="S173" s="699"/>
      <c r="T173" s="700"/>
      <c r="U173" s="699"/>
      <c r="V173" s="699"/>
      <c r="W173" s="49"/>
      <c r="X173" s="49"/>
    </row>
    <row r="174" spans="1:24" s="28" customFormat="1" ht="18" customHeight="1">
      <c r="A174" s="61" t="s">
        <v>55</v>
      </c>
      <c r="B174" s="61"/>
      <c r="C174" s="35">
        <v>18</v>
      </c>
      <c r="D174" s="35" t="s">
        <v>238</v>
      </c>
      <c r="E174" s="35"/>
      <c r="F174" s="35">
        <v>13</v>
      </c>
      <c r="G174" s="35" t="s">
        <v>238</v>
      </c>
      <c r="H174" s="35"/>
      <c r="I174" s="35">
        <v>9</v>
      </c>
      <c r="J174" s="35">
        <v>35</v>
      </c>
      <c r="K174" s="35"/>
      <c r="L174" s="35">
        <v>5</v>
      </c>
      <c r="M174" s="35">
        <v>23</v>
      </c>
      <c r="N174" s="35"/>
      <c r="O174" s="35">
        <v>11</v>
      </c>
      <c r="P174" s="32">
        <v>27</v>
      </c>
      <c r="Q174" s="32"/>
      <c r="R174" s="32">
        <v>14</v>
      </c>
      <c r="S174" s="32">
        <v>20</v>
      </c>
      <c r="T174" s="695"/>
      <c r="U174" s="32">
        <v>11</v>
      </c>
      <c r="V174" s="32">
        <v>22</v>
      </c>
      <c r="W174" s="47" t="s">
        <v>426</v>
      </c>
      <c r="X174" s="47" t="s">
        <v>238</v>
      </c>
    </row>
    <row r="175" spans="1:24" s="28" customFormat="1" ht="18" customHeight="1">
      <c r="A175" s="62" t="s">
        <v>31</v>
      </c>
      <c r="B175" s="62"/>
      <c r="C175" s="696" t="s">
        <v>238</v>
      </c>
      <c r="D175" s="696" t="s">
        <v>238</v>
      </c>
      <c r="E175" s="696"/>
      <c r="F175" s="696" t="s">
        <v>238</v>
      </c>
      <c r="G175" s="696" t="s">
        <v>238</v>
      </c>
      <c r="H175" s="696"/>
      <c r="I175" s="696">
        <v>3</v>
      </c>
      <c r="J175" s="696">
        <v>14</v>
      </c>
      <c r="K175" s="696"/>
      <c r="L175" s="696">
        <v>2</v>
      </c>
      <c r="M175" s="696">
        <v>10</v>
      </c>
      <c r="N175" s="696"/>
      <c r="O175" s="696">
        <v>4</v>
      </c>
      <c r="P175" s="696">
        <v>11</v>
      </c>
      <c r="Q175" s="696"/>
      <c r="R175" s="696">
        <v>8</v>
      </c>
      <c r="S175" s="696">
        <v>9</v>
      </c>
      <c r="T175" s="697"/>
      <c r="U175" s="696">
        <v>6</v>
      </c>
      <c r="V175" s="696">
        <v>11</v>
      </c>
      <c r="W175" s="48" t="s">
        <v>238</v>
      </c>
      <c r="X175" s="48" t="s">
        <v>238</v>
      </c>
    </row>
    <row r="176" spans="1:24" s="28" customFormat="1" ht="18" customHeight="1">
      <c r="A176" s="62" t="s">
        <v>51</v>
      </c>
      <c r="B176" s="62"/>
      <c r="C176" s="696" t="s">
        <v>238</v>
      </c>
      <c r="D176" s="696" t="s">
        <v>238</v>
      </c>
      <c r="E176" s="696"/>
      <c r="F176" s="696" t="s">
        <v>238</v>
      </c>
      <c r="G176" s="696" t="s">
        <v>238</v>
      </c>
      <c r="H176" s="696"/>
      <c r="I176" s="696">
        <v>0</v>
      </c>
      <c r="J176" s="696">
        <v>1</v>
      </c>
      <c r="K176" s="696"/>
      <c r="L176" s="696">
        <v>0</v>
      </c>
      <c r="M176" s="696">
        <v>0</v>
      </c>
      <c r="N176" s="696"/>
      <c r="O176" s="696">
        <v>1</v>
      </c>
      <c r="P176" s="696">
        <v>1</v>
      </c>
      <c r="Q176" s="696"/>
      <c r="R176" s="696">
        <v>0</v>
      </c>
      <c r="S176" s="696">
        <v>0</v>
      </c>
      <c r="T176" s="697"/>
      <c r="U176" s="696">
        <v>0</v>
      </c>
      <c r="V176" s="696">
        <v>0</v>
      </c>
      <c r="W176" s="48" t="s">
        <v>238</v>
      </c>
      <c r="X176" s="48" t="s">
        <v>238</v>
      </c>
    </row>
    <row r="177" spans="1:24" s="28" customFormat="1" ht="18" customHeight="1">
      <c r="A177" s="62" t="s">
        <v>28</v>
      </c>
      <c r="B177" s="62"/>
      <c r="C177" s="696" t="s">
        <v>238</v>
      </c>
      <c r="D177" s="696" t="s">
        <v>238</v>
      </c>
      <c r="E177" s="696"/>
      <c r="F177" s="696" t="s">
        <v>238</v>
      </c>
      <c r="G177" s="696" t="s">
        <v>238</v>
      </c>
      <c r="H177" s="696"/>
      <c r="I177" s="696">
        <v>0</v>
      </c>
      <c r="J177" s="696">
        <v>6</v>
      </c>
      <c r="K177" s="696"/>
      <c r="L177" s="696">
        <v>0</v>
      </c>
      <c r="M177" s="696">
        <v>5</v>
      </c>
      <c r="N177" s="696"/>
      <c r="O177" s="696">
        <v>1</v>
      </c>
      <c r="P177" s="696">
        <v>7</v>
      </c>
      <c r="Q177" s="696"/>
      <c r="R177" s="696">
        <v>1</v>
      </c>
      <c r="S177" s="696">
        <v>4</v>
      </c>
      <c r="T177" s="697"/>
      <c r="U177" s="696">
        <v>0</v>
      </c>
      <c r="V177" s="696">
        <v>4</v>
      </c>
      <c r="W177" s="48" t="s">
        <v>238</v>
      </c>
      <c r="X177" s="48" t="s">
        <v>238</v>
      </c>
    </row>
    <row r="178" spans="1:24" s="28" customFormat="1" ht="18" customHeight="1">
      <c r="A178" s="62" t="s">
        <v>27</v>
      </c>
      <c r="B178" s="62"/>
      <c r="C178" s="696" t="s">
        <v>238</v>
      </c>
      <c r="D178" s="696" t="s">
        <v>238</v>
      </c>
      <c r="E178" s="696"/>
      <c r="F178" s="696" t="s">
        <v>238</v>
      </c>
      <c r="G178" s="696" t="s">
        <v>238</v>
      </c>
      <c r="H178" s="696"/>
      <c r="I178" s="696">
        <v>1</v>
      </c>
      <c r="J178" s="696">
        <v>1</v>
      </c>
      <c r="K178" s="696"/>
      <c r="L178" s="696">
        <v>0</v>
      </c>
      <c r="M178" s="696">
        <v>0</v>
      </c>
      <c r="N178" s="696"/>
      <c r="O178" s="696">
        <v>0</v>
      </c>
      <c r="P178" s="696">
        <v>0</v>
      </c>
      <c r="Q178" s="696"/>
      <c r="R178" s="696">
        <v>1</v>
      </c>
      <c r="S178" s="696">
        <v>0</v>
      </c>
      <c r="T178" s="697"/>
      <c r="U178" s="696">
        <v>1</v>
      </c>
      <c r="V178" s="696">
        <v>1</v>
      </c>
      <c r="W178" s="48" t="s">
        <v>238</v>
      </c>
      <c r="X178" s="48" t="s">
        <v>238</v>
      </c>
    </row>
    <row r="179" spans="1:24" s="28" customFormat="1" ht="18" customHeight="1">
      <c r="A179" s="62" t="s">
        <v>182</v>
      </c>
      <c r="B179" s="62"/>
      <c r="C179" s="696" t="s">
        <v>238</v>
      </c>
      <c r="D179" s="696" t="s">
        <v>238</v>
      </c>
      <c r="E179" s="696"/>
      <c r="F179" s="696" t="s">
        <v>238</v>
      </c>
      <c r="G179" s="696" t="s">
        <v>238</v>
      </c>
      <c r="H179" s="696"/>
      <c r="I179" s="696">
        <v>0</v>
      </c>
      <c r="J179" s="696">
        <v>4</v>
      </c>
      <c r="K179" s="696"/>
      <c r="L179" s="696">
        <v>1</v>
      </c>
      <c r="M179" s="696">
        <v>1</v>
      </c>
      <c r="N179" s="696"/>
      <c r="O179" s="696">
        <v>0</v>
      </c>
      <c r="P179" s="696">
        <v>4</v>
      </c>
      <c r="Q179" s="696"/>
      <c r="R179" s="696">
        <v>0</v>
      </c>
      <c r="S179" s="696">
        <v>2</v>
      </c>
      <c r="T179" s="697"/>
      <c r="U179" s="696">
        <v>0</v>
      </c>
      <c r="V179" s="696">
        <v>1</v>
      </c>
      <c r="W179" s="48" t="s">
        <v>238</v>
      </c>
      <c r="X179" s="48" t="s">
        <v>238</v>
      </c>
    </row>
    <row r="180" spans="1:24" s="28" customFormat="1" ht="18" customHeight="1">
      <c r="A180" s="62" t="s">
        <v>30</v>
      </c>
      <c r="B180" s="62"/>
      <c r="C180" s="696" t="s">
        <v>238</v>
      </c>
      <c r="D180" s="696" t="s">
        <v>238</v>
      </c>
      <c r="E180" s="696"/>
      <c r="F180" s="696" t="s">
        <v>238</v>
      </c>
      <c r="G180" s="696" t="s">
        <v>238</v>
      </c>
      <c r="H180" s="696"/>
      <c r="I180" s="696">
        <v>0</v>
      </c>
      <c r="J180" s="696">
        <v>0</v>
      </c>
      <c r="K180" s="696"/>
      <c r="L180" s="696">
        <v>0</v>
      </c>
      <c r="M180" s="696">
        <v>0</v>
      </c>
      <c r="N180" s="696"/>
      <c r="O180" s="696">
        <v>0</v>
      </c>
      <c r="P180" s="696">
        <v>0</v>
      </c>
      <c r="Q180" s="696"/>
      <c r="R180" s="696">
        <v>1</v>
      </c>
      <c r="S180" s="696">
        <v>0</v>
      </c>
      <c r="T180" s="697"/>
      <c r="U180" s="696">
        <v>0</v>
      </c>
      <c r="V180" s="696">
        <v>0</v>
      </c>
      <c r="W180" s="48" t="s">
        <v>238</v>
      </c>
      <c r="X180" s="48" t="s">
        <v>238</v>
      </c>
    </row>
    <row r="181" spans="1:24" ht="18" customHeight="1">
      <c r="A181" s="62" t="s">
        <v>58</v>
      </c>
      <c r="B181" s="62"/>
      <c r="C181" s="696" t="s">
        <v>238</v>
      </c>
      <c r="D181" s="696" t="s">
        <v>238</v>
      </c>
      <c r="E181" s="696"/>
      <c r="F181" s="696" t="s">
        <v>238</v>
      </c>
      <c r="G181" s="696" t="s">
        <v>238</v>
      </c>
      <c r="H181" s="696"/>
      <c r="I181" s="696">
        <v>1</v>
      </c>
      <c r="J181" s="696">
        <v>1</v>
      </c>
      <c r="K181" s="696"/>
      <c r="L181" s="696">
        <v>0</v>
      </c>
      <c r="M181" s="696">
        <v>1</v>
      </c>
      <c r="N181" s="696"/>
      <c r="O181" s="696">
        <v>0</v>
      </c>
      <c r="P181" s="696">
        <v>0</v>
      </c>
      <c r="Q181" s="696"/>
      <c r="R181" s="696">
        <v>0</v>
      </c>
      <c r="S181" s="696">
        <v>0</v>
      </c>
      <c r="T181" s="697"/>
      <c r="U181" s="696">
        <v>0</v>
      </c>
      <c r="V181" s="696">
        <v>0</v>
      </c>
      <c r="W181" s="48" t="s">
        <v>238</v>
      </c>
      <c r="X181" s="48" t="s">
        <v>238</v>
      </c>
    </row>
    <row r="182" spans="1:24" ht="18" customHeight="1">
      <c r="A182" s="62" t="s">
        <v>50</v>
      </c>
      <c r="B182" s="62"/>
      <c r="C182" s="696" t="s">
        <v>238</v>
      </c>
      <c r="D182" s="696" t="s">
        <v>238</v>
      </c>
      <c r="E182" s="696"/>
      <c r="F182" s="696" t="s">
        <v>238</v>
      </c>
      <c r="G182" s="696" t="s">
        <v>238</v>
      </c>
      <c r="H182" s="696"/>
      <c r="I182" s="696">
        <v>0</v>
      </c>
      <c r="J182" s="696">
        <v>0</v>
      </c>
      <c r="K182" s="696"/>
      <c r="L182" s="696">
        <v>0</v>
      </c>
      <c r="M182" s="696">
        <v>0</v>
      </c>
      <c r="N182" s="696"/>
      <c r="O182" s="696">
        <v>0</v>
      </c>
      <c r="P182" s="696">
        <v>0</v>
      </c>
      <c r="Q182" s="696"/>
      <c r="R182" s="696">
        <v>0</v>
      </c>
      <c r="S182" s="696">
        <v>0</v>
      </c>
      <c r="T182" s="697"/>
      <c r="U182" s="696">
        <v>0</v>
      </c>
      <c r="V182" s="696">
        <v>0</v>
      </c>
      <c r="W182" s="48" t="s">
        <v>238</v>
      </c>
      <c r="X182" s="48" t="s">
        <v>238</v>
      </c>
    </row>
    <row r="183" spans="1:24" ht="18" customHeight="1">
      <c r="A183" s="62" t="s">
        <v>32</v>
      </c>
      <c r="B183" s="62"/>
      <c r="C183" s="696" t="s">
        <v>238</v>
      </c>
      <c r="D183" s="696" t="s">
        <v>238</v>
      </c>
      <c r="E183" s="696"/>
      <c r="F183" s="696" t="s">
        <v>238</v>
      </c>
      <c r="G183" s="696" t="s">
        <v>238</v>
      </c>
      <c r="H183" s="696"/>
      <c r="I183" s="696">
        <v>2</v>
      </c>
      <c r="J183" s="696">
        <v>4</v>
      </c>
      <c r="K183" s="696"/>
      <c r="L183" s="696">
        <v>1</v>
      </c>
      <c r="M183" s="696">
        <v>4</v>
      </c>
      <c r="N183" s="696"/>
      <c r="O183" s="696">
        <v>2</v>
      </c>
      <c r="P183" s="696">
        <v>4</v>
      </c>
      <c r="Q183" s="696"/>
      <c r="R183" s="696">
        <v>2</v>
      </c>
      <c r="S183" s="696">
        <v>3</v>
      </c>
      <c r="T183" s="697"/>
      <c r="U183" s="696">
        <v>2</v>
      </c>
      <c r="V183" s="696">
        <v>3</v>
      </c>
      <c r="W183" s="48" t="s">
        <v>238</v>
      </c>
      <c r="X183" s="48" t="s">
        <v>238</v>
      </c>
    </row>
    <row r="184" spans="1:24" s="56" customFormat="1" ht="18" customHeight="1">
      <c r="A184" s="701" t="s">
        <v>33</v>
      </c>
      <c r="B184" s="701"/>
      <c r="C184" s="699" t="s">
        <v>238</v>
      </c>
      <c r="D184" s="699" t="s">
        <v>238</v>
      </c>
      <c r="E184" s="699"/>
      <c r="F184" s="699" t="s">
        <v>238</v>
      </c>
      <c r="G184" s="699" t="s">
        <v>238</v>
      </c>
      <c r="H184" s="699"/>
      <c r="I184" s="699">
        <v>2</v>
      </c>
      <c r="J184" s="699">
        <v>4</v>
      </c>
      <c r="K184" s="699"/>
      <c r="L184" s="699">
        <v>1</v>
      </c>
      <c r="M184" s="699">
        <v>2</v>
      </c>
      <c r="N184" s="699"/>
      <c r="O184" s="699">
        <v>3</v>
      </c>
      <c r="P184" s="699">
        <v>0</v>
      </c>
      <c r="Q184" s="699"/>
      <c r="R184" s="699">
        <v>1</v>
      </c>
      <c r="S184" s="699">
        <v>2</v>
      </c>
      <c r="T184" s="700"/>
      <c r="U184" s="699">
        <v>2</v>
      </c>
      <c r="V184" s="699">
        <v>2</v>
      </c>
      <c r="W184" s="55" t="s">
        <v>238</v>
      </c>
      <c r="X184" s="55" t="s">
        <v>238</v>
      </c>
    </row>
    <row r="185" spans="1:24" ht="21.75" customHeight="1">
      <c r="A185" s="101" t="s">
        <v>430</v>
      </c>
      <c r="B185" s="101"/>
      <c r="C185" s="696"/>
      <c r="D185" s="696"/>
      <c r="E185" s="696"/>
      <c r="F185" s="696"/>
      <c r="G185" s="696"/>
      <c r="H185" s="696"/>
      <c r="I185" s="696"/>
      <c r="J185" s="696"/>
      <c r="K185" s="696"/>
      <c r="L185" s="696"/>
      <c r="M185" s="696"/>
      <c r="N185" s="696"/>
      <c r="O185" s="696"/>
      <c r="P185" s="696"/>
      <c r="Q185" s="696"/>
      <c r="R185" s="696"/>
      <c r="S185" s="696"/>
      <c r="T185" s="696"/>
      <c r="U185" s="696"/>
      <c r="V185" s="696"/>
      <c r="W185" s="48"/>
      <c r="X185" s="48"/>
    </row>
    <row r="186" spans="1:24" ht="21" customHeight="1">
      <c r="A186" s="101" t="s">
        <v>827</v>
      </c>
      <c r="B186" s="101"/>
      <c r="C186" s="696"/>
      <c r="D186" s="696"/>
      <c r="E186" s="696"/>
      <c r="F186" s="696"/>
      <c r="G186" s="696"/>
      <c r="H186" s="696"/>
      <c r="I186" s="696"/>
      <c r="J186" s="696"/>
      <c r="K186" s="696"/>
      <c r="L186" s="696"/>
      <c r="M186" s="696"/>
      <c r="N186" s="696"/>
      <c r="O186" s="696"/>
      <c r="P186" s="696"/>
      <c r="Q186" s="696"/>
      <c r="R186" s="696"/>
      <c r="S186" s="696"/>
      <c r="T186" s="696"/>
      <c r="U186" s="696"/>
      <c r="V186" s="696"/>
      <c r="W186" s="48"/>
      <c r="X186" s="48"/>
    </row>
    <row r="187" spans="1:24" ht="12.75">
      <c r="A187" s="101" t="s">
        <v>823</v>
      </c>
      <c r="B187" s="101"/>
      <c r="C187" s="696"/>
      <c r="D187" s="696"/>
      <c r="E187" s="696"/>
      <c r="F187" s="696"/>
      <c r="G187" s="696"/>
      <c r="H187" s="696"/>
      <c r="I187" s="696"/>
      <c r="J187" s="696"/>
      <c r="K187" s="696"/>
      <c r="L187" s="696"/>
      <c r="M187" s="696"/>
      <c r="N187" s="696"/>
      <c r="O187" s="696"/>
      <c r="P187" s="696"/>
      <c r="Q187" s="696"/>
      <c r="R187" s="696"/>
      <c r="S187" s="696"/>
      <c r="T187" s="696"/>
      <c r="U187" s="696"/>
      <c r="V187" s="696"/>
      <c r="W187" s="48"/>
      <c r="X187" s="48"/>
    </row>
    <row r="188" spans="3:22" ht="12.75">
      <c r="C188" s="703"/>
      <c r="D188" s="703"/>
      <c r="E188" s="23"/>
      <c r="F188" s="23"/>
      <c r="G188" s="23"/>
      <c r="H188" s="23"/>
      <c r="I188" s="23"/>
      <c r="J188" s="23"/>
      <c r="K188" s="23"/>
      <c r="L188" s="23"/>
      <c r="M188" s="23"/>
      <c r="N188" s="23"/>
      <c r="O188" s="23"/>
      <c r="P188" s="23"/>
      <c r="Q188" s="23"/>
      <c r="R188" s="23"/>
      <c r="S188" s="23"/>
      <c r="T188" s="23"/>
      <c r="U188" s="23"/>
      <c r="V188" s="23"/>
    </row>
    <row r="189" spans="3:22" ht="12.75">
      <c r="C189" s="703"/>
      <c r="D189" s="703"/>
      <c r="E189" s="23"/>
      <c r="F189" s="23"/>
      <c r="G189" s="23"/>
      <c r="H189" s="23"/>
      <c r="I189" s="23"/>
      <c r="J189" s="23"/>
      <c r="K189" s="23"/>
      <c r="L189" s="23"/>
      <c r="M189" s="23"/>
      <c r="N189" s="23"/>
      <c r="O189" s="23"/>
      <c r="P189" s="23"/>
      <c r="Q189" s="23"/>
      <c r="R189" s="23"/>
      <c r="S189" s="23"/>
      <c r="T189" s="23"/>
      <c r="U189" s="23"/>
      <c r="V189" s="23"/>
    </row>
    <row r="190" spans="3:22" ht="12.75">
      <c r="C190" s="703"/>
      <c r="D190" s="703"/>
      <c r="E190" s="23"/>
      <c r="F190" s="23"/>
      <c r="G190" s="23"/>
      <c r="H190" s="23"/>
      <c r="I190" s="23"/>
      <c r="J190" s="23"/>
      <c r="K190" s="23"/>
      <c r="L190" s="23"/>
      <c r="M190" s="23"/>
      <c r="N190" s="23"/>
      <c r="O190" s="23"/>
      <c r="P190" s="23"/>
      <c r="Q190" s="23"/>
      <c r="R190" s="23"/>
      <c r="S190" s="23"/>
      <c r="T190" s="23"/>
      <c r="U190" s="23"/>
      <c r="V190" s="23"/>
    </row>
    <row r="191" spans="3:22" ht="12.75">
      <c r="C191" s="703"/>
      <c r="D191" s="703"/>
      <c r="E191" s="23"/>
      <c r="F191" s="23"/>
      <c r="G191" s="23"/>
      <c r="H191" s="23"/>
      <c r="I191" s="23"/>
      <c r="J191" s="23"/>
      <c r="K191" s="23"/>
      <c r="L191" s="23"/>
      <c r="M191" s="23"/>
      <c r="N191" s="23"/>
      <c r="O191" s="23"/>
      <c r="P191" s="23"/>
      <c r="Q191" s="23"/>
      <c r="R191" s="23"/>
      <c r="S191" s="23"/>
      <c r="T191" s="23"/>
      <c r="U191" s="23"/>
      <c r="V191" s="23"/>
    </row>
    <row r="192" spans="3:22" ht="12.75">
      <c r="C192" s="703"/>
      <c r="D192" s="703"/>
      <c r="E192" s="23"/>
      <c r="F192" s="23"/>
      <c r="G192" s="23"/>
      <c r="H192" s="23"/>
      <c r="I192" s="23"/>
      <c r="J192" s="23"/>
      <c r="K192" s="23"/>
      <c r="L192" s="23"/>
      <c r="M192" s="23"/>
      <c r="N192" s="23"/>
      <c r="O192" s="23"/>
      <c r="P192" s="23"/>
      <c r="Q192" s="23"/>
      <c r="R192" s="23"/>
      <c r="S192" s="23"/>
      <c r="T192" s="23"/>
      <c r="U192" s="23"/>
      <c r="V192" s="23"/>
    </row>
    <row r="193" spans="3:22" ht="12.75">
      <c r="C193" s="703"/>
      <c r="D193" s="703"/>
      <c r="E193" s="23"/>
      <c r="F193" s="23"/>
      <c r="G193" s="23"/>
      <c r="H193" s="23"/>
      <c r="I193" s="23"/>
      <c r="J193" s="23"/>
      <c r="K193" s="23"/>
      <c r="L193" s="23"/>
      <c r="M193" s="23"/>
      <c r="N193" s="23"/>
      <c r="O193" s="23"/>
      <c r="P193" s="23"/>
      <c r="Q193" s="23"/>
      <c r="R193" s="23"/>
      <c r="S193" s="23"/>
      <c r="T193" s="23"/>
      <c r="U193" s="23"/>
      <c r="V193" s="23"/>
    </row>
    <row r="194" spans="3:22" ht="12.75">
      <c r="C194" s="703"/>
      <c r="D194" s="703"/>
      <c r="E194" s="23"/>
      <c r="F194" s="23"/>
      <c r="G194" s="23"/>
      <c r="H194" s="23"/>
      <c r="I194" s="23"/>
      <c r="J194" s="23"/>
      <c r="K194" s="23"/>
      <c r="L194" s="23"/>
      <c r="M194" s="23"/>
      <c r="N194" s="23"/>
      <c r="O194" s="23"/>
      <c r="P194" s="23"/>
      <c r="Q194" s="23"/>
      <c r="R194" s="23"/>
      <c r="S194" s="23"/>
      <c r="T194" s="23"/>
      <c r="U194" s="23"/>
      <c r="V194" s="23"/>
    </row>
    <row r="195" spans="3:22" ht="12.75">
      <c r="C195" s="703"/>
      <c r="D195" s="703"/>
      <c r="E195" s="23"/>
      <c r="F195" s="23"/>
      <c r="G195" s="23"/>
      <c r="H195" s="23"/>
      <c r="I195" s="23"/>
      <c r="J195" s="23"/>
      <c r="K195" s="23"/>
      <c r="L195" s="23"/>
      <c r="M195" s="23"/>
      <c r="N195" s="23"/>
      <c r="O195" s="23"/>
      <c r="P195" s="23"/>
      <c r="Q195" s="23"/>
      <c r="R195" s="23"/>
      <c r="S195" s="23"/>
      <c r="T195" s="23"/>
      <c r="U195" s="23"/>
      <c r="V195" s="23"/>
    </row>
    <row r="196" spans="3:22" ht="12.75">
      <c r="C196" s="703"/>
      <c r="D196" s="703"/>
      <c r="E196" s="23"/>
      <c r="F196" s="23"/>
      <c r="G196" s="23"/>
      <c r="H196" s="23"/>
      <c r="I196" s="23"/>
      <c r="J196" s="23"/>
      <c r="K196" s="23"/>
      <c r="L196" s="23"/>
      <c r="M196" s="23"/>
      <c r="N196" s="23"/>
      <c r="O196" s="23"/>
      <c r="P196" s="23"/>
      <c r="Q196" s="23"/>
      <c r="R196" s="23"/>
      <c r="S196" s="23"/>
      <c r="T196" s="23"/>
      <c r="U196" s="23"/>
      <c r="V196" s="23"/>
    </row>
    <row r="197" spans="3:22" ht="12.75">
      <c r="C197" s="703"/>
      <c r="D197" s="703"/>
      <c r="E197" s="23"/>
      <c r="F197" s="23"/>
      <c r="G197" s="23"/>
      <c r="H197" s="23"/>
      <c r="I197" s="23"/>
      <c r="J197" s="23"/>
      <c r="K197" s="23"/>
      <c r="L197" s="23"/>
      <c r="M197" s="23"/>
      <c r="N197" s="23"/>
      <c r="O197" s="23"/>
      <c r="P197" s="23"/>
      <c r="Q197" s="23"/>
      <c r="R197" s="23"/>
      <c r="S197" s="23"/>
      <c r="T197" s="23"/>
      <c r="U197" s="23"/>
      <c r="V197" s="23"/>
    </row>
    <row r="198" spans="3:22" ht="12.75">
      <c r="C198" s="703"/>
      <c r="D198" s="703"/>
      <c r="E198" s="23"/>
      <c r="F198" s="23"/>
      <c r="G198" s="23"/>
      <c r="H198" s="23"/>
      <c r="I198" s="23"/>
      <c r="J198" s="23"/>
      <c r="K198" s="23"/>
      <c r="L198" s="23"/>
      <c r="M198" s="23"/>
      <c r="N198" s="23"/>
      <c r="O198" s="23"/>
      <c r="P198" s="23"/>
      <c r="Q198" s="23"/>
      <c r="R198" s="23"/>
      <c r="S198" s="23"/>
      <c r="T198" s="23"/>
      <c r="U198" s="23"/>
      <c r="V198" s="23"/>
    </row>
    <row r="199" spans="3:22" ht="12.75">
      <c r="C199" s="703"/>
      <c r="D199" s="703"/>
      <c r="E199" s="23"/>
      <c r="F199" s="23"/>
      <c r="G199" s="23"/>
      <c r="H199" s="23"/>
      <c r="I199" s="23"/>
      <c r="J199" s="23"/>
      <c r="K199" s="23"/>
      <c r="L199" s="23"/>
      <c r="M199" s="23"/>
      <c r="N199" s="23"/>
      <c r="O199" s="23"/>
      <c r="P199" s="23"/>
      <c r="Q199" s="23"/>
      <c r="R199" s="23"/>
      <c r="S199" s="23"/>
      <c r="T199" s="23"/>
      <c r="U199" s="23"/>
      <c r="V199" s="23"/>
    </row>
    <row r="200" spans="3:22" ht="12.75">
      <c r="C200" s="703"/>
      <c r="D200" s="703"/>
      <c r="E200" s="23"/>
      <c r="F200" s="23"/>
      <c r="G200" s="23"/>
      <c r="H200" s="23"/>
      <c r="I200" s="23"/>
      <c r="J200" s="23"/>
      <c r="K200" s="23"/>
      <c r="L200" s="23"/>
      <c r="M200" s="23"/>
      <c r="N200" s="23"/>
      <c r="O200" s="23"/>
      <c r="P200" s="23"/>
      <c r="Q200" s="23"/>
      <c r="R200" s="23"/>
      <c r="S200" s="23"/>
      <c r="T200" s="23"/>
      <c r="U200" s="23"/>
      <c r="V200" s="23"/>
    </row>
    <row r="201" spans="3:22" ht="12.75">
      <c r="C201" s="703"/>
      <c r="D201" s="703"/>
      <c r="E201" s="23"/>
      <c r="F201" s="23"/>
      <c r="G201" s="23"/>
      <c r="H201" s="23"/>
      <c r="I201" s="23"/>
      <c r="J201" s="23"/>
      <c r="K201" s="23"/>
      <c r="L201" s="23"/>
      <c r="M201" s="23"/>
      <c r="N201" s="23"/>
      <c r="O201" s="23"/>
      <c r="P201" s="23"/>
      <c r="Q201" s="23"/>
      <c r="R201" s="23"/>
      <c r="S201" s="23"/>
      <c r="T201" s="23"/>
      <c r="U201" s="23"/>
      <c r="V201" s="23"/>
    </row>
    <row r="202" spans="3:22" ht="12.75">
      <c r="C202" s="703"/>
      <c r="D202" s="703"/>
      <c r="E202" s="23"/>
      <c r="F202" s="23"/>
      <c r="G202" s="23"/>
      <c r="H202" s="23"/>
      <c r="I202" s="23"/>
      <c r="J202" s="23"/>
      <c r="K202" s="23"/>
      <c r="L202" s="23"/>
      <c r="M202" s="23"/>
      <c r="N202" s="23"/>
      <c r="O202" s="23"/>
      <c r="P202" s="23"/>
      <c r="Q202" s="23"/>
      <c r="R202" s="23"/>
      <c r="S202" s="23"/>
      <c r="T202" s="23"/>
      <c r="U202" s="23"/>
      <c r="V202" s="23"/>
    </row>
    <row r="203" spans="3:22" ht="12.75">
      <c r="C203" s="703"/>
      <c r="D203" s="703"/>
      <c r="E203" s="23"/>
      <c r="F203" s="23"/>
      <c r="G203" s="23"/>
      <c r="H203" s="23"/>
      <c r="I203" s="23"/>
      <c r="J203" s="23"/>
      <c r="K203" s="23"/>
      <c r="L203" s="23"/>
      <c r="M203" s="23"/>
      <c r="N203" s="23"/>
      <c r="O203" s="23"/>
      <c r="P203" s="23"/>
      <c r="Q203" s="23"/>
      <c r="R203" s="23"/>
      <c r="S203" s="23"/>
      <c r="T203" s="23"/>
      <c r="U203" s="23"/>
      <c r="V203" s="23"/>
    </row>
    <row r="204" spans="3:22" ht="12.75">
      <c r="C204" s="703"/>
      <c r="D204" s="703"/>
      <c r="E204" s="23"/>
      <c r="F204" s="23"/>
      <c r="G204" s="23"/>
      <c r="H204" s="23"/>
      <c r="I204" s="23"/>
      <c r="J204" s="23"/>
      <c r="K204" s="23"/>
      <c r="L204" s="23"/>
      <c r="M204" s="23"/>
      <c r="N204" s="23"/>
      <c r="O204" s="23"/>
      <c r="P204" s="23"/>
      <c r="Q204" s="23"/>
      <c r="R204" s="23"/>
      <c r="S204" s="23"/>
      <c r="T204" s="23"/>
      <c r="U204" s="23"/>
      <c r="V204" s="23"/>
    </row>
    <row r="205" spans="3:22" ht="12.75">
      <c r="C205" s="703"/>
      <c r="D205" s="703"/>
      <c r="E205" s="23"/>
      <c r="F205" s="23"/>
      <c r="G205" s="23"/>
      <c r="H205" s="23"/>
      <c r="I205" s="23"/>
      <c r="J205" s="23"/>
      <c r="K205" s="23"/>
      <c r="L205" s="23"/>
      <c r="M205" s="23"/>
      <c r="N205" s="23"/>
      <c r="O205" s="23"/>
      <c r="P205" s="23"/>
      <c r="Q205" s="23"/>
      <c r="R205" s="23"/>
      <c r="S205" s="23"/>
      <c r="T205" s="23"/>
      <c r="U205" s="23"/>
      <c r="V205" s="23"/>
    </row>
    <row r="206" spans="3:22" ht="12.75">
      <c r="C206" s="703"/>
      <c r="D206" s="703"/>
      <c r="E206" s="23"/>
      <c r="F206" s="23"/>
      <c r="G206" s="23"/>
      <c r="H206" s="23"/>
      <c r="I206" s="23"/>
      <c r="J206" s="23"/>
      <c r="K206" s="23"/>
      <c r="L206" s="23"/>
      <c r="M206" s="23"/>
      <c r="N206" s="23"/>
      <c r="O206" s="23"/>
      <c r="P206" s="23"/>
      <c r="Q206" s="23"/>
      <c r="R206" s="23"/>
      <c r="S206" s="23"/>
      <c r="T206" s="23"/>
      <c r="U206" s="23"/>
      <c r="V206" s="23"/>
    </row>
    <row r="207" spans="3:22" ht="12.75">
      <c r="C207" s="703"/>
      <c r="D207" s="703"/>
      <c r="E207" s="23"/>
      <c r="F207" s="23"/>
      <c r="G207" s="23"/>
      <c r="H207" s="23"/>
      <c r="I207" s="23"/>
      <c r="J207" s="23"/>
      <c r="K207" s="23"/>
      <c r="L207" s="23"/>
      <c r="M207" s="23"/>
      <c r="N207" s="23"/>
      <c r="O207" s="23"/>
      <c r="P207" s="23"/>
      <c r="Q207" s="23"/>
      <c r="R207" s="23"/>
      <c r="S207" s="23"/>
      <c r="T207" s="23"/>
      <c r="U207" s="23"/>
      <c r="V207" s="23"/>
    </row>
    <row r="208" spans="3:22" ht="12.75">
      <c r="C208" s="703"/>
      <c r="D208" s="703"/>
      <c r="E208" s="23"/>
      <c r="F208" s="23"/>
      <c r="G208" s="23"/>
      <c r="H208" s="23"/>
      <c r="I208" s="23"/>
      <c r="J208" s="23"/>
      <c r="K208" s="23"/>
      <c r="L208" s="23"/>
      <c r="M208" s="23"/>
      <c r="N208" s="23"/>
      <c r="O208" s="23"/>
      <c r="P208" s="23"/>
      <c r="Q208" s="23"/>
      <c r="R208" s="23"/>
      <c r="S208" s="23"/>
      <c r="T208" s="23"/>
      <c r="U208" s="23"/>
      <c r="V208" s="23"/>
    </row>
    <row r="209" spans="3:22" ht="12.75">
      <c r="C209" s="703"/>
      <c r="D209" s="703"/>
      <c r="E209" s="23"/>
      <c r="F209" s="23"/>
      <c r="G209" s="23"/>
      <c r="H209" s="23"/>
      <c r="I209" s="23"/>
      <c r="J209" s="23"/>
      <c r="K209" s="23"/>
      <c r="L209" s="23"/>
      <c r="M209" s="23"/>
      <c r="N209" s="23"/>
      <c r="O209" s="23"/>
      <c r="P209" s="23"/>
      <c r="Q209" s="23"/>
      <c r="R209" s="23"/>
      <c r="S209" s="23"/>
      <c r="T209" s="23"/>
      <c r="U209" s="23"/>
      <c r="V209" s="23"/>
    </row>
    <row r="210" spans="3:22" ht="12.75">
      <c r="C210" s="703"/>
      <c r="D210" s="703"/>
      <c r="E210" s="23"/>
      <c r="F210" s="23"/>
      <c r="G210" s="23"/>
      <c r="H210" s="23"/>
      <c r="I210" s="23"/>
      <c r="J210" s="23"/>
      <c r="K210" s="23"/>
      <c r="L210" s="23"/>
      <c r="M210" s="23"/>
      <c r="N210" s="23"/>
      <c r="O210" s="23"/>
      <c r="P210" s="23"/>
      <c r="Q210" s="23"/>
      <c r="R210" s="23"/>
      <c r="S210" s="23"/>
      <c r="T210" s="23"/>
      <c r="U210" s="23"/>
      <c r="V210" s="23"/>
    </row>
    <row r="211" spans="3:22" ht="12.75">
      <c r="C211" s="703"/>
      <c r="D211" s="703"/>
      <c r="E211" s="23"/>
      <c r="F211" s="23"/>
      <c r="G211" s="23"/>
      <c r="H211" s="23"/>
      <c r="I211" s="23"/>
      <c r="J211" s="23"/>
      <c r="K211" s="23"/>
      <c r="L211" s="23"/>
      <c r="M211" s="23"/>
      <c r="N211" s="23"/>
      <c r="O211" s="23"/>
      <c r="P211" s="23"/>
      <c r="Q211" s="23"/>
      <c r="R211" s="23"/>
      <c r="S211" s="23"/>
      <c r="T211" s="23"/>
      <c r="U211" s="23"/>
      <c r="V211" s="23"/>
    </row>
    <row r="212" spans="3:22" ht="12.75">
      <c r="C212" s="703"/>
      <c r="D212" s="703"/>
      <c r="E212" s="23"/>
      <c r="F212" s="23"/>
      <c r="G212" s="23"/>
      <c r="H212" s="23"/>
      <c r="I212" s="23"/>
      <c r="J212" s="23"/>
      <c r="K212" s="23"/>
      <c r="L212" s="23"/>
      <c r="M212" s="23"/>
      <c r="N212" s="23"/>
      <c r="O212" s="23"/>
      <c r="P212" s="23"/>
      <c r="Q212" s="23"/>
      <c r="R212" s="23"/>
      <c r="S212" s="23"/>
      <c r="T212" s="23"/>
      <c r="U212" s="23"/>
      <c r="V212" s="23"/>
    </row>
    <row r="213" spans="3:22" ht="12.75">
      <c r="C213" s="703"/>
      <c r="D213" s="703"/>
      <c r="E213" s="23"/>
      <c r="F213" s="23"/>
      <c r="G213" s="23"/>
      <c r="H213" s="23"/>
      <c r="I213" s="23"/>
      <c r="J213" s="23"/>
      <c r="K213" s="23"/>
      <c r="L213" s="23"/>
      <c r="M213" s="23"/>
      <c r="N213" s="23"/>
      <c r="O213" s="23"/>
      <c r="P213" s="23"/>
      <c r="Q213" s="23"/>
      <c r="R213" s="23"/>
      <c r="S213" s="23"/>
      <c r="T213" s="23"/>
      <c r="U213" s="23"/>
      <c r="V213" s="23"/>
    </row>
    <row r="214" spans="3:22" ht="12.75">
      <c r="C214" s="703"/>
      <c r="D214" s="703"/>
      <c r="E214" s="23"/>
      <c r="F214" s="23"/>
      <c r="G214" s="23"/>
      <c r="H214" s="23"/>
      <c r="I214" s="23"/>
      <c r="J214" s="23"/>
      <c r="K214" s="23"/>
      <c r="L214" s="23"/>
      <c r="M214" s="23"/>
      <c r="N214" s="23"/>
      <c r="O214" s="23"/>
      <c r="P214" s="23"/>
      <c r="Q214" s="23"/>
      <c r="R214" s="23"/>
      <c r="S214" s="23"/>
      <c r="T214" s="23"/>
      <c r="U214" s="23"/>
      <c r="V214" s="23"/>
    </row>
    <row r="215" spans="3:22" ht="12.75">
      <c r="C215" s="703"/>
      <c r="D215" s="703"/>
      <c r="E215" s="23"/>
      <c r="F215" s="23"/>
      <c r="G215" s="23"/>
      <c r="H215" s="23"/>
      <c r="I215" s="23"/>
      <c r="J215" s="23"/>
      <c r="K215" s="23"/>
      <c r="L215" s="23"/>
      <c r="M215" s="23"/>
      <c r="N215" s="23"/>
      <c r="O215" s="23"/>
      <c r="P215" s="23"/>
      <c r="Q215" s="23"/>
      <c r="R215" s="23"/>
      <c r="S215" s="23"/>
      <c r="T215" s="23"/>
      <c r="U215" s="23"/>
      <c r="V215" s="23"/>
    </row>
    <row r="216" spans="3:22" ht="12.75">
      <c r="C216" s="703"/>
      <c r="D216" s="703"/>
      <c r="E216" s="23"/>
      <c r="F216" s="23"/>
      <c r="G216" s="23"/>
      <c r="H216" s="23"/>
      <c r="I216" s="23"/>
      <c r="J216" s="23"/>
      <c r="K216" s="23"/>
      <c r="L216" s="23"/>
      <c r="M216" s="23"/>
      <c r="N216" s="23"/>
      <c r="O216" s="23"/>
      <c r="P216" s="23"/>
      <c r="Q216" s="23"/>
      <c r="R216" s="23"/>
      <c r="S216" s="23"/>
      <c r="T216" s="23"/>
      <c r="U216" s="23"/>
      <c r="V216" s="23"/>
    </row>
    <row r="217" spans="3:22" ht="12.75">
      <c r="C217" s="703"/>
      <c r="D217" s="703"/>
      <c r="E217" s="23"/>
      <c r="F217" s="23"/>
      <c r="G217" s="23"/>
      <c r="H217" s="23"/>
      <c r="I217" s="23"/>
      <c r="J217" s="23"/>
      <c r="K217" s="23"/>
      <c r="L217" s="23"/>
      <c r="M217" s="23"/>
      <c r="N217" s="23"/>
      <c r="O217" s="23"/>
      <c r="P217" s="23"/>
      <c r="Q217" s="23"/>
      <c r="R217" s="23"/>
      <c r="S217" s="23"/>
      <c r="T217" s="23"/>
      <c r="U217" s="23"/>
      <c r="V217" s="23"/>
    </row>
    <row r="218" spans="3:22" ht="12.75">
      <c r="C218" s="703"/>
      <c r="D218" s="703"/>
      <c r="E218" s="23"/>
      <c r="F218" s="23"/>
      <c r="G218" s="23"/>
      <c r="H218" s="23"/>
      <c r="I218" s="23"/>
      <c r="J218" s="23"/>
      <c r="K218" s="23"/>
      <c r="L218" s="23"/>
      <c r="M218" s="23"/>
      <c r="N218" s="23"/>
      <c r="O218" s="23"/>
      <c r="P218" s="23"/>
      <c r="Q218" s="23"/>
      <c r="R218" s="23"/>
      <c r="S218" s="23"/>
      <c r="T218" s="23"/>
      <c r="U218" s="23"/>
      <c r="V218" s="23"/>
    </row>
    <row r="219" spans="3:22" ht="12.75">
      <c r="C219" s="703"/>
      <c r="D219" s="703"/>
      <c r="E219" s="23"/>
      <c r="F219" s="23"/>
      <c r="G219" s="23"/>
      <c r="H219" s="23"/>
      <c r="I219" s="23"/>
      <c r="J219" s="23"/>
      <c r="K219" s="23"/>
      <c r="L219" s="23"/>
      <c r="M219" s="23"/>
      <c r="N219" s="23"/>
      <c r="O219" s="23"/>
      <c r="P219" s="23"/>
      <c r="Q219" s="23"/>
      <c r="R219" s="23"/>
      <c r="S219" s="23"/>
      <c r="T219" s="23"/>
      <c r="U219" s="23"/>
      <c r="V219" s="23"/>
    </row>
    <row r="220" spans="3:22" ht="12.75">
      <c r="C220" s="703"/>
      <c r="D220" s="703"/>
      <c r="E220" s="23"/>
      <c r="F220" s="23"/>
      <c r="G220" s="23"/>
      <c r="H220" s="23"/>
      <c r="I220" s="23"/>
      <c r="J220" s="23"/>
      <c r="K220" s="23"/>
      <c r="L220" s="23"/>
      <c r="M220" s="23"/>
      <c r="N220" s="23"/>
      <c r="O220" s="23"/>
      <c r="P220" s="23"/>
      <c r="Q220" s="23"/>
      <c r="R220" s="23"/>
      <c r="S220" s="23"/>
      <c r="T220" s="23"/>
      <c r="U220" s="23"/>
      <c r="V220" s="23"/>
    </row>
    <row r="221" spans="3:22" ht="12.75">
      <c r="C221" s="703"/>
      <c r="D221" s="703"/>
      <c r="E221" s="23"/>
      <c r="F221" s="23"/>
      <c r="G221" s="23"/>
      <c r="H221" s="23"/>
      <c r="I221" s="23"/>
      <c r="J221" s="23"/>
      <c r="K221" s="23"/>
      <c r="L221" s="23"/>
      <c r="M221" s="23"/>
      <c r="N221" s="23"/>
      <c r="O221" s="23"/>
      <c r="P221" s="23"/>
      <c r="Q221" s="23"/>
      <c r="R221" s="23"/>
      <c r="S221" s="23"/>
      <c r="T221" s="23"/>
      <c r="U221" s="23"/>
      <c r="V221" s="23"/>
    </row>
    <row r="222" spans="3:22" ht="12.75">
      <c r="C222" s="703"/>
      <c r="D222" s="703"/>
      <c r="E222" s="23"/>
      <c r="F222" s="23"/>
      <c r="G222" s="23"/>
      <c r="H222" s="23"/>
      <c r="I222" s="23"/>
      <c r="J222" s="23"/>
      <c r="K222" s="23"/>
      <c r="L222" s="23"/>
      <c r="M222" s="23"/>
      <c r="N222" s="23"/>
      <c r="O222" s="23"/>
      <c r="P222" s="23"/>
      <c r="Q222" s="23"/>
      <c r="R222" s="23"/>
      <c r="S222" s="23"/>
      <c r="T222" s="23"/>
      <c r="U222" s="23"/>
      <c r="V222" s="23"/>
    </row>
    <row r="223" spans="3:22" ht="12.75">
      <c r="C223" s="703"/>
      <c r="D223" s="703"/>
      <c r="E223" s="23"/>
      <c r="F223" s="23"/>
      <c r="G223" s="23"/>
      <c r="H223" s="23"/>
      <c r="I223" s="23"/>
      <c r="J223" s="23"/>
      <c r="K223" s="23"/>
      <c r="L223" s="23"/>
      <c r="M223" s="23"/>
      <c r="N223" s="23"/>
      <c r="O223" s="23"/>
      <c r="P223" s="23"/>
      <c r="Q223" s="23"/>
      <c r="R223" s="23"/>
      <c r="S223" s="23"/>
      <c r="T223" s="23"/>
      <c r="U223" s="23"/>
      <c r="V223" s="23"/>
    </row>
    <row r="224" spans="3:22" ht="12.75">
      <c r="C224" s="703"/>
      <c r="D224" s="703"/>
      <c r="E224" s="23"/>
      <c r="F224" s="23"/>
      <c r="G224" s="23"/>
      <c r="H224" s="23"/>
      <c r="I224" s="23"/>
      <c r="J224" s="23"/>
      <c r="K224" s="23"/>
      <c r="L224" s="23"/>
      <c r="M224" s="23"/>
      <c r="N224" s="23"/>
      <c r="O224" s="23"/>
      <c r="P224" s="23"/>
      <c r="Q224" s="23"/>
      <c r="R224" s="23"/>
      <c r="S224" s="23"/>
      <c r="T224" s="23"/>
      <c r="U224" s="23"/>
      <c r="V224" s="23"/>
    </row>
    <row r="225" spans="3:22" ht="12.75">
      <c r="C225" s="703"/>
      <c r="D225" s="703"/>
      <c r="E225" s="23"/>
      <c r="F225" s="23"/>
      <c r="G225" s="23"/>
      <c r="H225" s="23"/>
      <c r="I225" s="23"/>
      <c r="J225" s="23"/>
      <c r="K225" s="23"/>
      <c r="L225" s="23"/>
      <c r="M225" s="23"/>
      <c r="N225" s="23"/>
      <c r="O225" s="23"/>
      <c r="P225" s="23"/>
      <c r="Q225" s="23"/>
      <c r="R225" s="23"/>
      <c r="S225" s="23"/>
      <c r="T225" s="23"/>
      <c r="U225" s="23"/>
      <c r="V225" s="23"/>
    </row>
    <row r="226" spans="3:22" ht="12.75">
      <c r="C226" s="703"/>
      <c r="D226" s="703"/>
      <c r="E226" s="23"/>
      <c r="F226" s="23"/>
      <c r="G226" s="23"/>
      <c r="H226" s="23"/>
      <c r="I226" s="23"/>
      <c r="J226" s="23"/>
      <c r="K226" s="23"/>
      <c r="L226" s="23"/>
      <c r="M226" s="23"/>
      <c r="N226" s="23"/>
      <c r="O226" s="23"/>
      <c r="P226" s="23"/>
      <c r="Q226" s="23"/>
      <c r="R226" s="23"/>
      <c r="S226" s="23"/>
      <c r="T226" s="23"/>
      <c r="U226" s="23"/>
      <c r="V226" s="23"/>
    </row>
    <row r="227" spans="3:22" ht="12.75">
      <c r="C227" s="703"/>
      <c r="D227" s="703"/>
      <c r="E227" s="23"/>
      <c r="F227" s="23"/>
      <c r="G227" s="23"/>
      <c r="H227" s="23"/>
      <c r="I227" s="23"/>
      <c r="J227" s="23"/>
      <c r="K227" s="23"/>
      <c r="L227" s="23"/>
      <c r="M227" s="23"/>
      <c r="N227" s="23"/>
      <c r="O227" s="23"/>
      <c r="P227" s="23"/>
      <c r="Q227" s="23"/>
      <c r="R227" s="23"/>
      <c r="S227" s="23"/>
      <c r="T227" s="23"/>
      <c r="U227" s="23"/>
      <c r="V227" s="23"/>
    </row>
    <row r="228" spans="3:22" ht="12.75">
      <c r="C228" s="703"/>
      <c r="D228" s="703"/>
      <c r="E228" s="23"/>
      <c r="F228" s="23"/>
      <c r="G228" s="23"/>
      <c r="H228" s="23"/>
      <c r="I228" s="23"/>
      <c r="J228" s="23"/>
      <c r="K228" s="23"/>
      <c r="L228" s="23"/>
      <c r="M228" s="23"/>
      <c r="N228" s="23"/>
      <c r="O228" s="23"/>
      <c r="P228" s="23"/>
      <c r="Q228" s="23"/>
      <c r="R228" s="23"/>
      <c r="S228" s="23"/>
      <c r="T228" s="23"/>
      <c r="U228" s="23"/>
      <c r="V228" s="23"/>
    </row>
    <row r="229" spans="3:22" ht="12.75">
      <c r="C229" s="703"/>
      <c r="D229" s="703"/>
      <c r="E229" s="23"/>
      <c r="F229" s="23"/>
      <c r="G229" s="23"/>
      <c r="H229" s="23"/>
      <c r="I229" s="23"/>
      <c r="J229" s="23"/>
      <c r="K229" s="23"/>
      <c r="L229" s="23"/>
      <c r="M229" s="23"/>
      <c r="N229" s="23"/>
      <c r="O229" s="23"/>
      <c r="P229" s="23"/>
      <c r="Q229" s="23"/>
      <c r="R229" s="23"/>
      <c r="S229" s="23"/>
      <c r="T229" s="23"/>
      <c r="U229" s="23"/>
      <c r="V229" s="23"/>
    </row>
    <row r="230" spans="3:22" ht="12.75">
      <c r="C230" s="703"/>
      <c r="D230" s="703"/>
      <c r="E230" s="23"/>
      <c r="F230" s="23"/>
      <c r="G230" s="23"/>
      <c r="H230" s="23"/>
      <c r="I230" s="23"/>
      <c r="J230" s="23"/>
      <c r="K230" s="23"/>
      <c r="L230" s="23"/>
      <c r="M230" s="23"/>
      <c r="N230" s="23"/>
      <c r="O230" s="23"/>
      <c r="P230" s="23"/>
      <c r="Q230" s="23"/>
      <c r="R230" s="23"/>
      <c r="S230" s="23"/>
      <c r="T230" s="23"/>
      <c r="U230" s="23"/>
      <c r="V230" s="23"/>
    </row>
    <row r="231" spans="3:22" ht="12.75">
      <c r="C231" s="703"/>
      <c r="D231" s="703"/>
      <c r="E231" s="23"/>
      <c r="F231" s="23"/>
      <c r="G231" s="23"/>
      <c r="H231" s="23"/>
      <c r="I231" s="23"/>
      <c r="J231" s="23"/>
      <c r="K231" s="23"/>
      <c r="L231" s="23"/>
      <c r="M231" s="23"/>
      <c r="N231" s="23"/>
      <c r="O231" s="23"/>
      <c r="P231" s="23"/>
      <c r="Q231" s="23"/>
      <c r="R231" s="23"/>
      <c r="S231" s="23"/>
      <c r="T231" s="23"/>
      <c r="U231" s="23"/>
      <c r="V231" s="23"/>
    </row>
    <row r="232" spans="3:22" ht="12.75">
      <c r="C232" s="703"/>
      <c r="D232" s="703"/>
      <c r="E232" s="23"/>
      <c r="F232" s="23"/>
      <c r="G232" s="23"/>
      <c r="H232" s="23"/>
      <c r="I232" s="23"/>
      <c r="J232" s="23"/>
      <c r="K232" s="23"/>
      <c r="L232" s="23"/>
      <c r="M232" s="23"/>
      <c r="N232" s="23"/>
      <c r="O232" s="23"/>
      <c r="P232" s="23"/>
      <c r="Q232" s="23"/>
      <c r="R232" s="23"/>
      <c r="S232" s="23"/>
      <c r="T232" s="23"/>
      <c r="U232" s="23"/>
      <c r="V232" s="23"/>
    </row>
    <row r="233" spans="3:22" ht="12.75">
      <c r="C233" s="703"/>
      <c r="D233" s="703"/>
      <c r="E233" s="23"/>
      <c r="F233" s="23"/>
      <c r="G233" s="23"/>
      <c r="H233" s="23"/>
      <c r="I233" s="23"/>
      <c r="J233" s="23"/>
      <c r="K233" s="23"/>
      <c r="L233" s="23"/>
      <c r="M233" s="23"/>
      <c r="N233" s="23"/>
      <c r="O233" s="23"/>
      <c r="P233" s="23"/>
      <c r="Q233" s="23"/>
      <c r="R233" s="23"/>
      <c r="S233" s="23"/>
      <c r="T233" s="23"/>
      <c r="U233" s="23"/>
      <c r="V233" s="23"/>
    </row>
    <row r="234" spans="3:22" ht="12.75">
      <c r="C234" s="703"/>
      <c r="D234" s="703"/>
      <c r="E234" s="23"/>
      <c r="F234" s="23"/>
      <c r="G234" s="23"/>
      <c r="H234" s="23"/>
      <c r="I234" s="23"/>
      <c r="J234" s="23"/>
      <c r="K234" s="23"/>
      <c r="L234" s="23"/>
      <c r="M234" s="23"/>
      <c r="N234" s="23"/>
      <c r="O234" s="23"/>
      <c r="P234" s="23"/>
      <c r="Q234" s="23"/>
      <c r="R234" s="23"/>
      <c r="S234" s="23"/>
      <c r="T234" s="23"/>
      <c r="U234" s="23"/>
      <c r="V234" s="23"/>
    </row>
    <row r="235" spans="3:22" ht="12.75">
      <c r="C235" s="703"/>
      <c r="D235" s="703"/>
      <c r="E235" s="23"/>
      <c r="F235" s="23"/>
      <c r="G235" s="23"/>
      <c r="H235" s="23"/>
      <c r="I235" s="23"/>
      <c r="J235" s="23"/>
      <c r="K235" s="23"/>
      <c r="L235" s="23"/>
      <c r="M235" s="23"/>
      <c r="N235" s="23"/>
      <c r="O235" s="23"/>
      <c r="P235" s="23"/>
      <c r="Q235" s="23"/>
      <c r="R235" s="23"/>
      <c r="S235" s="23"/>
      <c r="T235" s="23"/>
      <c r="U235" s="23"/>
      <c r="V235" s="23"/>
    </row>
    <row r="236" spans="3:22" ht="12.75">
      <c r="C236" s="703"/>
      <c r="D236" s="703"/>
      <c r="E236" s="23"/>
      <c r="F236" s="23"/>
      <c r="G236" s="23"/>
      <c r="H236" s="23"/>
      <c r="I236" s="23"/>
      <c r="J236" s="23"/>
      <c r="K236" s="23"/>
      <c r="L236" s="23"/>
      <c r="M236" s="23"/>
      <c r="N236" s="23"/>
      <c r="O236" s="23"/>
      <c r="P236" s="23"/>
      <c r="Q236" s="23"/>
      <c r="R236" s="23"/>
      <c r="S236" s="23"/>
      <c r="T236" s="23"/>
      <c r="U236" s="23"/>
      <c r="V236" s="23"/>
    </row>
    <row r="237" spans="3:22" ht="12.75">
      <c r="C237" s="703"/>
      <c r="D237" s="703"/>
      <c r="E237" s="23"/>
      <c r="F237" s="23"/>
      <c r="G237" s="23"/>
      <c r="H237" s="23"/>
      <c r="I237" s="23"/>
      <c r="J237" s="23"/>
      <c r="K237" s="23"/>
      <c r="L237" s="23"/>
      <c r="M237" s="23"/>
      <c r="N237" s="23"/>
      <c r="O237" s="23"/>
      <c r="P237" s="23"/>
      <c r="Q237" s="23"/>
      <c r="R237" s="23"/>
      <c r="S237" s="23"/>
      <c r="T237" s="23"/>
      <c r="U237" s="23"/>
      <c r="V237" s="23"/>
    </row>
    <row r="238" spans="3:22" ht="12.75">
      <c r="C238" s="703"/>
      <c r="D238" s="703"/>
      <c r="E238" s="23"/>
      <c r="F238" s="23"/>
      <c r="G238" s="23"/>
      <c r="H238" s="23"/>
      <c r="I238" s="23"/>
      <c r="J238" s="23"/>
      <c r="K238" s="23"/>
      <c r="L238" s="23"/>
      <c r="M238" s="23"/>
      <c r="N238" s="23"/>
      <c r="O238" s="23"/>
      <c r="P238" s="23"/>
      <c r="Q238" s="23"/>
      <c r="R238" s="23"/>
      <c r="S238" s="23"/>
      <c r="T238" s="23"/>
      <c r="U238" s="23"/>
      <c r="V238" s="23"/>
    </row>
    <row r="239" spans="3:22" ht="12.75">
      <c r="C239" s="703"/>
      <c r="D239" s="703"/>
      <c r="E239" s="23"/>
      <c r="F239" s="23"/>
      <c r="G239" s="23"/>
      <c r="H239" s="23"/>
      <c r="I239" s="23"/>
      <c r="J239" s="23"/>
      <c r="K239" s="23"/>
      <c r="L239" s="23"/>
      <c r="M239" s="23"/>
      <c r="N239" s="23"/>
      <c r="O239" s="23"/>
      <c r="P239" s="23"/>
      <c r="Q239" s="23"/>
      <c r="R239" s="23"/>
      <c r="S239" s="23"/>
      <c r="T239" s="23"/>
      <c r="U239" s="23"/>
      <c r="V239" s="23"/>
    </row>
    <row r="240" spans="3:22" ht="12.75">
      <c r="C240" s="703"/>
      <c r="D240" s="703"/>
      <c r="E240" s="23"/>
      <c r="F240" s="23"/>
      <c r="G240" s="23"/>
      <c r="H240" s="23"/>
      <c r="I240" s="23"/>
      <c r="J240" s="23"/>
      <c r="K240" s="23"/>
      <c r="L240" s="23"/>
      <c r="M240" s="23"/>
      <c r="N240" s="23"/>
      <c r="O240" s="23"/>
      <c r="P240" s="23"/>
      <c r="Q240" s="23"/>
      <c r="R240" s="23"/>
      <c r="S240" s="23"/>
      <c r="T240" s="23"/>
      <c r="U240" s="23"/>
      <c r="V240" s="23"/>
    </row>
    <row r="241" spans="3:22" ht="12.75">
      <c r="C241" s="703"/>
      <c r="D241" s="703"/>
      <c r="E241" s="23"/>
      <c r="F241" s="23"/>
      <c r="G241" s="23"/>
      <c r="H241" s="23"/>
      <c r="I241" s="23"/>
      <c r="J241" s="23"/>
      <c r="K241" s="23"/>
      <c r="L241" s="23"/>
      <c r="M241" s="23"/>
      <c r="N241" s="23"/>
      <c r="O241" s="23"/>
      <c r="P241" s="23"/>
      <c r="Q241" s="23"/>
      <c r="R241" s="23"/>
      <c r="S241" s="23"/>
      <c r="T241" s="23"/>
      <c r="U241" s="23"/>
      <c r="V241" s="23"/>
    </row>
    <row r="242" spans="3:22" ht="12.75">
      <c r="C242" s="703"/>
      <c r="D242" s="703"/>
      <c r="E242" s="23"/>
      <c r="F242" s="23"/>
      <c r="G242" s="23"/>
      <c r="H242" s="23"/>
      <c r="I242" s="23"/>
      <c r="J242" s="23"/>
      <c r="K242" s="23"/>
      <c r="L242" s="23"/>
      <c r="M242" s="23"/>
      <c r="N242" s="23"/>
      <c r="O242" s="23"/>
      <c r="P242" s="23"/>
      <c r="Q242" s="23"/>
      <c r="R242" s="23"/>
      <c r="S242" s="23"/>
      <c r="T242" s="23"/>
      <c r="U242" s="23"/>
      <c r="V242" s="23"/>
    </row>
    <row r="243" spans="3:22" ht="12.75">
      <c r="C243" s="703"/>
      <c r="D243" s="703"/>
      <c r="E243" s="23"/>
      <c r="F243" s="23"/>
      <c r="G243" s="23"/>
      <c r="H243" s="23"/>
      <c r="I243" s="23"/>
      <c r="J243" s="23"/>
      <c r="K243" s="23"/>
      <c r="L243" s="23"/>
      <c r="M243" s="23"/>
      <c r="N243" s="23"/>
      <c r="O243" s="23"/>
      <c r="P243" s="23"/>
      <c r="Q243" s="23"/>
      <c r="R243" s="23"/>
      <c r="S243" s="23"/>
      <c r="T243" s="23"/>
      <c r="U243" s="23"/>
      <c r="V243" s="23"/>
    </row>
    <row r="244" spans="3:22" ht="12.75">
      <c r="C244" s="703"/>
      <c r="D244" s="703"/>
      <c r="E244" s="23"/>
      <c r="F244" s="23"/>
      <c r="G244" s="23"/>
      <c r="H244" s="23"/>
      <c r="I244" s="23"/>
      <c r="J244" s="23"/>
      <c r="K244" s="23"/>
      <c r="L244" s="23"/>
      <c r="M244" s="23"/>
      <c r="N244" s="23"/>
      <c r="O244" s="23"/>
      <c r="P244" s="23"/>
      <c r="Q244" s="23"/>
      <c r="R244" s="23"/>
      <c r="S244" s="23"/>
      <c r="T244" s="23"/>
      <c r="U244" s="23"/>
      <c r="V244" s="23"/>
    </row>
    <row r="245" spans="3:22" ht="12.75">
      <c r="C245" s="703"/>
      <c r="D245" s="703"/>
      <c r="E245" s="23"/>
      <c r="F245" s="23"/>
      <c r="G245" s="23"/>
      <c r="H245" s="23"/>
      <c r="I245" s="23"/>
      <c r="J245" s="23"/>
      <c r="K245" s="23"/>
      <c r="L245" s="23"/>
      <c r="M245" s="23"/>
      <c r="N245" s="23"/>
      <c r="O245" s="23"/>
      <c r="P245" s="23"/>
      <c r="Q245" s="23"/>
      <c r="R245" s="23"/>
      <c r="S245" s="23"/>
      <c r="T245" s="23"/>
      <c r="U245" s="23"/>
      <c r="V245" s="23"/>
    </row>
    <row r="246" spans="3:22" ht="12.75">
      <c r="C246" s="703"/>
      <c r="D246" s="703"/>
      <c r="E246" s="23"/>
      <c r="F246" s="23"/>
      <c r="G246" s="23"/>
      <c r="H246" s="23"/>
      <c r="I246" s="23"/>
      <c r="J246" s="23"/>
      <c r="K246" s="23"/>
      <c r="L246" s="23"/>
      <c r="M246" s="23"/>
      <c r="N246" s="23"/>
      <c r="O246" s="23"/>
      <c r="P246" s="23"/>
      <c r="Q246" s="23"/>
      <c r="R246" s="23"/>
      <c r="S246" s="23"/>
      <c r="T246" s="23"/>
      <c r="U246" s="23"/>
      <c r="V246" s="23"/>
    </row>
    <row r="247" spans="3:22" ht="12.75">
      <c r="C247" s="703"/>
      <c r="D247" s="703"/>
      <c r="E247" s="23"/>
      <c r="F247" s="23"/>
      <c r="G247" s="23"/>
      <c r="H247" s="23"/>
      <c r="I247" s="23"/>
      <c r="J247" s="23"/>
      <c r="K247" s="23"/>
      <c r="L247" s="23"/>
      <c r="M247" s="23"/>
      <c r="N247" s="23"/>
      <c r="O247" s="23"/>
      <c r="P247" s="23"/>
      <c r="Q247" s="23"/>
      <c r="R247" s="23"/>
      <c r="S247" s="23"/>
      <c r="T247" s="23"/>
      <c r="U247" s="23"/>
      <c r="V247" s="23"/>
    </row>
    <row r="248" spans="3:22" ht="12.75">
      <c r="C248" s="703"/>
      <c r="D248" s="703"/>
      <c r="E248" s="23"/>
      <c r="F248" s="23"/>
      <c r="G248" s="23"/>
      <c r="H248" s="23"/>
      <c r="I248" s="23"/>
      <c r="J248" s="23"/>
      <c r="K248" s="23"/>
      <c r="L248" s="23"/>
      <c r="M248" s="23"/>
      <c r="N248" s="23"/>
      <c r="O248" s="23"/>
      <c r="P248" s="23"/>
      <c r="Q248" s="23"/>
      <c r="R248" s="23"/>
      <c r="S248" s="23"/>
      <c r="T248" s="23"/>
      <c r="U248" s="23"/>
      <c r="V248" s="23"/>
    </row>
    <row r="249" spans="3:22" ht="12.75">
      <c r="C249" s="703"/>
      <c r="D249" s="703"/>
      <c r="E249" s="23"/>
      <c r="F249" s="23"/>
      <c r="G249" s="23"/>
      <c r="H249" s="23"/>
      <c r="I249" s="23"/>
      <c r="J249" s="23"/>
      <c r="K249" s="23"/>
      <c r="L249" s="23"/>
      <c r="M249" s="23"/>
      <c r="N249" s="23"/>
      <c r="O249" s="23"/>
      <c r="P249" s="23"/>
      <c r="Q249" s="23"/>
      <c r="R249" s="23"/>
      <c r="S249" s="23"/>
      <c r="T249" s="23"/>
      <c r="U249" s="23"/>
      <c r="V249" s="23"/>
    </row>
    <row r="250" spans="3:22" ht="12.75">
      <c r="C250" s="703"/>
      <c r="D250" s="703"/>
      <c r="E250" s="23"/>
      <c r="F250" s="23"/>
      <c r="G250" s="23"/>
      <c r="H250" s="23"/>
      <c r="I250" s="23"/>
      <c r="J250" s="23"/>
      <c r="K250" s="23"/>
      <c r="L250" s="23"/>
      <c r="M250" s="23"/>
      <c r="N250" s="23"/>
      <c r="O250" s="23"/>
      <c r="P250" s="23"/>
      <c r="Q250" s="23"/>
      <c r="R250" s="23"/>
      <c r="S250" s="23"/>
      <c r="T250" s="23"/>
      <c r="U250" s="23"/>
      <c r="V250" s="23"/>
    </row>
    <row r="251" spans="3:22" ht="12.75">
      <c r="C251" s="703"/>
      <c r="D251" s="703"/>
      <c r="E251" s="23"/>
      <c r="F251" s="23"/>
      <c r="G251" s="23"/>
      <c r="H251" s="23"/>
      <c r="I251" s="23"/>
      <c r="J251" s="23"/>
      <c r="K251" s="23"/>
      <c r="L251" s="23"/>
      <c r="M251" s="23"/>
      <c r="N251" s="23"/>
      <c r="O251" s="23"/>
      <c r="P251" s="23"/>
      <c r="Q251" s="23"/>
      <c r="R251" s="23"/>
      <c r="S251" s="23"/>
      <c r="T251" s="23"/>
      <c r="U251" s="23"/>
      <c r="V251" s="23"/>
    </row>
    <row r="252" spans="3:22" ht="12.75">
      <c r="C252" s="703"/>
      <c r="D252" s="703"/>
      <c r="E252" s="23"/>
      <c r="F252" s="23"/>
      <c r="G252" s="23"/>
      <c r="H252" s="23"/>
      <c r="I252" s="23"/>
      <c r="J252" s="23"/>
      <c r="K252" s="23"/>
      <c r="L252" s="23"/>
      <c r="M252" s="23"/>
      <c r="N252" s="23"/>
      <c r="O252" s="23"/>
      <c r="P252" s="23"/>
      <c r="Q252" s="23"/>
      <c r="R252" s="23"/>
      <c r="S252" s="23"/>
      <c r="T252" s="23"/>
      <c r="U252" s="23"/>
      <c r="V252" s="23"/>
    </row>
    <row r="253" spans="3:22" ht="12.75">
      <c r="C253" s="703"/>
      <c r="D253" s="703"/>
      <c r="E253" s="23"/>
      <c r="F253" s="23"/>
      <c r="G253" s="23"/>
      <c r="H253" s="23"/>
      <c r="I253" s="23"/>
      <c r="J253" s="23"/>
      <c r="K253" s="23"/>
      <c r="L253" s="23"/>
      <c r="M253" s="23"/>
      <c r="N253" s="23"/>
      <c r="O253" s="23"/>
      <c r="P253" s="23"/>
      <c r="Q253" s="23"/>
      <c r="R253" s="23"/>
      <c r="S253" s="23"/>
      <c r="T253" s="23"/>
      <c r="U253" s="23"/>
      <c r="V253" s="23"/>
    </row>
    <row r="254" spans="3:22" ht="12.75">
      <c r="C254" s="703"/>
      <c r="D254" s="703"/>
      <c r="E254" s="23"/>
      <c r="F254" s="23"/>
      <c r="G254" s="23"/>
      <c r="H254" s="23"/>
      <c r="I254" s="23"/>
      <c r="J254" s="23"/>
      <c r="K254" s="23"/>
      <c r="L254" s="23"/>
      <c r="M254" s="23"/>
      <c r="N254" s="23"/>
      <c r="O254" s="23"/>
      <c r="P254" s="23"/>
      <c r="Q254" s="23"/>
      <c r="R254" s="23"/>
      <c r="S254" s="23"/>
      <c r="T254" s="23"/>
      <c r="U254" s="23"/>
      <c r="V254" s="23"/>
    </row>
    <row r="255" spans="3:22" ht="12.75">
      <c r="C255" s="703"/>
      <c r="D255" s="703"/>
      <c r="E255" s="23"/>
      <c r="F255" s="23"/>
      <c r="G255" s="23"/>
      <c r="H255" s="23"/>
      <c r="I255" s="23"/>
      <c r="J255" s="23"/>
      <c r="K255" s="23"/>
      <c r="L255" s="23"/>
      <c r="M255" s="23"/>
      <c r="N255" s="23"/>
      <c r="O255" s="23"/>
      <c r="P255" s="23"/>
      <c r="Q255" s="23"/>
      <c r="R255" s="23"/>
      <c r="S255" s="23"/>
      <c r="T255" s="23"/>
      <c r="U255" s="23"/>
      <c r="V255" s="23"/>
    </row>
    <row r="256" spans="3:22" ht="12.75">
      <c r="C256" s="703"/>
      <c r="D256" s="703"/>
      <c r="E256" s="23"/>
      <c r="F256" s="23"/>
      <c r="G256" s="23"/>
      <c r="H256" s="23"/>
      <c r="I256" s="23"/>
      <c r="J256" s="23"/>
      <c r="K256" s="23"/>
      <c r="L256" s="23"/>
      <c r="M256" s="23"/>
      <c r="N256" s="23"/>
      <c r="O256" s="23"/>
      <c r="P256" s="23"/>
      <c r="Q256" s="23"/>
      <c r="R256" s="23"/>
      <c r="S256" s="23"/>
      <c r="T256" s="23"/>
      <c r="U256" s="23"/>
      <c r="V256" s="23"/>
    </row>
    <row r="257" spans="3:22" ht="12.75">
      <c r="C257" s="703"/>
      <c r="D257" s="703"/>
      <c r="E257" s="23"/>
      <c r="F257" s="23"/>
      <c r="G257" s="23"/>
      <c r="H257" s="23"/>
      <c r="I257" s="23"/>
      <c r="J257" s="23"/>
      <c r="K257" s="23"/>
      <c r="L257" s="23"/>
      <c r="M257" s="23"/>
      <c r="N257" s="23"/>
      <c r="O257" s="23"/>
      <c r="P257" s="23"/>
      <c r="Q257" s="23"/>
      <c r="R257" s="23"/>
      <c r="S257" s="23"/>
      <c r="T257" s="23"/>
      <c r="U257" s="23"/>
      <c r="V257" s="23"/>
    </row>
    <row r="258" spans="3:22" ht="12.75">
      <c r="C258" s="703"/>
      <c r="D258" s="703"/>
      <c r="E258" s="23"/>
      <c r="F258" s="23"/>
      <c r="G258" s="23"/>
      <c r="H258" s="23"/>
      <c r="I258" s="23"/>
      <c r="J258" s="23"/>
      <c r="K258" s="23"/>
      <c r="L258" s="23"/>
      <c r="M258" s="23"/>
      <c r="N258" s="23"/>
      <c r="O258" s="23"/>
      <c r="P258" s="23"/>
      <c r="Q258" s="23"/>
      <c r="R258" s="23"/>
      <c r="S258" s="23"/>
      <c r="T258" s="23"/>
      <c r="U258" s="23"/>
      <c r="V258" s="23"/>
    </row>
    <row r="259" spans="3:22" ht="12.75">
      <c r="C259" s="703"/>
      <c r="D259" s="703"/>
      <c r="E259" s="23"/>
      <c r="F259" s="23"/>
      <c r="G259" s="23"/>
      <c r="H259" s="23"/>
      <c r="I259" s="23"/>
      <c r="J259" s="23"/>
      <c r="K259" s="23"/>
      <c r="L259" s="23"/>
      <c r="M259" s="23"/>
      <c r="N259" s="23"/>
      <c r="O259" s="23"/>
      <c r="P259" s="23"/>
      <c r="Q259" s="23"/>
      <c r="R259" s="23"/>
      <c r="S259" s="23"/>
      <c r="T259" s="23"/>
      <c r="U259" s="23"/>
      <c r="V259" s="23"/>
    </row>
    <row r="260" spans="3:22" ht="12.75">
      <c r="C260" s="703"/>
      <c r="D260" s="703"/>
      <c r="E260" s="23"/>
      <c r="F260" s="23"/>
      <c r="G260" s="23"/>
      <c r="H260" s="23"/>
      <c r="I260" s="23"/>
      <c r="J260" s="23"/>
      <c r="K260" s="23"/>
      <c r="L260" s="23"/>
      <c r="M260" s="23"/>
      <c r="N260" s="23"/>
      <c r="O260" s="23"/>
      <c r="P260" s="23"/>
      <c r="Q260" s="23"/>
      <c r="R260" s="23"/>
      <c r="S260" s="23"/>
      <c r="T260" s="23"/>
      <c r="U260" s="23"/>
      <c r="V260" s="23"/>
    </row>
    <row r="261" spans="3:22" ht="12.75">
      <c r="C261" s="703"/>
      <c r="D261" s="703"/>
      <c r="E261" s="23"/>
      <c r="F261" s="23"/>
      <c r="G261" s="23"/>
      <c r="H261" s="23"/>
      <c r="I261" s="23"/>
      <c r="J261" s="23"/>
      <c r="K261" s="23"/>
      <c r="L261" s="23"/>
      <c r="M261" s="23"/>
      <c r="N261" s="23"/>
      <c r="O261" s="23"/>
      <c r="P261" s="23"/>
      <c r="Q261" s="23"/>
      <c r="R261" s="23"/>
      <c r="S261" s="23"/>
      <c r="T261" s="23"/>
      <c r="U261" s="23"/>
      <c r="V261" s="23"/>
    </row>
    <row r="262" spans="3:22" ht="12.75">
      <c r="C262" s="703"/>
      <c r="D262" s="703"/>
      <c r="E262" s="23"/>
      <c r="F262" s="23"/>
      <c r="G262" s="23"/>
      <c r="H262" s="23"/>
      <c r="I262" s="23"/>
      <c r="J262" s="23"/>
      <c r="K262" s="23"/>
      <c r="L262" s="23"/>
      <c r="M262" s="23"/>
      <c r="N262" s="23"/>
      <c r="O262" s="23"/>
      <c r="P262" s="23"/>
      <c r="Q262" s="23"/>
      <c r="R262" s="23"/>
      <c r="S262" s="23"/>
      <c r="T262" s="23"/>
      <c r="U262" s="23"/>
      <c r="V262" s="23"/>
    </row>
    <row r="263" spans="3:22" ht="12.75">
      <c r="C263" s="703"/>
      <c r="D263" s="703"/>
      <c r="E263" s="23"/>
      <c r="F263" s="23"/>
      <c r="G263" s="23"/>
      <c r="H263" s="23"/>
      <c r="I263" s="23"/>
      <c r="J263" s="23"/>
      <c r="K263" s="23"/>
      <c r="L263" s="23"/>
      <c r="M263" s="23"/>
      <c r="N263" s="23"/>
      <c r="O263" s="23"/>
      <c r="P263" s="23"/>
      <c r="Q263" s="23"/>
      <c r="R263" s="23"/>
      <c r="S263" s="23"/>
      <c r="T263" s="23"/>
      <c r="U263" s="23"/>
      <c r="V263" s="23"/>
    </row>
    <row r="264" spans="3:22" ht="12.75">
      <c r="C264" s="703"/>
      <c r="D264" s="703"/>
      <c r="E264" s="23"/>
      <c r="F264" s="23"/>
      <c r="G264" s="23"/>
      <c r="H264" s="23"/>
      <c r="I264" s="23"/>
      <c r="J264" s="23"/>
      <c r="K264" s="23"/>
      <c r="L264" s="23"/>
      <c r="M264" s="23"/>
      <c r="N264" s="23"/>
      <c r="O264" s="23"/>
      <c r="P264" s="23"/>
      <c r="Q264" s="23"/>
      <c r="R264" s="23"/>
      <c r="S264" s="23"/>
      <c r="T264" s="23"/>
      <c r="U264" s="23"/>
      <c r="V264" s="23"/>
    </row>
    <row r="265" spans="3:22" ht="12.75">
      <c r="C265" s="703"/>
      <c r="D265" s="703"/>
      <c r="E265" s="23"/>
      <c r="F265" s="23"/>
      <c r="G265" s="23"/>
      <c r="H265" s="23"/>
      <c r="I265" s="23"/>
      <c r="J265" s="23"/>
      <c r="K265" s="23"/>
      <c r="L265" s="23"/>
      <c r="M265" s="23"/>
      <c r="N265" s="23"/>
      <c r="O265" s="23"/>
      <c r="P265" s="23"/>
      <c r="Q265" s="23"/>
      <c r="R265" s="23"/>
      <c r="S265" s="23"/>
      <c r="T265" s="23"/>
      <c r="U265" s="23"/>
      <c r="V265" s="23"/>
    </row>
  </sheetData>
  <mergeCells count="4">
    <mergeCell ref="W4:X4"/>
    <mergeCell ref="W146:X146"/>
    <mergeCell ref="W51:X51"/>
    <mergeCell ref="W98:X98"/>
  </mergeCells>
  <printOptions/>
  <pageMargins left="0" right="0.03937007874015748" top="0.1968503937007874" bottom="0.2755905511811024" header="0.2362204724409449" footer="0.4724409448818898"/>
  <pageSetup horizontalDpi="600" verticalDpi="600" orientation="landscape" paperSize="9" scale="56" r:id="rId3"/>
  <rowBreaks count="3" manualBreakCount="3">
    <brk id="47" max="17" man="1"/>
    <brk id="94" max="17" man="1"/>
    <brk id="142" max="17" man="1"/>
  </rowBreaks>
  <colBreaks count="1" manualBreakCount="1">
    <brk id="24" max="65535" man="1"/>
  </colBreaks>
  <drawing r:id="rId1"/>
  <legacyDrawingHF r:id="rId2"/>
</worksheet>
</file>

<file path=xl/worksheets/sheet8.xml><?xml version="1.0" encoding="utf-8"?>
<worksheet xmlns="http://schemas.openxmlformats.org/spreadsheetml/2006/main" xmlns:r="http://schemas.openxmlformats.org/officeDocument/2006/relationships">
  <sheetPr codeName="Sheet6"/>
  <dimension ref="A1:M174"/>
  <sheetViews>
    <sheetView showGridLines="0" zoomScaleSheetLayoutView="85" workbookViewId="0" topLeftCell="A1">
      <selection activeCell="A1" sqref="A1"/>
    </sheetView>
  </sheetViews>
  <sheetFormatPr defaultColWidth="9.140625" defaultRowHeight="12.75"/>
  <cols>
    <col min="1" max="1" width="9.8515625" style="99" customWidth="1"/>
    <col min="2" max="2" width="32.421875" style="99" customWidth="1"/>
    <col min="3" max="3" width="1.7109375" style="99" customWidth="1"/>
    <col min="4" max="4" width="1.7109375" style="23" customWidth="1"/>
    <col min="5" max="5" width="12.7109375" style="99" customWidth="1"/>
    <col min="6" max="7" width="12.8515625" style="99" customWidth="1"/>
    <col min="8" max="8" width="13.7109375" style="23" customWidth="1"/>
    <col min="9" max="9" width="10.57421875" style="99" bestFit="1" customWidth="1"/>
    <col min="10" max="10" width="10.28125" style="99" bestFit="1" customWidth="1"/>
    <col min="11" max="16384" width="9.140625" style="99" customWidth="1"/>
  </cols>
  <sheetData>
    <row r="1" spans="1:8" s="705" customFormat="1" ht="15.75">
      <c r="A1" s="704" t="s">
        <v>435</v>
      </c>
      <c r="C1" s="706"/>
      <c r="D1" s="672"/>
      <c r="H1" s="672"/>
    </row>
    <row r="2" spans="1:8" s="240" customFormat="1" ht="15.75">
      <c r="A2" s="707" t="s">
        <v>828</v>
      </c>
      <c r="C2" s="708"/>
      <c r="D2" s="7"/>
      <c r="H2" s="7"/>
    </row>
    <row r="3" spans="2:8" s="240" customFormat="1" ht="10.5" customHeight="1">
      <c r="B3" s="709"/>
      <c r="C3" s="708"/>
      <c r="D3" s="7"/>
      <c r="H3" s="7"/>
    </row>
    <row r="4" spans="1:8" s="240" customFormat="1" ht="15.75" thickBot="1">
      <c r="A4" s="710"/>
      <c r="B4" s="710"/>
      <c r="C4" s="711"/>
      <c r="D4" s="88"/>
      <c r="E4" s="710"/>
      <c r="F4" s="710"/>
      <c r="G4" s="1025" t="s">
        <v>818</v>
      </c>
      <c r="H4" s="1025"/>
    </row>
    <row r="5" spans="2:8" s="17" customFormat="1" ht="6.75" customHeight="1">
      <c r="B5" s="712"/>
      <c r="C5" s="713"/>
      <c r="D5" s="714"/>
      <c r="E5" s="1024"/>
      <c r="F5" s="1024"/>
      <c r="G5" s="1024"/>
      <c r="H5" s="714"/>
    </row>
    <row r="6" spans="1:13" s="17" customFormat="1" ht="27">
      <c r="A6" s="715"/>
      <c r="B6" s="716" t="s">
        <v>47</v>
      </c>
      <c r="C6" s="105"/>
      <c r="D6" s="717"/>
      <c r="E6" s="718" t="s">
        <v>197</v>
      </c>
      <c r="F6" s="718" t="s">
        <v>198</v>
      </c>
      <c r="G6" s="718" t="s">
        <v>208</v>
      </c>
      <c r="H6" s="718" t="s">
        <v>420</v>
      </c>
      <c r="M6" s="719"/>
    </row>
    <row r="7" spans="3:8" s="17" customFormat="1" ht="12.75">
      <c r="C7" s="720"/>
      <c r="D7" s="721"/>
      <c r="H7" s="721"/>
    </row>
    <row r="8" spans="1:8" s="17" customFormat="1" ht="15">
      <c r="A8" s="722" t="s">
        <v>48</v>
      </c>
      <c r="B8" s="240" t="s">
        <v>68</v>
      </c>
      <c r="C8" s="708"/>
      <c r="D8" s="7"/>
      <c r="E8" s="15">
        <v>856</v>
      </c>
      <c r="F8" s="15">
        <v>8</v>
      </c>
      <c r="G8" s="15">
        <v>0</v>
      </c>
      <c r="H8" s="15">
        <v>864</v>
      </c>
    </row>
    <row r="9" spans="2:8" s="17" customFormat="1" ht="12.75">
      <c r="B9" s="240" t="s">
        <v>132</v>
      </c>
      <c r="C9" s="708"/>
      <c r="D9" s="7"/>
      <c r="E9" s="15">
        <v>1076</v>
      </c>
      <c r="F9" s="15">
        <v>67</v>
      </c>
      <c r="G9" s="15">
        <v>5</v>
      </c>
      <c r="H9" s="15">
        <v>1148</v>
      </c>
    </row>
    <row r="10" spans="2:8" s="17" customFormat="1" ht="12.75">
      <c r="B10" s="240" t="s">
        <v>133</v>
      </c>
      <c r="C10" s="708"/>
      <c r="D10" s="7"/>
      <c r="E10" s="15">
        <v>267</v>
      </c>
      <c r="F10" s="15">
        <v>28</v>
      </c>
      <c r="G10" s="15">
        <v>3</v>
      </c>
      <c r="H10" s="15">
        <v>298</v>
      </c>
    </row>
    <row r="11" spans="2:8" s="17" customFormat="1" ht="12.75">
      <c r="B11" s="240" t="s">
        <v>69</v>
      </c>
      <c r="C11" s="708"/>
      <c r="D11" s="7"/>
      <c r="E11" s="15">
        <v>208</v>
      </c>
      <c r="F11" s="15">
        <v>4</v>
      </c>
      <c r="G11" s="15">
        <v>0</v>
      </c>
      <c r="H11" s="15">
        <v>212</v>
      </c>
    </row>
    <row r="12" spans="2:8" s="17" customFormat="1" ht="12.75">
      <c r="B12" s="240" t="s">
        <v>70</v>
      </c>
      <c r="C12" s="708"/>
      <c r="D12" s="7"/>
      <c r="E12" s="15">
        <v>340</v>
      </c>
      <c r="F12" s="15">
        <v>66</v>
      </c>
      <c r="G12" s="15">
        <v>1</v>
      </c>
      <c r="H12" s="15">
        <v>407</v>
      </c>
    </row>
    <row r="13" spans="2:8" s="17" customFormat="1" ht="12.75">
      <c r="B13" s="240" t="s">
        <v>71</v>
      </c>
      <c r="C13" s="708"/>
      <c r="D13" s="7"/>
      <c r="E13" s="15">
        <v>343</v>
      </c>
      <c r="F13" s="15">
        <v>87</v>
      </c>
      <c r="G13" s="15">
        <v>11</v>
      </c>
      <c r="H13" s="15">
        <v>441</v>
      </c>
    </row>
    <row r="14" spans="2:8" s="17" customFormat="1" ht="12.75">
      <c r="B14" s="240" t="s">
        <v>134</v>
      </c>
      <c r="C14" s="708"/>
      <c r="D14" s="7"/>
      <c r="E14" s="15">
        <v>607</v>
      </c>
      <c r="F14" s="15">
        <v>155</v>
      </c>
      <c r="G14" s="15">
        <v>17</v>
      </c>
      <c r="H14" s="15">
        <v>779</v>
      </c>
    </row>
    <row r="15" spans="2:8" s="17" customFormat="1" ht="12.75">
      <c r="B15" s="240" t="s">
        <v>72</v>
      </c>
      <c r="C15" s="708"/>
      <c r="D15" s="7"/>
      <c r="E15" s="15">
        <v>1234</v>
      </c>
      <c r="F15" s="15">
        <v>171</v>
      </c>
      <c r="G15" s="15">
        <v>15</v>
      </c>
      <c r="H15" s="15">
        <v>1420</v>
      </c>
    </row>
    <row r="16" spans="2:8" s="17" customFormat="1" ht="12.75">
      <c r="B16" s="240" t="s">
        <v>73</v>
      </c>
      <c r="C16" s="708"/>
      <c r="D16" s="7"/>
      <c r="E16" s="15">
        <v>122</v>
      </c>
      <c r="F16" s="15">
        <v>0</v>
      </c>
      <c r="G16" s="15">
        <v>0</v>
      </c>
      <c r="H16" s="15">
        <v>122</v>
      </c>
    </row>
    <row r="17" spans="2:8" s="17" customFormat="1" ht="12.75">
      <c r="B17" s="240" t="s">
        <v>177</v>
      </c>
      <c r="C17" s="708"/>
      <c r="D17" s="7"/>
      <c r="E17" s="15">
        <v>369</v>
      </c>
      <c r="F17" s="15">
        <v>79</v>
      </c>
      <c r="G17" s="15">
        <v>5</v>
      </c>
      <c r="H17" s="15">
        <v>453</v>
      </c>
    </row>
    <row r="18" spans="2:8" s="17" customFormat="1" ht="12.75">
      <c r="B18" s="240" t="s">
        <v>135</v>
      </c>
      <c r="C18" s="708"/>
      <c r="D18" s="7"/>
      <c r="E18" s="15">
        <v>422</v>
      </c>
      <c r="F18" s="15">
        <v>49</v>
      </c>
      <c r="G18" s="15">
        <v>18</v>
      </c>
      <c r="H18" s="15">
        <v>489</v>
      </c>
    </row>
    <row r="19" spans="2:8" s="17" customFormat="1" ht="12.75">
      <c r="B19" s="240" t="s">
        <v>136</v>
      </c>
      <c r="C19" s="708"/>
      <c r="D19" s="7"/>
      <c r="E19" s="15">
        <v>511</v>
      </c>
      <c r="F19" s="15">
        <v>55</v>
      </c>
      <c r="G19" s="15">
        <v>4</v>
      </c>
      <c r="H19" s="15">
        <v>570</v>
      </c>
    </row>
    <row r="20" spans="2:8" s="17" customFormat="1" ht="12.75">
      <c r="B20" s="240" t="s">
        <v>74</v>
      </c>
      <c r="C20" s="708"/>
      <c r="D20" s="7"/>
      <c r="E20" s="15">
        <v>472</v>
      </c>
      <c r="F20" s="15">
        <v>211</v>
      </c>
      <c r="G20" s="15">
        <v>13</v>
      </c>
      <c r="H20" s="15">
        <v>696</v>
      </c>
    </row>
    <row r="21" spans="2:8" s="17" customFormat="1" ht="12.75">
      <c r="B21" s="240" t="s">
        <v>59</v>
      </c>
      <c r="C21" s="708"/>
      <c r="D21" s="7"/>
      <c r="E21" s="15">
        <v>369</v>
      </c>
      <c r="F21" s="15">
        <v>6</v>
      </c>
      <c r="G21" s="15">
        <v>2</v>
      </c>
      <c r="H21" s="15">
        <v>377</v>
      </c>
    </row>
    <row r="22" spans="2:8" s="17" customFormat="1" ht="12.75">
      <c r="B22" s="240" t="s">
        <v>137</v>
      </c>
      <c r="C22" s="708"/>
      <c r="D22" s="7"/>
      <c r="E22" s="15">
        <v>891</v>
      </c>
      <c r="F22" s="15">
        <v>143</v>
      </c>
      <c r="G22" s="15">
        <v>15</v>
      </c>
      <c r="H22" s="15">
        <v>1049</v>
      </c>
    </row>
    <row r="23" spans="2:8" s="17" customFormat="1" ht="12.75">
      <c r="B23" s="240" t="s">
        <v>60</v>
      </c>
      <c r="C23" s="708"/>
      <c r="D23" s="7"/>
      <c r="E23" s="15">
        <v>10</v>
      </c>
      <c r="F23" s="15">
        <v>215</v>
      </c>
      <c r="G23" s="15">
        <v>3</v>
      </c>
      <c r="H23" s="15">
        <v>228</v>
      </c>
    </row>
    <row r="24" spans="2:8" s="17" customFormat="1" ht="12.75">
      <c r="B24" s="240" t="s">
        <v>241</v>
      </c>
      <c r="C24" s="708"/>
      <c r="D24" s="7"/>
      <c r="E24" s="15">
        <v>456</v>
      </c>
      <c r="F24" s="15">
        <v>63</v>
      </c>
      <c r="G24" s="15">
        <v>0</v>
      </c>
      <c r="H24" s="15">
        <v>519</v>
      </c>
    </row>
    <row r="25" spans="2:8" s="17" customFormat="1" ht="12.75">
      <c r="B25" s="240" t="s">
        <v>138</v>
      </c>
      <c r="C25" s="708"/>
      <c r="D25" s="7"/>
      <c r="E25" s="15">
        <v>13</v>
      </c>
      <c r="F25" s="15">
        <v>273</v>
      </c>
      <c r="G25" s="15">
        <v>3</v>
      </c>
      <c r="H25" s="15">
        <v>289</v>
      </c>
    </row>
    <row r="26" spans="2:8" s="17" customFormat="1" ht="12.75">
      <c r="B26" s="240" t="s">
        <v>75</v>
      </c>
      <c r="C26" s="708"/>
      <c r="D26" s="7"/>
      <c r="E26" s="15">
        <v>736</v>
      </c>
      <c r="F26" s="15">
        <v>59</v>
      </c>
      <c r="G26" s="15">
        <v>27</v>
      </c>
      <c r="H26" s="15">
        <v>822</v>
      </c>
    </row>
    <row r="27" spans="2:8" s="17" customFormat="1" ht="12.75">
      <c r="B27" s="240" t="s">
        <v>139</v>
      </c>
      <c r="C27" s="708"/>
      <c r="D27" s="7"/>
      <c r="E27" s="15">
        <v>206</v>
      </c>
      <c r="F27" s="15">
        <v>1</v>
      </c>
      <c r="G27" s="15">
        <v>22</v>
      </c>
      <c r="H27" s="15">
        <v>229</v>
      </c>
    </row>
    <row r="28" spans="2:8" s="17" customFormat="1" ht="12.75">
      <c r="B28" s="240" t="s">
        <v>61</v>
      </c>
      <c r="C28" s="708"/>
      <c r="D28" s="7"/>
      <c r="E28" s="15">
        <v>689</v>
      </c>
      <c r="F28" s="15">
        <v>10</v>
      </c>
      <c r="G28" s="15">
        <v>7</v>
      </c>
      <c r="H28" s="15">
        <v>706</v>
      </c>
    </row>
    <row r="29" spans="2:8" s="17" customFormat="1" ht="12.75">
      <c r="B29" s="240" t="s">
        <v>140</v>
      </c>
      <c r="C29" s="708"/>
      <c r="D29" s="7"/>
      <c r="E29" s="15">
        <v>505</v>
      </c>
      <c r="F29" s="15">
        <v>101</v>
      </c>
      <c r="G29" s="15">
        <v>75</v>
      </c>
      <c r="H29" s="15">
        <v>681</v>
      </c>
    </row>
    <row r="30" spans="2:8" s="17" customFormat="1" ht="12.75">
      <c r="B30" s="240" t="s">
        <v>76</v>
      </c>
      <c r="C30" s="708"/>
      <c r="D30" s="7"/>
      <c r="E30" s="15">
        <v>494</v>
      </c>
      <c r="F30" s="15">
        <v>17</v>
      </c>
      <c r="G30" s="15">
        <v>0</v>
      </c>
      <c r="H30" s="15">
        <v>511</v>
      </c>
    </row>
    <row r="31" spans="2:8" s="17" customFormat="1" ht="12.75">
      <c r="B31" s="240" t="s">
        <v>167</v>
      </c>
      <c r="C31" s="708"/>
      <c r="D31" s="7"/>
      <c r="E31" s="15">
        <v>82</v>
      </c>
      <c r="F31" s="15">
        <v>14</v>
      </c>
      <c r="G31" s="15">
        <v>8</v>
      </c>
      <c r="H31" s="15">
        <v>104</v>
      </c>
    </row>
    <row r="32" spans="2:8" s="17" customFormat="1" ht="12.75">
      <c r="B32" s="240" t="s">
        <v>77</v>
      </c>
      <c r="C32" s="708"/>
      <c r="D32" s="7"/>
      <c r="E32" s="15">
        <v>436</v>
      </c>
      <c r="F32" s="15">
        <v>55</v>
      </c>
      <c r="G32" s="15">
        <v>1</v>
      </c>
      <c r="H32" s="15">
        <v>492</v>
      </c>
    </row>
    <row r="33" spans="2:8" s="17" customFormat="1" ht="12.75">
      <c r="B33" s="240" t="s">
        <v>78</v>
      </c>
      <c r="C33" s="708"/>
      <c r="D33" s="7"/>
      <c r="E33" s="15">
        <v>455</v>
      </c>
      <c r="F33" s="15">
        <v>14</v>
      </c>
      <c r="G33" s="15">
        <v>4</v>
      </c>
      <c r="H33" s="15">
        <v>473</v>
      </c>
    </row>
    <row r="34" spans="2:8" s="17" customFormat="1" ht="12.75">
      <c r="B34" s="240" t="s">
        <v>141</v>
      </c>
      <c r="C34" s="708"/>
      <c r="D34" s="7"/>
      <c r="E34" s="15">
        <v>953</v>
      </c>
      <c r="F34" s="15">
        <v>100</v>
      </c>
      <c r="G34" s="15">
        <v>12</v>
      </c>
      <c r="H34" s="15">
        <v>1065</v>
      </c>
    </row>
    <row r="35" spans="2:8" s="17" customFormat="1" ht="12.75">
      <c r="B35" s="240" t="s">
        <v>142</v>
      </c>
      <c r="C35" s="708"/>
      <c r="D35" s="7"/>
      <c r="E35" s="15">
        <v>183</v>
      </c>
      <c r="F35" s="15">
        <v>25</v>
      </c>
      <c r="G35" s="15">
        <v>4</v>
      </c>
      <c r="H35" s="15">
        <v>212</v>
      </c>
    </row>
    <row r="36" spans="2:8" s="17" customFormat="1" ht="12.75">
      <c r="B36" s="240" t="s">
        <v>79</v>
      </c>
      <c r="C36" s="708"/>
      <c r="D36" s="7"/>
      <c r="E36" s="15">
        <v>1051</v>
      </c>
      <c r="F36" s="15">
        <v>83</v>
      </c>
      <c r="G36" s="15">
        <v>18</v>
      </c>
      <c r="H36" s="15">
        <v>1152</v>
      </c>
    </row>
    <row r="37" spans="2:8" s="17" customFormat="1" ht="12.75">
      <c r="B37" s="240" t="s">
        <v>80</v>
      </c>
      <c r="C37" s="708"/>
      <c r="D37" s="7"/>
      <c r="E37" s="15">
        <v>2</v>
      </c>
      <c r="F37" s="15">
        <v>280</v>
      </c>
      <c r="G37" s="15">
        <v>1</v>
      </c>
      <c r="H37" s="15">
        <v>283</v>
      </c>
    </row>
    <row r="38" spans="2:8" s="17" customFormat="1" ht="12.75">
      <c r="B38" s="240" t="s">
        <v>143</v>
      </c>
      <c r="C38" s="708"/>
      <c r="D38" s="7"/>
      <c r="E38" s="15">
        <v>702</v>
      </c>
      <c r="F38" s="15">
        <v>33</v>
      </c>
      <c r="G38" s="15">
        <v>153</v>
      </c>
      <c r="H38" s="15">
        <v>888</v>
      </c>
    </row>
    <row r="39" spans="2:8" s="17" customFormat="1" ht="12.75">
      <c r="B39" s="240" t="s">
        <v>62</v>
      </c>
      <c r="C39" s="708"/>
      <c r="D39" s="7"/>
      <c r="E39" s="15">
        <v>262</v>
      </c>
      <c r="F39" s="15">
        <v>93</v>
      </c>
      <c r="G39" s="15">
        <v>20</v>
      </c>
      <c r="H39" s="15">
        <v>375</v>
      </c>
    </row>
    <row r="40" spans="2:8" s="17" customFormat="1" ht="12.75">
      <c r="B40" s="240" t="s">
        <v>81</v>
      </c>
      <c r="C40" s="708"/>
      <c r="D40" s="7"/>
      <c r="E40" s="15">
        <v>350</v>
      </c>
      <c r="F40" s="15">
        <v>8</v>
      </c>
      <c r="G40" s="15">
        <v>2</v>
      </c>
      <c r="H40" s="15">
        <v>360</v>
      </c>
    </row>
    <row r="41" spans="2:8" s="17" customFormat="1" ht="12.75">
      <c r="B41" s="240" t="s">
        <v>82</v>
      </c>
      <c r="C41" s="708"/>
      <c r="D41" s="7"/>
      <c r="E41" s="15">
        <v>643</v>
      </c>
      <c r="F41" s="15">
        <v>8</v>
      </c>
      <c r="G41" s="15">
        <v>9</v>
      </c>
      <c r="H41" s="15">
        <v>660</v>
      </c>
    </row>
    <row r="42" spans="2:8" s="17" customFormat="1" ht="12.75">
      <c r="B42" s="240" t="s">
        <v>83</v>
      </c>
      <c r="C42" s="708"/>
      <c r="D42" s="7"/>
      <c r="E42" s="15">
        <v>440</v>
      </c>
      <c r="F42" s="15">
        <v>35</v>
      </c>
      <c r="G42" s="15">
        <v>20</v>
      </c>
      <c r="H42" s="15">
        <v>495</v>
      </c>
    </row>
    <row r="43" spans="2:8" s="17" customFormat="1" ht="12.75">
      <c r="B43" s="240" t="s">
        <v>63</v>
      </c>
      <c r="C43" s="708"/>
      <c r="D43" s="7"/>
      <c r="E43" s="15">
        <v>595</v>
      </c>
      <c r="F43" s="15">
        <v>57</v>
      </c>
      <c r="G43" s="15">
        <v>1</v>
      </c>
      <c r="H43" s="15">
        <v>653</v>
      </c>
    </row>
    <row r="44" spans="2:8" s="17" customFormat="1" ht="12.75">
      <c r="B44" s="240" t="s">
        <v>144</v>
      </c>
      <c r="C44" s="708"/>
      <c r="D44" s="7"/>
      <c r="E44" s="15">
        <v>467</v>
      </c>
      <c r="F44" s="15">
        <v>145</v>
      </c>
      <c r="G44" s="15">
        <v>24</v>
      </c>
      <c r="H44" s="15">
        <v>636</v>
      </c>
    </row>
    <row r="45" spans="2:8" s="17" customFormat="1" ht="12.75">
      <c r="B45" s="240" t="s">
        <v>84</v>
      </c>
      <c r="C45" s="708"/>
      <c r="D45" s="7"/>
      <c r="E45" s="15">
        <v>459</v>
      </c>
      <c r="F45" s="15">
        <v>47</v>
      </c>
      <c r="G45" s="15">
        <v>17</v>
      </c>
      <c r="H45" s="15">
        <v>523</v>
      </c>
    </row>
    <row r="46" spans="2:8" s="17" customFormat="1" ht="12.75">
      <c r="B46" s="240" t="s">
        <v>145</v>
      </c>
      <c r="C46" s="708"/>
      <c r="D46" s="7"/>
      <c r="E46" s="15">
        <v>1229</v>
      </c>
      <c r="F46" s="15">
        <v>62</v>
      </c>
      <c r="G46" s="15">
        <v>17</v>
      </c>
      <c r="H46" s="15">
        <v>1308</v>
      </c>
    </row>
    <row r="47" spans="2:8" s="17" customFormat="1" ht="12.75">
      <c r="B47" s="240" t="s">
        <v>85</v>
      </c>
      <c r="C47" s="708"/>
      <c r="D47" s="7"/>
      <c r="E47" s="15">
        <v>780</v>
      </c>
      <c r="F47" s="15">
        <v>54</v>
      </c>
      <c r="G47" s="15">
        <v>6</v>
      </c>
      <c r="H47" s="15">
        <v>840</v>
      </c>
    </row>
    <row r="48" spans="2:8" s="17" customFormat="1" ht="12.75">
      <c r="B48" s="240" t="s">
        <v>86</v>
      </c>
      <c r="C48" s="708"/>
      <c r="D48" s="7"/>
      <c r="E48" s="15">
        <v>525</v>
      </c>
      <c r="F48" s="15">
        <v>65</v>
      </c>
      <c r="G48" s="15">
        <v>7</v>
      </c>
      <c r="H48" s="15">
        <v>597</v>
      </c>
    </row>
    <row r="49" spans="2:8" s="17" customFormat="1" ht="12.75">
      <c r="B49" s="240" t="s">
        <v>87</v>
      </c>
      <c r="C49" s="708"/>
      <c r="D49" s="7"/>
      <c r="E49" s="15">
        <v>752</v>
      </c>
      <c r="F49" s="15">
        <v>67</v>
      </c>
      <c r="G49" s="15">
        <v>3</v>
      </c>
      <c r="H49" s="15">
        <v>822</v>
      </c>
    </row>
    <row r="50" spans="2:8" s="17" customFormat="1" ht="12.75">
      <c r="B50" s="240" t="s">
        <v>88</v>
      </c>
      <c r="C50" s="708"/>
      <c r="D50" s="7"/>
      <c r="E50" s="15">
        <v>586</v>
      </c>
      <c r="F50" s="15">
        <v>89</v>
      </c>
      <c r="G50" s="15">
        <v>3</v>
      </c>
      <c r="H50" s="15">
        <v>678</v>
      </c>
    </row>
    <row r="51" spans="2:8" s="17" customFormat="1" ht="12.75">
      <c r="B51" s="240" t="s">
        <v>146</v>
      </c>
      <c r="C51" s="708"/>
      <c r="D51" s="7"/>
      <c r="E51" s="15">
        <v>651</v>
      </c>
      <c r="F51" s="15">
        <v>54</v>
      </c>
      <c r="G51" s="15">
        <v>1</v>
      </c>
      <c r="H51" s="15">
        <v>706</v>
      </c>
    </row>
    <row r="52" spans="2:8" s="17" customFormat="1" ht="12.75">
      <c r="B52" s="240" t="s">
        <v>89</v>
      </c>
      <c r="C52" s="708"/>
      <c r="D52" s="7"/>
      <c r="E52" s="15">
        <v>253</v>
      </c>
      <c r="F52" s="15">
        <v>18</v>
      </c>
      <c r="G52" s="15">
        <v>1</v>
      </c>
      <c r="H52" s="15">
        <v>272</v>
      </c>
    </row>
    <row r="53" spans="2:8" s="17" customFormat="1" ht="12.75">
      <c r="B53" s="240" t="s">
        <v>209</v>
      </c>
      <c r="C53" s="708"/>
      <c r="D53" s="7"/>
      <c r="E53" s="15">
        <v>510</v>
      </c>
      <c r="F53" s="15">
        <v>13</v>
      </c>
      <c r="G53" s="15">
        <v>0</v>
      </c>
      <c r="H53" s="15">
        <v>523</v>
      </c>
    </row>
    <row r="54" spans="2:8" s="17" customFormat="1" ht="12.75">
      <c r="B54" s="240" t="s">
        <v>147</v>
      </c>
      <c r="C54" s="708"/>
      <c r="D54" s="7"/>
      <c r="E54" s="15">
        <v>432</v>
      </c>
      <c r="F54" s="15">
        <v>52</v>
      </c>
      <c r="G54" s="15">
        <v>5</v>
      </c>
      <c r="H54" s="15">
        <v>489</v>
      </c>
    </row>
    <row r="55" spans="2:8" s="17" customFormat="1" ht="12.75">
      <c r="B55" s="240" t="s">
        <v>90</v>
      </c>
      <c r="C55" s="708"/>
      <c r="D55" s="7"/>
      <c r="E55" s="15">
        <v>0</v>
      </c>
      <c r="F55" s="15">
        <v>109</v>
      </c>
      <c r="G55" s="15">
        <v>8</v>
      </c>
      <c r="H55" s="15">
        <v>117</v>
      </c>
    </row>
    <row r="56" spans="2:8" s="17" customFormat="1" ht="12.75">
      <c r="B56" s="240" t="s">
        <v>91</v>
      </c>
      <c r="C56" s="708"/>
      <c r="D56" s="7"/>
      <c r="E56" s="15">
        <v>494</v>
      </c>
      <c r="F56" s="15">
        <v>119</v>
      </c>
      <c r="G56" s="15">
        <v>9</v>
      </c>
      <c r="H56" s="15">
        <v>622</v>
      </c>
    </row>
    <row r="57" spans="2:8" s="17" customFormat="1" ht="12.75">
      <c r="B57" s="240" t="s">
        <v>829</v>
      </c>
      <c r="C57" s="708"/>
      <c r="D57" s="7"/>
      <c r="E57" s="15">
        <v>1147</v>
      </c>
      <c r="F57" s="15">
        <v>138</v>
      </c>
      <c r="G57" s="15">
        <v>8</v>
      </c>
      <c r="H57" s="15">
        <v>1293</v>
      </c>
    </row>
    <row r="58" spans="2:8" s="17" customFormat="1" ht="12.75">
      <c r="B58" s="240" t="s">
        <v>186</v>
      </c>
      <c r="C58" s="708"/>
      <c r="D58" s="7"/>
      <c r="E58" s="15">
        <v>785</v>
      </c>
      <c r="F58" s="15">
        <v>218</v>
      </c>
      <c r="G58" s="15">
        <v>29</v>
      </c>
      <c r="H58" s="15">
        <v>1032</v>
      </c>
    </row>
    <row r="59" spans="2:8" s="17" customFormat="1" ht="12.75">
      <c r="B59" s="240" t="s">
        <v>92</v>
      </c>
      <c r="C59" s="708"/>
      <c r="D59" s="7"/>
      <c r="E59" s="15">
        <v>725</v>
      </c>
      <c r="F59" s="15">
        <v>182</v>
      </c>
      <c r="G59" s="15">
        <v>7</v>
      </c>
      <c r="H59" s="15">
        <v>914</v>
      </c>
    </row>
    <row r="60" spans="2:8" s="17" customFormat="1" ht="12.75">
      <c r="B60" s="240" t="s">
        <v>148</v>
      </c>
      <c r="C60" s="708"/>
      <c r="D60" s="7"/>
      <c r="E60" s="15">
        <v>272</v>
      </c>
      <c r="F60" s="15">
        <v>10</v>
      </c>
      <c r="G60" s="15">
        <v>2</v>
      </c>
      <c r="H60" s="15">
        <v>284</v>
      </c>
    </row>
    <row r="61" spans="2:8" s="17" customFormat="1" ht="12.75">
      <c r="B61" s="240" t="s">
        <v>149</v>
      </c>
      <c r="C61" s="708"/>
      <c r="D61" s="7"/>
      <c r="E61" s="15">
        <v>350</v>
      </c>
      <c r="F61" s="15">
        <v>4</v>
      </c>
      <c r="G61" s="15">
        <v>0</v>
      </c>
      <c r="H61" s="15">
        <v>354</v>
      </c>
    </row>
    <row r="62" spans="2:8" s="17" customFormat="1" ht="12.75">
      <c r="B62" s="240" t="s">
        <v>150</v>
      </c>
      <c r="C62" s="708"/>
      <c r="D62" s="7"/>
      <c r="E62" s="15">
        <v>912</v>
      </c>
      <c r="F62" s="15">
        <v>26</v>
      </c>
      <c r="G62" s="15">
        <v>4</v>
      </c>
      <c r="H62" s="15">
        <v>942</v>
      </c>
    </row>
    <row r="63" spans="2:8" s="17" customFormat="1" ht="12.75">
      <c r="B63" s="240" t="s">
        <v>151</v>
      </c>
      <c r="C63" s="708"/>
      <c r="D63" s="7"/>
      <c r="E63" s="15">
        <v>877</v>
      </c>
      <c r="F63" s="15">
        <v>61</v>
      </c>
      <c r="G63" s="15">
        <v>6</v>
      </c>
      <c r="H63" s="15">
        <v>944</v>
      </c>
    </row>
    <row r="64" spans="2:8" s="17" customFormat="1" ht="12.75">
      <c r="B64" s="240" t="s">
        <v>93</v>
      </c>
      <c r="C64" s="708"/>
      <c r="D64" s="7"/>
      <c r="E64" s="15">
        <v>195</v>
      </c>
      <c r="F64" s="15">
        <v>2</v>
      </c>
      <c r="G64" s="15">
        <v>0</v>
      </c>
      <c r="H64" s="15">
        <v>197</v>
      </c>
    </row>
    <row r="65" spans="2:8" s="17" customFormat="1" ht="12.75">
      <c r="B65" s="240" t="s">
        <v>231</v>
      </c>
      <c r="C65" s="708"/>
      <c r="D65" s="7"/>
      <c r="E65" s="15">
        <v>163</v>
      </c>
      <c r="F65" s="15">
        <v>30</v>
      </c>
      <c r="G65" s="15">
        <v>5</v>
      </c>
      <c r="H65" s="15">
        <v>198</v>
      </c>
    </row>
    <row r="66" spans="2:8" s="17" customFormat="1" ht="12.75">
      <c r="B66" s="240" t="s">
        <v>830</v>
      </c>
      <c r="C66" s="708"/>
      <c r="D66" s="7"/>
      <c r="E66" s="15">
        <v>1423</v>
      </c>
      <c r="F66" s="15">
        <v>221</v>
      </c>
      <c r="G66" s="15">
        <v>24</v>
      </c>
      <c r="H66" s="15">
        <v>1668</v>
      </c>
    </row>
    <row r="67" spans="2:8" s="17" customFormat="1" ht="12.75">
      <c r="B67" s="240" t="s">
        <v>176</v>
      </c>
      <c r="C67" s="708"/>
      <c r="D67" s="7"/>
      <c r="E67" s="15">
        <v>325</v>
      </c>
      <c r="F67" s="15">
        <v>1</v>
      </c>
      <c r="G67" s="15">
        <v>7</v>
      </c>
      <c r="H67" s="15">
        <v>333</v>
      </c>
    </row>
    <row r="68" spans="2:8" s="17" customFormat="1" ht="12.75">
      <c r="B68" s="240" t="s">
        <v>188</v>
      </c>
      <c r="C68" s="708"/>
      <c r="D68" s="7"/>
      <c r="E68" s="15">
        <v>182</v>
      </c>
      <c r="F68" s="15">
        <v>16</v>
      </c>
      <c r="G68" s="15">
        <v>0</v>
      </c>
      <c r="H68" s="15">
        <v>198</v>
      </c>
    </row>
    <row r="69" spans="2:8" s="17" customFormat="1" ht="12.75">
      <c r="B69" s="240" t="s">
        <v>94</v>
      </c>
      <c r="C69" s="708"/>
      <c r="D69" s="7"/>
      <c r="E69" s="15">
        <v>572</v>
      </c>
      <c r="F69" s="15">
        <v>7</v>
      </c>
      <c r="G69" s="15">
        <v>6</v>
      </c>
      <c r="H69" s="15">
        <v>585</v>
      </c>
    </row>
    <row r="70" spans="2:8" s="17" customFormat="1" ht="12.75">
      <c r="B70" s="240" t="s">
        <v>187</v>
      </c>
      <c r="C70" s="708"/>
      <c r="D70" s="7"/>
      <c r="E70" s="15">
        <v>264</v>
      </c>
      <c r="F70" s="15">
        <v>3</v>
      </c>
      <c r="G70" s="15">
        <v>0</v>
      </c>
      <c r="H70" s="15">
        <v>267</v>
      </c>
    </row>
    <row r="71" spans="2:8" s="17" customFormat="1" ht="12.75">
      <c r="B71" s="240" t="s">
        <v>244</v>
      </c>
      <c r="C71" s="708"/>
      <c r="D71" s="7"/>
      <c r="E71" s="15">
        <v>202</v>
      </c>
      <c r="F71" s="15">
        <v>5</v>
      </c>
      <c r="G71" s="15">
        <v>30</v>
      </c>
      <c r="H71" s="15">
        <v>237</v>
      </c>
    </row>
    <row r="72" spans="2:8" s="17" customFormat="1" ht="12.75">
      <c r="B72" s="240" t="s">
        <v>152</v>
      </c>
      <c r="C72" s="708"/>
      <c r="D72" s="7"/>
      <c r="E72" s="15">
        <v>437</v>
      </c>
      <c r="F72" s="15">
        <v>12</v>
      </c>
      <c r="G72" s="15">
        <v>3</v>
      </c>
      <c r="H72" s="15">
        <v>452</v>
      </c>
    </row>
    <row r="73" spans="2:8" s="17" customFormat="1" ht="12.75">
      <c r="B73" s="240" t="s">
        <v>95</v>
      </c>
      <c r="C73" s="708"/>
      <c r="D73" s="7"/>
      <c r="E73" s="15">
        <v>188</v>
      </c>
      <c r="F73" s="15">
        <v>4</v>
      </c>
      <c r="G73" s="15">
        <v>0</v>
      </c>
      <c r="H73" s="15">
        <v>192</v>
      </c>
    </row>
    <row r="74" spans="2:8" s="17" customFormat="1" ht="12.75">
      <c r="B74" s="240" t="s">
        <v>96</v>
      </c>
      <c r="C74" s="708"/>
      <c r="D74" s="7"/>
      <c r="E74" s="15">
        <v>937</v>
      </c>
      <c r="F74" s="15">
        <v>84</v>
      </c>
      <c r="G74" s="15">
        <v>20</v>
      </c>
      <c r="H74" s="15">
        <v>1041</v>
      </c>
    </row>
    <row r="75" spans="2:8" s="17" customFormat="1" ht="12.75">
      <c r="B75" s="240" t="s">
        <v>97</v>
      </c>
      <c r="C75" s="708"/>
      <c r="D75" s="7"/>
      <c r="E75" s="15">
        <v>269</v>
      </c>
      <c r="F75" s="15">
        <v>50</v>
      </c>
      <c r="G75" s="15">
        <v>11</v>
      </c>
      <c r="H75" s="15">
        <v>330</v>
      </c>
    </row>
    <row r="76" spans="2:8" s="17" customFormat="1" ht="12.75">
      <c r="B76" s="240" t="s">
        <v>153</v>
      </c>
      <c r="C76" s="708"/>
      <c r="D76" s="7"/>
      <c r="E76" s="15">
        <v>335</v>
      </c>
      <c r="F76" s="15">
        <v>62</v>
      </c>
      <c r="G76" s="15">
        <v>60</v>
      </c>
      <c r="H76" s="15">
        <v>457</v>
      </c>
    </row>
    <row r="77" spans="2:8" s="17" customFormat="1" ht="12.75">
      <c r="B77" s="240" t="s">
        <v>98</v>
      </c>
      <c r="C77" s="708"/>
      <c r="D77" s="7"/>
      <c r="E77" s="15">
        <v>453</v>
      </c>
      <c r="F77" s="15">
        <v>45</v>
      </c>
      <c r="G77" s="15">
        <v>1</v>
      </c>
      <c r="H77" s="15">
        <v>499</v>
      </c>
    </row>
    <row r="78" spans="2:8" s="17" customFormat="1" ht="12.75">
      <c r="B78" s="240" t="s">
        <v>99</v>
      </c>
      <c r="C78" s="708"/>
      <c r="D78" s="7"/>
      <c r="E78" s="15">
        <v>480</v>
      </c>
      <c r="F78" s="15">
        <v>64</v>
      </c>
      <c r="G78" s="15">
        <v>1</v>
      </c>
      <c r="H78" s="15">
        <v>545</v>
      </c>
    </row>
    <row r="79" spans="2:8" s="17" customFormat="1" ht="30.75" customHeight="1">
      <c r="B79" s="240" t="s">
        <v>154</v>
      </c>
      <c r="C79" s="708"/>
      <c r="D79" s="7"/>
      <c r="E79" s="15">
        <v>730</v>
      </c>
      <c r="F79" s="15">
        <v>302</v>
      </c>
      <c r="G79" s="15">
        <v>13</v>
      </c>
      <c r="H79" s="15">
        <v>1045</v>
      </c>
    </row>
    <row r="80" spans="2:8" s="17" customFormat="1" ht="12.75">
      <c r="B80" s="240" t="s">
        <v>100</v>
      </c>
      <c r="C80" s="708"/>
      <c r="D80" s="7"/>
      <c r="E80" s="15">
        <v>962</v>
      </c>
      <c r="F80" s="15">
        <v>170</v>
      </c>
      <c r="G80" s="15">
        <v>32</v>
      </c>
      <c r="H80" s="15">
        <v>1164</v>
      </c>
    </row>
    <row r="81" spans="2:8" s="17" customFormat="1" ht="12.75">
      <c r="B81" s="240" t="s">
        <v>101</v>
      </c>
      <c r="C81" s="708"/>
      <c r="D81" s="7"/>
      <c r="E81" s="15">
        <v>1049</v>
      </c>
      <c r="F81" s="15">
        <v>71</v>
      </c>
      <c r="G81" s="15">
        <v>31</v>
      </c>
      <c r="H81" s="15">
        <v>1151</v>
      </c>
    </row>
    <row r="82" spans="2:8" s="17" customFormat="1" ht="12.75">
      <c r="B82" s="240" t="s">
        <v>102</v>
      </c>
      <c r="C82" s="708"/>
      <c r="D82" s="7"/>
      <c r="E82" s="15">
        <v>530</v>
      </c>
      <c r="F82" s="15">
        <v>79</v>
      </c>
      <c r="G82" s="15">
        <v>5</v>
      </c>
      <c r="H82" s="15">
        <v>614</v>
      </c>
    </row>
    <row r="83" spans="2:8" s="17" customFormat="1" ht="12.75">
      <c r="B83" s="240" t="s">
        <v>103</v>
      </c>
      <c r="C83" s="708"/>
      <c r="D83" s="7"/>
      <c r="E83" s="15">
        <v>786</v>
      </c>
      <c r="F83" s="15">
        <v>131</v>
      </c>
      <c r="G83" s="15">
        <v>19</v>
      </c>
      <c r="H83" s="15">
        <v>936</v>
      </c>
    </row>
    <row r="84" spans="2:8" s="17" customFormat="1" ht="12.75">
      <c r="B84" s="240" t="s">
        <v>104</v>
      </c>
      <c r="C84" s="708"/>
      <c r="D84" s="7"/>
      <c r="E84" s="15">
        <v>367</v>
      </c>
      <c r="F84" s="15">
        <v>208</v>
      </c>
      <c r="G84" s="15">
        <v>17</v>
      </c>
      <c r="H84" s="15">
        <v>592</v>
      </c>
    </row>
    <row r="85" spans="2:8" s="17" customFormat="1" ht="12.75">
      <c r="B85" s="240" t="s">
        <v>105</v>
      </c>
      <c r="C85" s="708"/>
      <c r="D85" s="7"/>
      <c r="E85" s="15">
        <v>994</v>
      </c>
      <c r="F85" s="15">
        <v>121</v>
      </c>
      <c r="G85" s="15">
        <v>50</v>
      </c>
      <c r="H85" s="15">
        <v>1165</v>
      </c>
    </row>
    <row r="86" spans="2:8" s="17" customFormat="1" ht="12.75">
      <c r="B86" s="240" t="s">
        <v>831</v>
      </c>
      <c r="C86" s="708"/>
      <c r="D86" s="7"/>
      <c r="E86" s="15">
        <v>629</v>
      </c>
      <c r="F86" s="15">
        <v>25</v>
      </c>
      <c r="G86" s="15">
        <v>2</v>
      </c>
      <c r="H86" s="15">
        <v>656</v>
      </c>
    </row>
    <row r="87" spans="2:8" s="17" customFormat="1" ht="12.75">
      <c r="B87" s="240" t="s">
        <v>248</v>
      </c>
      <c r="C87" s="708"/>
      <c r="D87" s="7"/>
      <c r="E87" s="15">
        <v>573</v>
      </c>
      <c r="F87" s="15">
        <v>192</v>
      </c>
      <c r="G87" s="15">
        <v>1</v>
      </c>
      <c r="H87" s="15">
        <v>766</v>
      </c>
    </row>
    <row r="88" spans="2:8" s="17" customFormat="1" ht="12.75">
      <c r="B88" s="240" t="s">
        <v>106</v>
      </c>
      <c r="C88" s="708"/>
      <c r="D88" s="7"/>
      <c r="E88" s="15">
        <v>301</v>
      </c>
      <c r="F88" s="15">
        <v>6</v>
      </c>
      <c r="G88" s="15">
        <v>4</v>
      </c>
      <c r="H88" s="15">
        <v>311</v>
      </c>
    </row>
    <row r="89" spans="2:8" s="17" customFormat="1" ht="12.75">
      <c r="B89" s="240" t="s">
        <v>64</v>
      </c>
      <c r="C89" s="708"/>
      <c r="D89" s="7"/>
      <c r="E89" s="15">
        <v>166</v>
      </c>
      <c r="F89" s="15">
        <v>6</v>
      </c>
      <c r="G89" s="15">
        <v>0</v>
      </c>
      <c r="H89" s="15">
        <v>172</v>
      </c>
    </row>
    <row r="90" spans="2:8" s="17" customFormat="1" ht="12.75">
      <c r="B90" s="240" t="s">
        <v>155</v>
      </c>
      <c r="C90" s="708"/>
      <c r="D90" s="7"/>
      <c r="E90" s="15">
        <v>591</v>
      </c>
      <c r="F90" s="15">
        <v>83</v>
      </c>
      <c r="G90" s="15">
        <v>32</v>
      </c>
      <c r="H90" s="15">
        <v>706</v>
      </c>
    </row>
    <row r="91" spans="2:8" s="17" customFormat="1" ht="12.75">
      <c r="B91" s="240" t="s">
        <v>107</v>
      </c>
      <c r="C91" s="708"/>
      <c r="D91" s="7"/>
      <c r="E91" s="15">
        <v>790</v>
      </c>
      <c r="F91" s="15">
        <v>100</v>
      </c>
      <c r="G91" s="15">
        <v>72</v>
      </c>
      <c r="H91" s="15">
        <v>962</v>
      </c>
    </row>
    <row r="92" spans="2:8" s="17" customFormat="1" ht="12.75">
      <c r="B92" s="240" t="s">
        <v>157</v>
      </c>
      <c r="C92" s="708"/>
      <c r="D92" s="7"/>
      <c r="E92" s="15">
        <v>639</v>
      </c>
      <c r="F92" s="15">
        <v>14</v>
      </c>
      <c r="G92" s="15">
        <v>25</v>
      </c>
      <c r="H92" s="15">
        <v>678</v>
      </c>
    </row>
    <row r="93" spans="2:8" s="17" customFormat="1" ht="12.75">
      <c r="B93" s="240" t="s">
        <v>156</v>
      </c>
      <c r="C93" s="708"/>
      <c r="D93" s="7"/>
      <c r="E93" s="15">
        <v>1146</v>
      </c>
      <c r="F93" s="15">
        <v>48</v>
      </c>
      <c r="G93" s="15">
        <v>19</v>
      </c>
      <c r="H93" s="15">
        <v>1213</v>
      </c>
    </row>
    <row r="94" spans="2:8" s="17" customFormat="1" ht="12.75">
      <c r="B94" s="240" t="s">
        <v>108</v>
      </c>
      <c r="C94" s="708"/>
      <c r="D94" s="7"/>
      <c r="E94" s="15">
        <v>719</v>
      </c>
      <c r="F94" s="15">
        <v>355</v>
      </c>
      <c r="G94" s="15">
        <v>82</v>
      </c>
      <c r="H94" s="15">
        <v>1156</v>
      </c>
    </row>
    <row r="95" spans="2:8" s="17" customFormat="1" ht="12.75">
      <c r="B95" s="240" t="s">
        <v>832</v>
      </c>
      <c r="C95" s="708"/>
      <c r="D95" s="7"/>
      <c r="E95" s="15">
        <v>422</v>
      </c>
      <c r="F95" s="15">
        <v>115</v>
      </c>
      <c r="G95" s="15">
        <v>16</v>
      </c>
      <c r="H95" s="15">
        <v>553</v>
      </c>
    </row>
    <row r="96" spans="2:8" s="17" customFormat="1" ht="12.75">
      <c r="B96" s="240" t="s">
        <v>158</v>
      </c>
      <c r="C96" s="708"/>
      <c r="D96" s="7"/>
      <c r="E96" s="15">
        <v>373</v>
      </c>
      <c r="F96" s="15">
        <v>46</v>
      </c>
      <c r="G96" s="15">
        <v>9</v>
      </c>
      <c r="H96" s="15">
        <v>428</v>
      </c>
    </row>
    <row r="97" spans="2:8" s="17" customFormat="1" ht="12.75">
      <c r="B97" s="240" t="s">
        <v>109</v>
      </c>
      <c r="C97" s="708"/>
      <c r="D97" s="7"/>
      <c r="E97" s="15">
        <v>631</v>
      </c>
      <c r="F97" s="15">
        <v>32</v>
      </c>
      <c r="G97" s="15">
        <v>89</v>
      </c>
      <c r="H97" s="15">
        <v>752</v>
      </c>
    </row>
    <row r="98" spans="2:8" s="17" customFormat="1" ht="12.75">
      <c r="B98" s="240" t="s">
        <v>110</v>
      </c>
      <c r="C98" s="708"/>
      <c r="D98" s="7"/>
      <c r="E98" s="15">
        <v>899</v>
      </c>
      <c r="F98" s="15">
        <v>149</v>
      </c>
      <c r="G98" s="15">
        <v>23</v>
      </c>
      <c r="H98" s="15">
        <v>1071</v>
      </c>
    </row>
    <row r="99" spans="2:8" s="17" customFormat="1" ht="12.75">
      <c r="B99" s="240" t="s">
        <v>159</v>
      </c>
      <c r="C99" s="708"/>
      <c r="D99" s="7"/>
      <c r="E99" s="15">
        <v>191</v>
      </c>
      <c r="F99" s="15">
        <v>20</v>
      </c>
      <c r="G99" s="15">
        <v>6</v>
      </c>
      <c r="H99" s="15">
        <v>217</v>
      </c>
    </row>
    <row r="100" spans="2:8" s="17" customFormat="1" ht="12.75">
      <c r="B100" s="240" t="s">
        <v>111</v>
      </c>
      <c r="C100" s="708"/>
      <c r="D100" s="7"/>
      <c r="E100" s="15">
        <v>872</v>
      </c>
      <c r="F100" s="15">
        <v>193</v>
      </c>
      <c r="G100" s="15">
        <v>20</v>
      </c>
      <c r="H100" s="15">
        <v>1085</v>
      </c>
    </row>
    <row r="101" spans="2:8" s="17" customFormat="1" ht="12.75">
      <c r="B101" s="240" t="s">
        <v>112</v>
      </c>
      <c r="C101" s="708"/>
      <c r="D101" s="7"/>
      <c r="E101" s="15">
        <v>501</v>
      </c>
      <c r="F101" s="15">
        <v>101</v>
      </c>
      <c r="G101" s="15">
        <v>13</v>
      </c>
      <c r="H101" s="15">
        <v>615</v>
      </c>
    </row>
    <row r="102" spans="2:8" s="17" customFormat="1" ht="12.75">
      <c r="B102" s="240" t="s">
        <v>113</v>
      </c>
      <c r="C102" s="708"/>
      <c r="D102" s="7"/>
      <c r="E102" s="15">
        <v>504</v>
      </c>
      <c r="F102" s="15">
        <v>102</v>
      </c>
      <c r="G102" s="15">
        <v>7</v>
      </c>
      <c r="H102" s="15">
        <v>613</v>
      </c>
    </row>
    <row r="103" spans="2:8" s="17" customFormat="1" ht="12.75">
      <c r="B103" s="240" t="s">
        <v>243</v>
      </c>
      <c r="C103" s="708"/>
      <c r="D103" s="7"/>
      <c r="E103" s="15">
        <v>1016</v>
      </c>
      <c r="F103" s="15">
        <v>156</v>
      </c>
      <c r="G103" s="15">
        <v>15</v>
      </c>
      <c r="H103" s="15">
        <v>1187</v>
      </c>
    </row>
    <row r="104" spans="2:8" s="17" customFormat="1" ht="12.75">
      <c r="B104" s="240" t="s">
        <v>242</v>
      </c>
      <c r="C104" s="708"/>
      <c r="D104" s="7"/>
      <c r="E104" s="15">
        <v>409</v>
      </c>
      <c r="F104" s="15">
        <v>31</v>
      </c>
      <c r="G104" s="15">
        <v>2</v>
      </c>
      <c r="H104" s="15">
        <v>442</v>
      </c>
    </row>
    <row r="105" spans="2:8" s="17" customFormat="1" ht="12.75">
      <c r="B105" s="240" t="s">
        <v>245</v>
      </c>
      <c r="C105" s="708"/>
      <c r="D105" s="7"/>
      <c r="E105" s="15">
        <v>879</v>
      </c>
      <c r="F105" s="15">
        <v>213</v>
      </c>
      <c r="G105" s="15">
        <v>9</v>
      </c>
      <c r="H105" s="15">
        <v>1101</v>
      </c>
    </row>
    <row r="106" spans="2:8" s="17" customFormat="1" ht="12.75">
      <c r="B106" s="240" t="s">
        <v>114</v>
      </c>
      <c r="C106" s="708"/>
      <c r="D106" s="7"/>
      <c r="E106" s="15">
        <v>176</v>
      </c>
      <c r="F106" s="15">
        <v>10</v>
      </c>
      <c r="G106" s="15">
        <v>1</v>
      </c>
      <c r="H106" s="15">
        <v>187</v>
      </c>
    </row>
    <row r="107" spans="2:8" s="17" customFormat="1" ht="12.75">
      <c r="B107" s="240" t="s">
        <v>115</v>
      </c>
      <c r="C107" s="708"/>
      <c r="D107" s="7"/>
      <c r="E107" s="15">
        <v>302</v>
      </c>
      <c r="F107" s="15">
        <v>12</v>
      </c>
      <c r="G107" s="15">
        <v>1</v>
      </c>
      <c r="H107" s="15">
        <v>315</v>
      </c>
    </row>
    <row r="108" spans="2:8" s="17" customFormat="1" ht="12.75">
      <c r="B108" s="240" t="s">
        <v>116</v>
      </c>
      <c r="C108" s="708"/>
      <c r="D108" s="7"/>
      <c r="E108" s="15">
        <v>650</v>
      </c>
      <c r="F108" s="15">
        <v>74</v>
      </c>
      <c r="G108" s="15">
        <v>12</v>
      </c>
      <c r="H108" s="15">
        <v>736</v>
      </c>
    </row>
    <row r="109" spans="2:8" s="17" customFormat="1" ht="12.75">
      <c r="B109" s="240" t="s">
        <v>117</v>
      </c>
      <c r="C109" s="708"/>
      <c r="D109" s="7"/>
      <c r="E109" s="15">
        <v>804</v>
      </c>
      <c r="F109" s="15">
        <v>17</v>
      </c>
      <c r="G109" s="15">
        <v>3</v>
      </c>
      <c r="H109" s="15">
        <v>824</v>
      </c>
    </row>
    <row r="110" spans="2:8" s="17" customFormat="1" ht="12.75">
      <c r="B110" s="240" t="s">
        <v>160</v>
      </c>
      <c r="C110" s="708"/>
      <c r="D110" s="7"/>
      <c r="E110" s="15">
        <v>460</v>
      </c>
      <c r="F110" s="15">
        <v>30</v>
      </c>
      <c r="G110" s="15">
        <v>15</v>
      </c>
      <c r="H110" s="15">
        <v>505</v>
      </c>
    </row>
    <row r="111" spans="2:8" s="17" customFormat="1" ht="12.75">
      <c r="B111" s="240" t="s">
        <v>118</v>
      </c>
      <c r="C111" s="708"/>
      <c r="D111" s="7"/>
      <c r="E111" s="15">
        <v>543</v>
      </c>
      <c r="F111" s="15">
        <v>14</v>
      </c>
      <c r="G111" s="15">
        <v>8</v>
      </c>
      <c r="H111" s="15">
        <v>565</v>
      </c>
    </row>
    <row r="112" spans="2:8" s="17" customFormat="1" ht="12.75">
      <c r="B112" s="240" t="s">
        <v>119</v>
      </c>
      <c r="C112" s="708"/>
      <c r="D112" s="7"/>
      <c r="E112" s="15">
        <v>383</v>
      </c>
      <c r="F112" s="15">
        <v>23</v>
      </c>
      <c r="G112" s="15">
        <v>4</v>
      </c>
      <c r="H112" s="15">
        <v>410</v>
      </c>
    </row>
    <row r="113" spans="2:8" s="17" customFormat="1" ht="12.75">
      <c r="B113" s="240" t="s">
        <v>65</v>
      </c>
      <c r="C113" s="708"/>
      <c r="D113" s="7"/>
      <c r="E113" s="15">
        <v>581</v>
      </c>
      <c r="F113" s="15">
        <v>57</v>
      </c>
      <c r="G113" s="15">
        <v>7</v>
      </c>
      <c r="H113" s="15">
        <v>645</v>
      </c>
    </row>
    <row r="114" spans="2:8" s="17" customFormat="1" ht="12.75">
      <c r="B114" s="240" t="s">
        <v>161</v>
      </c>
      <c r="C114" s="708"/>
      <c r="D114" s="7"/>
      <c r="E114" s="15">
        <v>270</v>
      </c>
      <c r="F114" s="15">
        <v>2</v>
      </c>
      <c r="G114" s="15">
        <v>5</v>
      </c>
      <c r="H114" s="15">
        <v>277</v>
      </c>
    </row>
    <row r="115" spans="2:8" s="17" customFormat="1" ht="12.75">
      <c r="B115" s="240" t="s">
        <v>210</v>
      </c>
      <c r="C115" s="708"/>
      <c r="D115" s="7"/>
      <c r="E115" s="15">
        <v>409</v>
      </c>
      <c r="F115" s="15">
        <v>18</v>
      </c>
      <c r="G115" s="15">
        <v>7</v>
      </c>
      <c r="H115" s="15">
        <v>434</v>
      </c>
    </row>
    <row r="116" spans="2:8" s="17" customFormat="1" ht="12.75">
      <c r="B116" s="240" t="s">
        <v>246</v>
      </c>
      <c r="C116" s="708"/>
      <c r="D116" s="7"/>
      <c r="E116" s="15">
        <v>304</v>
      </c>
      <c r="F116" s="15">
        <v>291</v>
      </c>
      <c r="G116" s="15">
        <v>3</v>
      </c>
      <c r="H116" s="15">
        <v>598</v>
      </c>
    </row>
    <row r="117" spans="2:8" s="17" customFormat="1" ht="12.75">
      <c r="B117" s="240" t="s">
        <v>120</v>
      </c>
      <c r="C117" s="708"/>
      <c r="D117" s="7"/>
      <c r="E117" s="15">
        <v>677</v>
      </c>
      <c r="F117" s="15">
        <v>62</v>
      </c>
      <c r="G117" s="15">
        <v>1</v>
      </c>
      <c r="H117" s="15">
        <v>740</v>
      </c>
    </row>
    <row r="118" spans="2:8" s="17" customFormat="1" ht="12.75">
      <c r="B118" s="240" t="s">
        <v>121</v>
      </c>
      <c r="C118" s="708"/>
      <c r="D118" s="7"/>
      <c r="E118" s="15">
        <v>926</v>
      </c>
      <c r="F118" s="15">
        <v>585</v>
      </c>
      <c r="G118" s="15">
        <v>62</v>
      </c>
      <c r="H118" s="15">
        <v>1573</v>
      </c>
    </row>
    <row r="119" spans="2:8" s="17" customFormat="1" ht="12.75">
      <c r="B119" s="240" t="s">
        <v>162</v>
      </c>
      <c r="C119" s="708"/>
      <c r="D119" s="7"/>
      <c r="E119" s="15">
        <v>100</v>
      </c>
      <c r="F119" s="15">
        <v>15</v>
      </c>
      <c r="G119" s="15">
        <v>2</v>
      </c>
      <c r="H119" s="15">
        <v>117</v>
      </c>
    </row>
    <row r="120" spans="2:8" s="17" customFormat="1" ht="12.75">
      <c r="B120" s="240" t="s">
        <v>122</v>
      </c>
      <c r="C120" s="708"/>
      <c r="D120" s="7"/>
      <c r="E120" s="15">
        <v>971</v>
      </c>
      <c r="F120" s="15">
        <v>26</v>
      </c>
      <c r="G120" s="15">
        <v>3</v>
      </c>
      <c r="H120" s="15">
        <v>1000</v>
      </c>
    </row>
    <row r="121" spans="2:8" s="17" customFormat="1" ht="12.75">
      <c r="B121" s="240" t="s">
        <v>163</v>
      </c>
      <c r="C121" s="708"/>
      <c r="D121" s="7"/>
      <c r="E121" s="15">
        <v>790</v>
      </c>
      <c r="F121" s="15">
        <v>12</v>
      </c>
      <c r="G121" s="15">
        <v>1</v>
      </c>
      <c r="H121" s="15">
        <v>803</v>
      </c>
    </row>
    <row r="122" spans="2:8" s="17" customFormat="1" ht="12.75">
      <c r="B122" s="240" t="s">
        <v>66</v>
      </c>
      <c r="C122" s="708"/>
      <c r="D122" s="7"/>
      <c r="E122" s="15">
        <v>391</v>
      </c>
      <c r="F122" s="15">
        <v>102</v>
      </c>
      <c r="G122" s="15">
        <v>12</v>
      </c>
      <c r="H122" s="15">
        <v>505</v>
      </c>
    </row>
    <row r="123" spans="2:8" s="17" customFormat="1" ht="12.75">
      <c r="B123" s="240" t="s">
        <v>123</v>
      </c>
      <c r="C123" s="708"/>
      <c r="D123" s="7"/>
      <c r="E123" s="15">
        <v>69</v>
      </c>
      <c r="F123" s="15">
        <v>3</v>
      </c>
      <c r="G123" s="15">
        <v>30</v>
      </c>
      <c r="H123" s="15">
        <v>102</v>
      </c>
    </row>
    <row r="124" spans="2:8" s="17" customFormat="1" ht="12.75">
      <c r="B124" s="240" t="s">
        <v>164</v>
      </c>
      <c r="C124" s="708"/>
      <c r="D124" s="7"/>
      <c r="E124" s="15">
        <v>304</v>
      </c>
      <c r="F124" s="15">
        <v>8</v>
      </c>
      <c r="G124" s="15">
        <v>0</v>
      </c>
      <c r="H124" s="15">
        <v>312</v>
      </c>
    </row>
    <row r="125" spans="2:8" s="17" customFormat="1" ht="12.75">
      <c r="B125" s="240" t="s">
        <v>124</v>
      </c>
      <c r="C125" s="708"/>
      <c r="D125" s="7"/>
      <c r="E125" s="15">
        <v>786</v>
      </c>
      <c r="F125" s="15">
        <v>39</v>
      </c>
      <c r="G125" s="15">
        <v>10</v>
      </c>
      <c r="H125" s="15">
        <v>835</v>
      </c>
    </row>
    <row r="126" spans="2:8" s="17" customFormat="1" ht="12.75">
      <c r="B126" s="240" t="s">
        <v>125</v>
      </c>
      <c r="C126" s="708"/>
      <c r="D126" s="7"/>
      <c r="E126" s="15">
        <v>349</v>
      </c>
      <c r="F126" s="15">
        <v>96</v>
      </c>
      <c r="G126" s="15">
        <v>3</v>
      </c>
      <c r="H126" s="15">
        <v>448</v>
      </c>
    </row>
    <row r="127" spans="2:8" s="17" customFormat="1" ht="12.75">
      <c r="B127" s="240" t="s">
        <v>165</v>
      </c>
      <c r="C127" s="708"/>
      <c r="D127" s="7"/>
      <c r="E127" s="15">
        <v>577</v>
      </c>
      <c r="F127" s="15">
        <v>58</v>
      </c>
      <c r="G127" s="15">
        <v>7</v>
      </c>
      <c r="H127" s="15">
        <v>642</v>
      </c>
    </row>
    <row r="128" spans="2:8" s="17" customFormat="1" ht="12.75">
      <c r="B128" s="240" t="s">
        <v>247</v>
      </c>
      <c r="C128" s="708"/>
      <c r="D128" s="7"/>
      <c r="E128" s="15">
        <v>370</v>
      </c>
      <c r="F128" s="15">
        <v>12</v>
      </c>
      <c r="G128" s="15">
        <v>0</v>
      </c>
      <c r="H128" s="15">
        <v>382</v>
      </c>
    </row>
    <row r="129" spans="2:8" s="17" customFormat="1" ht="12.75">
      <c r="B129" s="240" t="s">
        <v>166</v>
      </c>
      <c r="C129" s="708"/>
      <c r="D129" s="8"/>
      <c r="E129" s="15">
        <v>640</v>
      </c>
      <c r="F129" s="15">
        <v>116</v>
      </c>
      <c r="G129" s="15">
        <v>11</v>
      </c>
      <c r="H129" s="15">
        <v>767</v>
      </c>
    </row>
    <row r="130" spans="2:8" s="17" customFormat="1" ht="12.75">
      <c r="B130" s="240" t="s">
        <v>126</v>
      </c>
      <c r="C130" s="708"/>
      <c r="D130" s="7"/>
      <c r="E130" s="15">
        <v>629</v>
      </c>
      <c r="F130" s="15">
        <v>523</v>
      </c>
      <c r="G130" s="15">
        <v>51</v>
      </c>
      <c r="H130" s="15">
        <v>1203</v>
      </c>
    </row>
    <row r="131" spans="2:8" s="17" customFormat="1" ht="12.75">
      <c r="B131" s="723" t="s">
        <v>127</v>
      </c>
      <c r="C131" s="708"/>
      <c r="D131" s="8"/>
      <c r="E131" s="15">
        <v>1065</v>
      </c>
      <c r="F131" s="15">
        <v>84</v>
      </c>
      <c r="G131" s="15">
        <v>12</v>
      </c>
      <c r="H131" s="15">
        <v>1161</v>
      </c>
    </row>
    <row r="132" spans="2:8" s="17" customFormat="1" ht="9" customHeight="1">
      <c r="B132" s="724"/>
      <c r="C132" s="708"/>
      <c r="D132" s="8"/>
      <c r="E132" s="15"/>
      <c r="F132" s="15"/>
      <c r="G132" s="15"/>
      <c r="H132" s="15"/>
    </row>
    <row r="133" spans="2:10" s="17" customFormat="1" ht="10.5" customHeight="1">
      <c r="B133" s="240"/>
      <c r="C133" s="240"/>
      <c r="D133" s="240"/>
      <c r="E133" s="240"/>
      <c r="F133" s="240"/>
      <c r="G133" s="240"/>
      <c r="H133" s="240"/>
      <c r="J133" s="680"/>
    </row>
    <row r="134" spans="2:8" s="17" customFormat="1" ht="17.25" customHeight="1">
      <c r="B134" s="725" t="s">
        <v>45</v>
      </c>
      <c r="C134" s="725"/>
      <c r="D134" s="725"/>
      <c r="E134" s="726">
        <v>67176</v>
      </c>
      <c r="F134" s="726">
        <v>10170</v>
      </c>
      <c r="G134" s="726">
        <v>1708</v>
      </c>
      <c r="H134" s="726">
        <v>79054</v>
      </c>
    </row>
    <row r="135" spans="3:8" s="17" customFormat="1" ht="12.75">
      <c r="C135" s="708"/>
      <c r="D135" s="7"/>
      <c r="H135" s="7"/>
    </row>
    <row r="136" spans="3:8" s="17" customFormat="1" ht="12.75">
      <c r="C136" s="708"/>
      <c r="D136" s="7"/>
      <c r="H136" s="7"/>
    </row>
    <row r="137" spans="1:8" s="17" customFormat="1" ht="15">
      <c r="A137" s="722" t="s">
        <v>44</v>
      </c>
      <c r="B137" s="240" t="s">
        <v>128</v>
      </c>
      <c r="C137" s="708"/>
      <c r="D137" s="7"/>
      <c r="E137" s="15">
        <v>114</v>
      </c>
      <c r="F137" s="15">
        <v>1</v>
      </c>
      <c r="G137" s="15">
        <v>0</v>
      </c>
      <c r="H137" s="15">
        <v>115</v>
      </c>
    </row>
    <row r="138" spans="2:8" s="17" customFormat="1" ht="12.75">
      <c r="B138" s="240" t="s">
        <v>67</v>
      </c>
      <c r="C138" s="708"/>
      <c r="D138" s="7"/>
      <c r="E138" s="15">
        <v>315</v>
      </c>
      <c r="F138" s="15">
        <v>124</v>
      </c>
      <c r="G138" s="15">
        <v>10</v>
      </c>
      <c r="H138" s="15">
        <v>449</v>
      </c>
    </row>
    <row r="139" spans="2:8" s="17" customFormat="1" ht="12.75">
      <c r="B139" s="240" t="s">
        <v>168</v>
      </c>
      <c r="C139" s="708"/>
      <c r="D139" s="7"/>
      <c r="E139" s="15">
        <v>208</v>
      </c>
      <c r="F139" s="15">
        <v>58</v>
      </c>
      <c r="G139" s="15">
        <v>4</v>
      </c>
      <c r="H139" s="15">
        <v>270</v>
      </c>
    </row>
    <row r="140" spans="2:8" s="17" customFormat="1" ht="12.75">
      <c r="B140" s="240" t="s">
        <v>169</v>
      </c>
      <c r="C140" s="708"/>
      <c r="D140" s="7"/>
      <c r="E140" s="15">
        <v>212</v>
      </c>
      <c r="F140" s="15">
        <v>50</v>
      </c>
      <c r="G140" s="15">
        <v>9</v>
      </c>
      <c r="H140" s="15">
        <v>271</v>
      </c>
    </row>
    <row r="141" spans="2:8" s="17" customFormat="1" ht="12.75">
      <c r="B141" s="240" t="s">
        <v>170</v>
      </c>
      <c r="C141" s="708"/>
      <c r="D141" s="7"/>
      <c r="E141" s="15">
        <v>84</v>
      </c>
      <c r="F141" s="15">
        <v>2</v>
      </c>
      <c r="G141" s="15">
        <v>0</v>
      </c>
      <c r="H141" s="15">
        <v>86</v>
      </c>
    </row>
    <row r="142" spans="2:8" s="17" customFormat="1" ht="12.75">
      <c r="B142" s="240" t="s">
        <v>171</v>
      </c>
      <c r="C142" s="708"/>
      <c r="D142" s="7"/>
      <c r="E142" s="15">
        <v>230</v>
      </c>
      <c r="F142" s="15">
        <v>25</v>
      </c>
      <c r="G142" s="15">
        <v>30</v>
      </c>
      <c r="H142" s="15">
        <v>285</v>
      </c>
    </row>
    <row r="143" spans="2:8" s="17" customFormat="1" ht="12.75">
      <c r="B143" s="240" t="s">
        <v>129</v>
      </c>
      <c r="C143" s="708"/>
      <c r="D143" s="7"/>
      <c r="E143" s="15">
        <v>207</v>
      </c>
      <c r="F143" s="15">
        <v>18</v>
      </c>
      <c r="G143" s="15">
        <v>0</v>
      </c>
      <c r="H143" s="15">
        <v>225</v>
      </c>
    </row>
    <row r="144" spans="2:8" s="17" customFormat="1" ht="12.75">
      <c r="B144" s="240" t="s">
        <v>173</v>
      </c>
      <c r="C144" s="708"/>
      <c r="D144" s="7"/>
      <c r="E144" s="15">
        <v>310</v>
      </c>
      <c r="F144" s="15">
        <v>139</v>
      </c>
      <c r="G144" s="15">
        <v>1</v>
      </c>
      <c r="H144" s="15">
        <v>450</v>
      </c>
    </row>
    <row r="145" spans="2:8" s="17" customFormat="1" ht="12.75">
      <c r="B145" s="240" t="s">
        <v>172</v>
      </c>
      <c r="C145" s="708"/>
      <c r="D145" s="7"/>
      <c r="E145" s="15">
        <v>229</v>
      </c>
      <c r="F145" s="15">
        <v>4</v>
      </c>
      <c r="G145" s="15">
        <v>2</v>
      </c>
      <c r="H145" s="15">
        <v>235</v>
      </c>
    </row>
    <row r="146" spans="2:8" s="17" customFormat="1" ht="12.75">
      <c r="B146" s="240" t="s">
        <v>130</v>
      </c>
      <c r="C146" s="708"/>
      <c r="D146" s="7"/>
      <c r="E146" s="15">
        <v>110</v>
      </c>
      <c r="F146" s="15">
        <v>162</v>
      </c>
      <c r="G146" s="15">
        <v>0</v>
      </c>
      <c r="H146" s="15">
        <v>272</v>
      </c>
    </row>
    <row r="147" spans="2:8" s="17" customFormat="1" ht="12.75">
      <c r="B147" s="240" t="s">
        <v>174</v>
      </c>
      <c r="C147" s="708"/>
      <c r="D147" s="7"/>
      <c r="E147" s="15">
        <v>319</v>
      </c>
      <c r="F147" s="15">
        <v>24</v>
      </c>
      <c r="G147" s="15">
        <v>15</v>
      </c>
      <c r="H147" s="15">
        <v>358</v>
      </c>
    </row>
    <row r="148" spans="2:8" s="17" customFormat="1" ht="12.75">
      <c r="B148" s="240" t="s">
        <v>832</v>
      </c>
      <c r="C148" s="708"/>
      <c r="D148" s="8"/>
      <c r="E148" s="15">
        <v>266</v>
      </c>
      <c r="F148" s="15">
        <v>34</v>
      </c>
      <c r="G148" s="15">
        <v>10</v>
      </c>
      <c r="H148" s="15">
        <v>310</v>
      </c>
    </row>
    <row r="149" spans="2:8" s="17" customFormat="1" ht="12.75">
      <c r="B149" s="240" t="s">
        <v>131</v>
      </c>
      <c r="C149" s="708"/>
      <c r="D149" s="7"/>
      <c r="E149" s="15">
        <v>250</v>
      </c>
      <c r="F149" s="15">
        <v>21</v>
      </c>
      <c r="G149" s="15">
        <v>0</v>
      </c>
      <c r="H149" s="15">
        <v>271</v>
      </c>
    </row>
    <row r="150" spans="2:8" s="17" customFormat="1" ht="12.75" customHeight="1">
      <c r="B150" s="727" t="s">
        <v>175</v>
      </c>
      <c r="C150" s="708"/>
      <c r="D150" s="7"/>
      <c r="E150" s="15">
        <v>365</v>
      </c>
      <c r="F150" s="15">
        <v>34</v>
      </c>
      <c r="G150" s="15">
        <v>5</v>
      </c>
      <c r="H150" s="15">
        <v>404</v>
      </c>
    </row>
    <row r="151" s="17" customFormat="1" ht="5.25" customHeight="1"/>
    <row r="152" spans="2:8" s="17" customFormat="1" ht="17.25" customHeight="1">
      <c r="B152" s="725" t="s">
        <v>45</v>
      </c>
      <c r="C152" s="725"/>
      <c r="D152" s="725"/>
      <c r="E152" s="726">
        <v>3219</v>
      </c>
      <c r="F152" s="726">
        <v>696</v>
      </c>
      <c r="G152" s="726">
        <v>86</v>
      </c>
      <c r="H152" s="726">
        <v>4001</v>
      </c>
    </row>
    <row r="153" s="17" customFormat="1" ht="9" customHeight="1"/>
    <row r="154" spans="2:8" s="17" customFormat="1" ht="13.5" customHeight="1" thickBot="1">
      <c r="B154" s="728" t="s">
        <v>221</v>
      </c>
      <c r="C154" s="729"/>
      <c r="D154" s="730"/>
      <c r="E154" s="731">
        <v>70395</v>
      </c>
      <c r="F154" s="731">
        <v>10866</v>
      </c>
      <c r="G154" s="731">
        <v>1794</v>
      </c>
      <c r="H154" s="77">
        <v>83055</v>
      </c>
    </row>
    <row r="155" spans="4:8" ht="8.25" customHeight="1">
      <c r="D155" s="99"/>
      <c r="H155" s="99"/>
    </row>
    <row r="156" spans="2:8" ht="13.5">
      <c r="B156" s="732"/>
      <c r="C156" s="733"/>
      <c r="D156" s="734"/>
      <c r="H156" s="734"/>
    </row>
    <row r="157" spans="2:8" ht="3.75" customHeight="1">
      <c r="B157" s="735"/>
      <c r="C157" s="733"/>
      <c r="D157" s="734"/>
      <c r="H157" s="734"/>
    </row>
    <row r="158" spans="2:8" ht="13.5">
      <c r="B158" s="736" t="s">
        <v>421</v>
      </c>
      <c r="C158" s="733"/>
      <c r="D158" s="734"/>
      <c r="H158" s="734"/>
    </row>
    <row r="159" spans="2:10" ht="12.75">
      <c r="B159" s="737" t="s">
        <v>418</v>
      </c>
      <c r="C159" s="733"/>
      <c r="H159" s="734"/>
      <c r="I159" s="738"/>
      <c r="J159" s="738"/>
    </row>
    <row r="160" spans="2:10" ht="3.75" customHeight="1">
      <c r="B160" s="737"/>
      <c r="C160" s="733"/>
      <c r="H160" s="734"/>
      <c r="I160" s="738"/>
      <c r="J160" s="738"/>
    </row>
    <row r="161" spans="2:10" ht="13.5">
      <c r="B161" s="739" t="s">
        <v>422</v>
      </c>
      <c r="C161" s="733"/>
      <c r="H161" s="734"/>
      <c r="I161" s="738"/>
      <c r="J161" s="738"/>
    </row>
    <row r="162" spans="2:10" ht="3.75" customHeight="1">
      <c r="B162" s="739"/>
      <c r="C162" s="733"/>
      <c r="H162" s="734"/>
      <c r="I162" s="738"/>
      <c r="J162" s="738"/>
    </row>
    <row r="163" spans="2:10" ht="13.5">
      <c r="B163" s="736" t="s">
        <v>423</v>
      </c>
      <c r="I163" s="738"/>
      <c r="J163" s="738"/>
    </row>
    <row r="164" ht="12.75">
      <c r="B164" s="740" t="s">
        <v>419</v>
      </c>
    </row>
    <row r="165" ht="3.75" customHeight="1">
      <c r="B165" s="740"/>
    </row>
    <row r="166" ht="13.5">
      <c r="B166" s="739" t="s">
        <v>424</v>
      </c>
    </row>
    <row r="167" ht="3.75" customHeight="1">
      <c r="B167" s="739"/>
    </row>
    <row r="168" ht="13.5">
      <c r="B168" s="739" t="s">
        <v>425</v>
      </c>
    </row>
    <row r="169" ht="12.75">
      <c r="B169" s="705"/>
    </row>
    <row r="170" ht="12.75">
      <c r="B170" s="741"/>
    </row>
    <row r="171" ht="12.75">
      <c r="I171" s="738"/>
    </row>
    <row r="172" ht="12.75">
      <c r="I172" s="738"/>
    </row>
    <row r="173" ht="12.75">
      <c r="I173" s="738"/>
    </row>
    <row r="174" ht="12.75">
      <c r="I174" s="738"/>
    </row>
  </sheetData>
  <mergeCells count="2">
    <mergeCell ref="E5:G5"/>
    <mergeCell ref="G4:H4"/>
  </mergeCells>
  <printOptions horizontalCentered="1" verticalCentered="1"/>
  <pageMargins left="0.3937007874015748" right="0.3937007874015748" top="0.3937007874015748" bottom="0.3937007874015748" header="0.3937007874015748" footer="0.3937007874015748"/>
  <pageSetup fitToHeight="3" horizontalDpi="600" verticalDpi="600" orientation="portrait" paperSize="9" scale="60" r:id="rId2"/>
  <rowBreaks count="1" manualBreakCount="1">
    <brk id="78" max="7" man="1"/>
  </rowBreaks>
  <drawing r:id="rId1"/>
</worksheet>
</file>

<file path=xl/worksheets/sheet9.xml><?xml version="1.0" encoding="utf-8"?>
<worksheet xmlns="http://schemas.openxmlformats.org/spreadsheetml/2006/main" xmlns:r="http://schemas.openxmlformats.org/officeDocument/2006/relationships">
  <sheetPr codeName="Sheet7"/>
  <dimension ref="A1:J103"/>
  <sheetViews>
    <sheetView showGridLines="0" zoomScaleSheetLayoutView="100" workbookViewId="0" topLeftCell="A1">
      <selection activeCell="A1" sqref="A1"/>
    </sheetView>
  </sheetViews>
  <sheetFormatPr defaultColWidth="9.140625" defaultRowHeight="10.5" customHeight="1"/>
  <cols>
    <col min="1" max="1" width="35.28125" style="144" customWidth="1"/>
    <col min="2" max="2" width="10.421875" style="144" customWidth="1"/>
    <col min="3" max="3" width="9.421875" style="144" customWidth="1"/>
    <col min="4" max="4" width="10.28125" style="144" customWidth="1"/>
    <col min="5" max="5" width="4.00390625" style="144" customWidth="1"/>
    <col min="6" max="6" width="31.140625" style="144" customWidth="1"/>
    <col min="7" max="9" width="9.28125" style="144" customWidth="1"/>
    <col min="10" max="16384" width="9.140625" style="144" customWidth="1"/>
  </cols>
  <sheetData>
    <row r="1" spans="1:9" ht="15.75">
      <c r="A1" s="42" t="s">
        <v>833</v>
      </c>
      <c r="B1" s="742"/>
      <c r="C1" s="742"/>
      <c r="D1" s="742"/>
      <c r="E1" s="742"/>
      <c r="F1" s="742"/>
      <c r="G1" s="742"/>
      <c r="H1" s="742"/>
      <c r="I1" s="742"/>
    </row>
    <row r="2" spans="1:7" s="70" customFormat="1" ht="15.75">
      <c r="A2" s="110"/>
      <c r="B2" s="354"/>
      <c r="C2" s="742"/>
      <c r="D2" s="742"/>
      <c r="E2" s="742"/>
      <c r="F2" s="742"/>
      <c r="G2" s="742"/>
    </row>
    <row r="3" spans="1:9" s="70" customFormat="1" ht="13.5" thickBot="1">
      <c r="A3" s="87"/>
      <c r="B3" s="87"/>
      <c r="C3" s="743"/>
      <c r="D3" s="743"/>
      <c r="E3" s="743"/>
      <c r="F3" s="743"/>
      <c r="G3" s="743"/>
      <c r="H3" s="1026" t="s">
        <v>818</v>
      </c>
      <c r="I3" s="1026"/>
    </row>
    <row r="4" spans="1:9" s="70" customFormat="1" ht="12.75" customHeight="1">
      <c r="A4" s="624" t="s">
        <v>193</v>
      </c>
      <c r="B4" s="744" t="s">
        <v>194</v>
      </c>
      <c r="C4" s="744" t="s">
        <v>195</v>
      </c>
      <c r="D4" s="744" t="s">
        <v>45</v>
      </c>
      <c r="E4" s="18"/>
      <c r="F4" s="624" t="s">
        <v>193</v>
      </c>
      <c r="G4" s="744" t="s">
        <v>194</v>
      </c>
      <c r="H4" s="744" t="s">
        <v>195</v>
      </c>
      <c r="I4" s="744" t="s">
        <v>45</v>
      </c>
    </row>
    <row r="5" spans="1:4" s="70" customFormat="1" ht="12.75" customHeight="1">
      <c r="A5" s="71"/>
      <c r="B5" s="71"/>
      <c r="C5" s="71"/>
      <c r="D5" s="71"/>
    </row>
    <row r="6" spans="1:9" s="70" customFormat="1" ht="12.75" customHeight="1">
      <c r="A6" s="71" t="s">
        <v>196</v>
      </c>
      <c r="B6" s="660">
        <v>79054</v>
      </c>
      <c r="C6" s="660">
        <v>4001</v>
      </c>
      <c r="D6" s="660">
        <v>83055</v>
      </c>
      <c r="G6" s="17"/>
      <c r="H6" s="17"/>
      <c r="I6" s="17"/>
    </row>
    <row r="7" spans="1:9" s="70" customFormat="1" ht="12.75" customHeight="1">
      <c r="A7" s="71" t="s">
        <v>197</v>
      </c>
      <c r="B7" s="24">
        <v>67176</v>
      </c>
      <c r="C7" s="24">
        <v>3219</v>
      </c>
      <c r="D7" s="24">
        <v>70395</v>
      </c>
      <c r="G7" s="17"/>
      <c r="H7" s="17"/>
      <c r="I7" s="17"/>
    </row>
    <row r="8" spans="1:9" s="70" customFormat="1" ht="12.75" customHeight="1">
      <c r="A8" s="71" t="s">
        <v>198</v>
      </c>
      <c r="B8" s="660">
        <v>10170</v>
      </c>
      <c r="C8" s="660">
        <v>696</v>
      </c>
      <c r="D8" s="660">
        <v>10866</v>
      </c>
      <c r="G8" s="17"/>
      <c r="H8" s="17"/>
      <c r="I8" s="17"/>
    </row>
    <row r="9" spans="1:9" s="70" customFormat="1" ht="12.75" customHeight="1">
      <c r="A9" s="71" t="s">
        <v>199</v>
      </c>
      <c r="B9" s="660">
        <v>1708</v>
      </c>
      <c r="C9" s="660">
        <v>86</v>
      </c>
      <c r="D9" s="660">
        <v>1794</v>
      </c>
      <c r="G9" s="17"/>
      <c r="H9" s="17"/>
      <c r="I9" s="17"/>
    </row>
    <row r="10" s="70" customFormat="1" ht="11.25" customHeight="1"/>
    <row r="11" spans="1:9" s="70" customFormat="1" ht="15" customHeight="1">
      <c r="A11" s="79" t="s">
        <v>200</v>
      </c>
      <c r="B11" s="81">
        <v>2418</v>
      </c>
      <c r="C11" s="81">
        <v>183</v>
      </c>
      <c r="D11" s="81">
        <v>2601</v>
      </c>
      <c r="E11" s="745"/>
      <c r="F11" s="79" t="s">
        <v>201</v>
      </c>
      <c r="G11" s="81">
        <v>3734</v>
      </c>
      <c r="H11" s="81">
        <v>238</v>
      </c>
      <c r="I11" s="81">
        <v>3972</v>
      </c>
    </row>
    <row r="12" spans="1:9" s="70" customFormat="1" ht="12.75" customHeight="1">
      <c r="A12" s="78" t="s">
        <v>249</v>
      </c>
      <c r="B12" s="17">
        <v>171</v>
      </c>
      <c r="C12" s="17">
        <v>1</v>
      </c>
      <c r="D12" s="17">
        <v>172</v>
      </c>
      <c r="F12" s="78" t="s">
        <v>250</v>
      </c>
      <c r="G12">
        <v>157</v>
      </c>
      <c r="H12">
        <v>2</v>
      </c>
      <c r="I12">
        <v>159</v>
      </c>
    </row>
    <row r="13" spans="1:9" s="70" customFormat="1" ht="12.75" customHeight="1">
      <c r="A13" s="78" t="s">
        <v>251</v>
      </c>
      <c r="B13" s="17">
        <v>66</v>
      </c>
      <c r="C13" s="17">
        <v>3</v>
      </c>
      <c r="D13" s="17">
        <v>69</v>
      </c>
      <c r="F13" s="78" t="s">
        <v>252</v>
      </c>
      <c r="G13">
        <v>10</v>
      </c>
      <c r="H13">
        <v>0</v>
      </c>
      <c r="I13">
        <v>10</v>
      </c>
    </row>
    <row r="14" spans="1:9" s="70" customFormat="1" ht="12.75" customHeight="1">
      <c r="A14" s="78" t="s">
        <v>253</v>
      </c>
      <c r="B14" s="17">
        <v>2</v>
      </c>
      <c r="C14" s="17">
        <v>0</v>
      </c>
      <c r="D14" s="17">
        <v>2</v>
      </c>
      <c r="F14" s="78" t="s">
        <v>254</v>
      </c>
      <c r="G14">
        <v>17</v>
      </c>
      <c r="H14">
        <v>1</v>
      </c>
      <c r="I14">
        <v>18</v>
      </c>
    </row>
    <row r="15" spans="1:9" s="70" customFormat="1" ht="12.75" customHeight="1">
      <c r="A15" s="78" t="s">
        <v>255</v>
      </c>
      <c r="B15" s="17">
        <v>1</v>
      </c>
      <c r="C15" s="17">
        <v>0</v>
      </c>
      <c r="D15" s="17">
        <v>1</v>
      </c>
      <c r="F15" s="78" t="s">
        <v>256</v>
      </c>
      <c r="G15">
        <v>2</v>
      </c>
      <c r="H15">
        <v>0</v>
      </c>
      <c r="I15">
        <v>2</v>
      </c>
    </row>
    <row r="16" spans="1:9" s="70" customFormat="1" ht="12.75" customHeight="1">
      <c r="A16" s="78" t="s">
        <v>413</v>
      </c>
      <c r="B16" s="17">
        <v>1</v>
      </c>
      <c r="C16" s="17">
        <v>0</v>
      </c>
      <c r="D16" s="17">
        <v>1</v>
      </c>
      <c r="F16" s="78" t="s">
        <v>258</v>
      </c>
      <c r="G16">
        <v>25</v>
      </c>
      <c r="H16">
        <v>3</v>
      </c>
      <c r="I16">
        <v>28</v>
      </c>
    </row>
    <row r="17" spans="1:9" s="70" customFormat="1" ht="12.75" customHeight="1">
      <c r="A17" s="78" t="s">
        <v>257</v>
      </c>
      <c r="B17" s="17">
        <v>16</v>
      </c>
      <c r="C17" s="17">
        <v>0</v>
      </c>
      <c r="D17" s="17">
        <v>16</v>
      </c>
      <c r="F17" s="78" t="s">
        <v>260</v>
      </c>
      <c r="G17">
        <v>11</v>
      </c>
      <c r="H17">
        <v>2</v>
      </c>
      <c r="I17">
        <v>13</v>
      </c>
    </row>
    <row r="18" spans="1:9" s="70" customFormat="1" ht="12.75" customHeight="1">
      <c r="A18" s="78" t="s">
        <v>259</v>
      </c>
      <c r="B18" s="17">
        <v>27</v>
      </c>
      <c r="C18" s="17">
        <v>4</v>
      </c>
      <c r="D18" s="17">
        <v>31</v>
      </c>
      <c r="F18" s="78" t="s">
        <v>262</v>
      </c>
      <c r="G18">
        <v>32</v>
      </c>
      <c r="H18">
        <v>15</v>
      </c>
      <c r="I18">
        <v>47</v>
      </c>
    </row>
    <row r="19" spans="1:9" s="70" customFormat="1" ht="12.75" customHeight="1">
      <c r="A19" s="78" t="s">
        <v>261</v>
      </c>
      <c r="B19" s="17">
        <v>26</v>
      </c>
      <c r="C19" s="17">
        <v>0</v>
      </c>
      <c r="D19" s="17">
        <v>26</v>
      </c>
      <c r="F19" s="78" t="s">
        <v>264</v>
      </c>
      <c r="G19">
        <v>5</v>
      </c>
      <c r="H19">
        <v>1</v>
      </c>
      <c r="I19">
        <v>6</v>
      </c>
    </row>
    <row r="20" spans="1:9" s="70" customFormat="1" ht="12.75" customHeight="1">
      <c r="A20" s="78" t="s">
        <v>834</v>
      </c>
      <c r="B20" s="17">
        <v>1</v>
      </c>
      <c r="C20" s="17">
        <v>0</v>
      </c>
      <c r="D20" s="17">
        <v>1</v>
      </c>
      <c r="F20" s="78" t="s">
        <v>265</v>
      </c>
      <c r="G20">
        <v>31</v>
      </c>
      <c r="H20">
        <v>0</v>
      </c>
      <c r="I20">
        <v>31</v>
      </c>
    </row>
    <row r="21" spans="1:9" s="70" customFormat="1" ht="12.75" customHeight="1">
      <c r="A21" s="78" t="s">
        <v>263</v>
      </c>
      <c r="B21" s="17">
        <v>108</v>
      </c>
      <c r="C21" s="17">
        <v>3</v>
      </c>
      <c r="D21" s="17">
        <v>111</v>
      </c>
      <c r="F21" s="78" t="s">
        <v>267</v>
      </c>
      <c r="G21">
        <v>70</v>
      </c>
      <c r="H21">
        <v>14</v>
      </c>
      <c r="I21">
        <v>84</v>
      </c>
    </row>
    <row r="22" spans="1:9" s="70" customFormat="1" ht="12.75" customHeight="1">
      <c r="A22" s="78" t="s">
        <v>414</v>
      </c>
      <c r="B22" s="17">
        <v>2</v>
      </c>
      <c r="C22" s="17">
        <v>0</v>
      </c>
      <c r="D22" s="17">
        <v>2</v>
      </c>
      <c r="F22" s="78" t="s">
        <v>269</v>
      </c>
      <c r="G22">
        <v>8</v>
      </c>
      <c r="H22">
        <v>1</v>
      </c>
      <c r="I22">
        <v>9</v>
      </c>
    </row>
    <row r="23" spans="1:9" s="70" customFormat="1" ht="12.75" customHeight="1">
      <c r="A23" s="78" t="s">
        <v>266</v>
      </c>
      <c r="B23" s="17">
        <v>17</v>
      </c>
      <c r="C23" s="17">
        <v>0</v>
      </c>
      <c r="D23" s="17">
        <v>17</v>
      </c>
      <c r="F23" s="78" t="s">
        <v>271</v>
      </c>
      <c r="G23">
        <v>25</v>
      </c>
      <c r="H23">
        <v>2</v>
      </c>
      <c r="I23">
        <v>27</v>
      </c>
    </row>
    <row r="24" spans="1:9" s="70" customFormat="1" ht="12.75" customHeight="1">
      <c r="A24" s="78" t="s">
        <v>268</v>
      </c>
      <c r="B24" s="17">
        <v>1</v>
      </c>
      <c r="C24" s="17">
        <v>0</v>
      </c>
      <c r="D24" s="17">
        <v>1</v>
      </c>
      <c r="F24" s="78" t="s">
        <v>273</v>
      </c>
      <c r="G24">
        <v>3</v>
      </c>
      <c r="H24">
        <v>0</v>
      </c>
      <c r="I24">
        <v>3</v>
      </c>
    </row>
    <row r="25" spans="1:9" s="70" customFormat="1" ht="12.75" customHeight="1">
      <c r="A25" s="78" t="s">
        <v>270</v>
      </c>
      <c r="B25" s="17">
        <v>56</v>
      </c>
      <c r="C25" s="17">
        <v>2</v>
      </c>
      <c r="D25" s="17">
        <v>58</v>
      </c>
      <c r="F25" s="78" t="s">
        <v>275</v>
      </c>
      <c r="G25">
        <v>125</v>
      </c>
      <c r="H25">
        <v>9</v>
      </c>
      <c r="I25">
        <v>134</v>
      </c>
    </row>
    <row r="26" spans="1:9" s="70" customFormat="1" ht="12.75" customHeight="1">
      <c r="A26" s="78" t="s">
        <v>272</v>
      </c>
      <c r="B26" s="17">
        <v>1</v>
      </c>
      <c r="C26" s="17">
        <v>0</v>
      </c>
      <c r="D26" s="17">
        <v>1</v>
      </c>
      <c r="F26" s="78" t="s">
        <v>277</v>
      </c>
      <c r="G26">
        <v>14</v>
      </c>
      <c r="H26">
        <v>1</v>
      </c>
      <c r="I26">
        <v>15</v>
      </c>
    </row>
    <row r="27" spans="1:9" s="70" customFormat="1" ht="12.75" customHeight="1">
      <c r="A27" s="78" t="s">
        <v>274</v>
      </c>
      <c r="B27" s="17">
        <v>58</v>
      </c>
      <c r="C27" s="17">
        <v>0</v>
      </c>
      <c r="D27" s="17">
        <v>58</v>
      </c>
      <c r="F27" s="78" t="s">
        <v>279</v>
      </c>
      <c r="G27">
        <v>83</v>
      </c>
      <c r="H27">
        <v>12</v>
      </c>
      <c r="I27">
        <v>95</v>
      </c>
    </row>
    <row r="28" spans="1:9" s="70" customFormat="1" ht="12.75" customHeight="1">
      <c r="A28" s="78" t="s">
        <v>276</v>
      </c>
      <c r="B28" s="17">
        <v>114</v>
      </c>
      <c r="C28" s="17">
        <v>16</v>
      </c>
      <c r="D28" s="17">
        <v>130</v>
      </c>
      <c r="F28" s="78" t="s">
        <v>280</v>
      </c>
      <c r="G28">
        <v>2</v>
      </c>
      <c r="H28">
        <v>0</v>
      </c>
      <c r="I28">
        <v>2</v>
      </c>
    </row>
    <row r="29" spans="1:9" s="70" customFormat="1" ht="12.75" customHeight="1">
      <c r="A29" s="78" t="s">
        <v>278</v>
      </c>
      <c r="B29" s="17">
        <v>9</v>
      </c>
      <c r="C29" s="17">
        <v>1</v>
      </c>
      <c r="D29" s="17">
        <v>10</v>
      </c>
      <c r="F29" s="78" t="s">
        <v>282</v>
      </c>
      <c r="G29">
        <v>14</v>
      </c>
      <c r="H29">
        <v>0</v>
      </c>
      <c r="I29">
        <v>14</v>
      </c>
    </row>
    <row r="30" spans="1:9" s="70" customFormat="1" ht="12.75" customHeight="1">
      <c r="A30" s="78" t="s">
        <v>281</v>
      </c>
      <c r="B30" s="17">
        <v>38</v>
      </c>
      <c r="C30" s="17">
        <v>1</v>
      </c>
      <c r="D30" s="17">
        <v>39</v>
      </c>
      <c r="F30" s="78" t="s">
        <v>284</v>
      </c>
      <c r="G30">
        <v>37</v>
      </c>
      <c r="H30">
        <v>5</v>
      </c>
      <c r="I30">
        <v>42</v>
      </c>
    </row>
    <row r="31" spans="1:9" s="70" customFormat="1" ht="12.75" customHeight="1">
      <c r="A31" s="78" t="s">
        <v>283</v>
      </c>
      <c r="B31" s="17">
        <v>55</v>
      </c>
      <c r="C31" s="17">
        <v>5</v>
      </c>
      <c r="D31" s="17">
        <v>60</v>
      </c>
      <c r="F31" s="78" t="s">
        <v>287</v>
      </c>
      <c r="G31">
        <v>659</v>
      </c>
      <c r="H31">
        <v>24</v>
      </c>
      <c r="I31">
        <v>683</v>
      </c>
    </row>
    <row r="32" spans="1:9" s="70" customFormat="1" ht="12.75" customHeight="1">
      <c r="A32" s="78" t="s">
        <v>285</v>
      </c>
      <c r="B32" s="17">
        <v>23</v>
      </c>
      <c r="C32" s="17">
        <v>0</v>
      </c>
      <c r="D32" s="17">
        <v>23</v>
      </c>
      <c r="F32" s="78" t="s">
        <v>289</v>
      </c>
      <c r="G32">
        <v>92</v>
      </c>
      <c r="H32">
        <v>3</v>
      </c>
      <c r="I32">
        <v>95</v>
      </c>
    </row>
    <row r="33" spans="1:9" s="70" customFormat="1" ht="12.75" customHeight="1">
      <c r="A33" s="78" t="s">
        <v>286</v>
      </c>
      <c r="B33" s="17">
        <v>20</v>
      </c>
      <c r="C33" s="17">
        <v>0</v>
      </c>
      <c r="D33" s="17">
        <v>20</v>
      </c>
      <c r="F33" s="78" t="s">
        <v>291</v>
      </c>
      <c r="G33">
        <v>2</v>
      </c>
      <c r="H33">
        <v>0</v>
      </c>
      <c r="I33">
        <v>2</v>
      </c>
    </row>
    <row r="34" spans="1:9" s="70" customFormat="1" ht="12.75" customHeight="1">
      <c r="A34" s="78" t="s">
        <v>288</v>
      </c>
      <c r="B34" s="17">
        <v>11</v>
      </c>
      <c r="C34" s="17">
        <v>0</v>
      </c>
      <c r="D34" s="17">
        <v>11</v>
      </c>
      <c r="F34" s="78" t="s">
        <v>294</v>
      </c>
      <c r="G34">
        <v>135</v>
      </c>
      <c r="H34">
        <v>9</v>
      </c>
      <c r="I34">
        <v>144</v>
      </c>
    </row>
    <row r="35" spans="1:9" s="70" customFormat="1" ht="12.75" customHeight="1">
      <c r="A35" s="78" t="s">
        <v>290</v>
      </c>
      <c r="B35" s="17">
        <v>3</v>
      </c>
      <c r="C35" s="17">
        <v>0</v>
      </c>
      <c r="D35" s="17">
        <v>3</v>
      </c>
      <c r="F35" s="78" t="s">
        <v>297</v>
      </c>
      <c r="G35">
        <v>392</v>
      </c>
      <c r="H35">
        <v>12</v>
      </c>
      <c r="I35">
        <v>404</v>
      </c>
    </row>
    <row r="36" spans="1:9" s="70" customFormat="1" ht="12.75" customHeight="1">
      <c r="A36" s="78" t="s">
        <v>292</v>
      </c>
      <c r="B36" s="17">
        <v>4</v>
      </c>
      <c r="C36" s="17">
        <v>1</v>
      </c>
      <c r="D36" s="17">
        <v>5</v>
      </c>
      <c r="F36" s="78" t="s">
        <v>299</v>
      </c>
      <c r="G36">
        <v>5</v>
      </c>
      <c r="H36">
        <v>0</v>
      </c>
      <c r="I36">
        <v>5</v>
      </c>
    </row>
    <row r="37" spans="1:9" s="70" customFormat="1" ht="12.75" customHeight="1">
      <c r="A37" s="78" t="s">
        <v>293</v>
      </c>
      <c r="B37" s="17">
        <v>14</v>
      </c>
      <c r="C37" s="17">
        <v>0</v>
      </c>
      <c r="D37" s="17">
        <v>14</v>
      </c>
      <c r="F37" s="78" t="s">
        <v>301</v>
      </c>
      <c r="G37">
        <v>7</v>
      </c>
      <c r="H37">
        <v>1</v>
      </c>
      <c r="I37">
        <v>8</v>
      </c>
    </row>
    <row r="38" spans="1:9" s="70" customFormat="1" ht="12.75" customHeight="1">
      <c r="A38" s="78" t="s">
        <v>295</v>
      </c>
      <c r="B38" s="17">
        <v>55</v>
      </c>
      <c r="C38" s="17">
        <v>2</v>
      </c>
      <c r="D38" s="17">
        <v>57</v>
      </c>
      <c r="F38" s="78" t="s">
        <v>303</v>
      </c>
      <c r="G38">
        <v>8</v>
      </c>
      <c r="H38">
        <v>0</v>
      </c>
      <c r="I38">
        <v>8</v>
      </c>
    </row>
    <row r="39" spans="1:9" s="70" customFormat="1" ht="12.75" customHeight="1">
      <c r="A39" s="78" t="s">
        <v>296</v>
      </c>
      <c r="B39" s="17">
        <v>2</v>
      </c>
      <c r="C39" s="17">
        <v>0</v>
      </c>
      <c r="D39" s="17">
        <v>2</v>
      </c>
      <c r="F39" s="78" t="s">
        <v>306</v>
      </c>
      <c r="G39">
        <v>100</v>
      </c>
      <c r="H39">
        <v>12</v>
      </c>
      <c r="I39">
        <v>112</v>
      </c>
    </row>
    <row r="40" spans="1:9" s="70" customFormat="1" ht="12.75" customHeight="1">
      <c r="A40" s="78" t="s">
        <v>298</v>
      </c>
      <c r="B40" s="17">
        <v>6</v>
      </c>
      <c r="C40" s="17">
        <v>1</v>
      </c>
      <c r="D40" s="17">
        <v>7</v>
      </c>
      <c r="F40" s="78" t="s">
        <v>308</v>
      </c>
      <c r="G40">
        <v>5</v>
      </c>
      <c r="H40">
        <v>0</v>
      </c>
      <c r="I40">
        <v>5</v>
      </c>
    </row>
    <row r="41" spans="1:9" s="70" customFormat="1" ht="12.75" customHeight="1">
      <c r="A41" s="78" t="s">
        <v>300</v>
      </c>
      <c r="B41" s="17">
        <v>16</v>
      </c>
      <c r="C41" s="17">
        <v>0</v>
      </c>
      <c r="D41" s="17">
        <v>16</v>
      </c>
      <c r="F41" s="78" t="s">
        <v>310</v>
      </c>
      <c r="G41">
        <v>647</v>
      </c>
      <c r="H41">
        <v>23</v>
      </c>
      <c r="I41">
        <v>670</v>
      </c>
    </row>
    <row r="42" spans="1:9" s="70" customFormat="1" ht="12.75" customHeight="1">
      <c r="A42" s="78" t="s">
        <v>302</v>
      </c>
      <c r="B42" s="17">
        <v>564</v>
      </c>
      <c r="C42" s="17">
        <v>85</v>
      </c>
      <c r="D42" s="17">
        <v>649</v>
      </c>
      <c r="F42" s="78" t="s">
        <v>312</v>
      </c>
      <c r="G42">
        <v>197</v>
      </c>
      <c r="H42">
        <v>13</v>
      </c>
      <c r="I42">
        <v>210</v>
      </c>
    </row>
    <row r="43" spans="1:9" s="70" customFormat="1" ht="12.75" customHeight="1">
      <c r="A43" s="78" t="s">
        <v>304</v>
      </c>
      <c r="B43" s="17">
        <v>13</v>
      </c>
      <c r="C43" s="17">
        <v>1</v>
      </c>
      <c r="D43" s="17">
        <v>14</v>
      </c>
      <c r="F43" s="78" t="s">
        <v>314</v>
      </c>
      <c r="G43">
        <v>363</v>
      </c>
      <c r="H43">
        <v>37</v>
      </c>
      <c r="I43">
        <v>400</v>
      </c>
    </row>
    <row r="44" spans="1:9" s="70" customFormat="1" ht="12.75" customHeight="1">
      <c r="A44" s="78" t="s">
        <v>835</v>
      </c>
      <c r="B44" s="17">
        <v>1</v>
      </c>
      <c r="C44" s="17">
        <v>0</v>
      </c>
      <c r="D44" s="17">
        <v>1</v>
      </c>
      <c r="F44" s="78" t="s">
        <v>316</v>
      </c>
      <c r="G44">
        <v>89</v>
      </c>
      <c r="H44">
        <v>7</v>
      </c>
      <c r="I44">
        <v>96</v>
      </c>
    </row>
    <row r="45" spans="1:9" s="70" customFormat="1" ht="12.75" customHeight="1">
      <c r="A45" s="78" t="s">
        <v>305</v>
      </c>
      <c r="B45" s="17">
        <v>10</v>
      </c>
      <c r="C45" s="17">
        <v>0</v>
      </c>
      <c r="D45" s="17">
        <v>10</v>
      </c>
      <c r="F45" s="78" t="s">
        <v>317</v>
      </c>
      <c r="G45">
        <v>1</v>
      </c>
      <c r="H45">
        <v>0</v>
      </c>
      <c r="I45">
        <v>1</v>
      </c>
    </row>
    <row r="46" spans="1:9" s="70" customFormat="1" ht="12.75" customHeight="1">
      <c r="A46" s="78" t="s">
        <v>307</v>
      </c>
      <c r="B46" s="17">
        <v>4</v>
      </c>
      <c r="C46" s="17">
        <v>0</v>
      </c>
      <c r="D46" s="17">
        <v>4</v>
      </c>
      <c r="F46" s="78" t="s">
        <v>319</v>
      </c>
      <c r="G46">
        <v>34</v>
      </c>
      <c r="H46">
        <v>1</v>
      </c>
      <c r="I46">
        <v>35</v>
      </c>
    </row>
    <row r="47" spans="1:9" s="70" customFormat="1" ht="12.75" customHeight="1">
      <c r="A47" s="78" t="s">
        <v>309</v>
      </c>
      <c r="B47" s="17">
        <v>64</v>
      </c>
      <c r="C47" s="17">
        <v>1</v>
      </c>
      <c r="D47" s="17">
        <v>65</v>
      </c>
      <c r="F47" s="78" t="s">
        <v>321</v>
      </c>
      <c r="G47">
        <v>62</v>
      </c>
      <c r="H47">
        <v>9</v>
      </c>
      <c r="I47">
        <v>71</v>
      </c>
    </row>
    <row r="48" spans="1:9" s="70" customFormat="1" ht="12.75" customHeight="1">
      <c r="A48" s="78" t="s">
        <v>311</v>
      </c>
      <c r="B48" s="17">
        <v>415</v>
      </c>
      <c r="C48" s="17">
        <v>18</v>
      </c>
      <c r="D48" s="17">
        <v>433</v>
      </c>
      <c r="F48" s="78" t="s">
        <v>323</v>
      </c>
      <c r="G48">
        <v>1</v>
      </c>
      <c r="H48">
        <v>0</v>
      </c>
      <c r="I48">
        <v>1</v>
      </c>
    </row>
    <row r="49" spans="1:9" s="70" customFormat="1" ht="12.75" customHeight="1">
      <c r="A49" s="78" t="s">
        <v>313</v>
      </c>
      <c r="B49" s="17">
        <v>105</v>
      </c>
      <c r="C49" s="17">
        <v>16</v>
      </c>
      <c r="D49" s="17">
        <v>121</v>
      </c>
      <c r="F49" s="78" t="s">
        <v>325</v>
      </c>
      <c r="G49">
        <v>69</v>
      </c>
      <c r="H49">
        <v>8</v>
      </c>
      <c r="I49">
        <v>77</v>
      </c>
    </row>
    <row r="50" spans="1:9" s="70" customFormat="1" ht="12.75" customHeight="1">
      <c r="A50" s="78" t="s">
        <v>315</v>
      </c>
      <c r="B50" s="17">
        <v>41</v>
      </c>
      <c r="C50" s="17">
        <v>1</v>
      </c>
      <c r="D50" s="17">
        <v>42</v>
      </c>
      <c r="F50" s="78" t="s">
        <v>327</v>
      </c>
      <c r="G50">
        <v>11</v>
      </c>
      <c r="H50">
        <v>3</v>
      </c>
      <c r="I50">
        <v>14</v>
      </c>
    </row>
    <row r="51" spans="1:9" s="70" customFormat="1" ht="12.75" customHeight="1">
      <c r="A51" s="78" t="s">
        <v>318</v>
      </c>
      <c r="B51" s="17">
        <v>20</v>
      </c>
      <c r="C51" s="17">
        <v>2</v>
      </c>
      <c r="D51" s="17">
        <v>22</v>
      </c>
      <c r="F51" s="78" t="s">
        <v>329</v>
      </c>
      <c r="G51">
        <v>4</v>
      </c>
      <c r="H51">
        <v>1</v>
      </c>
      <c r="I51">
        <v>5</v>
      </c>
    </row>
    <row r="52" spans="1:9" s="70" customFormat="1" ht="12.75" customHeight="1">
      <c r="A52" s="78" t="s">
        <v>320</v>
      </c>
      <c r="B52" s="17">
        <v>6</v>
      </c>
      <c r="C52" s="17">
        <v>0</v>
      </c>
      <c r="D52" s="17">
        <v>6</v>
      </c>
      <c r="F52" s="78" t="s">
        <v>330</v>
      </c>
      <c r="G52">
        <v>143</v>
      </c>
      <c r="H52">
        <v>2</v>
      </c>
      <c r="I52">
        <v>145</v>
      </c>
    </row>
    <row r="53" spans="1:9" s="70" customFormat="1" ht="12.75" customHeight="1">
      <c r="A53" s="78" t="s">
        <v>322</v>
      </c>
      <c r="B53" s="17">
        <v>22</v>
      </c>
      <c r="C53" s="17">
        <v>0</v>
      </c>
      <c r="D53" s="17">
        <v>22</v>
      </c>
      <c r="F53" s="78" t="s">
        <v>416</v>
      </c>
      <c r="G53">
        <v>25</v>
      </c>
      <c r="H53">
        <v>4</v>
      </c>
      <c r="I53">
        <v>29</v>
      </c>
    </row>
    <row r="54" spans="1:9" s="70" customFormat="1" ht="12.75" customHeight="1">
      <c r="A54" s="78" t="s">
        <v>324</v>
      </c>
      <c r="B54" s="17">
        <v>56</v>
      </c>
      <c r="C54" s="17">
        <v>9</v>
      </c>
      <c r="D54" s="17">
        <v>65</v>
      </c>
      <c r="F54" s="78" t="s">
        <v>412</v>
      </c>
      <c r="G54">
        <v>12</v>
      </c>
      <c r="H54">
        <v>1</v>
      </c>
      <c r="I54">
        <v>13</v>
      </c>
    </row>
    <row r="55" spans="1:9" s="70" customFormat="1" ht="12.75" customHeight="1">
      <c r="A55" s="78" t="s">
        <v>836</v>
      </c>
      <c r="B55" s="70">
        <v>1</v>
      </c>
      <c r="C55" s="70">
        <v>0</v>
      </c>
      <c r="D55" s="70">
        <v>1</v>
      </c>
      <c r="F55" s="746"/>
      <c r="G55" s="17"/>
      <c r="H55" s="17"/>
      <c r="I55" s="17"/>
    </row>
    <row r="56" spans="1:9" s="70" customFormat="1" ht="12.75" customHeight="1">
      <c r="A56" s="78" t="s">
        <v>326</v>
      </c>
      <c r="B56" s="70">
        <v>18</v>
      </c>
      <c r="C56" s="70">
        <v>2</v>
      </c>
      <c r="D56" s="70">
        <v>20</v>
      </c>
      <c r="F56" s="80" t="s">
        <v>207</v>
      </c>
      <c r="G56" s="75">
        <v>101</v>
      </c>
      <c r="H56" s="75">
        <v>22</v>
      </c>
      <c r="I56" s="75">
        <v>123</v>
      </c>
    </row>
    <row r="57" spans="1:9" s="70" customFormat="1" ht="12.75" customHeight="1">
      <c r="A57" s="78" t="s">
        <v>328</v>
      </c>
      <c r="B57" s="70">
        <v>154</v>
      </c>
      <c r="C57" s="70">
        <v>8</v>
      </c>
      <c r="D57" s="70">
        <v>162</v>
      </c>
      <c r="F57" s="78" t="s">
        <v>409</v>
      </c>
      <c r="G57" s="17">
        <v>26</v>
      </c>
      <c r="H57" s="17">
        <v>4</v>
      </c>
      <c r="I57" s="17">
        <v>30</v>
      </c>
    </row>
    <row r="58" spans="1:9" s="70" customFormat="1" ht="12.75" customHeight="1">
      <c r="A58" s="78"/>
      <c r="F58" s="78" t="s">
        <v>410</v>
      </c>
      <c r="G58" s="17">
        <v>75</v>
      </c>
      <c r="H58" s="17">
        <v>18</v>
      </c>
      <c r="I58" s="17">
        <v>93</v>
      </c>
    </row>
    <row r="59" spans="1:9" s="70" customFormat="1" ht="12.75" customHeight="1">
      <c r="A59" s="80" t="s">
        <v>202</v>
      </c>
      <c r="B59" s="75">
        <v>2150</v>
      </c>
      <c r="C59" s="75">
        <v>116</v>
      </c>
      <c r="D59" s="75">
        <v>2266</v>
      </c>
      <c r="G59" s="75"/>
      <c r="H59" s="75"/>
      <c r="I59" s="75"/>
    </row>
    <row r="60" spans="1:9" s="70" customFormat="1" ht="12.75" customHeight="1">
      <c r="A60" s="78" t="s">
        <v>331</v>
      </c>
      <c r="B60" s="17">
        <v>157</v>
      </c>
      <c r="C60" s="17">
        <v>1</v>
      </c>
      <c r="D60" s="17">
        <v>158</v>
      </c>
      <c r="F60" s="80" t="s">
        <v>203</v>
      </c>
      <c r="G60" s="75">
        <v>522</v>
      </c>
      <c r="H60" s="75">
        <v>16</v>
      </c>
      <c r="I60" s="75">
        <v>538</v>
      </c>
    </row>
    <row r="61" spans="1:9" s="70" customFormat="1" ht="12.75" customHeight="1">
      <c r="A61" s="78" t="s">
        <v>332</v>
      </c>
      <c r="B61" s="17">
        <v>221</v>
      </c>
      <c r="C61" s="17">
        <v>4</v>
      </c>
      <c r="D61" s="17">
        <v>225</v>
      </c>
      <c r="F61" s="78" t="s">
        <v>334</v>
      </c>
      <c r="G61" s="17">
        <v>198</v>
      </c>
      <c r="H61" s="17">
        <v>9</v>
      </c>
      <c r="I61" s="17">
        <v>207</v>
      </c>
    </row>
    <row r="62" spans="1:9" s="70" customFormat="1" ht="12.75" customHeight="1">
      <c r="A62" s="78" t="s">
        <v>837</v>
      </c>
      <c r="B62" s="17">
        <v>1</v>
      </c>
      <c r="C62" s="17">
        <v>0</v>
      </c>
      <c r="D62" s="17">
        <v>1</v>
      </c>
      <c r="F62" s="78" t="s">
        <v>336</v>
      </c>
      <c r="G62" s="17">
        <v>207</v>
      </c>
      <c r="H62" s="17">
        <v>5</v>
      </c>
      <c r="I62" s="17">
        <v>212</v>
      </c>
    </row>
    <row r="63" spans="1:9" s="70" customFormat="1" ht="12.75" customHeight="1">
      <c r="A63" s="78" t="s">
        <v>333</v>
      </c>
      <c r="B63" s="17">
        <v>278</v>
      </c>
      <c r="C63" s="17">
        <v>24</v>
      </c>
      <c r="D63" s="17">
        <v>302</v>
      </c>
      <c r="F63" s="78" t="s">
        <v>337</v>
      </c>
      <c r="G63" s="17">
        <v>51</v>
      </c>
      <c r="H63" s="17">
        <v>1</v>
      </c>
      <c r="I63" s="17">
        <v>52</v>
      </c>
    </row>
    <row r="64" spans="1:9" s="70" customFormat="1" ht="12.75" customHeight="1">
      <c r="A64" s="78" t="s">
        <v>335</v>
      </c>
      <c r="B64" s="17">
        <v>364</v>
      </c>
      <c r="C64" s="17">
        <v>10</v>
      </c>
      <c r="D64" s="17">
        <v>374</v>
      </c>
      <c r="F64" s="78" t="s">
        <v>338</v>
      </c>
      <c r="G64" s="17">
        <v>6</v>
      </c>
      <c r="H64" s="17">
        <v>0</v>
      </c>
      <c r="I64" s="17">
        <v>6</v>
      </c>
    </row>
    <row r="65" spans="1:9" s="70" customFormat="1" ht="12.75" customHeight="1">
      <c r="A65" s="78" t="s">
        <v>339</v>
      </c>
      <c r="B65" s="17">
        <v>3</v>
      </c>
      <c r="C65" s="17">
        <v>0</v>
      </c>
      <c r="D65" s="17">
        <v>3</v>
      </c>
      <c r="F65" s="78" t="s">
        <v>340</v>
      </c>
      <c r="G65" s="17">
        <v>10</v>
      </c>
      <c r="H65" s="17">
        <v>0</v>
      </c>
      <c r="I65" s="17">
        <v>10</v>
      </c>
    </row>
    <row r="66" spans="1:9" s="70" customFormat="1" ht="12.75" customHeight="1">
      <c r="A66" s="78" t="s">
        <v>341</v>
      </c>
      <c r="B66" s="17">
        <v>6</v>
      </c>
      <c r="C66" s="17">
        <v>0</v>
      </c>
      <c r="D66" s="17">
        <v>6</v>
      </c>
      <c r="F66" s="78" t="s">
        <v>342</v>
      </c>
      <c r="G66" s="17">
        <v>16</v>
      </c>
      <c r="H66" s="17">
        <v>0</v>
      </c>
      <c r="I66" s="17">
        <v>16</v>
      </c>
    </row>
    <row r="67" spans="1:9" s="70" customFormat="1" ht="12.75" customHeight="1">
      <c r="A67" s="78" t="s">
        <v>343</v>
      </c>
      <c r="B67" s="17">
        <v>22</v>
      </c>
      <c r="C67" s="17">
        <v>6</v>
      </c>
      <c r="D67" s="17">
        <v>28</v>
      </c>
      <c r="F67" s="78" t="s">
        <v>345</v>
      </c>
      <c r="G67" s="17">
        <v>1</v>
      </c>
      <c r="H67" s="17">
        <v>0</v>
      </c>
      <c r="I67" s="17">
        <v>1</v>
      </c>
    </row>
    <row r="68" spans="1:9" s="70" customFormat="1" ht="12.75" customHeight="1">
      <c r="A68" s="78" t="s">
        <v>344</v>
      </c>
      <c r="B68" s="17">
        <v>5</v>
      </c>
      <c r="C68" s="17">
        <v>0</v>
      </c>
      <c r="D68" s="17">
        <v>5</v>
      </c>
      <c r="F68" s="78" t="s">
        <v>347</v>
      </c>
      <c r="G68" s="17">
        <v>14</v>
      </c>
      <c r="H68" s="17">
        <v>0</v>
      </c>
      <c r="I68" s="17">
        <v>14</v>
      </c>
    </row>
    <row r="69" spans="1:9" s="70" customFormat="1" ht="12.75" customHeight="1">
      <c r="A69" s="78" t="s">
        <v>346</v>
      </c>
      <c r="B69" s="17">
        <v>4</v>
      </c>
      <c r="C69" s="17">
        <v>0</v>
      </c>
      <c r="D69" s="17">
        <v>4</v>
      </c>
      <c r="F69" s="78" t="s">
        <v>349</v>
      </c>
      <c r="G69" s="17">
        <v>8</v>
      </c>
      <c r="H69" s="17">
        <v>1</v>
      </c>
      <c r="I69" s="17">
        <v>9</v>
      </c>
    </row>
    <row r="70" spans="1:9" s="70" customFormat="1" ht="12.75" customHeight="1">
      <c r="A70" s="78" t="s">
        <v>348</v>
      </c>
      <c r="B70" s="17">
        <v>10</v>
      </c>
      <c r="C70" s="17">
        <v>1</v>
      </c>
      <c r="D70" s="17">
        <v>11</v>
      </c>
      <c r="F70" s="78" t="s">
        <v>365</v>
      </c>
      <c r="G70" s="17">
        <v>11</v>
      </c>
      <c r="H70" s="17">
        <v>0</v>
      </c>
      <c r="I70" s="70">
        <v>11</v>
      </c>
    </row>
    <row r="71" spans="1:9" s="70" customFormat="1" ht="12.75" customHeight="1">
      <c r="A71" s="78" t="s">
        <v>350</v>
      </c>
      <c r="B71" s="17">
        <v>425</v>
      </c>
      <c r="C71" s="17">
        <v>10</v>
      </c>
      <c r="D71" s="17">
        <v>435</v>
      </c>
      <c r="F71" s="746"/>
      <c r="G71" s="17"/>
      <c r="H71" s="17"/>
      <c r="I71" s="17"/>
    </row>
    <row r="72" spans="1:9" s="70" customFormat="1" ht="12.75" customHeight="1">
      <c r="A72" s="78" t="s">
        <v>364</v>
      </c>
      <c r="B72" s="17">
        <v>12</v>
      </c>
      <c r="C72" s="17">
        <v>4</v>
      </c>
      <c r="D72" s="17">
        <v>16</v>
      </c>
      <c r="F72" s="80" t="s">
        <v>204</v>
      </c>
      <c r="G72" s="75">
        <v>28</v>
      </c>
      <c r="H72" s="75">
        <v>3</v>
      </c>
      <c r="I72" s="75">
        <v>31</v>
      </c>
    </row>
    <row r="73" spans="1:9" s="70" customFormat="1" ht="12.75" customHeight="1">
      <c r="A73" s="78" t="s">
        <v>366</v>
      </c>
      <c r="B73" s="17">
        <v>2</v>
      </c>
      <c r="C73" s="17">
        <v>1</v>
      </c>
      <c r="D73" s="17">
        <v>3</v>
      </c>
      <c r="F73" s="78" t="s">
        <v>369</v>
      </c>
      <c r="G73" s="17">
        <v>17</v>
      </c>
      <c r="H73" s="17">
        <v>1</v>
      </c>
      <c r="I73" s="17">
        <v>18</v>
      </c>
    </row>
    <row r="74" spans="1:9" s="70" customFormat="1" ht="12.75" customHeight="1">
      <c r="A74" s="78" t="s">
        <v>367</v>
      </c>
      <c r="B74" s="17">
        <v>145</v>
      </c>
      <c r="C74" s="17">
        <v>1</v>
      </c>
      <c r="D74" s="17">
        <v>146</v>
      </c>
      <c r="F74" s="78" t="s">
        <v>371</v>
      </c>
      <c r="G74" s="17">
        <v>4</v>
      </c>
      <c r="H74" s="17">
        <v>0</v>
      </c>
      <c r="I74" s="70">
        <v>4</v>
      </c>
    </row>
    <row r="75" spans="1:9" s="70" customFormat="1" ht="12.75" customHeight="1">
      <c r="A75" s="78" t="s">
        <v>368</v>
      </c>
      <c r="B75" s="17">
        <v>3</v>
      </c>
      <c r="C75" s="17">
        <v>0</v>
      </c>
      <c r="D75" s="17">
        <v>3</v>
      </c>
      <c r="F75" s="78" t="s">
        <v>372</v>
      </c>
      <c r="G75" s="17">
        <v>1</v>
      </c>
      <c r="H75" s="17">
        <v>0</v>
      </c>
      <c r="I75" s="17">
        <v>1</v>
      </c>
    </row>
    <row r="76" spans="1:9" s="70" customFormat="1" ht="12.75" customHeight="1">
      <c r="A76" s="78" t="s">
        <v>370</v>
      </c>
      <c r="B76" s="17">
        <v>2</v>
      </c>
      <c r="C76" s="17">
        <v>8</v>
      </c>
      <c r="D76" s="17">
        <v>10</v>
      </c>
      <c r="F76" s="78" t="s">
        <v>373</v>
      </c>
      <c r="G76" s="17">
        <v>4</v>
      </c>
      <c r="H76" s="17">
        <v>2</v>
      </c>
      <c r="I76" s="17">
        <v>6</v>
      </c>
    </row>
    <row r="77" spans="1:9" s="70" customFormat="1" ht="12.75" customHeight="1">
      <c r="A77" s="78" t="s">
        <v>411</v>
      </c>
      <c r="B77" s="17">
        <v>490</v>
      </c>
      <c r="C77" s="17">
        <v>46</v>
      </c>
      <c r="D77" s="17">
        <v>536</v>
      </c>
      <c r="F77" s="78" t="s">
        <v>375</v>
      </c>
      <c r="G77" s="17">
        <v>2</v>
      </c>
      <c r="H77" s="17">
        <v>0</v>
      </c>
      <c r="I77" s="17">
        <v>2</v>
      </c>
    </row>
    <row r="78" s="70" customFormat="1" ht="12.75" customHeight="1">
      <c r="A78" s="78"/>
    </row>
    <row r="79" spans="1:9" s="70" customFormat="1" ht="12.75" customHeight="1">
      <c r="A79" s="80" t="s">
        <v>205</v>
      </c>
      <c r="B79" s="75">
        <v>224</v>
      </c>
      <c r="C79" s="75">
        <v>36</v>
      </c>
      <c r="D79" s="75">
        <v>260</v>
      </c>
      <c r="F79" s="80" t="s">
        <v>206</v>
      </c>
      <c r="G79" s="75">
        <v>992</v>
      </c>
      <c r="H79" s="75">
        <v>82</v>
      </c>
      <c r="I79" s="75">
        <v>1074</v>
      </c>
    </row>
    <row r="80" spans="1:9" s="70" customFormat="1" ht="12.75" customHeight="1">
      <c r="A80" s="78" t="s">
        <v>374</v>
      </c>
      <c r="B80" s="17">
        <v>3</v>
      </c>
      <c r="C80" s="17">
        <v>1</v>
      </c>
      <c r="D80" s="17">
        <v>4</v>
      </c>
      <c r="F80" s="78" t="s">
        <v>415</v>
      </c>
      <c r="G80" s="17">
        <v>3</v>
      </c>
      <c r="H80" s="17">
        <v>1</v>
      </c>
      <c r="I80" s="17">
        <v>4</v>
      </c>
    </row>
    <row r="81" spans="1:9" s="70" customFormat="1" ht="12.75" customHeight="1">
      <c r="A81" s="78" t="s">
        <v>376</v>
      </c>
      <c r="B81" s="17">
        <v>1</v>
      </c>
      <c r="C81" s="17">
        <v>0</v>
      </c>
      <c r="D81" s="17">
        <v>1</v>
      </c>
      <c r="F81" s="78" t="s">
        <v>381</v>
      </c>
      <c r="G81" s="17">
        <v>1</v>
      </c>
      <c r="H81" s="17">
        <v>0</v>
      </c>
      <c r="I81" s="17">
        <v>1</v>
      </c>
    </row>
    <row r="82" spans="1:9" s="70" customFormat="1" ht="12.75" customHeight="1">
      <c r="A82" s="78" t="s">
        <v>377</v>
      </c>
      <c r="B82" s="17">
        <v>5</v>
      </c>
      <c r="C82" s="17">
        <v>1</v>
      </c>
      <c r="D82" s="17">
        <v>6</v>
      </c>
      <c r="F82" s="78" t="s">
        <v>383</v>
      </c>
      <c r="G82" s="17">
        <v>2</v>
      </c>
      <c r="H82" s="17">
        <v>0</v>
      </c>
      <c r="I82" s="17">
        <v>2</v>
      </c>
    </row>
    <row r="83" spans="1:9" s="70" customFormat="1" ht="12.75" customHeight="1">
      <c r="A83" s="78" t="s">
        <v>378</v>
      </c>
      <c r="B83" s="17">
        <v>50</v>
      </c>
      <c r="C83" s="17">
        <v>8</v>
      </c>
      <c r="D83" s="17">
        <v>58</v>
      </c>
      <c r="F83" s="78" t="s">
        <v>385</v>
      </c>
      <c r="G83" s="17">
        <v>33</v>
      </c>
      <c r="H83" s="17">
        <v>8</v>
      </c>
      <c r="I83" s="17">
        <v>41</v>
      </c>
    </row>
    <row r="84" spans="1:9" s="70" customFormat="1" ht="12.75" customHeight="1">
      <c r="A84" s="78" t="s">
        <v>379</v>
      </c>
      <c r="B84" s="17">
        <v>5</v>
      </c>
      <c r="C84" s="17">
        <v>2</v>
      </c>
      <c r="D84" s="17">
        <v>7</v>
      </c>
      <c r="F84" s="78" t="s">
        <v>387</v>
      </c>
      <c r="G84" s="17">
        <v>1</v>
      </c>
      <c r="H84" s="17">
        <v>1</v>
      </c>
      <c r="I84" s="17">
        <v>2</v>
      </c>
    </row>
    <row r="85" spans="1:9" s="70" customFormat="1" ht="12.75" customHeight="1">
      <c r="A85" s="78" t="s">
        <v>380</v>
      </c>
      <c r="B85" s="17">
        <v>72</v>
      </c>
      <c r="C85" s="17">
        <v>6</v>
      </c>
      <c r="D85" s="17">
        <v>78</v>
      </c>
      <c r="F85" s="78" t="s">
        <v>389</v>
      </c>
      <c r="G85" s="17">
        <v>4</v>
      </c>
      <c r="H85" s="17">
        <v>0</v>
      </c>
      <c r="I85" s="17">
        <v>4</v>
      </c>
    </row>
    <row r="86" spans="1:9" s="70" customFormat="1" ht="12.75" customHeight="1">
      <c r="A86" s="78" t="s">
        <v>382</v>
      </c>
      <c r="B86" s="17">
        <v>3</v>
      </c>
      <c r="C86" s="17">
        <v>1</v>
      </c>
      <c r="D86" s="17">
        <v>4</v>
      </c>
      <c r="F86" s="78" t="s">
        <v>391</v>
      </c>
      <c r="G86" s="17">
        <v>12</v>
      </c>
      <c r="H86" s="17">
        <v>3</v>
      </c>
      <c r="I86" s="17">
        <v>15</v>
      </c>
    </row>
    <row r="87" spans="1:9" s="70" customFormat="1" ht="12.75" customHeight="1">
      <c r="A87" s="78" t="s">
        <v>384</v>
      </c>
      <c r="B87" s="17">
        <v>11</v>
      </c>
      <c r="C87" s="17">
        <v>0</v>
      </c>
      <c r="D87" s="17">
        <v>11</v>
      </c>
      <c r="F87" s="78" t="s">
        <v>394</v>
      </c>
      <c r="G87" s="17">
        <v>15</v>
      </c>
      <c r="H87" s="17">
        <v>0</v>
      </c>
      <c r="I87" s="17">
        <v>15</v>
      </c>
    </row>
    <row r="88" spans="1:9" s="70" customFormat="1" ht="12.75" customHeight="1">
      <c r="A88" s="78" t="s">
        <v>838</v>
      </c>
      <c r="B88" s="17">
        <v>1</v>
      </c>
      <c r="C88" s="17">
        <v>0</v>
      </c>
      <c r="D88" s="17">
        <v>1</v>
      </c>
      <c r="F88" s="78" t="s">
        <v>396</v>
      </c>
      <c r="G88" s="17">
        <v>1</v>
      </c>
      <c r="H88" s="17">
        <v>0</v>
      </c>
      <c r="I88" s="17">
        <v>1</v>
      </c>
    </row>
    <row r="89" spans="1:9" s="70" customFormat="1" ht="12.75" customHeight="1">
      <c r="A89" s="78" t="s">
        <v>386</v>
      </c>
      <c r="B89" s="17">
        <v>3</v>
      </c>
      <c r="C89" s="17">
        <v>0</v>
      </c>
      <c r="D89" s="17">
        <v>3</v>
      </c>
      <c r="F89" s="78" t="s">
        <v>398</v>
      </c>
      <c r="G89" s="17">
        <v>820</v>
      </c>
      <c r="H89" s="17">
        <v>45</v>
      </c>
      <c r="I89" s="17">
        <v>865</v>
      </c>
    </row>
    <row r="90" spans="1:9" s="70" customFormat="1" ht="12.75" customHeight="1">
      <c r="A90" s="78" t="s">
        <v>388</v>
      </c>
      <c r="B90" s="17">
        <v>3</v>
      </c>
      <c r="C90" s="17">
        <v>3</v>
      </c>
      <c r="D90" s="17">
        <v>6</v>
      </c>
      <c r="F90" s="78" t="s">
        <v>400</v>
      </c>
      <c r="G90" s="17">
        <v>12</v>
      </c>
      <c r="H90" s="17">
        <v>0</v>
      </c>
      <c r="I90" s="17">
        <v>12</v>
      </c>
    </row>
    <row r="91" spans="1:9" s="70" customFormat="1" ht="12.75" customHeight="1">
      <c r="A91" s="78" t="s">
        <v>390</v>
      </c>
      <c r="B91" s="17">
        <v>26</v>
      </c>
      <c r="C91" s="17">
        <v>3</v>
      </c>
      <c r="D91" s="17">
        <v>29</v>
      </c>
      <c r="F91" s="78" t="s">
        <v>402</v>
      </c>
      <c r="G91" s="17">
        <v>2</v>
      </c>
      <c r="H91" s="17">
        <v>1</v>
      </c>
      <c r="I91" s="17">
        <v>3</v>
      </c>
    </row>
    <row r="92" spans="1:9" s="70" customFormat="1" ht="12.75" customHeight="1">
      <c r="A92" s="78" t="s">
        <v>839</v>
      </c>
      <c r="B92" s="17">
        <v>1</v>
      </c>
      <c r="C92" s="17">
        <v>0</v>
      </c>
      <c r="D92" s="17">
        <v>1</v>
      </c>
      <c r="F92" s="78" t="s">
        <v>404</v>
      </c>
      <c r="G92" s="17">
        <v>2</v>
      </c>
      <c r="H92" s="17">
        <v>0</v>
      </c>
      <c r="I92" s="17">
        <v>2</v>
      </c>
    </row>
    <row r="93" spans="1:9" s="70" customFormat="1" ht="12.75" customHeight="1">
      <c r="A93" s="78" t="s">
        <v>392</v>
      </c>
      <c r="B93" s="17">
        <v>15</v>
      </c>
      <c r="C93" s="17">
        <v>4</v>
      </c>
      <c r="D93" s="17">
        <v>19</v>
      </c>
      <c r="F93" s="78" t="s">
        <v>406</v>
      </c>
      <c r="G93" s="17">
        <v>15</v>
      </c>
      <c r="H93" s="17">
        <v>7</v>
      </c>
      <c r="I93" s="17">
        <v>22</v>
      </c>
    </row>
    <row r="94" spans="1:9" s="70" customFormat="1" ht="12.75" customHeight="1">
      <c r="A94" s="78" t="s">
        <v>393</v>
      </c>
      <c r="B94" s="17">
        <v>1</v>
      </c>
      <c r="C94" s="17">
        <v>0</v>
      </c>
      <c r="D94" s="17">
        <v>1</v>
      </c>
      <c r="F94" s="78" t="s">
        <v>407</v>
      </c>
      <c r="G94" s="17">
        <v>15</v>
      </c>
      <c r="H94" s="17">
        <v>3</v>
      </c>
      <c r="I94" s="17">
        <v>18</v>
      </c>
    </row>
    <row r="95" spans="1:9" s="70" customFormat="1" ht="12.75" customHeight="1">
      <c r="A95" s="78" t="s">
        <v>395</v>
      </c>
      <c r="B95" s="17">
        <v>1</v>
      </c>
      <c r="C95" s="17">
        <v>0</v>
      </c>
      <c r="D95" s="17">
        <v>1</v>
      </c>
      <c r="F95" s="78" t="s">
        <v>408</v>
      </c>
      <c r="G95" s="17">
        <v>54</v>
      </c>
      <c r="H95" s="17">
        <v>13</v>
      </c>
      <c r="I95" s="17">
        <v>67</v>
      </c>
    </row>
    <row r="96" spans="1:4" s="70" customFormat="1" ht="12.75" customHeight="1">
      <c r="A96" s="78" t="s">
        <v>397</v>
      </c>
      <c r="B96" s="70">
        <v>3</v>
      </c>
      <c r="C96" s="70">
        <v>0</v>
      </c>
      <c r="D96" s="70">
        <v>3</v>
      </c>
    </row>
    <row r="97" spans="1:9" s="70" customFormat="1" ht="12.75" customHeight="1">
      <c r="A97" s="78" t="s">
        <v>399</v>
      </c>
      <c r="B97" s="17">
        <v>2</v>
      </c>
      <c r="C97" s="17">
        <v>3</v>
      </c>
      <c r="D97" s="17">
        <v>5</v>
      </c>
      <c r="F97" s="80" t="s">
        <v>840</v>
      </c>
      <c r="G97" s="71">
        <v>1</v>
      </c>
      <c r="H97" s="71">
        <v>0</v>
      </c>
      <c r="I97" s="71">
        <v>1</v>
      </c>
    </row>
    <row r="98" spans="1:6" s="70" customFormat="1" ht="12.75" customHeight="1">
      <c r="A98" s="78" t="s">
        <v>401</v>
      </c>
      <c r="B98" s="17">
        <v>3</v>
      </c>
      <c r="C98" s="17">
        <v>1</v>
      </c>
      <c r="D98" s="17">
        <v>4</v>
      </c>
      <c r="F98" s="746"/>
    </row>
    <row r="99" spans="1:9" s="70" customFormat="1" ht="11.25" customHeight="1">
      <c r="A99" s="78" t="s">
        <v>403</v>
      </c>
      <c r="B99" s="17">
        <v>1</v>
      </c>
      <c r="C99" s="17">
        <v>0</v>
      </c>
      <c r="D99" s="17">
        <v>1</v>
      </c>
      <c r="F99" s="746"/>
      <c r="G99"/>
      <c r="H99"/>
      <c r="I99"/>
    </row>
    <row r="100" spans="1:8" s="70" customFormat="1" ht="12.75" customHeight="1">
      <c r="A100" s="78" t="s">
        <v>405</v>
      </c>
      <c r="B100" s="70">
        <v>14</v>
      </c>
      <c r="C100" s="70">
        <v>3</v>
      </c>
      <c r="D100" s="70">
        <v>17</v>
      </c>
      <c r="F100" s="746"/>
      <c r="G100" s="17"/>
      <c r="H100" s="17"/>
    </row>
    <row r="101" spans="2:4" s="70" customFormat="1" ht="12.75" customHeight="1">
      <c r="B101" s="75"/>
      <c r="C101" s="75"/>
      <c r="D101" s="71"/>
    </row>
    <row r="102" spans="1:10" s="70" customFormat="1" ht="12.75" customHeight="1">
      <c r="A102" s="213"/>
      <c r="B102" s="213"/>
      <c r="C102" s="213"/>
      <c r="D102" s="213"/>
      <c r="E102" s="98"/>
      <c r="F102" s="98"/>
      <c r="G102" s="98"/>
      <c r="H102" s="98"/>
      <c r="I102" s="98"/>
      <c r="J102" s="92"/>
    </row>
    <row r="103" spans="5:9" ht="12.75" customHeight="1">
      <c r="E103" s="186"/>
      <c r="F103" s="92"/>
      <c r="G103" s="92"/>
      <c r="H103" s="92"/>
      <c r="I103" s="92"/>
    </row>
    <row r="104" ht="12.75" customHeight="1"/>
    <row r="105" ht="12.75" customHeight="1"/>
    <row r="106" ht="12.75" customHeight="1"/>
  </sheetData>
  <mergeCells count="1">
    <mergeCell ref="H3:I3"/>
  </mergeCells>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tables</dc:title>
  <dc:subject>Offender management statistics quarterly bulletin</dc:subject>
  <dc:creator/>
  <cp:keywords>Offender management statistics quarterly bulletin</cp:keywords>
  <dc:description/>
  <cp:lastModifiedBy>Marc Archbold</cp:lastModifiedBy>
  <cp:lastPrinted>2011-01-25T15:26:17Z</cp:lastPrinted>
  <dcterms:created xsi:type="dcterms:W3CDTF">2004-02-24T20:17:14Z</dcterms:created>
  <dcterms:modified xsi:type="dcterms:W3CDTF">2011-02-04T09:58:09Z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