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<sst xmlns="http://schemas.openxmlformats.org/spreadsheetml/2006/main" count="80" uniqueCount="45">
  <si>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</si>
  <si>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</si>
  <si>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</si>
  <si>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</si>
  <si>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</si>
  <si>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</si>
  <si>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</si>
  <si>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</si>
  <si>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</si>
  <si>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</si>
  <si>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</si>
  <si>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</si>
  <si>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</si>
  <si>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</si>
  <si>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</si>
  <si>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</si>
  <si>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</si>
  <si>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</si>
  <si>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</si>
  <si>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</si>
  <si>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</si>
  <si>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</si>
  <si>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</si>
  <si>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</si>
  <si>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</si>
  <si>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</si>
  <si>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</si>
  <si>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</si>
  <si>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</si>
  <si>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</si>
  <si>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</si>
  <si>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</si>
  <si>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</si>
  <si>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</si>
  <si>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</si>
  <si>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</si>
  <si>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Crown Non Departmental Public Body</t>
  </si>
  <si>
    <t>Health &amp; Safety Executive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</si>
  <si>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</si>
  <si>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</si>
  <si>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</si>
  <si>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</si>
  <si>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</si>
  <si>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</si>
  <si>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Remploy do not use Civil Service Grades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</si>
</sst>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K18" sqref="K18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36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4"/>
      <c r="R1" s="38" t="s">
        <v>15</v>
      </c>
      <c r="S1" s="49"/>
      <c r="T1" s="49"/>
      <c r="U1" s="49"/>
      <c r="V1" s="49"/>
      <c r="W1" s="49"/>
      <c r="X1" s="49"/>
      <c r="Y1" s="49"/>
      <c r="Z1" s="49"/>
      <c r="AA1" s="37"/>
      <c r="AB1" s="45" t="s">
        <v>25</v>
      </c>
      <c r="AC1" s="46"/>
      <c r="AD1" s="41" t="s">
        <v>11</v>
      </c>
      <c r="AE1" s="42"/>
      <c r="AF1" s="42"/>
      <c r="AG1" s="42"/>
      <c r="AH1" s="42"/>
      <c r="AI1" s="42"/>
      <c r="AJ1" s="43"/>
      <c r="AK1" s="31" t="s">
        <v>32</v>
      </c>
      <c r="AL1" s="31"/>
      <c r="AM1" s="31"/>
      <c r="AN1" s="53" t="s">
        <v>24</v>
      </c>
      <c r="AO1" s="34" t="s">
        <v>33</v>
      </c>
    </row>
    <row r="2" spans="1:41" s="1" customFormat="1" ht="53.25" customHeight="1">
      <c r="A2" s="39"/>
      <c r="B2" s="39"/>
      <c r="C2" s="39"/>
      <c r="D2" s="32" t="s">
        <v>28</v>
      </c>
      <c r="E2" s="33"/>
      <c r="F2" s="32" t="s">
        <v>29</v>
      </c>
      <c r="G2" s="33"/>
      <c r="H2" s="32" t="s">
        <v>30</v>
      </c>
      <c r="I2" s="33"/>
      <c r="J2" s="32" t="s">
        <v>6</v>
      </c>
      <c r="K2" s="33"/>
      <c r="L2" s="32" t="s">
        <v>31</v>
      </c>
      <c r="M2" s="33"/>
      <c r="N2" s="32" t="s">
        <v>5</v>
      </c>
      <c r="O2" s="33"/>
      <c r="P2" s="36" t="s">
        <v>9</v>
      </c>
      <c r="Q2" s="44"/>
      <c r="R2" s="36" t="s">
        <v>13</v>
      </c>
      <c r="S2" s="37"/>
      <c r="T2" s="38" t="s">
        <v>3</v>
      </c>
      <c r="U2" s="37"/>
      <c r="V2" s="38" t="s">
        <v>4</v>
      </c>
      <c r="W2" s="37"/>
      <c r="X2" s="38" t="s">
        <v>14</v>
      </c>
      <c r="Y2" s="37"/>
      <c r="Z2" s="36" t="s">
        <v>10</v>
      </c>
      <c r="AA2" s="44"/>
      <c r="AB2" s="47"/>
      <c r="AC2" s="48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0" t="s">
        <v>23</v>
      </c>
      <c r="AK2" s="34" t="s">
        <v>26</v>
      </c>
      <c r="AL2" s="34" t="s">
        <v>27</v>
      </c>
      <c r="AM2" s="34" t="s">
        <v>22</v>
      </c>
      <c r="AN2" s="54"/>
      <c r="AO2" s="51"/>
    </row>
    <row r="3" spans="1:41" ht="57.75" customHeight="1">
      <c r="A3" s="40"/>
      <c r="B3" s="40"/>
      <c r="C3" s="40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5"/>
      <c r="AE3" s="35"/>
      <c r="AF3" s="35"/>
      <c r="AG3" s="35"/>
      <c r="AH3" s="35"/>
      <c r="AI3" s="35"/>
      <c r="AJ3" s="50"/>
      <c r="AK3" s="35"/>
      <c r="AL3" s="35"/>
      <c r="AM3" s="35"/>
      <c r="AN3" s="30"/>
      <c r="AO3" s="35"/>
    </row>
    <row r="4" spans="1:41" ht="15" customHeight="1">
      <c r="A4" s="3" t="s">
        <v>35</v>
      </c>
      <c r="B4" s="3" t="s">
        <v>34</v>
      </c>
      <c r="C4" s="3" t="s">
        <v>35</v>
      </c>
      <c r="D4" s="28">
        <v>52367</v>
      </c>
      <c r="E4" s="28">
        <v>45124.07</v>
      </c>
      <c r="F4" s="28">
        <v>42428</v>
      </c>
      <c r="G4" s="28">
        <v>37865.18</v>
      </c>
      <c r="H4" s="28">
        <v>10273</v>
      </c>
      <c r="I4" s="28">
        <v>9810.51</v>
      </c>
      <c r="J4" s="28">
        <v>2089</v>
      </c>
      <c r="K4" s="28">
        <v>2031.02</v>
      </c>
      <c r="L4" s="28">
        <v>222</v>
      </c>
      <c r="M4" s="28">
        <v>215.81</v>
      </c>
      <c r="N4" s="28">
        <v>174</v>
      </c>
      <c r="O4" s="28">
        <v>170.98</v>
      </c>
      <c r="P4" s="13">
        <f>SUM(N4,L4,J4,H4,F4,D4)</f>
        <v>107553</v>
      </c>
      <c r="Q4" s="13">
        <f>SUM(O4,M4,K4,I4,G4,E4)</f>
        <v>95217.57</v>
      </c>
      <c r="R4" s="27">
        <v>0</v>
      </c>
      <c r="S4" s="27">
        <v>0</v>
      </c>
      <c r="T4" s="27">
        <v>0</v>
      </c>
      <c r="U4" s="27">
        <v>0</v>
      </c>
      <c r="V4" s="28">
        <v>129</v>
      </c>
      <c r="W4" s="28">
        <v>129</v>
      </c>
      <c r="X4" s="27">
        <v>14</v>
      </c>
      <c r="Y4" s="27">
        <v>14</v>
      </c>
      <c r="Z4" s="29">
        <f aca="true" t="shared" si="0" ref="Z4:AA10">SUM(X4,V4,,T4,R4)</f>
        <v>143</v>
      </c>
      <c r="AA4" s="29">
        <f t="shared" si="0"/>
        <v>143</v>
      </c>
      <c r="AB4" s="4">
        <f>Z4+P4</f>
        <v>107696</v>
      </c>
      <c r="AC4" s="4">
        <f>AA4+Q4</f>
        <v>95360.57</v>
      </c>
      <c r="AD4" s="21">
        <v>178226339.32346383</v>
      </c>
      <c r="AE4" s="22">
        <v>2294213.6</v>
      </c>
      <c r="AF4" s="22">
        <v>4212632.56461</v>
      </c>
      <c r="AG4" s="22">
        <v>1880444.98</v>
      </c>
      <c r="AH4" s="22">
        <v>32622341.512259785</v>
      </c>
      <c r="AI4" s="22">
        <v>16883899.439666398</v>
      </c>
      <c r="AJ4" s="23">
        <f>SUM(AD4:AI4)</f>
        <v>236119871.42</v>
      </c>
      <c r="AK4" s="21">
        <v>1649958</v>
      </c>
      <c r="AL4" s="26">
        <v>1198593</v>
      </c>
      <c r="AM4" s="24">
        <f>SUM(AK4:AL4)</f>
        <v>2848551</v>
      </c>
      <c r="AN4" s="24">
        <f>AM4+AJ4</f>
        <v>238968422.42</v>
      </c>
      <c r="AO4" s="18"/>
    </row>
    <row r="5" spans="1:41" ht="15" customHeight="1">
      <c r="A5" s="3" t="s">
        <v>37</v>
      </c>
      <c r="B5" s="3" t="s">
        <v>36</v>
      </c>
      <c r="C5" s="3" t="s">
        <v>35</v>
      </c>
      <c r="D5" s="28">
        <v>518</v>
      </c>
      <c r="E5" s="28">
        <v>452.91</v>
      </c>
      <c r="F5" s="28">
        <v>475</v>
      </c>
      <c r="G5" s="28">
        <v>441.71</v>
      </c>
      <c r="H5" s="28">
        <v>1719</v>
      </c>
      <c r="I5" s="28">
        <v>1623.36</v>
      </c>
      <c r="J5" s="28">
        <v>676</v>
      </c>
      <c r="K5" s="28">
        <v>647.95</v>
      </c>
      <c r="L5" s="28">
        <v>43</v>
      </c>
      <c r="M5" s="28">
        <v>42.78</v>
      </c>
      <c r="N5" s="27">
        <v>0</v>
      </c>
      <c r="O5" s="27">
        <v>0</v>
      </c>
      <c r="P5" s="13">
        <f aca="true" t="shared" si="1" ref="P5:P10">SUM(N5,L5,J5,H5,F5,D5)</f>
        <v>3431</v>
      </c>
      <c r="Q5" s="13">
        <f aca="true" t="shared" si="2" ref="Q5:Q10">SUM(O5,M5,K5,I5,G5,E5)</f>
        <v>3208.71</v>
      </c>
      <c r="R5" s="27">
        <v>0</v>
      </c>
      <c r="S5" s="27">
        <v>0</v>
      </c>
      <c r="T5" s="27">
        <v>2</v>
      </c>
      <c r="U5" s="27">
        <v>1.88</v>
      </c>
      <c r="V5" s="28">
        <v>11</v>
      </c>
      <c r="W5" s="28">
        <v>11</v>
      </c>
      <c r="X5" s="27">
        <v>0</v>
      </c>
      <c r="Y5" s="27">
        <v>0</v>
      </c>
      <c r="Z5" s="29">
        <f t="shared" si="0"/>
        <v>13</v>
      </c>
      <c r="AA5" s="29">
        <f t="shared" si="0"/>
        <v>12.879999999999999</v>
      </c>
      <c r="AB5" s="4">
        <f aca="true" t="shared" si="3" ref="AB5:AB10">Z5+P5</f>
        <v>3444</v>
      </c>
      <c r="AC5" s="4">
        <f aca="true" t="shared" si="4" ref="AC5:AC10">AA5+Q5</f>
        <v>3221.59</v>
      </c>
      <c r="AD5" s="22">
        <v>10753198.200000001</v>
      </c>
      <c r="AE5" s="22">
        <v>190580.41</v>
      </c>
      <c r="AF5" s="22">
        <v>0</v>
      </c>
      <c r="AG5" s="22">
        <v>17007.02</v>
      </c>
      <c r="AH5" s="22">
        <v>2206352.32</v>
      </c>
      <c r="AI5" s="22">
        <v>963794.16</v>
      </c>
      <c r="AJ5" s="23">
        <f aca="true" t="shared" si="5" ref="AJ5:AJ10">SUM(AD5:AI5)</f>
        <v>14130932.110000001</v>
      </c>
      <c r="AK5" s="21">
        <v>56773.32</v>
      </c>
      <c r="AL5" s="22">
        <v>0</v>
      </c>
      <c r="AM5" s="24">
        <f aca="true" t="shared" si="6" ref="AM5:AM10">SUM(AK5:AL5)</f>
        <v>56773.32</v>
      </c>
      <c r="AN5" s="24">
        <f aca="true" t="shared" si="7" ref="AN5:AN10">AM5+AJ5</f>
        <v>14187705.430000002</v>
      </c>
      <c r="AO5" s="18"/>
    </row>
    <row r="6" spans="1:41" ht="15" customHeight="1">
      <c r="A6" s="3" t="s">
        <v>38</v>
      </c>
      <c r="B6" s="3" t="s">
        <v>39</v>
      </c>
      <c r="C6" s="3" t="s">
        <v>35</v>
      </c>
      <c r="D6" s="28">
        <v>71</v>
      </c>
      <c r="E6" s="28">
        <v>59.77</v>
      </c>
      <c r="F6" s="28">
        <v>29</v>
      </c>
      <c r="G6" s="28">
        <v>26.06</v>
      </c>
      <c r="H6" s="28">
        <v>16</v>
      </c>
      <c r="I6" s="28">
        <v>14.77</v>
      </c>
      <c r="J6" s="28">
        <v>5</v>
      </c>
      <c r="K6" s="28">
        <v>4.92</v>
      </c>
      <c r="L6" s="28">
        <v>1</v>
      </c>
      <c r="M6" s="28">
        <v>1</v>
      </c>
      <c r="N6" s="27">
        <v>0</v>
      </c>
      <c r="O6" s="27">
        <v>0</v>
      </c>
      <c r="P6" s="13">
        <f t="shared" si="1"/>
        <v>122</v>
      </c>
      <c r="Q6" s="13">
        <f t="shared" si="2"/>
        <v>106.52000000000001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9">
        <f t="shared" si="0"/>
        <v>0</v>
      </c>
      <c r="AA6" s="29">
        <f t="shared" si="0"/>
        <v>0</v>
      </c>
      <c r="AB6" s="4">
        <f t="shared" si="3"/>
        <v>122</v>
      </c>
      <c r="AC6" s="4">
        <f t="shared" si="4"/>
        <v>106.52000000000001</v>
      </c>
      <c r="AD6" s="22">
        <v>227829.94</v>
      </c>
      <c r="AE6" s="22">
        <v>3213.83</v>
      </c>
      <c r="AF6" s="55">
        <v>0</v>
      </c>
      <c r="AG6" s="22">
        <v>7193.48</v>
      </c>
      <c r="AH6" s="22">
        <v>40791.56</v>
      </c>
      <c r="AI6" s="22">
        <v>15873.02</v>
      </c>
      <c r="AJ6" s="23">
        <f t="shared" si="5"/>
        <v>294901.83</v>
      </c>
      <c r="AK6" s="55">
        <v>0</v>
      </c>
      <c r="AL6" s="55">
        <v>0</v>
      </c>
      <c r="AM6" s="24">
        <f t="shared" si="6"/>
        <v>0</v>
      </c>
      <c r="AN6" s="24">
        <f t="shared" si="7"/>
        <v>294901.83</v>
      </c>
      <c r="AO6" s="9"/>
    </row>
    <row r="7" spans="1:41" ht="15" customHeight="1">
      <c r="A7" s="3" t="s">
        <v>40</v>
      </c>
      <c r="B7" s="3" t="s">
        <v>39</v>
      </c>
      <c r="C7" s="3" t="s">
        <v>35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249</v>
      </c>
      <c r="O7" s="27">
        <v>252.49</v>
      </c>
      <c r="P7" s="13">
        <f t="shared" si="1"/>
        <v>249</v>
      </c>
      <c r="Q7" s="13">
        <f t="shared" si="2"/>
        <v>252.49</v>
      </c>
      <c r="R7" s="27">
        <v>0</v>
      </c>
      <c r="S7" s="27">
        <v>0</v>
      </c>
      <c r="T7" s="27">
        <v>20</v>
      </c>
      <c r="U7" s="27">
        <v>17.08</v>
      </c>
      <c r="V7" s="27">
        <v>0</v>
      </c>
      <c r="W7" s="27">
        <v>0</v>
      </c>
      <c r="X7" s="27">
        <v>13</v>
      </c>
      <c r="Y7" s="27">
        <v>8.97</v>
      </c>
      <c r="Z7" s="29">
        <f t="shared" si="0"/>
        <v>33</v>
      </c>
      <c r="AA7" s="29">
        <f t="shared" si="0"/>
        <v>26.049999999999997</v>
      </c>
      <c r="AB7" s="4">
        <f t="shared" si="3"/>
        <v>282</v>
      </c>
      <c r="AC7" s="4">
        <f t="shared" si="4"/>
        <v>278.54</v>
      </c>
      <c r="AD7" s="22">
        <v>1208257.37</v>
      </c>
      <c r="AE7" s="22">
        <v>1058.24</v>
      </c>
      <c r="AF7" s="22">
        <v>4426.65</v>
      </c>
      <c r="AG7" s="22">
        <v>415.43999999999994</v>
      </c>
      <c r="AH7" s="22">
        <v>72549.85000000012</v>
      </c>
      <c r="AI7" s="22">
        <v>145999.49000000028</v>
      </c>
      <c r="AJ7" s="23">
        <f t="shared" si="5"/>
        <v>1432707.0400000003</v>
      </c>
      <c r="AK7" s="22">
        <v>190806.72999999998</v>
      </c>
      <c r="AL7" s="22">
        <v>133012</v>
      </c>
      <c r="AM7" s="24">
        <f t="shared" si="6"/>
        <v>323818.73</v>
      </c>
      <c r="AN7" s="24">
        <f t="shared" si="7"/>
        <v>1756525.7700000003</v>
      </c>
      <c r="AO7" s="25"/>
    </row>
    <row r="8" spans="1:41" ht="15" customHeight="1">
      <c r="A8" s="3" t="s">
        <v>41</v>
      </c>
      <c r="B8" s="3" t="s">
        <v>39</v>
      </c>
      <c r="C8" s="3" t="s">
        <v>35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8">
        <v>2800</v>
      </c>
      <c r="O8" s="28">
        <v>2686.02</v>
      </c>
      <c r="P8" s="13">
        <f t="shared" si="1"/>
        <v>2800</v>
      </c>
      <c r="Q8" s="13">
        <f t="shared" si="2"/>
        <v>2686.02</v>
      </c>
      <c r="R8" s="27">
        <v>189</v>
      </c>
      <c r="S8" s="27">
        <v>182.07</v>
      </c>
      <c r="T8" s="27">
        <v>14</v>
      </c>
      <c r="U8" s="27">
        <v>13</v>
      </c>
      <c r="V8" s="27">
        <v>0</v>
      </c>
      <c r="W8" s="27">
        <v>0</v>
      </c>
      <c r="X8" s="27">
        <v>0</v>
      </c>
      <c r="Y8" s="27">
        <v>0</v>
      </c>
      <c r="Z8" s="29">
        <f t="shared" si="0"/>
        <v>203</v>
      </c>
      <c r="AA8" s="29">
        <f t="shared" si="0"/>
        <v>195.07</v>
      </c>
      <c r="AB8" s="4">
        <f t="shared" si="3"/>
        <v>3003</v>
      </c>
      <c r="AC8" s="4">
        <f t="shared" si="4"/>
        <v>2881.09</v>
      </c>
      <c r="AD8" s="22">
        <v>4838702.37</v>
      </c>
      <c r="AE8" s="22">
        <v>0</v>
      </c>
      <c r="AF8" s="22">
        <v>248558.56</v>
      </c>
      <c r="AG8" s="22">
        <v>89430.43</v>
      </c>
      <c r="AH8" s="22">
        <v>330643.94</v>
      </c>
      <c r="AI8" s="22">
        <v>547973.53</v>
      </c>
      <c r="AJ8" s="23">
        <f t="shared" si="5"/>
        <v>6055308.83</v>
      </c>
      <c r="AK8" s="22">
        <v>532251.88</v>
      </c>
      <c r="AL8" s="22">
        <v>0</v>
      </c>
      <c r="AM8" s="24">
        <f t="shared" si="6"/>
        <v>532251.88</v>
      </c>
      <c r="AN8" s="24">
        <f t="shared" si="7"/>
        <v>6587560.71</v>
      </c>
      <c r="AO8" s="18" t="s">
        <v>44</v>
      </c>
    </row>
    <row r="9" spans="1:41" ht="15" customHeight="1">
      <c r="A9" s="3" t="s">
        <v>42</v>
      </c>
      <c r="B9" s="3" t="s">
        <v>39</v>
      </c>
      <c r="C9" s="3" t="s">
        <v>35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38</v>
      </c>
      <c r="O9" s="27">
        <v>37.3</v>
      </c>
      <c r="P9" s="13">
        <f t="shared" si="1"/>
        <v>38</v>
      </c>
      <c r="Q9" s="13">
        <f t="shared" si="2"/>
        <v>37.3</v>
      </c>
      <c r="R9" s="27">
        <v>1</v>
      </c>
      <c r="S9" s="27">
        <v>1</v>
      </c>
      <c r="T9" s="27">
        <v>1</v>
      </c>
      <c r="U9" s="27">
        <v>1</v>
      </c>
      <c r="V9" s="27">
        <v>0</v>
      </c>
      <c r="W9" s="27">
        <v>0</v>
      </c>
      <c r="X9" s="27">
        <v>0</v>
      </c>
      <c r="Y9" s="27">
        <v>0</v>
      </c>
      <c r="Z9" s="29">
        <f t="shared" si="0"/>
        <v>2</v>
      </c>
      <c r="AA9" s="29">
        <f t="shared" si="0"/>
        <v>2</v>
      </c>
      <c r="AB9" s="4">
        <f t="shared" si="3"/>
        <v>40</v>
      </c>
      <c r="AC9" s="4">
        <f t="shared" si="4"/>
        <v>39.3</v>
      </c>
      <c r="AD9" s="22">
        <v>123018.61</v>
      </c>
      <c r="AE9" s="55">
        <v>0</v>
      </c>
      <c r="AF9" s="55">
        <v>0</v>
      </c>
      <c r="AG9" s="55">
        <v>0</v>
      </c>
      <c r="AH9" s="22">
        <v>24084.9</v>
      </c>
      <c r="AI9" s="22">
        <v>10935.34</v>
      </c>
      <c r="AJ9" s="23">
        <f t="shared" si="5"/>
        <v>158038.85</v>
      </c>
      <c r="AK9" s="22">
        <v>12114.28</v>
      </c>
      <c r="AL9" s="55">
        <v>0</v>
      </c>
      <c r="AM9" s="24">
        <f t="shared" si="6"/>
        <v>12114.28</v>
      </c>
      <c r="AN9" s="24">
        <f t="shared" si="7"/>
        <v>170153.13</v>
      </c>
      <c r="AO9" s="9"/>
    </row>
    <row r="10" spans="1:41" ht="15" customHeight="1">
      <c r="A10" s="3" t="s">
        <v>43</v>
      </c>
      <c r="B10" s="3" t="s">
        <v>39</v>
      </c>
      <c r="C10" s="3" t="s">
        <v>35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8">
        <v>350</v>
      </c>
      <c r="O10" s="28">
        <v>340.6</v>
      </c>
      <c r="P10" s="13">
        <f t="shared" si="1"/>
        <v>350</v>
      </c>
      <c r="Q10" s="13">
        <f t="shared" si="2"/>
        <v>340.6</v>
      </c>
      <c r="R10" s="27">
        <v>25</v>
      </c>
      <c r="S10" s="27">
        <v>22.9</v>
      </c>
      <c r="T10" s="27">
        <v>0</v>
      </c>
      <c r="U10" s="27">
        <v>0</v>
      </c>
      <c r="V10" s="27">
        <v>13</v>
      </c>
      <c r="W10" s="27">
        <v>11.2</v>
      </c>
      <c r="X10" s="27">
        <v>0</v>
      </c>
      <c r="Y10" s="27">
        <v>0</v>
      </c>
      <c r="Z10" s="29">
        <f t="shared" si="0"/>
        <v>38</v>
      </c>
      <c r="AA10" s="29">
        <f t="shared" si="0"/>
        <v>34.099999999999994</v>
      </c>
      <c r="AB10" s="4">
        <f t="shared" si="3"/>
        <v>388</v>
      </c>
      <c r="AC10" s="4">
        <f t="shared" si="4"/>
        <v>374.70000000000005</v>
      </c>
      <c r="AD10" s="22">
        <v>1512393.4</v>
      </c>
      <c r="AE10" s="55">
        <v>0</v>
      </c>
      <c r="AF10" s="55">
        <v>0</v>
      </c>
      <c r="AG10" s="55">
        <v>0</v>
      </c>
      <c r="AH10" s="22">
        <v>269190.62</v>
      </c>
      <c r="AI10" s="22">
        <v>133816.59</v>
      </c>
      <c r="AJ10" s="23">
        <f t="shared" si="5"/>
        <v>1915400.61</v>
      </c>
      <c r="AK10" s="22">
        <v>237737.1</v>
      </c>
      <c r="AL10" s="55">
        <v>0</v>
      </c>
      <c r="AM10" s="24">
        <f t="shared" si="6"/>
        <v>237737.1</v>
      </c>
      <c r="AN10" s="24">
        <f t="shared" si="7"/>
        <v>2153137.71</v>
      </c>
      <c r="AO10" s="19"/>
    </row>
    <row r="11" spans="1:41" ht="15" customHeight="1">
      <c r="A11" s="3"/>
      <c r="B11" s="3"/>
      <c r="C11" s="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13"/>
      <c r="Q11" s="13"/>
      <c r="R11" s="28"/>
      <c r="S11" s="28"/>
      <c r="T11" s="27"/>
      <c r="U11" s="27"/>
      <c r="V11" s="27"/>
      <c r="W11" s="27"/>
      <c r="X11" s="27"/>
      <c r="Y11" s="27"/>
      <c r="Z11" s="29"/>
      <c r="AA11" s="29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H8 J8 L8 D8 D4:D6 F8">
    <cfRule type="expression" priority="20" dxfId="0">
      <formula>AND(NOT(ISBLANK(E4)),ISBLANK(D4))</formula>
    </cfRule>
  </conditionalFormatting>
  <conditionalFormatting sqref="E12:E100 I8 K8 M8 E8 E4:E6 G8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D7 F7 H7 J7 L7 D9:D10 F9:F10 H9:H10 J9:J10 L9:L10">
    <cfRule type="expression" priority="10" dxfId="0">
      <formula>AND(NOT(ISBLANK(E4)),ISBLANK(D4))</formula>
    </cfRule>
  </conditionalFormatting>
  <conditionalFormatting sqref="O8:O100 S9 U4 S4:S7 U6 Y5:Y6 W6:W9 U10 Y8:Y10 O4:O6 E7 G7 I7 K7 M7 E9:E10 G9:G10 I9:I10 K9:K10 M9:M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83030301</cp:lastModifiedBy>
  <cp:lastPrinted>2011-05-16T09:46:00Z</cp:lastPrinted>
  <dcterms:created xsi:type="dcterms:W3CDTF">2011-03-30T15:28:39Z</dcterms:created>
  <dcterms:modified xsi:type="dcterms:W3CDTF">2012-10-30T15:32:28Z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-1515861588</vt:i4>
  </property>
  <property fmtid="{D5CDD505-2E9C-101B-9397-08002B2CF9AE}" pid="16" name="_NewReviewCycle">
    <vt:lpwstr/>
  </property>
  <property fmtid="{D5CDD505-2E9C-101B-9397-08002B2CF9AE}" pid="17" name="_EmailSubject">
    <vt:lpwstr>Publication of September 2012 DWP workforce management return</vt:lpwstr>
  </property>
  <property fmtid="{D5CDD505-2E9C-101B-9397-08002B2CF9AE}" pid="18" name="_AuthorEmail">
    <vt:lpwstr>JAMES.NOLAN@DWP.GSI.GOV.UK</vt:lpwstr>
  </property>
  <property fmtid="{D5CDD505-2E9C-101B-9397-08002B2CF9AE}" pid="19" name="_AuthorEmailDisplayName">
    <vt:lpwstr>Nolan James DWP HR STRATEGY</vt:lpwstr>
  </property>
</Properties>
</file>