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65" windowHeight="9135" tabRatio="873" activeTab="2"/>
  </bookViews>
  <sheets>
    <sheet name="Index" sheetId="1" r:id="rId1"/>
    <sheet name="1. Global" sheetId="2" r:id="rId2"/>
    <sheet name="2. Global Sub Regions" sheetId="3" r:id="rId3"/>
    <sheet name="3. Country" sheetId="4" r:id="rId4"/>
    <sheet name="4.Top 50 Ranking" sheetId="5" r:id="rId5"/>
    <sheet name="5. UK" sheetId="6" r:id="rId6"/>
    <sheet name="6. UK Level 3" sheetId="7" r:id="rId7"/>
    <sheet name="7. EU 27" sheetId="8" r:id="rId8"/>
    <sheet name="8. Growth Forecasts" sheetId="9" r:id="rId9"/>
    <sheet name="9. UK Regions" sheetId="10" r:id="rId10"/>
    <sheet name="10. Activity Codes" sheetId="11" r:id="rId11"/>
    <sheet name="11. LEPs" sheetId="12" r:id="rId12"/>
    <sheet name="12. UK Trade by Sub Sector" sheetId="13" r:id="rId13"/>
    <sheet name="13. UK Trade by Country" sheetId="14" r:id="rId14"/>
    <sheet name="14. UK Trade by Region" sheetId="15" r:id="rId15"/>
    <sheet name="15. Methodology" sheetId="16" r:id="rId16"/>
  </sheets>
  <definedNames/>
  <calcPr fullCalcOnLoad="1"/>
</workbook>
</file>

<file path=xl/sharedStrings.xml><?xml version="1.0" encoding="utf-8"?>
<sst xmlns="http://schemas.openxmlformats.org/spreadsheetml/2006/main" count="1499" uniqueCount="463">
  <si>
    <t>Original Innovas Publication</t>
  </si>
  <si>
    <t>2008/09 LCEGS Update</t>
  </si>
  <si>
    <t>Methodology</t>
  </si>
  <si>
    <t>Contact</t>
  </si>
  <si>
    <t>http://www.berr.gov.uk/files/file50253.pdf</t>
  </si>
  <si>
    <t>Table</t>
  </si>
  <si>
    <t>Title</t>
  </si>
  <si>
    <t>Total LCEGS Country Markets</t>
  </si>
  <si>
    <t>Sector</t>
  </si>
  <si>
    <t>Total Sales £m</t>
  </si>
  <si>
    <t>Alternative Fuels</t>
  </si>
  <si>
    <t>Building Technologies</t>
  </si>
  <si>
    <t>Wind</t>
  </si>
  <si>
    <t>Alternative Fuel Vehicle</t>
  </si>
  <si>
    <t>Geothermal</t>
  </si>
  <si>
    <t>Water Supply and Waste water Treatment</t>
  </si>
  <si>
    <t>Recovery and Recycling</t>
  </si>
  <si>
    <t>Photovoltaic</t>
  </si>
  <si>
    <t>Waste Management</t>
  </si>
  <si>
    <t>Biomass</t>
  </si>
  <si>
    <t>Energy Management</t>
  </si>
  <si>
    <t>Carbon Finance</t>
  </si>
  <si>
    <t>Additional Energy sources</t>
  </si>
  <si>
    <t>Air Pollution</t>
  </si>
  <si>
    <t>Contaminated Land Reclamation &amp; Remediation</t>
  </si>
  <si>
    <t>Environmental Consultancy and Related Services</t>
  </si>
  <si>
    <t>Renewable consulting</t>
  </si>
  <si>
    <t>Hydro</t>
  </si>
  <si>
    <t>Carbon Capture &amp; Storage</t>
  </si>
  <si>
    <t>Noise &amp; Vibration control</t>
  </si>
  <si>
    <t>Environmental Monitoring, Instrumentation and Analysis</t>
  </si>
  <si>
    <t>Marine Pollution Control</t>
  </si>
  <si>
    <t>Wave &amp; Tidal</t>
  </si>
  <si>
    <t>2008/09</t>
  </si>
  <si>
    <t>2009/10</t>
  </si>
  <si>
    <t>Country</t>
  </si>
  <si>
    <t>US</t>
  </si>
  <si>
    <t>China</t>
  </si>
  <si>
    <t>Japan</t>
  </si>
  <si>
    <t>India</t>
  </si>
  <si>
    <t>Germany</t>
  </si>
  <si>
    <t>UK</t>
  </si>
  <si>
    <t>France</t>
  </si>
  <si>
    <t>Spain</t>
  </si>
  <si>
    <t>Brazil</t>
  </si>
  <si>
    <t>Italy</t>
  </si>
  <si>
    <t>Russian Federation</t>
  </si>
  <si>
    <t>Mexico</t>
  </si>
  <si>
    <t>Canada</t>
  </si>
  <si>
    <t>South Korea</t>
  </si>
  <si>
    <t>Indonesia</t>
  </si>
  <si>
    <t>Taiwan</t>
  </si>
  <si>
    <t>Australia</t>
  </si>
  <si>
    <t>Argentina</t>
  </si>
  <si>
    <t>Iran</t>
  </si>
  <si>
    <t>Thailand</t>
  </si>
  <si>
    <t>Turkey</t>
  </si>
  <si>
    <t>South Africa</t>
  </si>
  <si>
    <t>Netherlands</t>
  </si>
  <si>
    <t>Poland</t>
  </si>
  <si>
    <t>Bangladesh</t>
  </si>
  <si>
    <t>Colombia</t>
  </si>
  <si>
    <t>Philippines</t>
  </si>
  <si>
    <t>Pakistan</t>
  </si>
  <si>
    <t>Saudi Arabia</t>
  </si>
  <si>
    <t>Belgium</t>
  </si>
  <si>
    <t>Egypt</t>
  </si>
  <si>
    <t>Ukraine</t>
  </si>
  <si>
    <t>Vietnam</t>
  </si>
  <si>
    <t>Sweden</t>
  </si>
  <si>
    <t>Austria</t>
  </si>
  <si>
    <t>Hong Kong</t>
  </si>
  <si>
    <t>Switzerland</t>
  </si>
  <si>
    <t>Malaysia</t>
  </si>
  <si>
    <t>Greece</t>
  </si>
  <si>
    <t>Algeria</t>
  </si>
  <si>
    <t>Romania</t>
  </si>
  <si>
    <t>Portugal</t>
  </si>
  <si>
    <t>Chile</t>
  </si>
  <si>
    <t>Czechia</t>
  </si>
  <si>
    <t>Norway</t>
  </si>
  <si>
    <t>Denmark</t>
  </si>
  <si>
    <t>Peru</t>
  </si>
  <si>
    <t>Hungary</t>
  </si>
  <si>
    <t>Finland</t>
  </si>
  <si>
    <t>Venezuela</t>
  </si>
  <si>
    <t>Morocco</t>
  </si>
  <si>
    <t>Israel</t>
  </si>
  <si>
    <t>Singapore</t>
  </si>
  <si>
    <t>Ireland</t>
  </si>
  <si>
    <t>Kazakstan</t>
  </si>
  <si>
    <t>Nigeria</t>
  </si>
  <si>
    <t>New Zealand</t>
  </si>
  <si>
    <t>Iraq</t>
  </si>
  <si>
    <t>Slovakia</t>
  </si>
  <si>
    <t>Sri Lanka</t>
  </si>
  <si>
    <t>Puerto Rico</t>
  </si>
  <si>
    <t>Sudan</t>
  </si>
  <si>
    <t>Croatia</t>
  </si>
  <si>
    <t>United Arab Emirates</t>
  </si>
  <si>
    <t>Tunisia</t>
  </si>
  <si>
    <t>Belarus</t>
  </si>
  <si>
    <t>Bulgaria</t>
  </si>
  <si>
    <t>Guatemala</t>
  </si>
  <si>
    <t>Syria</t>
  </si>
  <si>
    <t>Dominican Republic</t>
  </si>
  <si>
    <t>Ethiopia</t>
  </si>
  <si>
    <t>Uruguay</t>
  </si>
  <si>
    <t>Kuwait</t>
  </si>
  <si>
    <t>Ecuador</t>
  </si>
  <si>
    <t>Ghana</t>
  </si>
  <si>
    <t>Lithuania</t>
  </si>
  <si>
    <t>Mozambique</t>
  </si>
  <si>
    <t>Uzbekistan</t>
  </si>
  <si>
    <t>Libya</t>
  </si>
  <si>
    <t>Serbia</t>
  </si>
  <si>
    <t>Angola</t>
  </si>
  <si>
    <t>Democratic Republic of Congo</t>
  </si>
  <si>
    <t>Uganda</t>
  </si>
  <si>
    <t>Chad</t>
  </si>
  <si>
    <t>Slovenia</t>
  </si>
  <si>
    <t>Nepal</t>
  </si>
  <si>
    <t>Costa Rica</t>
  </si>
  <si>
    <t>North Korea</t>
  </si>
  <si>
    <t>Kenya</t>
  </si>
  <si>
    <t>Oman</t>
  </si>
  <si>
    <t>Cuba</t>
  </si>
  <si>
    <t>Azerbaijan</t>
  </si>
  <si>
    <t>El Salvador</t>
  </si>
  <si>
    <t>Tanzania</t>
  </si>
  <si>
    <t>Cameroon</t>
  </si>
  <si>
    <t>Paraguay</t>
  </si>
  <si>
    <t>Cambodia</t>
  </si>
  <si>
    <t>Latvia</t>
  </si>
  <si>
    <t>Turkmenistan</t>
  </si>
  <si>
    <t>Luxembourg</t>
  </si>
  <si>
    <t>Jordan</t>
  </si>
  <si>
    <t>Equatorial Guinea</t>
  </si>
  <si>
    <t>Zimbabwe</t>
  </si>
  <si>
    <t>Bolivia</t>
  </si>
  <si>
    <t>Qatar</t>
  </si>
  <si>
    <t>Panama</t>
  </si>
  <si>
    <t>Estonia</t>
  </si>
  <si>
    <t>Afghanistan</t>
  </si>
  <si>
    <t>Honduras</t>
  </si>
  <si>
    <t>Senegal</t>
  </si>
  <si>
    <t>Lebanon</t>
  </si>
  <si>
    <t>Laos</t>
  </si>
  <si>
    <t>Albania</t>
  </si>
  <si>
    <t>Yemen</t>
  </si>
  <si>
    <t>Botswana</t>
  </si>
  <si>
    <t>Cyprus</t>
  </si>
  <si>
    <t>Burkina Faso</t>
  </si>
  <si>
    <t>Namibia</t>
  </si>
  <si>
    <t>Mauritius</t>
  </si>
  <si>
    <t>Armenia</t>
  </si>
  <si>
    <t>Madagascar</t>
  </si>
  <si>
    <t>Macedonia</t>
  </si>
  <si>
    <t>Georgia</t>
  </si>
  <si>
    <t>Bahrain</t>
  </si>
  <si>
    <t>Nicaragua</t>
  </si>
  <si>
    <t>Papua New Guinea</t>
  </si>
  <si>
    <t>Haiti</t>
  </si>
  <si>
    <t>Mali</t>
  </si>
  <si>
    <t>Jamaica</t>
  </si>
  <si>
    <t>Rwanda</t>
  </si>
  <si>
    <t>Trinidad and Tobago</t>
  </si>
  <si>
    <t>Iceland</t>
  </si>
  <si>
    <t>Niger</t>
  </si>
  <si>
    <t>Zambia</t>
  </si>
  <si>
    <t>Macau</t>
  </si>
  <si>
    <t>Moldova</t>
  </si>
  <si>
    <t>Cape Verde</t>
  </si>
  <si>
    <t>Kyrgyzstan</t>
  </si>
  <si>
    <t>Tajikistan</t>
  </si>
  <si>
    <t>Togo</t>
  </si>
  <si>
    <t>Benin</t>
  </si>
  <si>
    <t>Gabon</t>
  </si>
  <si>
    <t>Malawi</t>
  </si>
  <si>
    <t>Malta</t>
  </si>
  <si>
    <t>Martinique</t>
  </si>
  <si>
    <t>Brunei</t>
  </si>
  <si>
    <t>Swaziland</t>
  </si>
  <si>
    <t>Lesotho</t>
  </si>
  <si>
    <t>Mauritania</t>
  </si>
  <si>
    <t>Mongolia</t>
  </si>
  <si>
    <t>Bahamas</t>
  </si>
  <si>
    <t>Reunion</t>
  </si>
  <si>
    <t>Fiji</t>
  </si>
  <si>
    <t>Sierra Leone</t>
  </si>
  <si>
    <t>Barbados</t>
  </si>
  <si>
    <t>Somalia</t>
  </si>
  <si>
    <t>French Polynesia</t>
  </si>
  <si>
    <t>Bermuda</t>
  </si>
  <si>
    <t>Eritrea</t>
  </si>
  <si>
    <t>Central African Republic</t>
  </si>
  <si>
    <t>Burundi</t>
  </si>
  <si>
    <t>New Caledonia</t>
  </si>
  <si>
    <t>Jersey</t>
  </si>
  <si>
    <t>Guadeloupe</t>
  </si>
  <si>
    <t>Netherlands Antilles</t>
  </si>
  <si>
    <t>Virgin Islands</t>
  </si>
  <si>
    <t>Gambia</t>
  </si>
  <si>
    <t>Guyana</t>
  </si>
  <si>
    <t>Bhutan</t>
  </si>
  <si>
    <t>Guernsey</t>
  </si>
  <si>
    <t>Liberia</t>
  </si>
  <si>
    <t>Guam</t>
  </si>
  <si>
    <t>Congo</t>
  </si>
  <si>
    <t>Isle of Man</t>
  </si>
  <si>
    <t>Aruba</t>
  </si>
  <si>
    <t>Surinam</t>
  </si>
  <si>
    <t>Belize</t>
  </si>
  <si>
    <t>French Guiana</t>
  </si>
  <si>
    <t>Cayman Islands</t>
  </si>
  <si>
    <t>Maldives</t>
  </si>
  <si>
    <t>Greenland</t>
  </si>
  <si>
    <t>Guinea-Bissau</t>
  </si>
  <si>
    <t>Northern Marina Islands</t>
  </si>
  <si>
    <t>Samoa</t>
  </si>
  <si>
    <t>Faroe Islands</t>
  </si>
  <si>
    <t>San Marino</t>
  </si>
  <si>
    <t>Monaco</t>
  </si>
  <si>
    <t>Saint Lucia</t>
  </si>
  <si>
    <t>British Virgin Isles</t>
  </si>
  <si>
    <t>Liechtenstein</t>
  </si>
  <si>
    <t>Gaza Strip/West Bank</t>
  </si>
  <si>
    <t>Gibraltar</t>
  </si>
  <si>
    <t>Solomon Islands</t>
  </si>
  <si>
    <t>Antigua and Barbuda</t>
  </si>
  <si>
    <t>Wallis and Futuna</t>
  </si>
  <si>
    <t>Seychelles</t>
  </si>
  <si>
    <t>Djibouti</t>
  </si>
  <si>
    <t>Vanuatu</t>
  </si>
  <si>
    <t>Mayotte</t>
  </si>
  <si>
    <t>American Samoa</t>
  </si>
  <si>
    <t>Grenada</t>
  </si>
  <si>
    <t>Comoros</t>
  </si>
  <si>
    <t>Dominica</t>
  </si>
  <si>
    <t>East Timor</t>
  </si>
  <si>
    <t>Saint Kitts and Nevis</t>
  </si>
  <si>
    <t>Saint Vincent and the Grenadines</t>
  </si>
  <si>
    <t>Turks and Caicos Island</t>
  </si>
  <si>
    <t>Sao Tome and Principe</t>
  </si>
  <si>
    <t>Palau</t>
  </si>
  <si>
    <t>Cook Islands</t>
  </si>
  <si>
    <t>Marshall Islands</t>
  </si>
  <si>
    <t>Falkland Islands</t>
  </si>
  <si>
    <t>Kiribati</t>
  </si>
  <si>
    <t>Nauru</t>
  </si>
  <si>
    <t>St Pierre and Miquelon</t>
  </si>
  <si>
    <t>Montserrat</t>
  </si>
  <si>
    <t>St Helena</t>
  </si>
  <si>
    <t>Tuvalu</t>
  </si>
  <si>
    <t>Niue</t>
  </si>
  <si>
    <t>Tokelau</t>
  </si>
  <si>
    <t>Total Sales (£m)</t>
  </si>
  <si>
    <t>Total Employment</t>
  </si>
  <si>
    <t>Total Companies</t>
  </si>
  <si>
    <t>Level 1</t>
  </si>
  <si>
    <t>Level 2</t>
  </si>
  <si>
    <t>2007/08</t>
  </si>
  <si>
    <t>Environmental Sub Sectors</t>
  </si>
  <si>
    <t>Noise &amp; Vibration Control</t>
  </si>
  <si>
    <t>Water Supply and Waste Water Treatment</t>
  </si>
  <si>
    <t>Low Carbon Sub Sectors</t>
  </si>
  <si>
    <t>Additional Energy Sources</t>
  </si>
  <si>
    <t>Renewable Energy Sub Sectors</t>
  </si>
  <si>
    <t>East Midlands</t>
  </si>
  <si>
    <t>East of England</t>
  </si>
  <si>
    <t>London</t>
  </si>
  <si>
    <t>N Ireland</t>
  </si>
  <si>
    <t>North East</t>
  </si>
  <si>
    <t>North West</t>
  </si>
  <si>
    <t>Scotland</t>
  </si>
  <si>
    <t>South East</t>
  </si>
  <si>
    <t>South West</t>
  </si>
  <si>
    <t>Wales</t>
  </si>
  <si>
    <t>West Midlands</t>
  </si>
  <si>
    <t>Yorks &amp; Humber</t>
  </si>
  <si>
    <t>Number of Companies</t>
  </si>
  <si>
    <t>Employment</t>
  </si>
  <si>
    <t>Import</t>
  </si>
  <si>
    <t>Export</t>
  </si>
  <si>
    <t>Total</t>
  </si>
  <si>
    <t>Imports</t>
  </si>
  <si>
    <t>Exports</t>
  </si>
  <si>
    <t>Russia</t>
  </si>
  <si>
    <t>UAE</t>
  </si>
  <si>
    <t>Venezeula</t>
  </si>
  <si>
    <t>Nuclear Power</t>
  </si>
  <si>
    <t xml:space="preserve">Note: Nuclear Power has become a Level 2 sector compared to previous publications, reducing the figures for Alternative Fuels compared to previous publications </t>
  </si>
  <si>
    <t>Myanmar</t>
  </si>
  <si>
    <t>Bosnia</t>
  </si>
  <si>
    <t>Ivory Coast</t>
  </si>
  <si>
    <t>Anguilla</t>
  </si>
  <si>
    <t>Environmental</t>
  </si>
  <si>
    <t>Low Carbon</t>
  </si>
  <si>
    <t>Renewable Energy</t>
  </si>
  <si>
    <t>Renewable Energy General Consultancy</t>
  </si>
  <si>
    <t>2010/ 11</t>
  </si>
  <si>
    <t xml:space="preserve"> 2011/ 12</t>
  </si>
  <si>
    <t>2012/ 13</t>
  </si>
  <si>
    <t>2013/ 14</t>
  </si>
  <si>
    <t xml:space="preserve"> 2014/ 15</t>
  </si>
  <si>
    <t>Section 3: Table 1</t>
  </si>
  <si>
    <t>N/A</t>
  </si>
  <si>
    <t>Section 2</t>
  </si>
  <si>
    <t>2009/10 LCEGS Update</t>
  </si>
  <si>
    <t>LCEGS@bis.gsi.gov.uk</t>
  </si>
  <si>
    <t>Global Market by 24 sub-sectors</t>
  </si>
  <si>
    <t>UK by 24 sub-sectors</t>
  </si>
  <si>
    <t>EU 27 by sub-sectors</t>
  </si>
  <si>
    <t>Growth forecasts by 24 sub-sectors</t>
  </si>
  <si>
    <t>UK Trade by 24 sub-sectors</t>
  </si>
  <si>
    <t>Note: all figures include supply chain, for methodology please see K-Matrix report, Chapter 2</t>
  </si>
  <si>
    <t>Note: all figures include supply chain, blank fields represent no data available. For methodology please see K-Matrix report Chapter 2</t>
  </si>
  <si>
    <t>Note: all figures include supply chain, for methodology please see K-Matrix report Chapter 2</t>
  </si>
  <si>
    <t>2010/ 2011</t>
  </si>
  <si>
    <t xml:space="preserve"> </t>
  </si>
  <si>
    <t>2007/ 08</t>
  </si>
  <si>
    <t>2008/ 09</t>
  </si>
  <si>
    <t>2009/ 10</t>
  </si>
  <si>
    <t>2010/11</t>
  </si>
  <si>
    <t>Sales £m</t>
  </si>
  <si>
    <t>Note: EU 27 is defined as Austria, Belgium, Bulgaria, Cyprus,Czech Republic, Denmark, Estonia,Finland, France, Germany, Greece,Hungary, Ireland, Italy, Latvia, Lithuania,Luxemburg, Malta, the Netherlands, Poland,Portugal,Romania, Slovakia, Slovenia, Spain, Sweden and the United Kingdom</t>
  </si>
  <si>
    <t>Section 3: Fig. 3</t>
  </si>
  <si>
    <t>Section 4: Table 4, Table 6, Table 8</t>
  </si>
  <si>
    <t>2010/11 LCEGS Update</t>
  </si>
  <si>
    <t>http://www.bis.gov.uk/policies/business-sectors/green-economy/market-intelligence/market-data</t>
  </si>
  <si>
    <t>http://www.bis.gov.uk/assets/biscore/business-sectors/docs/l/11-992x-low-carbon-and-environmental-goods-and-services-2009-10.pdf</t>
  </si>
  <si>
    <t>http://www.bis.gov.uk/assets/biscore/business-sectors/docs/10-795-low-carbon-environmental-goods-analysis-update-08-09.pdf</t>
  </si>
  <si>
    <t>Green Economy and Environmental Regulations Team</t>
  </si>
  <si>
    <t>*Please note: Aggregated Growth forecasts are weighted by sales</t>
  </si>
  <si>
    <t>2011/ 12</t>
  </si>
  <si>
    <t>Global Market size by 24 sub-sectors, Financial Years 2008/09 to and 2011/12</t>
  </si>
  <si>
    <t>Country Market size by Fiscal Year  2008/09 to 2011/12</t>
  </si>
  <si>
    <t>UK Market size, Employment and Companies for financial years 2007/08 to 2011/ 12 by 24 sub-sectors</t>
  </si>
  <si>
    <t>EU 27 Market size for financial years 2008/09 to 2011/12 by 24 sub-sectors</t>
  </si>
  <si>
    <t xml:space="preserve"> 2015/ 16</t>
  </si>
  <si>
    <t>UK Regions Market Value, Companies and Employment by 24 Sub-Sectors, Financial years 2007/08 to 2011/12</t>
  </si>
  <si>
    <t>UK Imports and Exports Market Value by 24 sub-sectors, Fiscal Years 2007/ 08 to 2011/12</t>
  </si>
  <si>
    <t>UK Exports and Imports Market Value by destination and Originating Country, Fiscal Years 2007/ 08 to 2011/ 12</t>
  </si>
  <si>
    <t>USA</t>
  </si>
  <si>
    <t>Renewable Consulting</t>
  </si>
  <si>
    <t>Total Sales £m 2011/ 12</t>
  </si>
  <si>
    <t>Total Sales £m 2010/ 11</t>
  </si>
  <si>
    <t>Total Sales £m 2009/ 10</t>
  </si>
  <si>
    <t>Oceania</t>
  </si>
  <si>
    <t>Europe</t>
  </si>
  <si>
    <t>Asia</t>
  </si>
  <si>
    <t>Americas</t>
  </si>
  <si>
    <t>Africa</t>
  </si>
  <si>
    <t>Global Sub Regions by 24 sub-sectors</t>
  </si>
  <si>
    <t>Reference from LCEGS report for 2011/12</t>
  </si>
  <si>
    <t>Level 3</t>
  </si>
  <si>
    <t>% of Total</t>
  </si>
  <si>
    <t>Other Bio Fuels</t>
  </si>
  <si>
    <t>Alternative Fuels (main Stream) for Vehicles Only</t>
  </si>
  <si>
    <t>Renewables</t>
  </si>
  <si>
    <t>Wind Farm Systems</t>
  </si>
  <si>
    <t>Water Treatment and Distribution</t>
  </si>
  <si>
    <t>Windows</t>
  </si>
  <si>
    <t>Carbon Credits Trading</t>
  </si>
  <si>
    <t>Large Wind Turbine</t>
  </si>
  <si>
    <t>Insulation and Heat Retention Materials</t>
  </si>
  <si>
    <t>Whole Systems Manufacture</t>
  </si>
  <si>
    <t>Small Wind Turbine</t>
  </si>
  <si>
    <t>Doors</t>
  </si>
  <si>
    <t>Waste Collection</t>
  </si>
  <si>
    <t>Suppliers of Systems</t>
  </si>
  <si>
    <t>Systems &amp; Equipment</t>
  </si>
  <si>
    <t>Biomass Energy Systems</t>
  </si>
  <si>
    <t>Manufacture and Supply of Specialist Equipment</t>
  </si>
  <si>
    <t>Other Fuels</t>
  </si>
  <si>
    <t>Engineering</t>
  </si>
  <si>
    <t>Construction &amp; Operation of Waste Treatment Facilities</t>
  </si>
  <si>
    <t>Main Stream Bio Fuels</t>
  </si>
  <si>
    <t>Boilers and related Systems</t>
  </si>
  <si>
    <t>Other Fuels and Vehicles</t>
  </si>
  <si>
    <t>Equipment For Waste Treatment</t>
  </si>
  <si>
    <t>Consulting &amp; Related Services</t>
  </si>
  <si>
    <t>Monitoring and Control Systems</t>
  </si>
  <si>
    <t>Nuclear Power Plant Operations</t>
  </si>
  <si>
    <t>Photovoltaic Cells</t>
  </si>
  <si>
    <t>Other Related Equipment and Chemicals</t>
  </si>
  <si>
    <t>Glass Stock Processing</t>
  </si>
  <si>
    <t>Region</t>
  </si>
  <si>
    <t>LEP</t>
  </si>
  <si>
    <t>Companies</t>
  </si>
  <si>
    <t>Black Country</t>
  </si>
  <si>
    <t>Leicester and Leicestershire</t>
  </si>
  <si>
    <t>Buckinghamshire Thames Valley</t>
  </si>
  <si>
    <t>Liverpool City Region</t>
  </si>
  <si>
    <t>Cheshire and Warrington</t>
  </si>
  <si>
    <t>Coast to Capital</t>
  </si>
  <si>
    <t>New Anglia</t>
  </si>
  <si>
    <t>Cornwall &amp; the Isle of Scilly</t>
  </si>
  <si>
    <t>North Eastern</t>
  </si>
  <si>
    <t>Coventry &amp; Warwickshire</t>
  </si>
  <si>
    <t>Northamptonshire</t>
  </si>
  <si>
    <t>Cumbria</t>
  </si>
  <si>
    <t>Oxfordshire LEP</t>
  </si>
  <si>
    <t>D2N2</t>
  </si>
  <si>
    <t>Sheffield City Region</t>
  </si>
  <si>
    <t>Dorset</t>
  </si>
  <si>
    <t>Solent</t>
  </si>
  <si>
    <t>Enterprise M3</t>
  </si>
  <si>
    <t>Gloucestershire</t>
  </si>
  <si>
    <t>South East Midlands</t>
  </si>
  <si>
    <t>Greater Birmingham and Solihull</t>
  </si>
  <si>
    <t>Stoke-on-Trent and Staffordshire</t>
  </si>
  <si>
    <t>Greater Cambridge &amp; Greater Peterborough</t>
  </si>
  <si>
    <t>Swindon &amp; Wiltshire</t>
  </si>
  <si>
    <t>Greater Lincolnshire</t>
  </si>
  <si>
    <t>Tees Valley</t>
  </si>
  <si>
    <t>Greater Manchester</t>
  </si>
  <si>
    <t>Thames Valley Berkshire</t>
  </si>
  <si>
    <t>Heart of the South West</t>
  </si>
  <si>
    <t>The Marches</t>
  </si>
  <si>
    <t>Hertfordshire</t>
  </si>
  <si>
    <t>West of England</t>
  </si>
  <si>
    <t>Humber</t>
  </si>
  <si>
    <t>Worcestershire</t>
  </si>
  <si>
    <t>Lancashire</t>
  </si>
  <si>
    <t>York and North Yorkshire</t>
  </si>
  <si>
    <t>Leeds City Region</t>
  </si>
  <si>
    <t>Training</t>
  </si>
  <si>
    <t>Supply</t>
  </si>
  <si>
    <t>Software</t>
  </si>
  <si>
    <t>Services</t>
  </si>
  <si>
    <t>Recycling &amp; Resale</t>
  </si>
  <si>
    <t>R&amp;D</t>
  </si>
  <si>
    <t>Manufacture</t>
  </si>
  <si>
    <t>Maintenance</t>
  </si>
  <si>
    <t>Installation</t>
  </si>
  <si>
    <t>Fuel Supply &amp; Distribution</t>
  </si>
  <si>
    <t>Fuel Production</t>
  </si>
  <si>
    <t>Engineering Services</t>
  </si>
  <si>
    <t>Consulting</t>
  </si>
  <si>
    <t>Total £m</t>
  </si>
  <si>
    <t>Activity Code</t>
  </si>
  <si>
    <t>Nuclear Safety Engineering Services</t>
  </si>
  <si>
    <t>Rank</t>
  </si>
  <si>
    <t xml:space="preserve"> % of Total</t>
  </si>
  <si>
    <t>Section 3: Fig. 2</t>
  </si>
  <si>
    <t>Top 50 Ranking</t>
  </si>
  <si>
    <t>Section 3: Table 3</t>
  </si>
  <si>
    <t>UK Level 3</t>
  </si>
  <si>
    <t>Section 4: Table 5, Table 7, Table 9</t>
  </si>
  <si>
    <t>Activity Codes by sales, companies &amp; employment</t>
  </si>
  <si>
    <t>Section 5: Fig. 8, Fig. 9, Fig. 10</t>
  </si>
  <si>
    <t>Section 4: Fig 7, Table 10</t>
  </si>
  <si>
    <t>UK Regions by 24 sub-sectors</t>
  </si>
  <si>
    <t>Local Enterprise Partnerships</t>
  </si>
  <si>
    <t>Section 6: Fig.16, Table 15</t>
  </si>
  <si>
    <t>Section 7: Table 16 &amp; Section 8: Table 18</t>
  </si>
  <si>
    <t>Section 7: Fig. 19 &amp; Section 8: Fig. 21</t>
  </si>
  <si>
    <t>UK Trade by Region</t>
  </si>
  <si>
    <t>UK LCEGS Trade by country</t>
  </si>
  <si>
    <t>Section 7: Fig. 20 &amp; Section 8: Fig. 22</t>
  </si>
  <si>
    <t>Section 5: Fig. 13, Fig. 14, Fig. 15, Table 11, Table 12, Table 13, Table 14</t>
  </si>
  <si>
    <t>Forecast Growth Rates* from 2011/12 to 2015/16 (Percentages)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</si>
</sst>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9" applyNumberFormat="1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42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7" fontId="3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0" xfId="59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42" applyNumberFormat="1" applyFont="1" applyFill="1" applyAlignment="1">
      <alignment/>
    </xf>
    <xf numFmtId="3" fontId="0" fillId="0" borderId="12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wrapText="1"/>
    </xf>
    <xf numFmtId="167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textRotation="90"/>
    </xf>
    <xf numFmtId="166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7" fillId="0" borderId="0" xfId="52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3" fontId="6" fillId="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56" applyFont="1">
      <alignment/>
      <protection/>
    </xf>
    <xf numFmtId="3" fontId="6" fillId="0" borderId="0" xfId="56" applyNumberFormat="1" applyFont="1">
      <alignment/>
      <protection/>
    </xf>
    <xf numFmtId="0" fontId="5" fillId="0" borderId="0" xfId="56" applyFont="1">
      <alignment/>
      <protection/>
    </xf>
    <xf numFmtId="3" fontId="5" fillId="0" borderId="13" xfId="56" applyNumberFormat="1" applyFont="1" applyBorder="1">
      <alignment/>
      <protection/>
    </xf>
    <xf numFmtId="0" fontId="5" fillId="0" borderId="13" xfId="56" applyFont="1" applyBorder="1">
      <alignment/>
      <protection/>
    </xf>
    <xf numFmtId="49" fontId="5" fillId="0" borderId="13" xfId="56" applyNumberFormat="1" applyFont="1" applyBorder="1">
      <alignment/>
      <protection/>
    </xf>
    <xf numFmtId="3" fontId="6" fillId="0" borderId="13" xfId="56" applyNumberFormat="1" applyFont="1" applyBorder="1">
      <alignment/>
      <protection/>
    </xf>
    <xf numFmtId="49" fontId="6" fillId="0" borderId="13" xfId="56" applyNumberFormat="1" applyFont="1" applyBorder="1">
      <alignment/>
      <protection/>
    </xf>
    <xf numFmtId="0" fontId="6" fillId="0" borderId="0" xfId="56" applyFont="1" applyAlignment="1">
      <alignment wrapText="1"/>
      <protection/>
    </xf>
    <xf numFmtId="3" fontId="5" fillId="0" borderId="13" xfId="56" applyNumberFormat="1" applyFont="1" applyBorder="1" applyAlignment="1">
      <alignment wrapText="1"/>
      <protection/>
    </xf>
    <xf numFmtId="49" fontId="5" fillId="0" borderId="13" xfId="56" applyNumberFormat="1" applyFont="1" applyBorder="1" applyAlignment="1">
      <alignment wrapText="1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6" fillId="0" borderId="13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49" fontId="9" fillId="10" borderId="13" xfId="0" applyNumberFormat="1" applyFont="1" applyFill="1" applyBorder="1" applyAlignment="1">
      <alignment/>
    </xf>
    <xf numFmtId="0" fontId="9" fillId="10" borderId="13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56" applyFont="1" applyBorder="1">
      <alignment/>
      <protection/>
    </xf>
    <xf numFmtId="4" fontId="6" fillId="0" borderId="13" xfId="56" applyNumberFormat="1" applyFont="1" applyBorder="1">
      <alignment/>
      <protection/>
    </xf>
    <xf numFmtId="49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59" applyNumberFormat="1" applyFont="1" applyBorder="1" applyAlignment="1">
      <alignment/>
    </xf>
    <xf numFmtId="3" fontId="0" fillId="0" borderId="12" xfId="42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9" fillId="1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8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67" fontId="6" fillId="0" borderId="13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wrapText="1"/>
    </xf>
    <xf numFmtId="0" fontId="0" fillId="0" borderId="0" xfId="0" applyFont="1" applyBorder="1" applyAlignment="1">
      <alignment vertical="center" wrapText="1"/>
    </xf>
    <xf numFmtId="166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textRotation="90"/>
    </xf>
    <xf numFmtId="0" fontId="0" fillId="0" borderId="0" xfId="0" applyAlignment="1">
      <alignment horizontal="center" textRotation="90"/>
    </xf>
    <xf numFmtId="2" fontId="5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textRotation="90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 textRotation="90"/>
    </xf>
    <xf numFmtId="167" fontId="0" fillId="0" borderId="0" xfId="0" applyNumberFormat="1" applyAlignment="1">
      <alignment horizontal="center" textRotation="90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 textRotation="90" wrapText="1"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s.gov.uk/assets/biscore/business-sectors/docs/l/11-992x-low-carbon-and-environmental-goods-and-services-2009-10.pdf" TargetMode="External" /><Relationship Id="rId2" Type="http://schemas.openxmlformats.org/officeDocument/2006/relationships/hyperlink" Target="http://www.bis.gov.uk/assets/biscore/business-sectors/docs/10-795-low-carbon-environmental-goods-analysis-update-08-09.pdf" TargetMode="External" /><Relationship Id="rId3" Type="http://schemas.openxmlformats.org/officeDocument/2006/relationships/hyperlink" Target="http://www.bis.gov.uk/policies/business-sectors/green-economy/market-intelligence/market-data" TargetMode="External" /><Relationship Id="rId4" Type="http://schemas.openxmlformats.org/officeDocument/2006/relationships/hyperlink" Target="http://www.berr.gov.uk/files/file50253.pdf" TargetMode="Externa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43.7109375" style="127" customWidth="1"/>
    <col min="3" max="3" width="64.7109375" style="127" customWidth="1"/>
  </cols>
  <sheetData>
    <row r="1" spans="1:3" s="3" customFormat="1" ht="12.75">
      <c r="A1" s="10" t="s">
        <v>5</v>
      </c>
      <c r="B1" s="55" t="s">
        <v>6</v>
      </c>
      <c r="C1" s="55" t="s">
        <v>354</v>
      </c>
    </row>
    <row r="2" spans="1:3" ht="12.75">
      <c r="A2" s="4">
        <v>1</v>
      </c>
      <c r="B2" s="127" t="s">
        <v>310</v>
      </c>
      <c r="C2" s="166" t="s">
        <v>445</v>
      </c>
    </row>
    <row r="3" spans="1:3" ht="12.75">
      <c r="A3" s="4">
        <v>2</v>
      </c>
      <c r="B3" s="1" t="s">
        <v>353</v>
      </c>
      <c r="C3" s="166" t="s">
        <v>326</v>
      </c>
    </row>
    <row r="4" spans="1:3" ht="12.75">
      <c r="A4" s="4">
        <v>3</v>
      </c>
      <c r="B4" s="127" t="s">
        <v>7</v>
      </c>
      <c r="C4" s="128" t="s">
        <v>305</v>
      </c>
    </row>
    <row r="5" spans="1:3" ht="12.75">
      <c r="A5" s="4">
        <v>4</v>
      </c>
      <c r="B5" s="1" t="s">
        <v>446</v>
      </c>
      <c r="C5" s="166" t="s">
        <v>447</v>
      </c>
    </row>
    <row r="6" spans="1:3" ht="12.75">
      <c r="A6" s="4">
        <v>5</v>
      </c>
      <c r="B6" s="127" t="s">
        <v>311</v>
      </c>
      <c r="C6" s="128" t="s">
        <v>327</v>
      </c>
    </row>
    <row r="7" spans="1:3" ht="12.75">
      <c r="A7" s="183">
        <v>6</v>
      </c>
      <c r="B7" s="166" t="s">
        <v>448</v>
      </c>
      <c r="C7" s="166" t="s">
        <v>449</v>
      </c>
    </row>
    <row r="8" spans="1:3" ht="12.75">
      <c r="A8" s="4">
        <v>7</v>
      </c>
      <c r="B8" s="127" t="s">
        <v>312</v>
      </c>
      <c r="C8" s="128" t="s">
        <v>306</v>
      </c>
    </row>
    <row r="9" spans="1:3" ht="12.75">
      <c r="A9" s="4">
        <v>8</v>
      </c>
      <c r="B9" s="127" t="s">
        <v>313</v>
      </c>
      <c r="C9" s="166" t="s">
        <v>452</v>
      </c>
    </row>
    <row r="10" spans="1:3" ht="12.75">
      <c r="A10" s="4">
        <v>9</v>
      </c>
      <c r="B10" s="1" t="s">
        <v>453</v>
      </c>
      <c r="C10" s="166" t="s">
        <v>461</v>
      </c>
    </row>
    <row r="11" spans="1:3" ht="12.75">
      <c r="A11" s="4">
        <v>10</v>
      </c>
      <c r="B11" s="1" t="s">
        <v>450</v>
      </c>
      <c r="C11" s="166" t="s">
        <v>451</v>
      </c>
    </row>
    <row r="12" spans="1:3" ht="12.75">
      <c r="A12" s="4">
        <v>11</v>
      </c>
      <c r="B12" s="1" t="s">
        <v>454</v>
      </c>
      <c r="C12" s="166" t="s">
        <v>455</v>
      </c>
    </row>
    <row r="13" spans="1:3" ht="12.75">
      <c r="A13" s="4">
        <v>12</v>
      </c>
      <c r="B13" s="127" t="s">
        <v>314</v>
      </c>
      <c r="C13" s="166" t="s">
        <v>456</v>
      </c>
    </row>
    <row r="14" spans="1:3" ht="12.75">
      <c r="A14" s="4">
        <v>13</v>
      </c>
      <c r="B14" s="1" t="s">
        <v>459</v>
      </c>
      <c r="C14" s="166" t="s">
        <v>457</v>
      </c>
    </row>
    <row r="15" spans="1:3" ht="12.75">
      <c r="A15" s="4">
        <v>14</v>
      </c>
      <c r="B15" s="1" t="s">
        <v>458</v>
      </c>
      <c r="C15" s="166" t="s">
        <v>460</v>
      </c>
    </row>
    <row r="16" spans="1:3" ht="12.75">
      <c r="A16" s="4">
        <v>15</v>
      </c>
      <c r="B16" s="127" t="s">
        <v>2</v>
      </c>
      <c r="C16" s="128" t="s">
        <v>307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9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57" sqref="AE57"/>
    </sheetView>
  </sheetViews>
  <sheetFormatPr defaultColWidth="9.140625" defaultRowHeight="12.75"/>
  <cols>
    <col min="1" max="1" width="9.7109375" style="0" customWidth="1"/>
    <col min="2" max="2" width="30.8515625" style="0" customWidth="1"/>
    <col min="7" max="7" width="9.140625" style="18" customWidth="1"/>
    <col min="8" max="8" width="1.7109375" style="0" customWidth="1"/>
    <col min="13" max="13" width="9.140625" style="18" customWidth="1"/>
    <col min="14" max="14" width="1.7109375" style="0" customWidth="1"/>
    <col min="19" max="19" width="9.140625" style="18" customWidth="1"/>
    <col min="20" max="20" width="2.00390625" style="0" customWidth="1"/>
    <col min="26" max="26" width="1.8515625" style="0" customWidth="1"/>
    <col min="32" max="32" width="1.8515625" style="0" customWidth="1"/>
    <col min="38" max="38" width="1.421875" style="0" customWidth="1"/>
    <col min="44" max="44" width="1.7109375" style="0" customWidth="1"/>
    <col min="50" max="50" width="1.7109375" style="0" customWidth="1"/>
    <col min="56" max="56" width="2.140625" style="0" customWidth="1"/>
    <col min="62" max="62" width="1.57421875" style="0" customWidth="1"/>
    <col min="68" max="68" width="1.57421875" style="0" customWidth="1"/>
  </cols>
  <sheetData>
    <row r="1" ht="12.75">
      <c r="A1" s="3" t="s">
        <v>340</v>
      </c>
    </row>
    <row r="2" ht="12.75">
      <c r="A2" s="3"/>
    </row>
    <row r="3" spans="1:73" s="3" customFormat="1" ht="12.75">
      <c r="A3" s="16" t="s">
        <v>256</v>
      </c>
      <c r="C3" s="194" t="s">
        <v>268</v>
      </c>
      <c r="D3" s="194"/>
      <c r="E3" s="195"/>
      <c r="F3" s="195"/>
      <c r="G3" s="195"/>
      <c r="H3" s="4"/>
      <c r="I3" s="194" t="s">
        <v>269</v>
      </c>
      <c r="J3" s="194"/>
      <c r="K3" s="194"/>
      <c r="L3" s="194"/>
      <c r="M3" s="195"/>
      <c r="N3" s="4"/>
      <c r="O3" s="202" t="s">
        <v>270</v>
      </c>
      <c r="P3" s="202"/>
      <c r="Q3" s="202"/>
      <c r="R3" s="202"/>
      <c r="S3" s="195"/>
      <c r="T3" s="4"/>
      <c r="U3" s="202" t="s">
        <v>271</v>
      </c>
      <c r="V3" s="202"/>
      <c r="W3" s="202"/>
      <c r="X3" s="202"/>
      <c r="Y3" s="195"/>
      <c r="Z3" s="4"/>
      <c r="AA3" s="202" t="s">
        <v>272</v>
      </c>
      <c r="AB3" s="202"/>
      <c r="AC3" s="202"/>
      <c r="AD3" s="202"/>
      <c r="AE3" s="195"/>
      <c r="AF3" s="4"/>
      <c r="AG3" s="202" t="s">
        <v>273</v>
      </c>
      <c r="AH3" s="202"/>
      <c r="AI3" s="202"/>
      <c r="AJ3" s="202"/>
      <c r="AK3" s="195"/>
      <c r="AL3" s="4"/>
      <c r="AM3" s="202" t="s">
        <v>274</v>
      </c>
      <c r="AN3" s="202"/>
      <c r="AO3" s="202"/>
      <c r="AP3" s="202"/>
      <c r="AQ3" s="195"/>
      <c r="AR3" s="4"/>
      <c r="AS3" s="202" t="s">
        <v>275</v>
      </c>
      <c r="AT3" s="202"/>
      <c r="AU3" s="202"/>
      <c r="AV3" s="202"/>
      <c r="AW3" s="195"/>
      <c r="AX3" s="4"/>
      <c r="AY3" s="202" t="s">
        <v>276</v>
      </c>
      <c r="AZ3" s="202"/>
      <c r="BA3" s="202"/>
      <c r="BB3" s="202"/>
      <c r="BC3" s="195"/>
      <c r="BD3" s="4"/>
      <c r="BE3" s="202" t="s">
        <v>277</v>
      </c>
      <c r="BF3" s="202"/>
      <c r="BG3" s="202"/>
      <c r="BH3" s="202"/>
      <c r="BI3" s="195"/>
      <c r="BJ3" s="4"/>
      <c r="BK3" s="202" t="s">
        <v>278</v>
      </c>
      <c r="BL3" s="202"/>
      <c r="BM3" s="202"/>
      <c r="BN3" s="202"/>
      <c r="BO3" s="195"/>
      <c r="BP3" s="4"/>
      <c r="BQ3" s="202" t="s">
        <v>279</v>
      </c>
      <c r="BR3" s="202"/>
      <c r="BS3" s="202"/>
      <c r="BT3" s="202"/>
      <c r="BU3" s="199"/>
    </row>
    <row r="4" spans="1:73" ht="12.75">
      <c r="A4" s="5" t="s">
        <v>259</v>
      </c>
      <c r="B4" s="5" t="s">
        <v>260</v>
      </c>
      <c r="C4" s="3" t="s">
        <v>261</v>
      </c>
      <c r="D4" s="5" t="s">
        <v>33</v>
      </c>
      <c r="E4" s="5" t="s">
        <v>34</v>
      </c>
      <c r="F4" s="5" t="s">
        <v>300</v>
      </c>
      <c r="G4" s="170" t="s">
        <v>334</v>
      </c>
      <c r="H4" s="5"/>
      <c r="I4" s="3" t="s">
        <v>261</v>
      </c>
      <c r="J4" s="5" t="s">
        <v>33</v>
      </c>
      <c r="K4" s="5" t="s">
        <v>34</v>
      </c>
      <c r="L4" s="5" t="s">
        <v>300</v>
      </c>
      <c r="M4" s="170" t="s">
        <v>334</v>
      </c>
      <c r="N4" s="5"/>
      <c r="O4" s="3" t="s">
        <v>261</v>
      </c>
      <c r="P4" s="5" t="s">
        <v>33</v>
      </c>
      <c r="Q4" s="5" t="s">
        <v>34</v>
      </c>
      <c r="R4" s="5" t="s">
        <v>300</v>
      </c>
      <c r="S4" s="170" t="s">
        <v>334</v>
      </c>
      <c r="T4" s="5"/>
      <c r="U4" s="3" t="s">
        <v>261</v>
      </c>
      <c r="V4" s="5" t="s">
        <v>33</v>
      </c>
      <c r="W4" s="5" t="s">
        <v>34</v>
      </c>
      <c r="X4" s="5" t="s">
        <v>300</v>
      </c>
      <c r="Y4" s="5" t="s">
        <v>334</v>
      </c>
      <c r="Z4" s="5"/>
      <c r="AA4" s="3" t="s">
        <v>261</v>
      </c>
      <c r="AB4" s="5" t="s">
        <v>33</v>
      </c>
      <c r="AC4" s="5" t="s">
        <v>34</v>
      </c>
      <c r="AD4" s="5" t="s">
        <v>300</v>
      </c>
      <c r="AE4" s="5" t="s">
        <v>334</v>
      </c>
      <c r="AF4" s="5"/>
      <c r="AG4" s="3" t="s">
        <v>261</v>
      </c>
      <c r="AH4" s="5" t="s">
        <v>33</v>
      </c>
      <c r="AI4" s="5" t="s">
        <v>34</v>
      </c>
      <c r="AJ4" s="5" t="s">
        <v>300</v>
      </c>
      <c r="AK4" s="5" t="s">
        <v>334</v>
      </c>
      <c r="AL4" s="5"/>
      <c r="AM4" s="3" t="s">
        <v>261</v>
      </c>
      <c r="AN4" s="5" t="s">
        <v>33</v>
      </c>
      <c r="AO4" s="5" t="s">
        <v>34</v>
      </c>
      <c r="AP4" s="5" t="s">
        <v>300</v>
      </c>
      <c r="AQ4" s="5" t="s">
        <v>334</v>
      </c>
      <c r="AR4" s="5"/>
      <c r="AS4" s="3" t="s">
        <v>261</v>
      </c>
      <c r="AT4" s="5" t="s">
        <v>33</v>
      </c>
      <c r="AU4" s="5" t="s">
        <v>34</v>
      </c>
      <c r="AV4" s="5" t="s">
        <v>300</v>
      </c>
      <c r="AW4" s="5" t="s">
        <v>334</v>
      </c>
      <c r="AX4" s="5"/>
      <c r="AY4" s="3" t="s">
        <v>261</v>
      </c>
      <c r="AZ4" s="5" t="s">
        <v>33</v>
      </c>
      <c r="BA4" s="5" t="s">
        <v>34</v>
      </c>
      <c r="BB4" s="5" t="s">
        <v>300</v>
      </c>
      <c r="BC4" s="5" t="s">
        <v>334</v>
      </c>
      <c r="BD4" s="5"/>
      <c r="BE4" s="3" t="s">
        <v>261</v>
      </c>
      <c r="BF4" s="5" t="s">
        <v>33</v>
      </c>
      <c r="BG4" s="5" t="s">
        <v>34</v>
      </c>
      <c r="BH4" s="5" t="s">
        <v>300</v>
      </c>
      <c r="BI4" s="5" t="s">
        <v>334</v>
      </c>
      <c r="BJ4" s="5"/>
      <c r="BK4" s="3" t="s">
        <v>261</v>
      </c>
      <c r="BL4" s="5" t="s">
        <v>33</v>
      </c>
      <c r="BM4" s="5" t="s">
        <v>34</v>
      </c>
      <c r="BN4" s="5" t="s">
        <v>300</v>
      </c>
      <c r="BO4" s="5" t="s">
        <v>334</v>
      </c>
      <c r="BP4" s="5"/>
      <c r="BQ4" s="3" t="s">
        <v>261</v>
      </c>
      <c r="BR4" s="5" t="s">
        <v>33</v>
      </c>
      <c r="BS4" s="5" t="s">
        <v>34</v>
      </c>
      <c r="BT4" s="5" t="s">
        <v>300</v>
      </c>
      <c r="BU4" s="5" t="s">
        <v>334</v>
      </c>
    </row>
    <row r="5" spans="1:73" s="20" customFormat="1" ht="12.75">
      <c r="A5" s="203" t="s">
        <v>296</v>
      </c>
      <c r="B5" s="20" t="s">
        <v>23</v>
      </c>
      <c r="C5" s="20">
        <v>52.4</v>
      </c>
      <c r="D5" s="20">
        <v>53.38</v>
      </c>
      <c r="E5" s="20">
        <v>54.44726</v>
      </c>
      <c r="F5" s="81">
        <v>55.6</v>
      </c>
      <c r="G5" s="171">
        <v>56.7</v>
      </c>
      <c r="I5" s="76">
        <v>109.88</v>
      </c>
      <c r="J5" s="76">
        <v>111.99</v>
      </c>
      <c r="K5" s="20">
        <v>114.088</v>
      </c>
      <c r="L5" s="81">
        <v>116.4</v>
      </c>
      <c r="M5" s="174">
        <v>118.7</v>
      </c>
      <c r="O5" s="76">
        <v>98.24</v>
      </c>
      <c r="P5" s="76">
        <v>100.12</v>
      </c>
      <c r="Q5" s="20">
        <v>101.9973</v>
      </c>
      <c r="R5" s="81">
        <v>104.1</v>
      </c>
      <c r="S5" s="174">
        <v>106.3</v>
      </c>
      <c r="U5" s="76">
        <v>41.54</v>
      </c>
      <c r="V5" s="76">
        <v>42.25</v>
      </c>
      <c r="W5" s="20">
        <v>43.08637</v>
      </c>
      <c r="X5" s="73">
        <v>44</v>
      </c>
      <c r="Y5" s="112">
        <v>44.9</v>
      </c>
      <c r="AA5" s="76">
        <v>56.06</v>
      </c>
      <c r="AB5" s="76">
        <v>57.21</v>
      </c>
      <c r="AC5" s="20">
        <v>58.36607</v>
      </c>
      <c r="AD5" s="73">
        <v>59.7</v>
      </c>
      <c r="AE5" s="112">
        <v>61</v>
      </c>
      <c r="AG5" s="76">
        <v>128.41</v>
      </c>
      <c r="AH5" s="76">
        <v>130.82</v>
      </c>
      <c r="AI5" s="20">
        <v>133.2779</v>
      </c>
      <c r="AJ5" s="81">
        <v>136</v>
      </c>
      <c r="AK5" s="112">
        <v>141.2</v>
      </c>
      <c r="AM5" s="76">
        <v>123.89</v>
      </c>
      <c r="AN5" s="76">
        <v>126.29</v>
      </c>
      <c r="AO5" s="20">
        <v>128.8471</v>
      </c>
      <c r="AP5" s="81">
        <v>131.6</v>
      </c>
      <c r="AQ5" s="112">
        <v>134.4</v>
      </c>
      <c r="AS5" s="76">
        <v>93.34</v>
      </c>
      <c r="AT5" s="76">
        <v>95.11</v>
      </c>
      <c r="AU5" s="20">
        <v>96.9885</v>
      </c>
      <c r="AV5" s="81">
        <v>99</v>
      </c>
      <c r="AW5" s="112">
        <v>101</v>
      </c>
      <c r="AY5" s="76">
        <v>87.26</v>
      </c>
      <c r="AZ5" s="76">
        <v>88.91</v>
      </c>
      <c r="BA5" s="20">
        <v>90.62788</v>
      </c>
      <c r="BB5" s="73">
        <v>92.5</v>
      </c>
      <c r="BC5" s="112">
        <v>94.4</v>
      </c>
      <c r="BE5" s="76">
        <v>31.71</v>
      </c>
      <c r="BF5" s="76">
        <v>32.35</v>
      </c>
      <c r="BG5" s="20">
        <v>32.9572</v>
      </c>
      <c r="BH5" s="73">
        <v>33.6</v>
      </c>
      <c r="BI5" s="112">
        <v>34.3</v>
      </c>
      <c r="BK5" s="76">
        <v>39.26</v>
      </c>
      <c r="BL5" s="76">
        <v>39.95</v>
      </c>
      <c r="BM5" s="20">
        <v>40.76999</v>
      </c>
      <c r="BN5" s="81">
        <v>41.6</v>
      </c>
      <c r="BO5" s="112">
        <v>42.4</v>
      </c>
      <c r="BQ5" s="76">
        <v>97.73</v>
      </c>
      <c r="BR5" s="76">
        <v>99.68</v>
      </c>
      <c r="BS5" s="20">
        <v>101.6408</v>
      </c>
      <c r="BT5" s="81">
        <v>103.8</v>
      </c>
      <c r="BU5" s="112">
        <v>106.1</v>
      </c>
    </row>
    <row r="6" spans="1:73" s="20" customFormat="1" ht="12.75">
      <c r="A6" s="206"/>
      <c r="B6" s="20" t="s">
        <v>24</v>
      </c>
      <c r="C6" s="20">
        <v>81.91</v>
      </c>
      <c r="D6" s="20">
        <v>84.15</v>
      </c>
      <c r="E6" s="20">
        <v>86.51424</v>
      </c>
      <c r="F6" s="81">
        <v>89.1</v>
      </c>
      <c r="G6" s="171">
        <v>91.7</v>
      </c>
      <c r="I6" s="76">
        <v>114.05</v>
      </c>
      <c r="J6" s="76">
        <v>116.75</v>
      </c>
      <c r="K6" s="20">
        <v>119.5334</v>
      </c>
      <c r="L6" s="81">
        <v>122.6</v>
      </c>
      <c r="M6" s="174">
        <v>125.7</v>
      </c>
      <c r="O6" s="76">
        <v>80.1</v>
      </c>
      <c r="P6" s="76">
        <v>82.53</v>
      </c>
      <c r="Q6" s="20">
        <v>84.95108</v>
      </c>
      <c r="R6" s="81">
        <v>87.6</v>
      </c>
      <c r="S6" s="174">
        <v>90.4</v>
      </c>
      <c r="U6" s="76">
        <v>17.9</v>
      </c>
      <c r="V6" s="76">
        <v>18.43</v>
      </c>
      <c r="W6" s="20">
        <v>18.9097</v>
      </c>
      <c r="X6" s="73">
        <v>19.5</v>
      </c>
      <c r="Y6" s="112">
        <v>20</v>
      </c>
      <c r="AA6" s="76">
        <v>50.83</v>
      </c>
      <c r="AB6" s="76">
        <v>52.27</v>
      </c>
      <c r="AC6" s="20">
        <v>53.71512</v>
      </c>
      <c r="AD6" s="73">
        <v>55.3</v>
      </c>
      <c r="AE6" s="112">
        <v>57</v>
      </c>
      <c r="AG6" s="76">
        <v>150.76</v>
      </c>
      <c r="AH6" s="76">
        <v>154.31</v>
      </c>
      <c r="AI6" s="20">
        <v>158.0916</v>
      </c>
      <c r="AJ6" s="81">
        <v>162.3</v>
      </c>
      <c r="AK6" s="112">
        <v>169</v>
      </c>
      <c r="AM6" s="76">
        <v>106.69</v>
      </c>
      <c r="AN6" s="76">
        <v>109.33</v>
      </c>
      <c r="AO6" s="20">
        <v>112.0962</v>
      </c>
      <c r="AP6" s="81">
        <v>115.1</v>
      </c>
      <c r="AQ6" s="112">
        <v>118.2</v>
      </c>
      <c r="AS6" s="76">
        <v>76.63</v>
      </c>
      <c r="AT6" s="76">
        <v>78.6</v>
      </c>
      <c r="AU6" s="20">
        <v>80.37858</v>
      </c>
      <c r="AV6" s="81">
        <v>82.4</v>
      </c>
      <c r="AW6" s="112">
        <v>84.5</v>
      </c>
      <c r="AY6" s="76">
        <v>89.75</v>
      </c>
      <c r="AZ6" s="76">
        <v>92.08</v>
      </c>
      <c r="BA6" s="20">
        <v>94.5021</v>
      </c>
      <c r="BB6" s="73">
        <v>97.3</v>
      </c>
      <c r="BC6" s="112">
        <v>100.3</v>
      </c>
      <c r="BE6" s="76">
        <v>25.26</v>
      </c>
      <c r="BF6" s="76">
        <v>26.03</v>
      </c>
      <c r="BG6" s="20">
        <v>26.79967</v>
      </c>
      <c r="BH6" s="73">
        <v>27.7</v>
      </c>
      <c r="BI6" s="112">
        <v>28.8</v>
      </c>
      <c r="BK6" s="76">
        <v>40.53</v>
      </c>
      <c r="BL6" s="76">
        <v>41.77</v>
      </c>
      <c r="BM6" s="20">
        <v>43.10783</v>
      </c>
      <c r="BN6" s="81">
        <v>44.7</v>
      </c>
      <c r="BO6" s="112">
        <v>46.2</v>
      </c>
      <c r="BQ6" s="76">
        <v>80</v>
      </c>
      <c r="BR6" s="76">
        <v>82.21</v>
      </c>
      <c r="BS6" s="20">
        <v>84.57554</v>
      </c>
      <c r="BT6" s="81">
        <v>87</v>
      </c>
      <c r="BU6" s="112">
        <v>89.5</v>
      </c>
    </row>
    <row r="7" spans="1:73" s="20" customFormat="1" ht="12.75">
      <c r="A7" s="206"/>
      <c r="B7" s="20" t="s">
        <v>25</v>
      </c>
      <c r="C7" s="20">
        <v>70.98</v>
      </c>
      <c r="D7" s="20">
        <v>73.09</v>
      </c>
      <c r="E7" s="20">
        <v>75.32091</v>
      </c>
      <c r="F7" s="81">
        <v>77.8</v>
      </c>
      <c r="G7" s="171">
        <v>80.4</v>
      </c>
      <c r="I7" s="76">
        <v>50.5</v>
      </c>
      <c r="J7" s="76">
        <v>52</v>
      </c>
      <c r="K7" s="20">
        <v>53.66452</v>
      </c>
      <c r="L7" s="81">
        <v>55.6</v>
      </c>
      <c r="M7" s="174">
        <v>57.5</v>
      </c>
      <c r="O7" s="76">
        <v>103.98</v>
      </c>
      <c r="P7" s="76">
        <v>107.12</v>
      </c>
      <c r="Q7" s="20">
        <v>110.3998</v>
      </c>
      <c r="R7" s="81">
        <v>114.1</v>
      </c>
      <c r="S7" s="174">
        <v>117.8</v>
      </c>
      <c r="U7" s="76">
        <v>31.85</v>
      </c>
      <c r="V7" s="76">
        <v>32.86</v>
      </c>
      <c r="W7" s="20">
        <v>33.93161</v>
      </c>
      <c r="X7" s="73">
        <v>35.1</v>
      </c>
      <c r="Y7" s="112">
        <v>36.4</v>
      </c>
      <c r="AA7" s="76">
        <v>19.37</v>
      </c>
      <c r="AB7" s="76">
        <v>20.02</v>
      </c>
      <c r="AC7" s="20">
        <v>20.66898</v>
      </c>
      <c r="AD7" s="73">
        <v>21.4</v>
      </c>
      <c r="AE7" s="112">
        <v>22.1</v>
      </c>
      <c r="AG7" s="76">
        <v>88.6</v>
      </c>
      <c r="AH7" s="76">
        <v>91.48</v>
      </c>
      <c r="AI7" s="20">
        <v>94.48641</v>
      </c>
      <c r="AJ7" s="81">
        <v>97.7</v>
      </c>
      <c r="AK7" s="112">
        <v>102.4</v>
      </c>
      <c r="AM7" s="76">
        <v>58.82</v>
      </c>
      <c r="AN7" s="76">
        <v>60.63</v>
      </c>
      <c r="AO7" s="20">
        <v>62.51719</v>
      </c>
      <c r="AP7" s="81">
        <v>64.6</v>
      </c>
      <c r="AQ7" s="112">
        <v>66.8</v>
      </c>
      <c r="AS7" s="76">
        <v>93.37</v>
      </c>
      <c r="AT7" s="76">
        <v>96.25</v>
      </c>
      <c r="AU7" s="20">
        <v>99.25891</v>
      </c>
      <c r="AV7" s="81">
        <v>102.8</v>
      </c>
      <c r="AW7" s="112">
        <v>106.8</v>
      </c>
      <c r="AY7" s="76">
        <v>45.75</v>
      </c>
      <c r="AZ7" s="76">
        <v>47.13</v>
      </c>
      <c r="BA7" s="20">
        <v>48.57537</v>
      </c>
      <c r="BB7" s="73">
        <v>50.2</v>
      </c>
      <c r="BC7" s="112">
        <v>52</v>
      </c>
      <c r="BE7" s="76">
        <v>26.89</v>
      </c>
      <c r="BF7" s="76">
        <v>27.74</v>
      </c>
      <c r="BG7" s="20">
        <v>28.5303</v>
      </c>
      <c r="BH7" s="73">
        <v>29.4</v>
      </c>
      <c r="BI7" s="112">
        <v>30.4</v>
      </c>
      <c r="BK7" s="76">
        <v>88.76</v>
      </c>
      <c r="BL7" s="76">
        <v>91.55</v>
      </c>
      <c r="BM7" s="20">
        <v>94.38662</v>
      </c>
      <c r="BN7" s="81">
        <v>97.6</v>
      </c>
      <c r="BO7" s="112">
        <v>100.9</v>
      </c>
      <c r="BQ7" s="76">
        <v>68.17</v>
      </c>
      <c r="BR7" s="76">
        <v>70.21</v>
      </c>
      <c r="BS7" s="20">
        <v>72.36288</v>
      </c>
      <c r="BT7" s="81">
        <v>74.6</v>
      </c>
      <c r="BU7" s="112">
        <v>76.9</v>
      </c>
    </row>
    <row r="8" spans="1:73" s="20" customFormat="1" ht="12.75">
      <c r="A8" s="206"/>
      <c r="B8" s="20" t="s">
        <v>30</v>
      </c>
      <c r="C8" s="20">
        <v>8.68</v>
      </c>
      <c r="D8" s="20">
        <v>8.94</v>
      </c>
      <c r="E8" s="20">
        <v>9.215528</v>
      </c>
      <c r="F8" s="81">
        <v>9.5</v>
      </c>
      <c r="G8" s="171">
        <v>9.9</v>
      </c>
      <c r="I8" s="76">
        <v>18.02</v>
      </c>
      <c r="J8" s="76">
        <v>18.53</v>
      </c>
      <c r="K8" s="20">
        <v>19.1599</v>
      </c>
      <c r="L8" s="81">
        <v>19.8</v>
      </c>
      <c r="M8" s="174">
        <v>20.4</v>
      </c>
      <c r="O8" s="76">
        <v>21.29</v>
      </c>
      <c r="P8" s="76">
        <v>21.98</v>
      </c>
      <c r="Q8" s="20">
        <v>22.70404</v>
      </c>
      <c r="R8" s="81">
        <v>23.5</v>
      </c>
      <c r="S8" s="174">
        <v>24.4</v>
      </c>
      <c r="U8" s="76">
        <v>6.12</v>
      </c>
      <c r="V8" s="76">
        <v>6.33</v>
      </c>
      <c r="W8" s="20">
        <v>6.541857</v>
      </c>
      <c r="X8" s="73">
        <v>6.8</v>
      </c>
      <c r="Y8" s="112">
        <v>7.1</v>
      </c>
      <c r="AA8" s="76">
        <v>5.33</v>
      </c>
      <c r="AB8" s="76">
        <v>5.53</v>
      </c>
      <c r="AC8" s="20">
        <v>5.684473</v>
      </c>
      <c r="AD8" s="73">
        <v>5.9</v>
      </c>
      <c r="AE8" s="112">
        <v>6.1</v>
      </c>
      <c r="AG8" s="76">
        <v>13.6</v>
      </c>
      <c r="AH8" s="76">
        <v>14.03</v>
      </c>
      <c r="AI8" s="20">
        <v>14.43413</v>
      </c>
      <c r="AJ8" s="81">
        <v>14.9</v>
      </c>
      <c r="AK8" s="112">
        <v>15.6</v>
      </c>
      <c r="AM8" s="76">
        <v>10.47</v>
      </c>
      <c r="AN8" s="76">
        <v>10.89</v>
      </c>
      <c r="AO8" s="20">
        <v>11.17566</v>
      </c>
      <c r="AP8" s="81">
        <v>11.6</v>
      </c>
      <c r="AQ8" s="112">
        <v>11.9</v>
      </c>
      <c r="AS8" s="76">
        <v>31.24</v>
      </c>
      <c r="AT8" s="76">
        <v>32.21</v>
      </c>
      <c r="AU8" s="20">
        <v>33.1722</v>
      </c>
      <c r="AV8" s="81">
        <v>34.3</v>
      </c>
      <c r="AW8" s="112">
        <v>35.4</v>
      </c>
      <c r="AY8" s="76">
        <v>9.28</v>
      </c>
      <c r="AZ8" s="76">
        <v>9.65</v>
      </c>
      <c r="BA8" s="20">
        <v>9.904462</v>
      </c>
      <c r="BB8" s="73">
        <v>10.3</v>
      </c>
      <c r="BC8" s="112">
        <v>10.7</v>
      </c>
      <c r="BE8" s="76">
        <v>6.91</v>
      </c>
      <c r="BF8" s="76">
        <v>7.11</v>
      </c>
      <c r="BG8" s="20">
        <v>7.328102</v>
      </c>
      <c r="BH8" s="73">
        <v>7.6</v>
      </c>
      <c r="BI8" s="112">
        <v>7.9</v>
      </c>
      <c r="BK8" s="76">
        <v>10.25</v>
      </c>
      <c r="BL8" s="76">
        <v>10.52</v>
      </c>
      <c r="BM8" s="20">
        <v>10.88881</v>
      </c>
      <c r="BN8" s="81">
        <v>11.3</v>
      </c>
      <c r="BO8" s="112">
        <v>11.7</v>
      </c>
      <c r="BQ8" s="76">
        <v>9.21</v>
      </c>
      <c r="BR8" s="76">
        <v>9.52</v>
      </c>
      <c r="BS8" s="20">
        <v>9.835786</v>
      </c>
      <c r="BT8" s="81">
        <v>10.2</v>
      </c>
      <c r="BU8" s="112">
        <v>10.6</v>
      </c>
    </row>
    <row r="9" spans="1:73" s="20" customFormat="1" ht="12.75">
      <c r="A9" s="206"/>
      <c r="B9" s="20" t="s">
        <v>31</v>
      </c>
      <c r="C9" s="20">
        <v>7.96</v>
      </c>
      <c r="D9" s="20">
        <v>8.24</v>
      </c>
      <c r="E9" s="20">
        <v>8.562919</v>
      </c>
      <c r="F9" s="81">
        <v>8.9</v>
      </c>
      <c r="G9" s="171">
        <v>9.2</v>
      </c>
      <c r="I9" s="76">
        <v>7.73</v>
      </c>
      <c r="J9" s="76">
        <v>8</v>
      </c>
      <c r="K9" s="20">
        <v>8.294668</v>
      </c>
      <c r="L9" s="81">
        <v>8.6</v>
      </c>
      <c r="M9" s="174">
        <v>8.9</v>
      </c>
      <c r="O9" s="76">
        <v>15.48</v>
      </c>
      <c r="P9" s="76">
        <v>16.01</v>
      </c>
      <c r="Q9" s="20">
        <v>16.56703</v>
      </c>
      <c r="R9" s="81">
        <v>17.2</v>
      </c>
      <c r="S9" s="174">
        <v>17.8</v>
      </c>
      <c r="U9" s="76">
        <v>4.81</v>
      </c>
      <c r="V9" s="76">
        <v>4.96</v>
      </c>
      <c r="W9" s="20">
        <v>5.172952</v>
      </c>
      <c r="X9" s="73">
        <v>5.4</v>
      </c>
      <c r="Y9" s="112">
        <v>5.6</v>
      </c>
      <c r="AA9" s="76">
        <v>6.28</v>
      </c>
      <c r="AB9" s="76">
        <v>6.49</v>
      </c>
      <c r="AC9" s="20">
        <v>6.714936</v>
      </c>
      <c r="AD9" s="73">
        <v>7</v>
      </c>
      <c r="AE9" s="112">
        <v>7.2</v>
      </c>
      <c r="AG9" s="76">
        <v>12</v>
      </c>
      <c r="AH9" s="76">
        <v>12.37</v>
      </c>
      <c r="AI9" s="20">
        <v>12.80033</v>
      </c>
      <c r="AJ9" s="81">
        <v>13.2</v>
      </c>
      <c r="AK9" s="112">
        <v>14</v>
      </c>
      <c r="AM9" s="76">
        <v>11.51</v>
      </c>
      <c r="AN9" s="76">
        <v>11.98</v>
      </c>
      <c r="AO9" s="20">
        <v>12.41123</v>
      </c>
      <c r="AP9" s="81">
        <v>13</v>
      </c>
      <c r="AQ9" s="112">
        <v>13.5</v>
      </c>
      <c r="AS9" s="76">
        <v>19.79</v>
      </c>
      <c r="AT9" s="76">
        <v>20.48</v>
      </c>
      <c r="AU9" s="20">
        <v>21.22466</v>
      </c>
      <c r="AV9" s="81">
        <v>22</v>
      </c>
      <c r="AW9" s="112">
        <v>22.8</v>
      </c>
      <c r="AY9" s="76">
        <v>10.99</v>
      </c>
      <c r="AZ9" s="76">
        <v>11.4</v>
      </c>
      <c r="BA9" s="20">
        <v>11.84736</v>
      </c>
      <c r="BB9" s="73">
        <v>12.3</v>
      </c>
      <c r="BC9" s="112">
        <v>12.8</v>
      </c>
      <c r="BE9" s="76">
        <v>3.83</v>
      </c>
      <c r="BF9" s="76">
        <v>3.94</v>
      </c>
      <c r="BG9" s="20">
        <v>4.059558</v>
      </c>
      <c r="BH9" s="73">
        <v>4.2</v>
      </c>
      <c r="BI9" s="112">
        <v>4.4</v>
      </c>
      <c r="BK9" s="76">
        <v>7.1</v>
      </c>
      <c r="BL9" s="76">
        <v>7.39</v>
      </c>
      <c r="BM9" s="20">
        <v>7.645253</v>
      </c>
      <c r="BN9" s="81">
        <v>8</v>
      </c>
      <c r="BO9" s="112">
        <v>8.3</v>
      </c>
      <c r="BQ9" s="76">
        <v>12.41</v>
      </c>
      <c r="BR9" s="76">
        <v>12.82</v>
      </c>
      <c r="BS9" s="20">
        <v>13.25674</v>
      </c>
      <c r="BT9" s="81">
        <v>13.7</v>
      </c>
      <c r="BU9" s="112">
        <v>14.2</v>
      </c>
    </row>
    <row r="10" spans="1:73" s="20" customFormat="1" ht="12.75">
      <c r="A10" s="206"/>
      <c r="B10" s="20" t="s">
        <v>263</v>
      </c>
      <c r="C10" s="20">
        <v>10.07</v>
      </c>
      <c r="D10" s="20">
        <v>10.43</v>
      </c>
      <c r="E10" s="20">
        <v>10.83755</v>
      </c>
      <c r="F10" s="81">
        <v>11.2</v>
      </c>
      <c r="G10" s="171">
        <v>11.6</v>
      </c>
      <c r="I10" s="76">
        <v>20.52</v>
      </c>
      <c r="J10" s="76">
        <v>21.29</v>
      </c>
      <c r="K10" s="20">
        <v>22.05508</v>
      </c>
      <c r="L10" s="81">
        <v>23</v>
      </c>
      <c r="M10" s="174">
        <v>24</v>
      </c>
      <c r="O10" s="76">
        <v>41.85</v>
      </c>
      <c r="P10" s="76">
        <v>43.49</v>
      </c>
      <c r="Q10" s="20">
        <v>45.1578</v>
      </c>
      <c r="R10" s="81">
        <v>47</v>
      </c>
      <c r="S10" s="174">
        <v>49</v>
      </c>
      <c r="U10" s="76">
        <v>9.69</v>
      </c>
      <c r="V10" s="76">
        <v>10.03</v>
      </c>
      <c r="W10" s="20">
        <v>10.39207</v>
      </c>
      <c r="X10" s="73">
        <v>10.8</v>
      </c>
      <c r="Y10" s="112">
        <v>11.2</v>
      </c>
      <c r="AA10" s="76">
        <v>6.94</v>
      </c>
      <c r="AB10" s="76">
        <v>7.2</v>
      </c>
      <c r="AC10" s="20">
        <v>7.429636</v>
      </c>
      <c r="AD10" s="73">
        <v>7.7</v>
      </c>
      <c r="AE10" s="112">
        <v>8</v>
      </c>
      <c r="AG10" s="76">
        <v>17.19</v>
      </c>
      <c r="AH10" s="76">
        <v>17.79</v>
      </c>
      <c r="AI10" s="20">
        <v>18.41657</v>
      </c>
      <c r="AJ10" s="81">
        <v>19.1</v>
      </c>
      <c r="AK10" s="112">
        <v>20.2</v>
      </c>
      <c r="AM10" s="76">
        <v>11.03</v>
      </c>
      <c r="AN10" s="76">
        <v>11.44</v>
      </c>
      <c r="AO10" s="20">
        <v>11.86139</v>
      </c>
      <c r="AP10" s="81">
        <v>12.3</v>
      </c>
      <c r="AQ10" s="112">
        <v>12.8</v>
      </c>
      <c r="AS10" s="76">
        <v>22.82</v>
      </c>
      <c r="AT10" s="76">
        <v>23.62</v>
      </c>
      <c r="AU10" s="20">
        <v>24.39616</v>
      </c>
      <c r="AV10" s="81">
        <v>25.3</v>
      </c>
      <c r="AW10" s="112">
        <v>26.2</v>
      </c>
      <c r="AY10" s="76">
        <v>18.57</v>
      </c>
      <c r="AZ10" s="76">
        <v>19.29</v>
      </c>
      <c r="BA10" s="20">
        <v>20.09724</v>
      </c>
      <c r="BB10" s="73">
        <v>20.9</v>
      </c>
      <c r="BC10" s="112">
        <v>21.8</v>
      </c>
      <c r="BE10" s="76">
        <v>13.41</v>
      </c>
      <c r="BF10" s="76">
        <v>13.92</v>
      </c>
      <c r="BG10" s="20">
        <v>14.42309</v>
      </c>
      <c r="BH10" s="73">
        <v>15</v>
      </c>
      <c r="BI10" s="112">
        <v>15.7</v>
      </c>
      <c r="BK10" s="76">
        <v>11.81</v>
      </c>
      <c r="BL10" s="76">
        <v>12.32</v>
      </c>
      <c r="BM10" s="20">
        <v>12.75698</v>
      </c>
      <c r="BN10" s="81">
        <v>13.3</v>
      </c>
      <c r="BO10" s="112">
        <v>13.8</v>
      </c>
      <c r="BQ10" s="76">
        <v>20.85</v>
      </c>
      <c r="BR10" s="76">
        <v>21.61</v>
      </c>
      <c r="BS10" s="20">
        <v>22.40923</v>
      </c>
      <c r="BT10" s="81">
        <v>23.2</v>
      </c>
      <c r="BU10" s="112">
        <v>24</v>
      </c>
    </row>
    <row r="11" spans="1:73" s="20" customFormat="1" ht="12.75">
      <c r="A11" s="206"/>
      <c r="B11" s="20" t="s">
        <v>16</v>
      </c>
      <c r="C11" s="20">
        <v>280.67</v>
      </c>
      <c r="D11" s="20">
        <v>289.34</v>
      </c>
      <c r="E11" s="20">
        <v>298.2082</v>
      </c>
      <c r="F11" s="81">
        <v>308</v>
      </c>
      <c r="G11" s="171">
        <v>318.4</v>
      </c>
      <c r="I11" s="76">
        <v>997.76</v>
      </c>
      <c r="J11" s="76">
        <v>1029.34</v>
      </c>
      <c r="K11" s="20">
        <v>1062.271</v>
      </c>
      <c r="L11" s="81">
        <v>1100.9</v>
      </c>
      <c r="M11" s="174">
        <v>1140.9</v>
      </c>
      <c r="O11" s="76">
        <v>825.09</v>
      </c>
      <c r="P11" s="76">
        <v>850.69</v>
      </c>
      <c r="Q11" s="20">
        <v>877.2345</v>
      </c>
      <c r="R11" s="81">
        <v>907</v>
      </c>
      <c r="S11" s="174">
        <v>937.7</v>
      </c>
      <c r="U11" s="76">
        <v>186.69</v>
      </c>
      <c r="V11" s="76">
        <v>192.56</v>
      </c>
      <c r="W11" s="20">
        <v>198.7139</v>
      </c>
      <c r="X11" s="73">
        <v>205.5</v>
      </c>
      <c r="Y11" s="112">
        <v>212.7</v>
      </c>
      <c r="AA11" s="76">
        <v>197.08</v>
      </c>
      <c r="AB11" s="76">
        <v>203.42</v>
      </c>
      <c r="AC11" s="20">
        <v>209.8833</v>
      </c>
      <c r="AD11" s="73">
        <v>217.2</v>
      </c>
      <c r="AE11" s="112">
        <v>224.8</v>
      </c>
      <c r="AG11" s="76">
        <v>726.11</v>
      </c>
      <c r="AH11" s="76">
        <v>749</v>
      </c>
      <c r="AI11" s="20">
        <v>772.9602</v>
      </c>
      <c r="AJ11" s="81">
        <v>801.6</v>
      </c>
      <c r="AK11" s="112">
        <v>843.1</v>
      </c>
      <c r="AM11" s="76">
        <v>716.18</v>
      </c>
      <c r="AN11" s="76">
        <v>738.13</v>
      </c>
      <c r="AO11" s="20">
        <v>760.8487</v>
      </c>
      <c r="AP11" s="81">
        <v>785.4</v>
      </c>
      <c r="AQ11" s="112">
        <v>810.6</v>
      </c>
      <c r="AS11" s="76">
        <v>754.61</v>
      </c>
      <c r="AT11" s="76">
        <v>778.92</v>
      </c>
      <c r="AU11" s="20">
        <v>804.1383</v>
      </c>
      <c r="AV11" s="81">
        <v>832.1</v>
      </c>
      <c r="AW11" s="112">
        <v>861.4</v>
      </c>
      <c r="AY11" s="76">
        <v>601.46</v>
      </c>
      <c r="AZ11" s="76">
        <v>620.1</v>
      </c>
      <c r="BA11" s="20">
        <v>639.4436</v>
      </c>
      <c r="BB11" s="73">
        <v>659.9</v>
      </c>
      <c r="BC11" s="112">
        <v>681.3</v>
      </c>
      <c r="BE11" s="76">
        <v>234.75</v>
      </c>
      <c r="BF11" s="76">
        <v>242.21</v>
      </c>
      <c r="BG11" s="20">
        <v>249.9698</v>
      </c>
      <c r="BH11" s="73">
        <v>258.9</v>
      </c>
      <c r="BI11" s="112">
        <v>268.3</v>
      </c>
      <c r="BK11" s="76">
        <v>478.15</v>
      </c>
      <c r="BL11" s="76">
        <v>492.95</v>
      </c>
      <c r="BM11" s="20">
        <v>508.2831</v>
      </c>
      <c r="BN11" s="81">
        <v>524</v>
      </c>
      <c r="BO11" s="112">
        <v>540.6</v>
      </c>
      <c r="BQ11" s="76">
        <v>520.27</v>
      </c>
      <c r="BR11" s="76">
        <v>537.01</v>
      </c>
      <c r="BS11" s="20">
        <v>554.335</v>
      </c>
      <c r="BT11" s="81">
        <v>573.8</v>
      </c>
      <c r="BU11" s="112">
        <v>594.8</v>
      </c>
    </row>
    <row r="12" spans="1:73" s="20" customFormat="1" ht="12.75">
      <c r="A12" s="206"/>
      <c r="B12" s="20" t="s">
        <v>18</v>
      </c>
      <c r="C12" s="20">
        <v>294.33</v>
      </c>
      <c r="D12" s="20">
        <v>301.7</v>
      </c>
      <c r="E12" s="20">
        <v>309.3382</v>
      </c>
      <c r="F12" s="81">
        <v>317.9</v>
      </c>
      <c r="G12" s="171">
        <v>326.7</v>
      </c>
      <c r="I12" s="76">
        <v>430.66</v>
      </c>
      <c r="J12" s="76">
        <v>441.82</v>
      </c>
      <c r="K12" s="20">
        <v>453.301</v>
      </c>
      <c r="L12" s="81">
        <v>466.4</v>
      </c>
      <c r="M12" s="174">
        <v>480.2</v>
      </c>
      <c r="O12" s="76">
        <v>1148.88</v>
      </c>
      <c r="P12" s="76">
        <v>1177.76</v>
      </c>
      <c r="Q12" s="20">
        <v>1207.601</v>
      </c>
      <c r="R12" s="81">
        <v>1239.9</v>
      </c>
      <c r="S12" s="174">
        <v>1272.2</v>
      </c>
      <c r="U12" s="76">
        <v>196.04</v>
      </c>
      <c r="V12" s="76">
        <v>201.09</v>
      </c>
      <c r="W12" s="20">
        <v>206.2703</v>
      </c>
      <c r="X12" s="73">
        <v>212.2</v>
      </c>
      <c r="Y12" s="112">
        <v>218.4</v>
      </c>
      <c r="AA12" s="76">
        <v>116.23</v>
      </c>
      <c r="AB12" s="76">
        <v>119.07</v>
      </c>
      <c r="AC12" s="20">
        <v>122.0991</v>
      </c>
      <c r="AD12" s="73">
        <v>125.5</v>
      </c>
      <c r="AE12" s="112">
        <v>129.2</v>
      </c>
      <c r="AG12" s="76">
        <v>281.17</v>
      </c>
      <c r="AH12" s="76">
        <v>288.6</v>
      </c>
      <c r="AI12" s="20">
        <v>296.2704</v>
      </c>
      <c r="AJ12" s="81">
        <v>305.1</v>
      </c>
      <c r="AK12" s="112">
        <v>319.5</v>
      </c>
      <c r="AM12" s="76">
        <v>400.06</v>
      </c>
      <c r="AN12" s="76">
        <v>410.6</v>
      </c>
      <c r="AO12" s="20">
        <v>421.5361</v>
      </c>
      <c r="AP12" s="81">
        <v>433</v>
      </c>
      <c r="AQ12" s="112">
        <v>445.3</v>
      </c>
      <c r="AS12" s="76">
        <v>638.39</v>
      </c>
      <c r="AT12" s="76">
        <v>652.77</v>
      </c>
      <c r="AU12" s="20">
        <v>667.5235</v>
      </c>
      <c r="AV12" s="81">
        <v>682.6</v>
      </c>
      <c r="AW12" s="112">
        <v>698.8</v>
      </c>
      <c r="AY12" s="76">
        <v>468.8</v>
      </c>
      <c r="AZ12" s="76">
        <v>480.36</v>
      </c>
      <c r="BA12" s="20">
        <v>492.2721</v>
      </c>
      <c r="BB12" s="73">
        <v>506.2</v>
      </c>
      <c r="BC12" s="112">
        <v>520.6</v>
      </c>
      <c r="BE12" s="76">
        <v>117.26</v>
      </c>
      <c r="BF12" s="76">
        <v>120.37</v>
      </c>
      <c r="BG12" s="20">
        <v>123.6483</v>
      </c>
      <c r="BH12" s="73">
        <v>127.6</v>
      </c>
      <c r="BI12" s="112">
        <v>131.7</v>
      </c>
      <c r="BK12" s="76">
        <v>321.67</v>
      </c>
      <c r="BL12" s="76">
        <v>329.61</v>
      </c>
      <c r="BM12" s="20">
        <v>337.8935</v>
      </c>
      <c r="BN12" s="81">
        <v>347.5</v>
      </c>
      <c r="BO12" s="112">
        <v>357.4</v>
      </c>
      <c r="BQ12" s="76">
        <v>410.39</v>
      </c>
      <c r="BR12" s="76">
        <v>421.63</v>
      </c>
      <c r="BS12" s="20">
        <v>433.2152</v>
      </c>
      <c r="BT12" s="81">
        <v>446</v>
      </c>
      <c r="BU12" s="112">
        <v>459.5</v>
      </c>
    </row>
    <row r="13" spans="1:73" s="20" customFormat="1" ht="12.75">
      <c r="A13" s="206"/>
      <c r="B13" s="20" t="s">
        <v>264</v>
      </c>
      <c r="C13" s="20">
        <v>332.03</v>
      </c>
      <c r="D13" s="20">
        <v>337.5</v>
      </c>
      <c r="E13" s="20">
        <v>343.1368</v>
      </c>
      <c r="F13" s="81">
        <v>349.5</v>
      </c>
      <c r="G13" s="171">
        <v>355.6</v>
      </c>
      <c r="I13" s="76">
        <v>564.99</v>
      </c>
      <c r="J13" s="76">
        <v>574.53</v>
      </c>
      <c r="K13" s="20">
        <v>584.2683</v>
      </c>
      <c r="L13" s="81">
        <v>595.5</v>
      </c>
      <c r="M13" s="174">
        <v>606.8</v>
      </c>
      <c r="O13" s="76">
        <v>1445.36</v>
      </c>
      <c r="P13" s="76">
        <v>1467.82</v>
      </c>
      <c r="Q13" s="20">
        <v>1490.687</v>
      </c>
      <c r="R13" s="81">
        <v>1515.8</v>
      </c>
      <c r="S13" s="174">
        <v>1541.8</v>
      </c>
      <c r="U13" s="76">
        <v>275.53</v>
      </c>
      <c r="V13" s="76">
        <v>280.09</v>
      </c>
      <c r="W13" s="20">
        <v>284.8317</v>
      </c>
      <c r="X13" s="73">
        <v>290.1</v>
      </c>
      <c r="Y13" s="112">
        <v>295.5</v>
      </c>
      <c r="AA13" s="76">
        <v>160.14</v>
      </c>
      <c r="AB13" s="76">
        <v>162.78</v>
      </c>
      <c r="AC13" s="20">
        <v>165.3937</v>
      </c>
      <c r="AD13" s="73">
        <v>168.3</v>
      </c>
      <c r="AE13" s="112">
        <v>171.4</v>
      </c>
      <c r="AG13" s="76">
        <v>572.09</v>
      </c>
      <c r="AH13" s="76">
        <v>581.44</v>
      </c>
      <c r="AI13" s="20">
        <v>591.0243</v>
      </c>
      <c r="AJ13" s="81">
        <v>601.9</v>
      </c>
      <c r="AK13" s="112">
        <v>624.2</v>
      </c>
      <c r="AM13" s="76">
        <v>697.09</v>
      </c>
      <c r="AN13" s="76">
        <v>708.62</v>
      </c>
      <c r="AO13" s="20">
        <v>720.4184</v>
      </c>
      <c r="AP13" s="81">
        <v>733.1</v>
      </c>
      <c r="AQ13" s="112">
        <v>746.3</v>
      </c>
      <c r="AS13" s="76">
        <v>939.69</v>
      </c>
      <c r="AT13" s="76">
        <v>954.05</v>
      </c>
      <c r="AU13" s="20">
        <v>968.5744</v>
      </c>
      <c r="AV13" s="81">
        <v>983.8</v>
      </c>
      <c r="AW13" s="112">
        <v>999.5</v>
      </c>
      <c r="AY13" s="76">
        <v>791.93</v>
      </c>
      <c r="AZ13" s="76">
        <v>804.31</v>
      </c>
      <c r="BA13" s="20">
        <v>816.8597</v>
      </c>
      <c r="BB13" s="73">
        <v>830.6</v>
      </c>
      <c r="BC13" s="112">
        <v>844.4</v>
      </c>
      <c r="BE13" s="76">
        <v>597.21</v>
      </c>
      <c r="BF13" s="76">
        <v>606.88</v>
      </c>
      <c r="BG13" s="20">
        <v>616.6146</v>
      </c>
      <c r="BH13" s="73">
        <v>627.8</v>
      </c>
      <c r="BI13" s="112">
        <v>639</v>
      </c>
      <c r="BK13" s="76">
        <v>707.62</v>
      </c>
      <c r="BL13" s="76">
        <v>718.92</v>
      </c>
      <c r="BM13" s="20">
        <v>730.3136</v>
      </c>
      <c r="BN13" s="81">
        <v>743.2</v>
      </c>
      <c r="BO13" s="112">
        <v>756.3</v>
      </c>
      <c r="BQ13" s="76">
        <v>890.4</v>
      </c>
      <c r="BR13" s="76">
        <v>904.2</v>
      </c>
      <c r="BS13" s="20">
        <v>918.236</v>
      </c>
      <c r="BT13" s="81">
        <v>933.2</v>
      </c>
      <c r="BU13" s="112">
        <v>948.5</v>
      </c>
    </row>
    <row r="14" spans="1:73" s="77" customFormat="1" ht="12.75">
      <c r="A14" s="203" t="s">
        <v>297</v>
      </c>
      <c r="B14" s="77" t="s">
        <v>266</v>
      </c>
      <c r="C14" s="77">
        <v>93.04</v>
      </c>
      <c r="D14" s="77">
        <v>96.35</v>
      </c>
      <c r="E14" s="77">
        <v>100.0314</v>
      </c>
      <c r="F14" s="81">
        <v>103.6</v>
      </c>
      <c r="G14" s="171">
        <v>107.3</v>
      </c>
      <c r="I14" s="78">
        <v>136.43</v>
      </c>
      <c r="J14" s="78">
        <v>141.16</v>
      </c>
      <c r="K14" s="77">
        <v>145.6204</v>
      </c>
      <c r="L14" s="81">
        <v>151.7</v>
      </c>
      <c r="M14" s="174">
        <v>157.9</v>
      </c>
      <c r="O14" s="78">
        <v>138.25</v>
      </c>
      <c r="P14" s="78">
        <v>143.28</v>
      </c>
      <c r="Q14" s="77">
        <v>148.0827</v>
      </c>
      <c r="R14" s="81">
        <v>153.7</v>
      </c>
      <c r="S14" s="174">
        <v>159.5</v>
      </c>
      <c r="U14" s="78">
        <v>34.85</v>
      </c>
      <c r="V14" s="78">
        <v>36.23</v>
      </c>
      <c r="W14" s="77">
        <v>37.56248</v>
      </c>
      <c r="X14" s="73">
        <v>39.3</v>
      </c>
      <c r="Y14" s="112">
        <v>41.1</v>
      </c>
      <c r="AA14" s="78">
        <v>68.65</v>
      </c>
      <c r="AB14" s="78">
        <v>70.96</v>
      </c>
      <c r="AC14" s="77">
        <v>73.17122</v>
      </c>
      <c r="AD14" s="73">
        <v>76</v>
      </c>
      <c r="AE14" s="112">
        <v>79</v>
      </c>
      <c r="AG14" s="78">
        <v>179.38</v>
      </c>
      <c r="AH14" s="78">
        <v>185.46</v>
      </c>
      <c r="AI14" s="77">
        <v>192.0799</v>
      </c>
      <c r="AJ14" s="81">
        <v>198.5</v>
      </c>
      <c r="AK14" s="112">
        <v>205.3</v>
      </c>
      <c r="AM14" s="78">
        <v>113.69</v>
      </c>
      <c r="AN14" s="78">
        <v>117.76</v>
      </c>
      <c r="AO14" s="77">
        <v>123.0884</v>
      </c>
      <c r="AP14" s="81">
        <v>127.9</v>
      </c>
      <c r="AQ14" s="112">
        <v>132.9</v>
      </c>
      <c r="AS14" s="78">
        <v>92.42</v>
      </c>
      <c r="AT14" s="78">
        <v>95.75</v>
      </c>
      <c r="AU14" s="77">
        <v>99.15845</v>
      </c>
      <c r="AV14" s="81">
        <v>102.9</v>
      </c>
      <c r="AW14" s="112">
        <v>106.8</v>
      </c>
      <c r="AY14" s="78">
        <v>74</v>
      </c>
      <c r="AZ14" s="78">
        <v>76.68</v>
      </c>
      <c r="BA14" s="77">
        <v>79.68375</v>
      </c>
      <c r="BB14" s="73">
        <v>82.8</v>
      </c>
      <c r="BC14" s="112">
        <v>86.1</v>
      </c>
      <c r="BE14" s="78">
        <v>58.02</v>
      </c>
      <c r="BF14" s="78">
        <v>60.1</v>
      </c>
      <c r="BG14" s="77">
        <v>62.09033</v>
      </c>
      <c r="BH14" s="73">
        <v>64.6</v>
      </c>
      <c r="BI14" s="112">
        <v>67.2</v>
      </c>
      <c r="BK14" s="78">
        <v>95.06</v>
      </c>
      <c r="BL14" s="78">
        <v>98.72</v>
      </c>
      <c r="BM14" s="77">
        <v>102.7597</v>
      </c>
      <c r="BN14" s="81">
        <v>106.8</v>
      </c>
      <c r="BO14" s="112">
        <v>111.1</v>
      </c>
      <c r="BQ14" s="78">
        <v>123.81</v>
      </c>
      <c r="BR14" s="78">
        <v>128.72</v>
      </c>
      <c r="BS14" s="77">
        <v>133.6433</v>
      </c>
      <c r="BT14" s="81">
        <v>139.6</v>
      </c>
      <c r="BU14" s="112">
        <v>146.1</v>
      </c>
    </row>
    <row r="15" spans="1:73" s="77" customFormat="1" ht="12.75">
      <c r="A15" s="205"/>
      <c r="B15" s="77" t="s">
        <v>13</v>
      </c>
      <c r="C15" s="77">
        <v>444.47</v>
      </c>
      <c r="D15" s="77">
        <v>461.99</v>
      </c>
      <c r="E15" s="77">
        <v>455.0008</v>
      </c>
      <c r="F15" s="81">
        <v>476</v>
      </c>
      <c r="G15" s="171">
        <v>498.3</v>
      </c>
      <c r="I15" s="78">
        <v>1701.35</v>
      </c>
      <c r="J15" s="78">
        <v>1761.21</v>
      </c>
      <c r="K15" s="77">
        <v>1729.035</v>
      </c>
      <c r="L15" s="81">
        <v>1798.8</v>
      </c>
      <c r="M15" s="174">
        <v>1871.2</v>
      </c>
      <c r="O15" s="78">
        <v>1203.01</v>
      </c>
      <c r="P15" s="78">
        <v>1250.49</v>
      </c>
      <c r="Q15" s="77">
        <v>1254.252</v>
      </c>
      <c r="R15" s="81">
        <v>1307.4</v>
      </c>
      <c r="S15" s="174">
        <v>1363.9</v>
      </c>
      <c r="U15" s="78">
        <v>416.63</v>
      </c>
      <c r="V15" s="78">
        <v>432.19</v>
      </c>
      <c r="W15" s="77">
        <v>425.1957</v>
      </c>
      <c r="X15" s="73">
        <v>442.1</v>
      </c>
      <c r="Y15" s="112">
        <v>458.9</v>
      </c>
      <c r="AA15" s="78">
        <v>874.3</v>
      </c>
      <c r="AB15" s="78">
        <v>908.26</v>
      </c>
      <c r="AC15" s="77">
        <v>890.1115</v>
      </c>
      <c r="AD15" s="73">
        <v>926.4</v>
      </c>
      <c r="AE15" s="112">
        <v>964</v>
      </c>
      <c r="AG15" s="78">
        <v>1427.87</v>
      </c>
      <c r="AH15" s="78">
        <v>1479.99</v>
      </c>
      <c r="AI15" s="77">
        <v>1455.065</v>
      </c>
      <c r="AJ15" s="81">
        <v>1511.7</v>
      </c>
      <c r="AK15" s="112">
        <v>1590.5</v>
      </c>
      <c r="AM15" s="78">
        <v>526.17</v>
      </c>
      <c r="AN15" s="78">
        <v>547.11</v>
      </c>
      <c r="AO15" s="77">
        <v>546.5589</v>
      </c>
      <c r="AP15" s="81">
        <v>569.5</v>
      </c>
      <c r="AQ15" s="112">
        <v>594</v>
      </c>
      <c r="AS15" s="78">
        <v>1639.74</v>
      </c>
      <c r="AT15" s="78">
        <v>1692.4</v>
      </c>
      <c r="AU15" s="77">
        <v>1646.365</v>
      </c>
      <c r="AV15" s="81">
        <v>1701.7</v>
      </c>
      <c r="AW15" s="112">
        <v>1761.8</v>
      </c>
      <c r="AY15" s="78">
        <v>1047.62</v>
      </c>
      <c r="AZ15" s="78">
        <v>1086.44</v>
      </c>
      <c r="BA15" s="77">
        <v>1077.656</v>
      </c>
      <c r="BB15" s="75">
        <v>1117.6</v>
      </c>
      <c r="BC15" s="112">
        <v>1157.8</v>
      </c>
      <c r="BE15" s="78">
        <v>413.29</v>
      </c>
      <c r="BF15" s="78">
        <v>428.57</v>
      </c>
      <c r="BG15" s="77">
        <v>422.9492</v>
      </c>
      <c r="BH15" s="73">
        <v>440.6</v>
      </c>
      <c r="BI15" s="112">
        <v>459</v>
      </c>
      <c r="BK15" s="78">
        <v>1568.41</v>
      </c>
      <c r="BL15" s="78">
        <v>1629.45</v>
      </c>
      <c r="BM15" s="77">
        <v>1600.744</v>
      </c>
      <c r="BN15" s="81">
        <v>1672.2</v>
      </c>
      <c r="BO15" s="112">
        <v>1749.7</v>
      </c>
      <c r="BQ15" s="78">
        <v>1383.36</v>
      </c>
      <c r="BR15" s="78">
        <v>1434.5</v>
      </c>
      <c r="BS15" s="77">
        <v>1412.257</v>
      </c>
      <c r="BT15" s="81">
        <v>1466.3</v>
      </c>
      <c r="BU15" s="112">
        <v>1524</v>
      </c>
    </row>
    <row r="16" spans="1:73" s="79" customFormat="1" ht="12.75">
      <c r="A16" s="205"/>
      <c r="B16" s="79" t="s">
        <v>10</v>
      </c>
      <c r="C16" s="79">
        <v>1518.34</v>
      </c>
      <c r="D16" s="79">
        <v>1601.74</v>
      </c>
      <c r="E16" s="79">
        <v>1715.264</v>
      </c>
      <c r="F16" s="81">
        <v>1800.7</v>
      </c>
      <c r="G16" s="171">
        <v>1895.4</v>
      </c>
      <c r="I16" s="80">
        <v>1789.26</v>
      </c>
      <c r="J16" s="80">
        <v>1880.68</v>
      </c>
      <c r="K16" s="79">
        <v>2071.692</v>
      </c>
      <c r="L16" s="81">
        <v>2173.8</v>
      </c>
      <c r="M16" s="174">
        <v>2289.9</v>
      </c>
      <c r="O16" s="80">
        <v>1689.31</v>
      </c>
      <c r="P16" s="80">
        <v>1771.58</v>
      </c>
      <c r="Q16" s="79">
        <v>1904.139</v>
      </c>
      <c r="R16" s="81">
        <v>1999</v>
      </c>
      <c r="S16" s="174">
        <v>2097.4</v>
      </c>
      <c r="U16" s="80">
        <v>417.04</v>
      </c>
      <c r="V16" s="80">
        <v>437.86</v>
      </c>
      <c r="W16" s="79">
        <v>483.1919</v>
      </c>
      <c r="X16" s="73">
        <v>509.8</v>
      </c>
      <c r="Y16" s="112">
        <v>536.9</v>
      </c>
      <c r="AA16" s="80">
        <v>692.42</v>
      </c>
      <c r="AB16" s="80">
        <v>728.94</v>
      </c>
      <c r="AC16" s="79">
        <v>821.1341</v>
      </c>
      <c r="AD16" s="73">
        <v>863.5</v>
      </c>
      <c r="AE16" s="112">
        <v>907.3</v>
      </c>
      <c r="AG16" s="80">
        <v>1615.67</v>
      </c>
      <c r="AH16" s="80">
        <v>1704.17</v>
      </c>
      <c r="AI16" s="79">
        <v>1877.075</v>
      </c>
      <c r="AJ16" s="81">
        <v>1995.4</v>
      </c>
      <c r="AK16" s="112">
        <v>2152.7</v>
      </c>
      <c r="AM16" s="80">
        <v>1541.08</v>
      </c>
      <c r="AN16" s="80">
        <v>1615.62</v>
      </c>
      <c r="AO16" s="79">
        <v>1716.397</v>
      </c>
      <c r="AP16" s="81">
        <v>1813.1</v>
      </c>
      <c r="AQ16" s="112">
        <v>1924.7</v>
      </c>
      <c r="AS16" s="80">
        <v>1779.49</v>
      </c>
      <c r="AT16" s="80">
        <v>1867.18</v>
      </c>
      <c r="AU16" s="79">
        <v>2060.18</v>
      </c>
      <c r="AV16" s="81">
        <v>2163.9</v>
      </c>
      <c r="AW16" s="112">
        <v>2278.2</v>
      </c>
      <c r="AY16" s="80">
        <v>1540.54</v>
      </c>
      <c r="AZ16" s="80">
        <v>1621.18</v>
      </c>
      <c r="BA16" s="79">
        <v>1755.507</v>
      </c>
      <c r="BB16" s="75">
        <v>1845</v>
      </c>
      <c r="BC16" s="112">
        <v>1938.1</v>
      </c>
      <c r="BE16" s="80">
        <v>484.55</v>
      </c>
      <c r="BF16" s="80">
        <v>510.66</v>
      </c>
      <c r="BG16" s="79">
        <v>559.8105</v>
      </c>
      <c r="BH16" s="73">
        <v>591.6</v>
      </c>
      <c r="BI16" s="112">
        <v>624.8</v>
      </c>
      <c r="BK16" s="80">
        <v>1302.31</v>
      </c>
      <c r="BL16" s="80">
        <v>1373.69</v>
      </c>
      <c r="BM16" s="79">
        <v>1541.664</v>
      </c>
      <c r="BN16" s="81">
        <v>1643.1</v>
      </c>
      <c r="BO16" s="112">
        <v>1758.2</v>
      </c>
      <c r="BQ16" s="80">
        <v>536.55</v>
      </c>
      <c r="BR16" s="80">
        <v>564.75</v>
      </c>
      <c r="BS16" s="79">
        <v>670.1358</v>
      </c>
      <c r="BT16" s="81">
        <v>707.7</v>
      </c>
      <c r="BU16" s="112">
        <v>747</v>
      </c>
    </row>
    <row r="17" spans="1:73" s="77" customFormat="1" ht="12.75">
      <c r="A17" s="205"/>
      <c r="B17" s="77" t="s">
        <v>290</v>
      </c>
      <c r="C17" s="79">
        <f>1660.39-C16</f>
        <v>142.05000000000018</v>
      </c>
      <c r="D17" s="79">
        <v>145.54</v>
      </c>
      <c r="E17" s="77">
        <v>149.7998</v>
      </c>
      <c r="F17" s="81">
        <v>153.9</v>
      </c>
      <c r="G17" s="171">
        <v>158.3</v>
      </c>
      <c r="I17" s="80">
        <v>395.85</v>
      </c>
      <c r="J17" s="80">
        <v>402.22</v>
      </c>
      <c r="K17" s="77">
        <v>412.6979</v>
      </c>
      <c r="L17" s="81">
        <v>420.2</v>
      </c>
      <c r="M17" s="174">
        <v>427.8</v>
      </c>
      <c r="O17" s="80">
        <v>370.21</v>
      </c>
      <c r="P17" s="80">
        <v>379.53</v>
      </c>
      <c r="Q17" s="77">
        <v>388.8121</v>
      </c>
      <c r="R17" s="81">
        <v>399.7</v>
      </c>
      <c r="S17" s="174">
        <v>411.1</v>
      </c>
      <c r="U17" s="80">
        <v>50</v>
      </c>
      <c r="V17" s="80">
        <v>51.27</v>
      </c>
      <c r="W17" s="77">
        <v>52.60419</v>
      </c>
      <c r="X17" s="73">
        <v>54.1</v>
      </c>
      <c r="Y17" s="112">
        <v>55.7</v>
      </c>
      <c r="AA17" s="80">
        <v>137.57</v>
      </c>
      <c r="AB17" s="80">
        <v>139.76</v>
      </c>
      <c r="AC17" s="77">
        <v>140.7211</v>
      </c>
      <c r="AD17" s="73">
        <v>143.3</v>
      </c>
      <c r="AE17" s="112">
        <v>145.8</v>
      </c>
      <c r="AG17" s="80">
        <v>556.44</v>
      </c>
      <c r="AH17" s="80">
        <v>563.96</v>
      </c>
      <c r="AI17" s="77">
        <v>571.6175</v>
      </c>
      <c r="AJ17" s="81">
        <v>580.3</v>
      </c>
      <c r="AK17" s="112">
        <v>599.9</v>
      </c>
      <c r="AM17" s="80">
        <v>436.48</v>
      </c>
      <c r="AN17" s="80">
        <v>442.58</v>
      </c>
      <c r="AO17" s="77">
        <v>454.4387</v>
      </c>
      <c r="AP17" s="81">
        <v>461.1</v>
      </c>
      <c r="AQ17" s="112">
        <v>468</v>
      </c>
      <c r="AS17" s="80">
        <v>666.96</v>
      </c>
      <c r="AT17" s="80">
        <v>677.77</v>
      </c>
      <c r="AU17" s="77">
        <v>688.4208</v>
      </c>
      <c r="AV17" s="81">
        <v>700.3</v>
      </c>
      <c r="AW17" s="112">
        <v>712.4</v>
      </c>
      <c r="AY17" s="80">
        <v>423.96</v>
      </c>
      <c r="AZ17" s="80">
        <v>429.55</v>
      </c>
      <c r="BA17" s="77">
        <v>431.6246</v>
      </c>
      <c r="BB17" s="73">
        <v>438.6</v>
      </c>
      <c r="BC17" s="112">
        <v>445.9</v>
      </c>
      <c r="BE17" s="80">
        <v>154.19</v>
      </c>
      <c r="BF17" s="80">
        <v>156.72</v>
      </c>
      <c r="BG17" s="77">
        <v>158.5331</v>
      </c>
      <c r="BH17" s="73">
        <v>161.7</v>
      </c>
      <c r="BI17" s="112">
        <v>165.1</v>
      </c>
      <c r="BK17" s="80">
        <v>173.82</v>
      </c>
      <c r="BL17" s="80">
        <v>178.37</v>
      </c>
      <c r="BM17" s="77">
        <v>184.3578</v>
      </c>
      <c r="BN17" s="81">
        <v>190.3</v>
      </c>
      <c r="BO17" s="112">
        <v>196.5</v>
      </c>
      <c r="BQ17" s="80">
        <v>155.59</v>
      </c>
      <c r="BR17" s="80">
        <v>159.41</v>
      </c>
      <c r="BS17" s="77">
        <v>164.8681</v>
      </c>
      <c r="BT17" s="81">
        <v>169.2</v>
      </c>
      <c r="BU17" s="112">
        <v>173.6</v>
      </c>
    </row>
    <row r="18" spans="1:73" s="77" customFormat="1" ht="12.75">
      <c r="A18" s="205"/>
      <c r="B18" s="77" t="s">
        <v>11</v>
      </c>
      <c r="C18" s="77">
        <v>957.4</v>
      </c>
      <c r="D18" s="77">
        <v>1000.15</v>
      </c>
      <c r="E18" s="77">
        <v>1045.088</v>
      </c>
      <c r="F18" s="81">
        <v>1096</v>
      </c>
      <c r="G18" s="171">
        <v>1150.8</v>
      </c>
      <c r="I18" s="78">
        <v>1065.5</v>
      </c>
      <c r="J18" s="78">
        <v>1111.93</v>
      </c>
      <c r="K18" s="77">
        <v>1160.805</v>
      </c>
      <c r="L18" s="81">
        <v>1216.8</v>
      </c>
      <c r="M18" s="174">
        <v>1275.6</v>
      </c>
      <c r="O18" s="78">
        <v>1894.72</v>
      </c>
      <c r="P18" s="78">
        <v>1981.7</v>
      </c>
      <c r="Q18" s="77">
        <v>2073.357</v>
      </c>
      <c r="R18" s="81">
        <v>2174.6</v>
      </c>
      <c r="S18" s="174">
        <v>2281.9</v>
      </c>
      <c r="U18" s="78">
        <v>314.12</v>
      </c>
      <c r="V18" s="78">
        <v>328.23</v>
      </c>
      <c r="W18" s="77">
        <v>343.1165</v>
      </c>
      <c r="X18" s="73">
        <v>358.6</v>
      </c>
      <c r="Y18" s="112">
        <v>375.6</v>
      </c>
      <c r="AA18" s="78">
        <v>621.6</v>
      </c>
      <c r="AB18" s="78">
        <v>649.12</v>
      </c>
      <c r="AC18" s="77">
        <v>678.0368</v>
      </c>
      <c r="AD18" s="73">
        <v>709.1</v>
      </c>
      <c r="AE18" s="112">
        <v>741.8</v>
      </c>
      <c r="AG18" s="78">
        <v>1378.24</v>
      </c>
      <c r="AH18" s="78">
        <v>1440.94</v>
      </c>
      <c r="AI18" s="77">
        <v>1507.172</v>
      </c>
      <c r="AJ18" s="81">
        <v>1585.9</v>
      </c>
      <c r="AK18" s="112">
        <v>1609.7</v>
      </c>
      <c r="AM18" s="78">
        <v>934.99</v>
      </c>
      <c r="AN18" s="78">
        <v>977.11</v>
      </c>
      <c r="AO18" s="77">
        <v>1021.425</v>
      </c>
      <c r="AP18" s="81">
        <v>1071.2</v>
      </c>
      <c r="AQ18" s="112">
        <v>1125.4</v>
      </c>
      <c r="AS18" s="78">
        <v>2232.24</v>
      </c>
      <c r="AT18" s="78">
        <v>2326.76</v>
      </c>
      <c r="AU18" s="77">
        <v>2426.106</v>
      </c>
      <c r="AV18" s="81">
        <v>2530.7</v>
      </c>
      <c r="AW18" s="112">
        <v>2641.3</v>
      </c>
      <c r="AY18" s="78">
        <v>1040.97</v>
      </c>
      <c r="AZ18" s="78">
        <v>1086.4</v>
      </c>
      <c r="BA18" s="77">
        <v>1134.367</v>
      </c>
      <c r="BB18" s="75">
        <v>1185.5</v>
      </c>
      <c r="BC18" s="112">
        <v>1239.6</v>
      </c>
      <c r="BE18" s="78">
        <v>721.07</v>
      </c>
      <c r="BF18" s="78">
        <v>750.97</v>
      </c>
      <c r="BG18" s="77">
        <v>782.5409</v>
      </c>
      <c r="BH18" s="73">
        <v>816.5</v>
      </c>
      <c r="BI18" s="112">
        <v>852.4</v>
      </c>
      <c r="BK18" s="78">
        <v>683.48</v>
      </c>
      <c r="BL18" s="78">
        <v>713.65</v>
      </c>
      <c r="BM18" s="77">
        <v>745.3668</v>
      </c>
      <c r="BN18" s="81">
        <v>780</v>
      </c>
      <c r="BO18" s="112">
        <v>815.7</v>
      </c>
      <c r="BQ18" s="78">
        <v>1109.61</v>
      </c>
      <c r="BR18" s="78">
        <v>1159.18</v>
      </c>
      <c r="BS18" s="77">
        <v>1211.501</v>
      </c>
      <c r="BT18" s="81">
        <v>1268.9</v>
      </c>
      <c r="BU18" s="112">
        <v>1330.5</v>
      </c>
    </row>
    <row r="19" spans="1:73" s="77" customFormat="1" ht="12.75">
      <c r="A19" s="205"/>
      <c r="B19" s="77" t="s">
        <v>28</v>
      </c>
      <c r="C19" s="77">
        <v>33.93</v>
      </c>
      <c r="D19" s="77">
        <v>35.01</v>
      </c>
      <c r="E19" s="77">
        <v>36.39647</v>
      </c>
      <c r="F19" s="81">
        <v>37.7</v>
      </c>
      <c r="G19" s="171">
        <v>39</v>
      </c>
      <c r="I19" s="78">
        <v>71.8</v>
      </c>
      <c r="J19" s="78">
        <v>74.04</v>
      </c>
      <c r="K19" s="77">
        <v>76.30508</v>
      </c>
      <c r="L19" s="81">
        <v>78.9</v>
      </c>
      <c r="M19" s="174">
        <v>81.6</v>
      </c>
      <c r="O19" s="78">
        <v>55.75</v>
      </c>
      <c r="P19" s="78">
        <v>57.29</v>
      </c>
      <c r="Q19" s="77">
        <v>58.97983</v>
      </c>
      <c r="R19" s="81">
        <v>60.8</v>
      </c>
      <c r="S19" s="174">
        <v>62.8</v>
      </c>
      <c r="U19" s="78">
        <v>11.13</v>
      </c>
      <c r="V19" s="78">
        <v>11.5</v>
      </c>
      <c r="W19" s="77">
        <v>11.94737</v>
      </c>
      <c r="X19" s="73">
        <v>12.4</v>
      </c>
      <c r="Y19" s="112">
        <v>12.9</v>
      </c>
      <c r="AA19" s="78">
        <v>29.56</v>
      </c>
      <c r="AB19" s="78">
        <v>30.53</v>
      </c>
      <c r="AC19" s="77">
        <v>31.37292</v>
      </c>
      <c r="AD19" s="73">
        <v>32.4</v>
      </c>
      <c r="AE19" s="112">
        <v>33.5</v>
      </c>
      <c r="AG19" s="78">
        <v>85.4</v>
      </c>
      <c r="AH19" s="78">
        <v>88.08</v>
      </c>
      <c r="AI19" s="77">
        <v>90.32109</v>
      </c>
      <c r="AJ19" s="81">
        <v>93.4</v>
      </c>
      <c r="AK19" s="112">
        <v>98.3</v>
      </c>
      <c r="AM19" s="78">
        <v>55.66</v>
      </c>
      <c r="AN19" s="78">
        <v>57.5</v>
      </c>
      <c r="AO19" s="77">
        <v>59.14831</v>
      </c>
      <c r="AP19" s="81">
        <v>61.2</v>
      </c>
      <c r="AQ19" s="112">
        <v>63.3</v>
      </c>
      <c r="AS19" s="78">
        <v>1.28</v>
      </c>
      <c r="AT19" s="78">
        <v>1.33</v>
      </c>
      <c r="AU19" s="77">
        <v>1.366425</v>
      </c>
      <c r="AV19" s="81">
        <v>1.4</v>
      </c>
      <c r="AW19" s="112">
        <v>1.4</v>
      </c>
      <c r="AY19" s="78">
        <v>36.88</v>
      </c>
      <c r="AZ19" s="78">
        <v>38.13</v>
      </c>
      <c r="BA19" s="77">
        <v>39.41827</v>
      </c>
      <c r="BB19" s="73">
        <v>40.8</v>
      </c>
      <c r="BC19" s="112">
        <v>42.4</v>
      </c>
      <c r="BE19" s="78">
        <v>9.65</v>
      </c>
      <c r="BF19" s="78">
        <v>9.94</v>
      </c>
      <c r="BG19" s="77">
        <v>10.30982</v>
      </c>
      <c r="BH19" s="73">
        <v>10.6</v>
      </c>
      <c r="BI19" s="112">
        <v>11</v>
      </c>
      <c r="BK19" s="78">
        <v>26.62</v>
      </c>
      <c r="BL19" s="78">
        <v>27.56</v>
      </c>
      <c r="BM19" s="77">
        <v>28.30189</v>
      </c>
      <c r="BN19" s="81">
        <v>29.3</v>
      </c>
      <c r="BO19" s="112">
        <v>30.4</v>
      </c>
      <c r="BQ19" s="78">
        <v>50.08</v>
      </c>
      <c r="BR19" s="78">
        <v>51.83</v>
      </c>
      <c r="BS19" s="77">
        <v>53.3179</v>
      </c>
      <c r="BT19" s="81">
        <v>55.4</v>
      </c>
      <c r="BU19" s="112">
        <v>57.6</v>
      </c>
    </row>
    <row r="20" spans="1:73" s="77" customFormat="1" ht="12.75">
      <c r="A20" s="205"/>
      <c r="B20" s="77" t="s">
        <v>21</v>
      </c>
      <c r="C20" s="77">
        <v>14.08</v>
      </c>
      <c r="D20" s="77">
        <v>14.94</v>
      </c>
      <c r="E20" s="77">
        <v>16.10936</v>
      </c>
      <c r="F20" s="81">
        <v>17.2</v>
      </c>
      <c r="G20" s="171">
        <v>18.4</v>
      </c>
      <c r="I20" s="78">
        <v>20.43</v>
      </c>
      <c r="J20" s="78">
        <v>21.74</v>
      </c>
      <c r="K20" s="77">
        <v>23.27023</v>
      </c>
      <c r="L20" s="81">
        <v>24.7</v>
      </c>
      <c r="M20" s="174">
        <v>26.3</v>
      </c>
      <c r="O20" s="78">
        <v>5049.91</v>
      </c>
      <c r="P20" s="78">
        <v>5451.05</v>
      </c>
      <c r="Q20" s="77">
        <v>5723.205</v>
      </c>
      <c r="R20" s="81">
        <v>6103.1</v>
      </c>
      <c r="S20" s="174">
        <v>6517.5</v>
      </c>
      <c r="U20" s="78">
        <v>5.04</v>
      </c>
      <c r="V20" s="78">
        <v>5.4</v>
      </c>
      <c r="W20" s="77">
        <v>5.898353</v>
      </c>
      <c r="X20" s="73">
        <v>6.3</v>
      </c>
      <c r="Y20" s="112">
        <v>6.8</v>
      </c>
      <c r="AA20" s="78">
        <v>7.13</v>
      </c>
      <c r="AB20" s="78">
        <v>7.6</v>
      </c>
      <c r="AC20" s="77">
        <v>8.26279</v>
      </c>
      <c r="AD20" s="73">
        <v>8.9</v>
      </c>
      <c r="AE20" s="112">
        <v>9.6</v>
      </c>
      <c r="AG20" s="78">
        <v>21.07</v>
      </c>
      <c r="AH20" s="78">
        <v>22.44</v>
      </c>
      <c r="AI20" s="77">
        <v>23.22952</v>
      </c>
      <c r="AJ20" s="81">
        <v>24.9</v>
      </c>
      <c r="AK20" s="112">
        <v>27.1</v>
      </c>
      <c r="AM20" s="78">
        <v>18.29</v>
      </c>
      <c r="AN20" s="78">
        <v>19.45</v>
      </c>
      <c r="AO20" s="77">
        <v>20.76655</v>
      </c>
      <c r="AP20" s="81">
        <v>22.1</v>
      </c>
      <c r="AQ20" s="112">
        <v>23.7</v>
      </c>
      <c r="AS20" s="78">
        <v>33.2</v>
      </c>
      <c r="AT20" s="78">
        <v>35.36</v>
      </c>
      <c r="AU20" s="77">
        <v>37.07342</v>
      </c>
      <c r="AV20" s="81">
        <v>39.4</v>
      </c>
      <c r="AW20" s="112">
        <v>41.8</v>
      </c>
      <c r="AY20" s="78">
        <v>18.28</v>
      </c>
      <c r="AZ20" s="78">
        <v>19.47</v>
      </c>
      <c r="BA20" s="77">
        <v>21.03831</v>
      </c>
      <c r="BB20" s="73">
        <v>22.4</v>
      </c>
      <c r="BC20" s="112">
        <v>23.8</v>
      </c>
      <c r="BE20" s="78">
        <v>8.71</v>
      </c>
      <c r="BF20" s="78">
        <v>9.28</v>
      </c>
      <c r="BG20" s="77">
        <v>9.899846</v>
      </c>
      <c r="BH20" s="73">
        <v>10.6</v>
      </c>
      <c r="BI20" s="112">
        <v>11.4</v>
      </c>
      <c r="BK20" s="78">
        <v>16.92</v>
      </c>
      <c r="BL20" s="78">
        <v>17.95</v>
      </c>
      <c r="BM20" s="77">
        <v>19.02426</v>
      </c>
      <c r="BN20" s="81">
        <v>20.6</v>
      </c>
      <c r="BO20" s="112">
        <v>22.3</v>
      </c>
      <c r="BQ20" s="78">
        <v>14.84</v>
      </c>
      <c r="BR20" s="78">
        <v>15.78</v>
      </c>
      <c r="BS20" s="77">
        <v>16.95505</v>
      </c>
      <c r="BT20" s="81">
        <v>18.5</v>
      </c>
      <c r="BU20" s="112">
        <v>20.3</v>
      </c>
    </row>
    <row r="21" spans="1:73" s="77" customFormat="1" ht="12.75">
      <c r="A21" s="205"/>
      <c r="B21" s="77" t="s">
        <v>20</v>
      </c>
      <c r="C21" s="77">
        <v>243.4</v>
      </c>
      <c r="D21" s="77">
        <v>251.18</v>
      </c>
      <c r="E21" s="77">
        <v>259.1261</v>
      </c>
      <c r="F21" s="81">
        <v>268</v>
      </c>
      <c r="G21" s="171">
        <v>277.6</v>
      </c>
      <c r="I21" s="78">
        <v>167.89</v>
      </c>
      <c r="J21" s="78">
        <v>173.18</v>
      </c>
      <c r="K21" s="77">
        <v>178.7157</v>
      </c>
      <c r="L21" s="81">
        <v>184.9</v>
      </c>
      <c r="M21" s="174">
        <v>191.2</v>
      </c>
      <c r="O21" s="78">
        <v>313.53</v>
      </c>
      <c r="P21" s="78">
        <v>323.68</v>
      </c>
      <c r="Q21" s="77">
        <v>334.1049</v>
      </c>
      <c r="R21" s="81">
        <v>346</v>
      </c>
      <c r="S21" s="174">
        <v>358.6</v>
      </c>
      <c r="U21" s="78">
        <v>80.19</v>
      </c>
      <c r="V21" s="78">
        <v>82.78</v>
      </c>
      <c r="W21" s="77">
        <v>85.3501</v>
      </c>
      <c r="X21" s="73">
        <v>88.2</v>
      </c>
      <c r="Y21" s="112">
        <v>91.1</v>
      </c>
      <c r="AA21" s="78">
        <v>152.95</v>
      </c>
      <c r="AB21" s="78">
        <v>157.76</v>
      </c>
      <c r="AC21" s="77">
        <v>162.8071</v>
      </c>
      <c r="AD21" s="73">
        <v>168.4</v>
      </c>
      <c r="AE21" s="112">
        <v>174</v>
      </c>
      <c r="AG21" s="78">
        <v>278.17</v>
      </c>
      <c r="AH21" s="78">
        <v>286.78</v>
      </c>
      <c r="AI21" s="77">
        <v>295.7171</v>
      </c>
      <c r="AJ21" s="81">
        <v>305.8</v>
      </c>
      <c r="AK21" s="112">
        <v>309</v>
      </c>
      <c r="AM21" s="78">
        <v>129.26</v>
      </c>
      <c r="AN21" s="78">
        <v>133.53</v>
      </c>
      <c r="AO21" s="77">
        <v>137.9148</v>
      </c>
      <c r="AP21" s="81">
        <v>142.7</v>
      </c>
      <c r="AQ21" s="112">
        <v>147.8</v>
      </c>
      <c r="AS21" s="78">
        <v>253.35</v>
      </c>
      <c r="AT21" s="78">
        <v>261.68</v>
      </c>
      <c r="AU21" s="77">
        <v>270.2193</v>
      </c>
      <c r="AV21" s="81">
        <v>279.5</v>
      </c>
      <c r="AW21" s="112">
        <v>289.3</v>
      </c>
      <c r="AY21" s="78">
        <v>290.51</v>
      </c>
      <c r="AZ21" s="78">
        <v>299.51</v>
      </c>
      <c r="BA21" s="77">
        <v>308.7895</v>
      </c>
      <c r="BB21" s="73">
        <v>319.4</v>
      </c>
      <c r="BC21" s="112">
        <v>330.5</v>
      </c>
      <c r="BE21" s="78">
        <v>132.63</v>
      </c>
      <c r="BF21" s="78">
        <v>136.87</v>
      </c>
      <c r="BG21" s="77">
        <v>141.1963</v>
      </c>
      <c r="BH21" s="73">
        <v>146.2</v>
      </c>
      <c r="BI21" s="112">
        <v>151.3</v>
      </c>
      <c r="BK21" s="78">
        <v>276.55</v>
      </c>
      <c r="BL21" s="78">
        <v>285.51</v>
      </c>
      <c r="BM21" s="77">
        <v>294.7474</v>
      </c>
      <c r="BN21" s="81">
        <v>305.5</v>
      </c>
      <c r="BO21" s="112">
        <v>316.7</v>
      </c>
      <c r="BQ21" s="78">
        <v>234.83</v>
      </c>
      <c r="BR21" s="78">
        <v>242.12</v>
      </c>
      <c r="BS21" s="77">
        <v>249.7737</v>
      </c>
      <c r="BT21" s="81">
        <v>257.7</v>
      </c>
      <c r="BU21" s="112">
        <v>265.9</v>
      </c>
    </row>
    <row r="22" spans="1:73" s="77" customFormat="1" ht="12.75">
      <c r="A22" s="203" t="s">
        <v>298</v>
      </c>
      <c r="B22" s="77" t="s">
        <v>19</v>
      </c>
      <c r="C22" s="77">
        <v>360.04</v>
      </c>
      <c r="D22" s="77">
        <v>376.74</v>
      </c>
      <c r="E22" s="77">
        <v>394.4143</v>
      </c>
      <c r="F22" s="81">
        <v>414.1</v>
      </c>
      <c r="G22" s="171">
        <v>435.5</v>
      </c>
      <c r="I22" s="78">
        <v>506.44</v>
      </c>
      <c r="J22" s="78">
        <v>528.24</v>
      </c>
      <c r="K22" s="77">
        <v>551.2295</v>
      </c>
      <c r="L22" s="81">
        <v>577.6</v>
      </c>
      <c r="M22" s="174">
        <v>604.7</v>
      </c>
      <c r="O22" s="78">
        <v>893.14</v>
      </c>
      <c r="P22" s="78">
        <v>933.68</v>
      </c>
      <c r="Q22" s="77">
        <v>976.9082</v>
      </c>
      <c r="R22" s="81">
        <v>1029.3</v>
      </c>
      <c r="S22" s="174">
        <v>1083.4</v>
      </c>
      <c r="U22" s="78">
        <v>110.51</v>
      </c>
      <c r="V22" s="78">
        <v>115.35</v>
      </c>
      <c r="W22" s="77">
        <v>120.4841</v>
      </c>
      <c r="X22" s="73">
        <v>126</v>
      </c>
      <c r="Y22" s="112">
        <v>131.7</v>
      </c>
      <c r="AA22" s="78">
        <v>146.32</v>
      </c>
      <c r="AB22" s="78">
        <v>152.9</v>
      </c>
      <c r="AC22" s="77">
        <v>159.8846</v>
      </c>
      <c r="AD22" s="73">
        <v>167.9</v>
      </c>
      <c r="AE22" s="112">
        <v>176.5</v>
      </c>
      <c r="AG22" s="78">
        <v>387.55</v>
      </c>
      <c r="AH22" s="78">
        <v>405.28</v>
      </c>
      <c r="AI22" s="77">
        <v>424.1292</v>
      </c>
      <c r="AJ22" s="81">
        <v>446.8</v>
      </c>
      <c r="AK22" s="112">
        <v>477.5</v>
      </c>
      <c r="AM22" s="78">
        <v>633.63</v>
      </c>
      <c r="AN22" s="78">
        <v>663.37</v>
      </c>
      <c r="AO22" s="77">
        <v>695.1191</v>
      </c>
      <c r="AP22" s="81">
        <v>730.5</v>
      </c>
      <c r="AQ22" s="112">
        <v>768.1</v>
      </c>
      <c r="AS22" s="78">
        <v>554.64</v>
      </c>
      <c r="AT22" s="78">
        <v>579.51</v>
      </c>
      <c r="AU22" s="77">
        <v>605.8315</v>
      </c>
      <c r="AV22" s="81">
        <v>634.4</v>
      </c>
      <c r="AW22" s="112">
        <v>664.1</v>
      </c>
      <c r="AY22" s="78">
        <v>411.13</v>
      </c>
      <c r="AZ22" s="78">
        <v>429.3</v>
      </c>
      <c r="BA22" s="77">
        <v>448.5154</v>
      </c>
      <c r="BB22" s="73">
        <v>470.8</v>
      </c>
      <c r="BC22" s="112">
        <v>494.2</v>
      </c>
      <c r="BE22" s="78">
        <v>255.07</v>
      </c>
      <c r="BF22" s="78">
        <v>266.54</v>
      </c>
      <c r="BG22" s="77">
        <v>278.6705</v>
      </c>
      <c r="BH22" s="73">
        <v>293.1</v>
      </c>
      <c r="BI22" s="112">
        <v>309.2</v>
      </c>
      <c r="BK22" s="78">
        <v>429.24</v>
      </c>
      <c r="BL22" s="78">
        <v>447.44</v>
      </c>
      <c r="BM22" s="77">
        <v>466.7704</v>
      </c>
      <c r="BN22" s="81">
        <v>489.3</v>
      </c>
      <c r="BO22" s="112">
        <v>514.3</v>
      </c>
      <c r="BQ22" s="78">
        <v>303.71</v>
      </c>
      <c r="BR22" s="78">
        <v>317.38</v>
      </c>
      <c r="BS22" s="77">
        <v>331.9295</v>
      </c>
      <c r="BT22" s="81">
        <v>348.3</v>
      </c>
      <c r="BU22" s="112">
        <v>366.1</v>
      </c>
    </row>
    <row r="23" spans="1:73" s="77" customFormat="1" ht="12.75">
      <c r="A23" s="204"/>
      <c r="B23" s="77" t="s">
        <v>14</v>
      </c>
      <c r="C23" s="77">
        <v>579.69</v>
      </c>
      <c r="D23" s="77">
        <v>608.17</v>
      </c>
      <c r="E23" s="77">
        <v>638.4428</v>
      </c>
      <c r="F23" s="81">
        <v>672.4</v>
      </c>
      <c r="G23" s="171">
        <v>709.6</v>
      </c>
      <c r="I23" s="78">
        <v>886.47</v>
      </c>
      <c r="J23" s="78">
        <v>925</v>
      </c>
      <c r="K23" s="77">
        <v>965.7109</v>
      </c>
      <c r="L23" s="81">
        <v>1008.2</v>
      </c>
      <c r="M23" s="174">
        <v>1054</v>
      </c>
      <c r="O23" s="78">
        <v>2249.11</v>
      </c>
      <c r="P23" s="78">
        <v>2357.97</v>
      </c>
      <c r="Q23" s="77">
        <v>2473.617</v>
      </c>
      <c r="R23" s="81">
        <v>2600.9</v>
      </c>
      <c r="S23" s="174">
        <v>2739.1</v>
      </c>
      <c r="U23" s="78">
        <v>460.27</v>
      </c>
      <c r="V23" s="78">
        <v>481.19</v>
      </c>
      <c r="W23" s="77">
        <v>503.3975</v>
      </c>
      <c r="X23" s="73">
        <v>527.6</v>
      </c>
      <c r="Y23" s="112">
        <v>553.8</v>
      </c>
      <c r="AA23" s="78">
        <v>322.85</v>
      </c>
      <c r="AB23" s="78">
        <v>338.77</v>
      </c>
      <c r="AC23" s="77">
        <v>355.7221</v>
      </c>
      <c r="AD23" s="73">
        <v>375.1</v>
      </c>
      <c r="AE23" s="112">
        <v>396.8</v>
      </c>
      <c r="AG23" s="78">
        <v>684.73</v>
      </c>
      <c r="AH23" s="78">
        <v>720.45</v>
      </c>
      <c r="AI23" s="77">
        <v>758.658</v>
      </c>
      <c r="AJ23" s="81">
        <v>801.1</v>
      </c>
      <c r="AK23" s="112">
        <v>859.1</v>
      </c>
      <c r="AM23" s="78">
        <v>632.12</v>
      </c>
      <c r="AN23" s="78">
        <v>660.51</v>
      </c>
      <c r="AO23" s="77">
        <v>690.5504</v>
      </c>
      <c r="AP23" s="81">
        <v>728.3</v>
      </c>
      <c r="AQ23" s="112">
        <v>769.3</v>
      </c>
      <c r="AS23" s="78">
        <v>891.77</v>
      </c>
      <c r="AT23" s="78">
        <v>931</v>
      </c>
      <c r="AU23" s="77">
        <v>972.6031</v>
      </c>
      <c r="AV23" s="81">
        <v>1016.4</v>
      </c>
      <c r="AW23" s="112">
        <v>1064.2</v>
      </c>
      <c r="AY23" s="78">
        <v>636.83</v>
      </c>
      <c r="AZ23" s="78">
        <v>667.96</v>
      </c>
      <c r="BA23" s="77">
        <v>701.0184</v>
      </c>
      <c r="BB23" s="73">
        <v>736.2</v>
      </c>
      <c r="BC23" s="112">
        <v>773.6</v>
      </c>
      <c r="BE23" s="78">
        <v>552.44</v>
      </c>
      <c r="BF23" s="78">
        <v>578.43</v>
      </c>
      <c r="BG23" s="77">
        <v>606.0817</v>
      </c>
      <c r="BH23" s="73">
        <v>637.4</v>
      </c>
      <c r="BI23" s="112">
        <v>671.2</v>
      </c>
      <c r="BK23" s="78">
        <v>618.56</v>
      </c>
      <c r="BL23" s="78">
        <v>648.32</v>
      </c>
      <c r="BM23" s="77">
        <v>679.9399</v>
      </c>
      <c r="BN23" s="81">
        <v>716</v>
      </c>
      <c r="BO23" s="112">
        <v>753.9</v>
      </c>
      <c r="BQ23" s="78">
        <v>770.02</v>
      </c>
      <c r="BR23" s="78">
        <v>804.21</v>
      </c>
      <c r="BS23" s="77">
        <v>840.4781</v>
      </c>
      <c r="BT23" s="81">
        <v>881.7</v>
      </c>
      <c r="BU23" s="112">
        <v>926.2</v>
      </c>
    </row>
    <row r="24" spans="1:73" s="77" customFormat="1" ht="12.75">
      <c r="A24" s="204"/>
      <c r="B24" s="77" t="s">
        <v>27</v>
      </c>
      <c r="C24" s="77">
        <v>44.13</v>
      </c>
      <c r="D24" s="77">
        <v>45.29</v>
      </c>
      <c r="E24" s="77">
        <v>46.47978</v>
      </c>
      <c r="F24" s="81">
        <v>47.9</v>
      </c>
      <c r="G24" s="171">
        <v>49.3</v>
      </c>
      <c r="I24" s="78">
        <v>50.57</v>
      </c>
      <c r="J24" s="78">
        <v>51.79</v>
      </c>
      <c r="K24" s="77">
        <v>53.06688</v>
      </c>
      <c r="L24" s="81">
        <v>54.4</v>
      </c>
      <c r="M24" s="174">
        <v>55.8</v>
      </c>
      <c r="O24" s="78">
        <v>101.39</v>
      </c>
      <c r="P24" s="78">
        <v>103.7</v>
      </c>
      <c r="Q24" s="77">
        <v>106.1193</v>
      </c>
      <c r="R24" s="81">
        <v>108.8</v>
      </c>
      <c r="S24" s="174">
        <v>111.6</v>
      </c>
      <c r="U24" s="78">
        <v>19.7</v>
      </c>
      <c r="V24" s="78">
        <v>20.23</v>
      </c>
      <c r="W24" s="77">
        <v>20.82176</v>
      </c>
      <c r="X24" s="73">
        <v>21.5</v>
      </c>
      <c r="Y24" s="112">
        <v>22.1</v>
      </c>
      <c r="AA24" s="78">
        <v>14.33</v>
      </c>
      <c r="AB24" s="78">
        <v>14.69</v>
      </c>
      <c r="AC24" s="77">
        <v>15.0864</v>
      </c>
      <c r="AD24" s="73">
        <v>15.6</v>
      </c>
      <c r="AE24" s="112">
        <v>16</v>
      </c>
      <c r="AG24" s="78">
        <v>35.83</v>
      </c>
      <c r="AH24" s="78">
        <v>36.77</v>
      </c>
      <c r="AI24" s="77">
        <v>37.86164</v>
      </c>
      <c r="AJ24" s="81">
        <v>39.2</v>
      </c>
      <c r="AK24" s="112">
        <v>41.5</v>
      </c>
      <c r="AM24" s="78">
        <v>27.89</v>
      </c>
      <c r="AN24" s="78">
        <v>28.65</v>
      </c>
      <c r="AO24" s="77">
        <v>29.46973</v>
      </c>
      <c r="AP24" s="81">
        <v>30.4</v>
      </c>
      <c r="AQ24" s="112">
        <v>31.4</v>
      </c>
      <c r="AS24" s="78">
        <v>71.95</v>
      </c>
      <c r="AT24" s="78">
        <v>73.79</v>
      </c>
      <c r="AU24" s="77">
        <v>75.67014</v>
      </c>
      <c r="AV24" s="81">
        <v>77.7</v>
      </c>
      <c r="AW24" s="112">
        <v>79.9</v>
      </c>
      <c r="AY24" s="78">
        <v>30.86</v>
      </c>
      <c r="AZ24" s="78">
        <v>31.65</v>
      </c>
      <c r="BA24" s="77">
        <v>32.45994</v>
      </c>
      <c r="BB24" s="73">
        <v>33.3</v>
      </c>
      <c r="BC24" s="112">
        <v>34.3</v>
      </c>
      <c r="BE24" s="78">
        <v>15.96</v>
      </c>
      <c r="BF24" s="78">
        <v>16.49</v>
      </c>
      <c r="BG24" s="77">
        <v>16.95256</v>
      </c>
      <c r="BH24" s="73">
        <v>17.5</v>
      </c>
      <c r="BI24" s="112">
        <v>18</v>
      </c>
      <c r="BK24" s="78">
        <v>58.77</v>
      </c>
      <c r="BL24" s="78">
        <v>60.42</v>
      </c>
      <c r="BM24" s="77">
        <v>62.17196</v>
      </c>
      <c r="BN24" s="81">
        <v>64</v>
      </c>
      <c r="BO24" s="112">
        <v>65.9</v>
      </c>
      <c r="BQ24" s="78">
        <v>31.45</v>
      </c>
      <c r="BR24" s="78">
        <v>32.18</v>
      </c>
      <c r="BS24" s="77">
        <v>32.95704</v>
      </c>
      <c r="BT24" s="81">
        <v>33.8</v>
      </c>
      <c r="BU24" s="112">
        <v>34.7</v>
      </c>
    </row>
    <row r="25" spans="1:73" s="77" customFormat="1" ht="12.75">
      <c r="A25" s="204"/>
      <c r="B25" s="77" t="s">
        <v>17</v>
      </c>
      <c r="C25" s="77">
        <v>332.9</v>
      </c>
      <c r="D25" s="77">
        <v>352.67</v>
      </c>
      <c r="E25" s="77">
        <v>373.8156</v>
      </c>
      <c r="F25" s="81">
        <v>396.8</v>
      </c>
      <c r="G25" s="171">
        <v>422</v>
      </c>
      <c r="I25" s="78">
        <v>301.06</v>
      </c>
      <c r="J25" s="78">
        <v>318.27</v>
      </c>
      <c r="K25" s="77">
        <v>336.6876</v>
      </c>
      <c r="L25" s="81">
        <v>358.4</v>
      </c>
      <c r="M25" s="174">
        <v>382.4</v>
      </c>
      <c r="O25" s="78">
        <v>1122.99</v>
      </c>
      <c r="P25" s="78">
        <v>1189.52</v>
      </c>
      <c r="Q25" s="77">
        <v>1260.587</v>
      </c>
      <c r="R25" s="81">
        <v>1347.4</v>
      </c>
      <c r="S25" s="174">
        <v>1444</v>
      </c>
      <c r="U25" s="78">
        <v>132.39</v>
      </c>
      <c r="V25" s="78">
        <v>139.95</v>
      </c>
      <c r="W25" s="77">
        <v>147.9857</v>
      </c>
      <c r="X25" s="73">
        <v>157.4</v>
      </c>
      <c r="Y25" s="112">
        <v>167.4</v>
      </c>
      <c r="AA25" s="78">
        <v>182.76</v>
      </c>
      <c r="AB25" s="78">
        <v>193.53</v>
      </c>
      <c r="AC25" s="77">
        <v>204.9939</v>
      </c>
      <c r="AD25" s="73">
        <v>217.2</v>
      </c>
      <c r="AE25" s="112">
        <v>229.9</v>
      </c>
      <c r="AG25" s="78">
        <v>380.24</v>
      </c>
      <c r="AH25" s="78">
        <v>403.54</v>
      </c>
      <c r="AI25" s="77">
        <v>428.5313</v>
      </c>
      <c r="AJ25" s="81">
        <v>456.6</v>
      </c>
      <c r="AK25" s="112">
        <v>493.8</v>
      </c>
      <c r="AM25" s="78">
        <v>271.42</v>
      </c>
      <c r="AN25" s="78">
        <v>288.09</v>
      </c>
      <c r="AO25" s="77">
        <v>305.9322</v>
      </c>
      <c r="AP25" s="81">
        <v>327.4</v>
      </c>
      <c r="AQ25" s="112">
        <v>350.3</v>
      </c>
      <c r="AS25" s="78">
        <v>444.92</v>
      </c>
      <c r="AT25" s="78">
        <v>469.14</v>
      </c>
      <c r="AU25" s="77">
        <v>494.866</v>
      </c>
      <c r="AV25" s="81">
        <v>522.9</v>
      </c>
      <c r="AW25" s="112">
        <v>553.5</v>
      </c>
      <c r="AY25" s="78">
        <v>254.98</v>
      </c>
      <c r="AZ25" s="78">
        <v>269.49</v>
      </c>
      <c r="BA25" s="77">
        <v>285.1055</v>
      </c>
      <c r="BB25" s="73">
        <v>301.8</v>
      </c>
      <c r="BC25" s="112">
        <v>319.8</v>
      </c>
      <c r="BE25" s="78">
        <v>301.51</v>
      </c>
      <c r="BF25" s="78">
        <v>319.26</v>
      </c>
      <c r="BG25" s="77">
        <v>338.1779</v>
      </c>
      <c r="BH25" s="73">
        <v>361.4</v>
      </c>
      <c r="BI25" s="112">
        <v>384.9</v>
      </c>
      <c r="BK25" s="78">
        <v>507.39</v>
      </c>
      <c r="BL25" s="78">
        <v>534.8</v>
      </c>
      <c r="BM25" s="77">
        <v>563.8942</v>
      </c>
      <c r="BN25" s="81">
        <v>596.1</v>
      </c>
      <c r="BO25" s="112">
        <v>632.5</v>
      </c>
      <c r="BQ25" s="78">
        <v>229.87</v>
      </c>
      <c r="BR25" s="78">
        <v>242.77</v>
      </c>
      <c r="BS25" s="77">
        <v>256.4985</v>
      </c>
      <c r="BT25" s="81">
        <v>271.2</v>
      </c>
      <c r="BU25" s="112">
        <v>286.8</v>
      </c>
    </row>
    <row r="26" spans="1:73" s="77" customFormat="1" ht="12.75">
      <c r="A26" s="204"/>
      <c r="B26" s="77" t="s">
        <v>26</v>
      </c>
      <c r="C26" s="77">
        <v>31.46</v>
      </c>
      <c r="D26" s="77">
        <v>32.23</v>
      </c>
      <c r="E26" s="77">
        <v>32.75028</v>
      </c>
      <c r="F26" s="81">
        <v>33.6</v>
      </c>
      <c r="G26" s="171">
        <v>34.5</v>
      </c>
      <c r="I26" s="78">
        <v>47.57</v>
      </c>
      <c r="J26" s="78">
        <v>48.88</v>
      </c>
      <c r="K26" s="77">
        <v>50.01119</v>
      </c>
      <c r="L26" s="81">
        <v>51.3</v>
      </c>
      <c r="M26" s="174">
        <v>52.7</v>
      </c>
      <c r="O26" s="78">
        <v>81.09</v>
      </c>
      <c r="P26" s="78">
        <v>83.15</v>
      </c>
      <c r="Q26" s="77">
        <v>85.60765</v>
      </c>
      <c r="R26" s="81">
        <v>88.1</v>
      </c>
      <c r="S26" s="174">
        <v>90.6</v>
      </c>
      <c r="U26" s="78">
        <v>10.81</v>
      </c>
      <c r="V26" s="78">
        <v>11.05</v>
      </c>
      <c r="W26" s="77">
        <v>11.38163</v>
      </c>
      <c r="X26" s="73">
        <v>11.7</v>
      </c>
      <c r="Y26" s="112">
        <v>12</v>
      </c>
      <c r="AA26" s="78">
        <v>15.93</v>
      </c>
      <c r="AB26" s="78">
        <v>16.29</v>
      </c>
      <c r="AC26" s="77">
        <v>16.71294</v>
      </c>
      <c r="AD26" s="73">
        <v>17.1</v>
      </c>
      <c r="AE26" s="112">
        <v>17.6</v>
      </c>
      <c r="AG26" s="78">
        <v>48.5</v>
      </c>
      <c r="AH26" s="78">
        <v>49.77</v>
      </c>
      <c r="AI26" s="77">
        <v>51.44745</v>
      </c>
      <c r="AJ26" s="81">
        <v>52.9</v>
      </c>
      <c r="AK26" s="112">
        <v>55.4</v>
      </c>
      <c r="AM26" s="78">
        <v>37.69</v>
      </c>
      <c r="AN26" s="78">
        <v>38.65</v>
      </c>
      <c r="AO26" s="77">
        <v>40.12956</v>
      </c>
      <c r="AP26" s="81">
        <v>41.3</v>
      </c>
      <c r="AQ26" s="112">
        <v>42.5</v>
      </c>
      <c r="AS26" s="78">
        <v>75.35</v>
      </c>
      <c r="AT26" s="78">
        <v>77.57</v>
      </c>
      <c r="AU26" s="77">
        <v>79.54258</v>
      </c>
      <c r="AV26" s="81">
        <v>82.2</v>
      </c>
      <c r="AW26" s="112">
        <v>85</v>
      </c>
      <c r="AY26" s="78">
        <v>39.21</v>
      </c>
      <c r="AZ26" s="78">
        <v>40.2</v>
      </c>
      <c r="BA26" s="77">
        <v>41.0206</v>
      </c>
      <c r="BB26" s="73">
        <v>42.1</v>
      </c>
      <c r="BC26" s="112">
        <v>43.2</v>
      </c>
      <c r="BE26" s="78">
        <v>18.01</v>
      </c>
      <c r="BF26" s="78">
        <v>18.44</v>
      </c>
      <c r="BG26" s="77">
        <v>18.89263</v>
      </c>
      <c r="BH26" s="73">
        <v>19.5</v>
      </c>
      <c r="BI26" s="112">
        <v>20.1</v>
      </c>
      <c r="BK26" s="78">
        <v>38.61</v>
      </c>
      <c r="BL26" s="78">
        <v>39.53</v>
      </c>
      <c r="BM26" s="77">
        <v>40.33427</v>
      </c>
      <c r="BN26" s="81">
        <v>41.2</v>
      </c>
      <c r="BO26" s="112">
        <v>42</v>
      </c>
      <c r="BQ26" s="78">
        <v>35.47</v>
      </c>
      <c r="BR26" s="78">
        <v>36.32</v>
      </c>
      <c r="BS26" s="77">
        <v>37.62534</v>
      </c>
      <c r="BT26" s="81">
        <v>38.6</v>
      </c>
      <c r="BU26" s="112">
        <v>39.6</v>
      </c>
    </row>
    <row r="27" spans="1:73" s="77" customFormat="1" ht="12.75">
      <c r="A27" s="204"/>
      <c r="B27" s="77" t="s">
        <v>32</v>
      </c>
      <c r="C27" s="77">
        <v>3.49</v>
      </c>
      <c r="D27" s="77">
        <v>3.65</v>
      </c>
      <c r="E27" s="77">
        <v>3.832342</v>
      </c>
      <c r="F27" s="81">
        <v>4.1</v>
      </c>
      <c r="G27" s="171">
        <v>4.4</v>
      </c>
      <c r="I27" s="78">
        <v>8.73</v>
      </c>
      <c r="J27" s="78">
        <v>9.13</v>
      </c>
      <c r="K27" s="77">
        <v>9.595577</v>
      </c>
      <c r="L27" s="81">
        <v>10.1</v>
      </c>
      <c r="M27" s="174">
        <v>10.7</v>
      </c>
      <c r="O27" s="78">
        <v>9.16</v>
      </c>
      <c r="P27" s="78">
        <v>9.67</v>
      </c>
      <c r="Q27" s="77">
        <v>10.20326</v>
      </c>
      <c r="R27" s="81">
        <v>10.8</v>
      </c>
      <c r="S27" s="174">
        <v>11.5</v>
      </c>
      <c r="U27" s="78">
        <v>2.14</v>
      </c>
      <c r="V27" s="78">
        <v>2.26</v>
      </c>
      <c r="W27" s="77">
        <v>2.362052</v>
      </c>
      <c r="X27" s="73">
        <v>2.5</v>
      </c>
      <c r="Y27" s="112">
        <v>2.6</v>
      </c>
      <c r="AA27" s="78">
        <v>3.38</v>
      </c>
      <c r="AB27" s="78">
        <v>3.51</v>
      </c>
      <c r="AC27" s="77">
        <v>3.712832</v>
      </c>
      <c r="AD27" s="73">
        <v>3.9</v>
      </c>
      <c r="AE27" s="112">
        <v>4.1</v>
      </c>
      <c r="AG27" s="78">
        <v>7.21</v>
      </c>
      <c r="AH27" s="78">
        <v>7.59</v>
      </c>
      <c r="AI27" s="77">
        <v>7.967972</v>
      </c>
      <c r="AJ27" s="81">
        <v>8.4</v>
      </c>
      <c r="AK27" s="112">
        <v>9.1</v>
      </c>
      <c r="AM27" s="78">
        <v>7.76</v>
      </c>
      <c r="AN27" s="78">
        <v>8.2</v>
      </c>
      <c r="AO27" s="77">
        <v>8.631498</v>
      </c>
      <c r="AP27" s="81">
        <v>9.1</v>
      </c>
      <c r="AQ27" s="112">
        <v>9.6</v>
      </c>
      <c r="AS27" s="78">
        <v>7.73</v>
      </c>
      <c r="AT27" s="78">
        <v>8.05</v>
      </c>
      <c r="AU27" s="77">
        <v>8.480262</v>
      </c>
      <c r="AV27" s="81">
        <v>8.9</v>
      </c>
      <c r="AW27" s="112">
        <v>9.4</v>
      </c>
      <c r="AY27" s="78">
        <v>6.59</v>
      </c>
      <c r="AZ27" s="78">
        <v>7</v>
      </c>
      <c r="BA27" s="77">
        <v>7.276678</v>
      </c>
      <c r="BB27" s="73">
        <v>7.7</v>
      </c>
      <c r="BC27" s="112">
        <v>8.1</v>
      </c>
      <c r="BE27" s="78">
        <v>4.68</v>
      </c>
      <c r="BF27" s="78">
        <v>4.86</v>
      </c>
      <c r="BG27" s="77">
        <v>5.147213</v>
      </c>
      <c r="BH27" s="73">
        <v>5.4</v>
      </c>
      <c r="BI27" s="112">
        <v>5.7</v>
      </c>
      <c r="BK27" s="78">
        <v>6.29</v>
      </c>
      <c r="BL27" s="78">
        <v>6.67</v>
      </c>
      <c r="BM27" s="77">
        <v>6.970662</v>
      </c>
      <c r="BN27" s="81">
        <v>7.4</v>
      </c>
      <c r="BO27" s="112">
        <v>7.8</v>
      </c>
      <c r="BQ27" s="78">
        <v>6.75</v>
      </c>
      <c r="BR27" s="78">
        <v>7.09</v>
      </c>
      <c r="BS27" s="77">
        <v>7.467782</v>
      </c>
      <c r="BT27" s="81">
        <v>7.9</v>
      </c>
      <c r="BU27" s="112">
        <v>8.3</v>
      </c>
    </row>
    <row r="28" spans="1:73" s="77" customFormat="1" ht="12.75">
      <c r="A28" s="204"/>
      <c r="B28" s="77" t="s">
        <v>12</v>
      </c>
      <c r="C28" s="77">
        <v>1124.34</v>
      </c>
      <c r="D28" s="77">
        <v>1195.8</v>
      </c>
      <c r="E28" s="77">
        <v>1272.873</v>
      </c>
      <c r="F28" s="81">
        <v>1363.7</v>
      </c>
      <c r="G28" s="171">
        <v>1464.9</v>
      </c>
      <c r="I28" s="78">
        <v>694.31</v>
      </c>
      <c r="J28" s="78">
        <v>739.2</v>
      </c>
      <c r="K28" s="77">
        <v>787.8358</v>
      </c>
      <c r="L28" s="81">
        <v>846.1</v>
      </c>
      <c r="M28" s="174">
        <v>909.9</v>
      </c>
      <c r="O28" s="78">
        <v>1976.81</v>
      </c>
      <c r="P28" s="78">
        <v>2096.03</v>
      </c>
      <c r="Q28" s="77">
        <v>2223.975</v>
      </c>
      <c r="R28" s="81">
        <v>2371.2</v>
      </c>
      <c r="S28" s="174">
        <v>2528</v>
      </c>
      <c r="U28" s="78">
        <v>469.27</v>
      </c>
      <c r="V28" s="78">
        <v>500.57</v>
      </c>
      <c r="W28" s="77">
        <v>534.5645</v>
      </c>
      <c r="X28" s="73">
        <v>574.2</v>
      </c>
      <c r="Y28" s="112">
        <v>618.7</v>
      </c>
      <c r="AA28" s="78">
        <v>361.5</v>
      </c>
      <c r="AB28" s="78">
        <v>384.07</v>
      </c>
      <c r="AC28" s="77">
        <v>408.5094</v>
      </c>
      <c r="AD28" s="73">
        <v>438.3</v>
      </c>
      <c r="AE28" s="112">
        <v>469.3</v>
      </c>
      <c r="AG28" s="78">
        <v>1263.92</v>
      </c>
      <c r="AH28" s="78">
        <v>1347.72</v>
      </c>
      <c r="AI28" s="77">
        <v>1438.292</v>
      </c>
      <c r="AJ28" s="81">
        <v>1552.1</v>
      </c>
      <c r="AK28" s="112">
        <v>1697.5</v>
      </c>
      <c r="AM28" s="78">
        <v>985.55</v>
      </c>
      <c r="AN28" s="78">
        <v>1055.84</v>
      </c>
      <c r="AO28" s="77">
        <v>1132.293</v>
      </c>
      <c r="AP28" s="81">
        <v>1226.2</v>
      </c>
      <c r="AQ28" s="112">
        <v>1333.2</v>
      </c>
      <c r="AS28" s="78">
        <v>1566.76</v>
      </c>
      <c r="AT28" s="78">
        <v>1674.01</v>
      </c>
      <c r="AU28" s="77">
        <v>1790.325</v>
      </c>
      <c r="AV28" s="81">
        <v>1918.3</v>
      </c>
      <c r="AW28" s="112">
        <v>2053.5</v>
      </c>
      <c r="AY28" s="78">
        <v>717.37</v>
      </c>
      <c r="AZ28" s="78">
        <v>765.03</v>
      </c>
      <c r="BA28" s="77">
        <v>816.5898</v>
      </c>
      <c r="BB28" s="73">
        <v>874.1</v>
      </c>
      <c r="BC28" s="112">
        <v>938.7</v>
      </c>
      <c r="BE28" s="78">
        <v>472.79</v>
      </c>
      <c r="BF28" s="78">
        <v>501.43</v>
      </c>
      <c r="BG28" s="77">
        <v>532.3049</v>
      </c>
      <c r="BH28" s="73">
        <v>567.5</v>
      </c>
      <c r="BI28" s="112">
        <v>606.1</v>
      </c>
      <c r="BK28" s="78">
        <v>1041.03</v>
      </c>
      <c r="BL28" s="78">
        <v>1108.01</v>
      </c>
      <c r="BM28" s="77">
        <v>1180.113</v>
      </c>
      <c r="BN28" s="81">
        <v>1260.3</v>
      </c>
      <c r="BO28" s="112">
        <v>1349.3</v>
      </c>
      <c r="BQ28" s="78">
        <v>834</v>
      </c>
      <c r="BR28" s="78">
        <v>890.5</v>
      </c>
      <c r="BS28" s="77">
        <v>951.9287</v>
      </c>
      <c r="BT28" s="81">
        <v>1025.4</v>
      </c>
      <c r="BU28" s="112">
        <v>1106.5</v>
      </c>
    </row>
    <row r="29" spans="1:70" s="30" customFormat="1" ht="12.75">
      <c r="A29" s="35"/>
      <c r="B29" s="29"/>
      <c r="C29" s="34"/>
      <c r="D29" s="34"/>
      <c r="E29" s="31"/>
      <c r="F29" s="31"/>
      <c r="G29" s="136" t="s">
        <v>319</v>
      </c>
      <c r="H29" s="31"/>
      <c r="I29" s="32"/>
      <c r="J29" s="32"/>
      <c r="M29" s="175"/>
      <c r="O29" s="33"/>
      <c r="P29" s="33"/>
      <c r="Q29" s="34"/>
      <c r="R29" s="34"/>
      <c r="S29" s="176"/>
      <c r="T29" s="34"/>
      <c r="U29" s="32"/>
      <c r="V29" s="32"/>
      <c r="AA29" s="32"/>
      <c r="AB29" s="32"/>
      <c r="AG29" s="33"/>
      <c r="AH29" s="33"/>
      <c r="AI29" s="34"/>
      <c r="AJ29" s="34"/>
      <c r="AK29" s="34"/>
      <c r="AL29" s="34"/>
      <c r="AM29" s="32"/>
      <c r="AN29" s="33"/>
      <c r="AO29" s="34"/>
      <c r="AP29" s="34"/>
      <c r="AQ29" s="34"/>
      <c r="AR29" s="34"/>
      <c r="AS29" s="33"/>
      <c r="AT29" s="33"/>
      <c r="AU29" s="34"/>
      <c r="AV29" s="34"/>
      <c r="AW29" s="34"/>
      <c r="AX29" s="34"/>
      <c r="AY29" s="32"/>
      <c r="AZ29" s="32"/>
      <c r="BE29" s="32"/>
      <c r="BF29" s="32"/>
      <c r="BK29" s="33"/>
      <c r="BL29" s="33"/>
      <c r="BM29" s="34"/>
      <c r="BN29" s="34"/>
      <c r="BO29" s="34"/>
      <c r="BP29" s="34"/>
      <c r="BQ29" s="32"/>
      <c r="BR29" s="32"/>
    </row>
    <row r="30" spans="7:71" s="37" customFormat="1" ht="12.75">
      <c r="G30" s="172"/>
      <c r="M30" s="172"/>
      <c r="S30" s="172"/>
      <c r="BS30" s="38"/>
    </row>
    <row r="31" spans="1:73" s="3" customFormat="1" ht="12.75">
      <c r="A31" s="36" t="s">
        <v>280</v>
      </c>
      <c r="C31" s="194" t="s">
        <v>268</v>
      </c>
      <c r="D31" s="194"/>
      <c r="E31" s="195"/>
      <c r="F31" s="195"/>
      <c r="G31" s="195"/>
      <c r="H31" s="4"/>
      <c r="I31" s="194" t="s">
        <v>269</v>
      </c>
      <c r="J31" s="194"/>
      <c r="K31" s="194"/>
      <c r="L31" s="194"/>
      <c r="M31" s="195"/>
      <c r="N31" s="4"/>
      <c r="O31" s="202" t="s">
        <v>270</v>
      </c>
      <c r="P31" s="202"/>
      <c r="Q31" s="202"/>
      <c r="R31" s="202"/>
      <c r="S31" s="195"/>
      <c r="T31" s="4"/>
      <c r="U31" s="202" t="s">
        <v>271</v>
      </c>
      <c r="V31" s="202"/>
      <c r="W31" s="202"/>
      <c r="X31" s="202"/>
      <c r="Y31" s="195"/>
      <c r="Z31" s="4"/>
      <c r="AA31" s="202" t="s">
        <v>272</v>
      </c>
      <c r="AB31" s="202"/>
      <c r="AC31" s="202"/>
      <c r="AD31" s="202"/>
      <c r="AE31" s="195"/>
      <c r="AF31" s="4"/>
      <c r="AG31" s="202" t="s">
        <v>273</v>
      </c>
      <c r="AH31" s="202"/>
      <c r="AI31" s="202"/>
      <c r="AJ31" s="202"/>
      <c r="AK31" s="195"/>
      <c r="AL31" s="4"/>
      <c r="AM31" s="202" t="s">
        <v>274</v>
      </c>
      <c r="AN31" s="202"/>
      <c r="AO31" s="202"/>
      <c r="AP31" s="202"/>
      <c r="AQ31" s="195"/>
      <c r="AR31" s="4"/>
      <c r="AS31" s="202" t="s">
        <v>275</v>
      </c>
      <c r="AT31" s="202"/>
      <c r="AU31" s="202"/>
      <c r="AV31" s="202"/>
      <c r="AW31" s="195"/>
      <c r="AX31" s="4"/>
      <c r="AY31" s="202" t="s">
        <v>276</v>
      </c>
      <c r="AZ31" s="202"/>
      <c r="BA31" s="202"/>
      <c r="BB31" s="202"/>
      <c r="BC31" s="195"/>
      <c r="BD31" s="4"/>
      <c r="BE31" s="202" t="s">
        <v>277</v>
      </c>
      <c r="BF31" s="202"/>
      <c r="BG31" s="202"/>
      <c r="BH31" s="202"/>
      <c r="BI31" s="195"/>
      <c r="BJ31" s="4"/>
      <c r="BK31" s="202" t="s">
        <v>278</v>
      </c>
      <c r="BL31" s="202"/>
      <c r="BM31" s="202"/>
      <c r="BN31" s="202"/>
      <c r="BO31" s="195"/>
      <c r="BP31" s="4"/>
      <c r="BQ31" s="202" t="s">
        <v>279</v>
      </c>
      <c r="BR31" s="202"/>
      <c r="BS31" s="202"/>
      <c r="BT31" s="202"/>
      <c r="BU31" s="199"/>
    </row>
    <row r="32" spans="1:73" s="37" customFormat="1" ht="12.75">
      <c r="A32" s="3" t="s">
        <v>259</v>
      </c>
      <c r="B32" s="39" t="s">
        <v>260</v>
      </c>
      <c r="C32" s="3" t="s">
        <v>261</v>
      </c>
      <c r="D32" s="5" t="s">
        <v>33</v>
      </c>
      <c r="E32" s="5" t="s">
        <v>34</v>
      </c>
      <c r="F32" s="5" t="s">
        <v>300</v>
      </c>
      <c r="G32" s="170" t="s">
        <v>334</v>
      </c>
      <c r="H32" s="5"/>
      <c r="I32" s="3" t="s">
        <v>261</v>
      </c>
      <c r="J32" s="5" t="s">
        <v>33</v>
      </c>
      <c r="K32" s="5" t="s">
        <v>34</v>
      </c>
      <c r="L32" s="5" t="s">
        <v>300</v>
      </c>
      <c r="M32" s="170" t="s">
        <v>334</v>
      </c>
      <c r="N32" s="5"/>
      <c r="O32" s="3" t="s">
        <v>261</v>
      </c>
      <c r="P32" s="5" t="s">
        <v>33</v>
      </c>
      <c r="Q32" s="5" t="s">
        <v>34</v>
      </c>
      <c r="R32" s="5" t="s">
        <v>300</v>
      </c>
      <c r="S32" s="170" t="s">
        <v>334</v>
      </c>
      <c r="T32" s="5"/>
      <c r="U32" s="3" t="s">
        <v>261</v>
      </c>
      <c r="V32" s="5" t="s">
        <v>33</v>
      </c>
      <c r="W32" s="5" t="s">
        <v>34</v>
      </c>
      <c r="X32" s="5" t="s">
        <v>300</v>
      </c>
      <c r="Y32" s="5" t="s">
        <v>334</v>
      </c>
      <c r="Z32" s="5"/>
      <c r="AA32" s="3" t="s">
        <v>261</v>
      </c>
      <c r="AB32" s="5" t="s">
        <v>33</v>
      </c>
      <c r="AC32" s="5" t="s">
        <v>34</v>
      </c>
      <c r="AD32" s="5" t="s">
        <v>300</v>
      </c>
      <c r="AE32" s="5" t="s">
        <v>334</v>
      </c>
      <c r="AF32" s="5"/>
      <c r="AG32" s="3" t="s">
        <v>261</v>
      </c>
      <c r="AH32" s="5" t="s">
        <v>33</v>
      </c>
      <c r="AI32" s="5" t="s">
        <v>34</v>
      </c>
      <c r="AJ32" s="5" t="s">
        <v>300</v>
      </c>
      <c r="AK32" s="5" t="s">
        <v>334</v>
      </c>
      <c r="AL32" s="5"/>
      <c r="AM32" s="3" t="s">
        <v>261</v>
      </c>
      <c r="AN32" s="5" t="s">
        <v>33</v>
      </c>
      <c r="AO32" s="5" t="s">
        <v>34</v>
      </c>
      <c r="AP32" s="5" t="s">
        <v>300</v>
      </c>
      <c r="AQ32" s="5" t="s">
        <v>334</v>
      </c>
      <c r="AR32" s="5"/>
      <c r="AS32" s="3" t="s">
        <v>261</v>
      </c>
      <c r="AT32" s="5" t="s">
        <v>33</v>
      </c>
      <c r="AU32" s="5" t="s">
        <v>34</v>
      </c>
      <c r="AV32" s="5" t="s">
        <v>300</v>
      </c>
      <c r="AW32" s="5" t="s">
        <v>334</v>
      </c>
      <c r="AX32" s="5"/>
      <c r="AY32" s="3" t="s">
        <v>261</v>
      </c>
      <c r="AZ32" s="5" t="s">
        <v>33</v>
      </c>
      <c r="BA32" s="5" t="s">
        <v>34</v>
      </c>
      <c r="BB32" s="5" t="s">
        <v>300</v>
      </c>
      <c r="BC32" s="5" t="s">
        <v>334</v>
      </c>
      <c r="BD32" s="5"/>
      <c r="BE32" s="3" t="s">
        <v>261</v>
      </c>
      <c r="BF32" s="5" t="s">
        <v>33</v>
      </c>
      <c r="BG32" s="5" t="s">
        <v>34</v>
      </c>
      <c r="BH32" s="5" t="s">
        <v>300</v>
      </c>
      <c r="BI32" s="5" t="s">
        <v>334</v>
      </c>
      <c r="BJ32" s="5"/>
      <c r="BK32" s="3" t="s">
        <v>261</v>
      </c>
      <c r="BL32" s="5" t="s">
        <v>33</v>
      </c>
      <c r="BM32" s="5" t="s">
        <v>34</v>
      </c>
      <c r="BN32" s="5" t="s">
        <v>300</v>
      </c>
      <c r="BO32" s="5" t="s">
        <v>334</v>
      </c>
      <c r="BP32" s="5"/>
      <c r="BQ32" s="3" t="s">
        <v>261</v>
      </c>
      <c r="BR32" s="5" t="s">
        <v>33</v>
      </c>
      <c r="BS32" s="5" t="s">
        <v>34</v>
      </c>
      <c r="BT32" s="5" t="s">
        <v>300</v>
      </c>
      <c r="BU32" s="5" t="s">
        <v>334</v>
      </c>
    </row>
    <row r="33" spans="1:73" s="44" customFormat="1" ht="12.75" customHeight="1">
      <c r="A33" s="203" t="s">
        <v>296</v>
      </c>
      <c r="B33" s="44" t="s">
        <v>23</v>
      </c>
      <c r="C33" s="43">
        <v>12</v>
      </c>
      <c r="D33" s="43">
        <v>12</v>
      </c>
      <c r="E33" s="44">
        <v>12</v>
      </c>
      <c r="F33" s="73">
        <v>12</v>
      </c>
      <c r="G33" s="173">
        <v>12</v>
      </c>
      <c r="I33" s="43">
        <v>57</v>
      </c>
      <c r="J33" s="43">
        <v>57</v>
      </c>
      <c r="K33" s="44">
        <v>57</v>
      </c>
      <c r="L33" s="73">
        <v>57</v>
      </c>
      <c r="M33" s="173">
        <v>57</v>
      </c>
      <c r="O33" s="43">
        <v>32</v>
      </c>
      <c r="P33" s="43">
        <v>32</v>
      </c>
      <c r="Q33" s="44">
        <v>32</v>
      </c>
      <c r="R33" s="73">
        <v>32</v>
      </c>
      <c r="S33" s="173">
        <v>32</v>
      </c>
      <c r="U33" s="43">
        <v>5</v>
      </c>
      <c r="V33" s="43">
        <v>5</v>
      </c>
      <c r="W33" s="44">
        <v>5</v>
      </c>
      <c r="X33" s="73">
        <v>5</v>
      </c>
      <c r="Y33" s="173">
        <v>5</v>
      </c>
      <c r="AA33" s="43">
        <v>9</v>
      </c>
      <c r="AB33" s="43">
        <v>9</v>
      </c>
      <c r="AC33" s="44">
        <v>9</v>
      </c>
      <c r="AD33" s="73">
        <v>9</v>
      </c>
      <c r="AE33" s="173">
        <v>9</v>
      </c>
      <c r="AG33" s="43">
        <v>145</v>
      </c>
      <c r="AH33" s="43">
        <v>145</v>
      </c>
      <c r="AI33" s="44">
        <v>145</v>
      </c>
      <c r="AJ33" s="73">
        <v>145</v>
      </c>
      <c r="AK33" s="104">
        <v>145</v>
      </c>
      <c r="AM33" s="43">
        <v>118</v>
      </c>
      <c r="AN33" s="43">
        <v>118</v>
      </c>
      <c r="AO33" s="44">
        <v>118</v>
      </c>
      <c r="AP33" s="73">
        <v>118</v>
      </c>
      <c r="AQ33" s="104">
        <v>118</v>
      </c>
      <c r="AS33" s="43">
        <v>59</v>
      </c>
      <c r="AT33" s="43">
        <v>59</v>
      </c>
      <c r="AU33" s="44">
        <v>59</v>
      </c>
      <c r="AV33" s="73">
        <v>59</v>
      </c>
      <c r="AW33" s="104">
        <v>59</v>
      </c>
      <c r="AY33" s="43">
        <v>19</v>
      </c>
      <c r="AZ33" s="43">
        <v>19</v>
      </c>
      <c r="BA33" s="44">
        <v>19</v>
      </c>
      <c r="BB33" s="73">
        <v>19</v>
      </c>
      <c r="BC33" s="104">
        <v>19</v>
      </c>
      <c r="BE33" s="43">
        <v>2</v>
      </c>
      <c r="BF33" s="43">
        <v>2</v>
      </c>
      <c r="BG33" s="44">
        <v>2</v>
      </c>
      <c r="BH33" s="73">
        <v>2</v>
      </c>
      <c r="BI33" s="104">
        <v>2</v>
      </c>
      <c r="BK33" s="43">
        <v>6</v>
      </c>
      <c r="BL33" s="43">
        <v>6</v>
      </c>
      <c r="BM33" s="44">
        <v>6</v>
      </c>
      <c r="BN33" s="73">
        <v>6</v>
      </c>
      <c r="BO33" s="104">
        <v>6</v>
      </c>
      <c r="BQ33" s="43">
        <v>32</v>
      </c>
      <c r="BR33" s="43">
        <v>32</v>
      </c>
      <c r="BS33" s="44">
        <v>32</v>
      </c>
      <c r="BT33" s="73">
        <v>32</v>
      </c>
      <c r="BU33" s="104">
        <v>32</v>
      </c>
    </row>
    <row r="34" spans="1:73" s="44" customFormat="1" ht="12.75">
      <c r="A34" s="206"/>
      <c r="B34" s="44" t="s">
        <v>24</v>
      </c>
      <c r="C34" s="43">
        <v>43</v>
      </c>
      <c r="D34" s="43">
        <v>43</v>
      </c>
      <c r="E34" s="44">
        <v>44</v>
      </c>
      <c r="F34" s="73">
        <v>44</v>
      </c>
      <c r="G34" s="173">
        <v>44</v>
      </c>
      <c r="I34" s="43">
        <v>51</v>
      </c>
      <c r="J34" s="43">
        <v>51</v>
      </c>
      <c r="K34" s="44">
        <v>51</v>
      </c>
      <c r="L34" s="73">
        <v>50</v>
      </c>
      <c r="M34" s="173">
        <v>51</v>
      </c>
      <c r="O34" s="43">
        <v>75</v>
      </c>
      <c r="P34" s="43">
        <v>75</v>
      </c>
      <c r="Q34" s="44">
        <v>75</v>
      </c>
      <c r="R34" s="73">
        <v>75</v>
      </c>
      <c r="S34" s="173">
        <v>75</v>
      </c>
      <c r="U34" s="43">
        <v>10</v>
      </c>
      <c r="V34" s="43">
        <v>10</v>
      </c>
      <c r="W34" s="44">
        <v>10</v>
      </c>
      <c r="X34" s="73">
        <v>10</v>
      </c>
      <c r="Y34" s="173">
        <v>10</v>
      </c>
      <c r="AA34" s="43">
        <v>15</v>
      </c>
      <c r="AB34" s="43">
        <v>15</v>
      </c>
      <c r="AC34" s="44">
        <v>14</v>
      </c>
      <c r="AD34" s="73">
        <v>14</v>
      </c>
      <c r="AE34" s="173">
        <v>14</v>
      </c>
      <c r="AG34" s="43">
        <v>91</v>
      </c>
      <c r="AH34" s="43">
        <v>91</v>
      </c>
      <c r="AI34" s="44">
        <v>91</v>
      </c>
      <c r="AJ34" s="73">
        <v>91</v>
      </c>
      <c r="AK34" s="104">
        <v>91</v>
      </c>
      <c r="AM34" s="43">
        <v>38</v>
      </c>
      <c r="AN34" s="43">
        <v>38</v>
      </c>
      <c r="AO34" s="44">
        <v>37</v>
      </c>
      <c r="AP34" s="73">
        <v>37</v>
      </c>
      <c r="AQ34" s="104">
        <v>37</v>
      </c>
      <c r="AS34" s="43">
        <v>27</v>
      </c>
      <c r="AT34" s="43">
        <v>28</v>
      </c>
      <c r="AU34" s="44">
        <v>27</v>
      </c>
      <c r="AV34" s="73">
        <v>27</v>
      </c>
      <c r="AW34" s="104">
        <v>27</v>
      </c>
      <c r="AY34" s="43">
        <v>30</v>
      </c>
      <c r="AZ34" s="43">
        <v>30</v>
      </c>
      <c r="BA34" s="44">
        <v>30</v>
      </c>
      <c r="BB34" s="73">
        <v>30</v>
      </c>
      <c r="BC34" s="104">
        <v>30</v>
      </c>
      <c r="BE34" s="43">
        <v>10</v>
      </c>
      <c r="BF34" s="43">
        <v>10</v>
      </c>
      <c r="BG34" s="44">
        <v>10</v>
      </c>
      <c r="BH34" s="73">
        <v>10</v>
      </c>
      <c r="BI34" s="104">
        <v>10</v>
      </c>
      <c r="BK34" s="43">
        <v>13</v>
      </c>
      <c r="BL34" s="43">
        <v>13</v>
      </c>
      <c r="BM34" s="44">
        <v>13</v>
      </c>
      <c r="BN34" s="73">
        <v>13</v>
      </c>
      <c r="BO34" s="104">
        <v>13</v>
      </c>
      <c r="BQ34" s="43">
        <v>41</v>
      </c>
      <c r="BR34" s="43">
        <v>41</v>
      </c>
      <c r="BS34" s="44">
        <v>40</v>
      </c>
      <c r="BT34" s="73">
        <v>40</v>
      </c>
      <c r="BU34" s="104">
        <v>40</v>
      </c>
    </row>
    <row r="35" spans="1:73" s="44" customFormat="1" ht="12.75">
      <c r="A35" s="206"/>
      <c r="B35" s="44" t="s">
        <v>25</v>
      </c>
      <c r="C35" s="43">
        <v>23</v>
      </c>
      <c r="D35" s="43">
        <v>23</v>
      </c>
      <c r="E35" s="44">
        <v>23</v>
      </c>
      <c r="F35" s="73">
        <v>23</v>
      </c>
      <c r="G35" s="173">
        <v>23</v>
      </c>
      <c r="I35" s="43">
        <v>16</v>
      </c>
      <c r="J35" s="43">
        <v>16</v>
      </c>
      <c r="K35" s="44">
        <v>16</v>
      </c>
      <c r="L35" s="73">
        <v>16</v>
      </c>
      <c r="M35" s="173">
        <v>16</v>
      </c>
      <c r="O35" s="43">
        <v>99</v>
      </c>
      <c r="P35" s="43">
        <v>99</v>
      </c>
      <c r="Q35" s="44">
        <v>99</v>
      </c>
      <c r="R35" s="73">
        <v>99</v>
      </c>
      <c r="S35" s="173">
        <v>99</v>
      </c>
      <c r="U35" s="43">
        <v>3</v>
      </c>
      <c r="V35" s="43">
        <v>3</v>
      </c>
      <c r="W35" s="44">
        <v>3</v>
      </c>
      <c r="X35" s="73">
        <v>3</v>
      </c>
      <c r="Y35" s="173">
        <v>3</v>
      </c>
      <c r="AA35" s="43">
        <v>3</v>
      </c>
      <c r="AB35" s="43">
        <v>3</v>
      </c>
      <c r="AC35" s="44">
        <v>3</v>
      </c>
      <c r="AD35" s="73">
        <v>3</v>
      </c>
      <c r="AE35" s="173">
        <v>3</v>
      </c>
      <c r="AG35" s="43">
        <v>68</v>
      </c>
      <c r="AH35" s="43">
        <v>68</v>
      </c>
      <c r="AI35" s="44">
        <v>68</v>
      </c>
      <c r="AJ35" s="73">
        <v>68</v>
      </c>
      <c r="AK35" s="104">
        <v>68</v>
      </c>
      <c r="AM35" s="43">
        <v>16</v>
      </c>
      <c r="AN35" s="43">
        <v>16</v>
      </c>
      <c r="AO35" s="44">
        <v>16</v>
      </c>
      <c r="AP35" s="73">
        <v>16</v>
      </c>
      <c r="AQ35" s="104">
        <v>16</v>
      </c>
      <c r="AS35" s="43">
        <v>53</v>
      </c>
      <c r="AT35" s="43">
        <v>53</v>
      </c>
      <c r="AU35" s="44">
        <v>53</v>
      </c>
      <c r="AV35" s="73">
        <v>53</v>
      </c>
      <c r="AW35" s="104">
        <v>53</v>
      </c>
      <c r="AY35" s="43">
        <v>8</v>
      </c>
      <c r="AZ35" s="43">
        <v>8</v>
      </c>
      <c r="BA35" s="44">
        <v>8</v>
      </c>
      <c r="BB35" s="73">
        <v>8</v>
      </c>
      <c r="BC35" s="104">
        <v>8</v>
      </c>
      <c r="BE35" s="43">
        <v>3</v>
      </c>
      <c r="BF35" s="43">
        <v>3</v>
      </c>
      <c r="BG35" s="44">
        <v>3</v>
      </c>
      <c r="BH35" s="73">
        <v>3</v>
      </c>
      <c r="BI35" s="104">
        <v>3</v>
      </c>
      <c r="BK35" s="43">
        <v>57</v>
      </c>
      <c r="BL35" s="43">
        <v>57</v>
      </c>
      <c r="BM35" s="44">
        <v>57</v>
      </c>
      <c r="BN35" s="73">
        <v>57</v>
      </c>
      <c r="BO35" s="104">
        <v>57</v>
      </c>
      <c r="BQ35" s="43">
        <v>26</v>
      </c>
      <c r="BR35" s="43">
        <v>26</v>
      </c>
      <c r="BS35" s="44">
        <v>26</v>
      </c>
      <c r="BT35" s="73">
        <v>26</v>
      </c>
      <c r="BU35" s="104">
        <v>26</v>
      </c>
    </row>
    <row r="36" spans="1:73" s="44" customFormat="1" ht="12.75">
      <c r="A36" s="206"/>
      <c r="B36" s="44" t="s">
        <v>30</v>
      </c>
      <c r="C36" s="43">
        <v>0</v>
      </c>
      <c r="D36" s="43">
        <v>0</v>
      </c>
      <c r="E36" s="44">
        <v>0</v>
      </c>
      <c r="F36" s="73">
        <v>0</v>
      </c>
      <c r="G36" s="173">
        <v>0</v>
      </c>
      <c r="I36" s="43">
        <v>11</v>
      </c>
      <c r="J36" s="43">
        <v>11</v>
      </c>
      <c r="K36" s="44">
        <v>11</v>
      </c>
      <c r="L36" s="73">
        <v>11</v>
      </c>
      <c r="M36" s="173">
        <v>11</v>
      </c>
      <c r="O36" s="43">
        <v>12</v>
      </c>
      <c r="P36" s="43">
        <v>12</v>
      </c>
      <c r="Q36" s="44">
        <v>12</v>
      </c>
      <c r="R36" s="73">
        <v>12</v>
      </c>
      <c r="S36" s="173">
        <v>12</v>
      </c>
      <c r="U36" s="43">
        <v>0</v>
      </c>
      <c r="V36" s="43">
        <v>0</v>
      </c>
      <c r="W36" s="44">
        <v>0</v>
      </c>
      <c r="X36" s="73">
        <v>0</v>
      </c>
      <c r="Y36" s="173">
        <v>0</v>
      </c>
      <c r="AA36" s="43">
        <v>0</v>
      </c>
      <c r="AB36" s="43">
        <v>0</v>
      </c>
      <c r="AC36" s="44">
        <v>0</v>
      </c>
      <c r="AD36" s="73">
        <v>0</v>
      </c>
      <c r="AE36" s="173">
        <v>0</v>
      </c>
      <c r="AG36" s="43">
        <v>0</v>
      </c>
      <c r="AH36" s="43">
        <v>0</v>
      </c>
      <c r="AI36" s="44">
        <v>0</v>
      </c>
      <c r="AJ36" s="73">
        <v>0</v>
      </c>
      <c r="AK36" s="104">
        <v>0</v>
      </c>
      <c r="AM36" s="43">
        <v>0</v>
      </c>
      <c r="AN36" s="43">
        <v>0</v>
      </c>
      <c r="AO36" s="44">
        <v>0</v>
      </c>
      <c r="AP36" s="73">
        <v>0</v>
      </c>
      <c r="AQ36" s="104">
        <v>0</v>
      </c>
      <c r="AS36" s="43">
        <v>49</v>
      </c>
      <c r="AT36" s="43">
        <v>49</v>
      </c>
      <c r="AU36" s="44">
        <v>49</v>
      </c>
      <c r="AV36" s="73">
        <v>49</v>
      </c>
      <c r="AW36" s="104">
        <v>49</v>
      </c>
      <c r="AY36" s="43">
        <v>0</v>
      </c>
      <c r="AZ36" s="43">
        <v>0</v>
      </c>
      <c r="BA36" s="44">
        <v>0</v>
      </c>
      <c r="BB36" s="73">
        <v>0</v>
      </c>
      <c r="BC36" s="104">
        <v>0</v>
      </c>
      <c r="BE36" s="43">
        <v>0</v>
      </c>
      <c r="BF36" s="43">
        <v>0</v>
      </c>
      <c r="BG36" s="44">
        <v>0</v>
      </c>
      <c r="BH36" s="73">
        <v>0</v>
      </c>
      <c r="BI36" s="104">
        <v>0</v>
      </c>
      <c r="BK36" s="43">
        <v>0</v>
      </c>
      <c r="BL36" s="43">
        <v>0</v>
      </c>
      <c r="BM36" s="44">
        <v>0</v>
      </c>
      <c r="BN36" s="73">
        <v>0</v>
      </c>
      <c r="BO36" s="104">
        <v>0</v>
      </c>
      <c r="BQ36" s="43">
        <v>0</v>
      </c>
      <c r="BR36" s="43">
        <v>0</v>
      </c>
      <c r="BS36" s="44">
        <v>0</v>
      </c>
      <c r="BT36" s="73">
        <v>0</v>
      </c>
      <c r="BU36" s="104">
        <v>0</v>
      </c>
    </row>
    <row r="37" spans="1:73" s="44" customFormat="1" ht="12.75">
      <c r="A37" s="206"/>
      <c r="B37" s="44" t="s">
        <v>31</v>
      </c>
      <c r="C37" s="43">
        <v>0</v>
      </c>
      <c r="D37" s="43">
        <v>0</v>
      </c>
      <c r="E37" s="44">
        <v>0</v>
      </c>
      <c r="F37" s="73">
        <v>0</v>
      </c>
      <c r="G37" s="173">
        <v>0</v>
      </c>
      <c r="I37" s="43">
        <v>0</v>
      </c>
      <c r="J37" s="43">
        <v>0</v>
      </c>
      <c r="K37" s="44">
        <v>0</v>
      </c>
      <c r="L37" s="73">
        <v>0</v>
      </c>
      <c r="M37" s="173">
        <v>0</v>
      </c>
      <c r="O37" s="43">
        <v>7</v>
      </c>
      <c r="P37" s="43">
        <v>7</v>
      </c>
      <c r="Q37" s="44">
        <v>7</v>
      </c>
      <c r="R37" s="73">
        <v>7</v>
      </c>
      <c r="S37" s="173">
        <v>7</v>
      </c>
      <c r="U37" s="43">
        <v>0</v>
      </c>
      <c r="V37" s="43">
        <v>0</v>
      </c>
      <c r="W37" s="44">
        <v>0</v>
      </c>
      <c r="X37" s="73">
        <v>0</v>
      </c>
      <c r="Y37" s="173">
        <v>0</v>
      </c>
      <c r="AA37" s="43">
        <v>0</v>
      </c>
      <c r="AB37" s="43">
        <v>0</v>
      </c>
      <c r="AC37" s="44">
        <v>0</v>
      </c>
      <c r="AD37" s="73">
        <v>0</v>
      </c>
      <c r="AE37" s="173">
        <v>0</v>
      </c>
      <c r="AG37" s="43">
        <v>1</v>
      </c>
      <c r="AH37" s="43">
        <v>1</v>
      </c>
      <c r="AI37" s="44">
        <v>1</v>
      </c>
      <c r="AJ37" s="73">
        <v>1</v>
      </c>
      <c r="AK37" s="104">
        <v>1</v>
      </c>
      <c r="AM37" s="43">
        <v>3</v>
      </c>
      <c r="AN37" s="43">
        <v>3</v>
      </c>
      <c r="AO37" s="44">
        <v>3</v>
      </c>
      <c r="AP37" s="73">
        <v>3</v>
      </c>
      <c r="AQ37" s="104">
        <v>3</v>
      </c>
      <c r="AS37" s="43">
        <v>33</v>
      </c>
      <c r="AT37" s="43">
        <v>33</v>
      </c>
      <c r="AU37" s="44">
        <v>33</v>
      </c>
      <c r="AV37" s="73">
        <v>33</v>
      </c>
      <c r="AW37" s="104">
        <v>33</v>
      </c>
      <c r="AY37" s="43">
        <v>1</v>
      </c>
      <c r="AZ37" s="43">
        <v>1</v>
      </c>
      <c r="BA37" s="44">
        <v>1</v>
      </c>
      <c r="BB37" s="73">
        <v>1</v>
      </c>
      <c r="BC37" s="104">
        <v>1</v>
      </c>
      <c r="BE37" s="43">
        <v>0</v>
      </c>
      <c r="BF37" s="43">
        <v>0</v>
      </c>
      <c r="BG37" s="44">
        <v>0</v>
      </c>
      <c r="BH37" s="73">
        <v>0</v>
      </c>
      <c r="BI37" s="104">
        <v>0</v>
      </c>
      <c r="BK37" s="43">
        <v>0</v>
      </c>
      <c r="BL37" s="43">
        <v>0</v>
      </c>
      <c r="BM37" s="44">
        <v>0</v>
      </c>
      <c r="BN37" s="73">
        <v>0</v>
      </c>
      <c r="BO37" s="104">
        <v>0</v>
      </c>
      <c r="BQ37" s="43">
        <v>11</v>
      </c>
      <c r="BR37" s="43">
        <v>11</v>
      </c>
      <c r="BS37" s="44">
        <v>11</v>
      </c>
      <c r="BT37" s="73">
        <v>11</v>
      </c>
      <c r="BU37" s="104">
        <v>11</v>
      </c>
    </row>
    <row r="38" spans="1:73" s="44" customFormat="1" ht="12.75">
      <c r="A38" s="206"/>
      <c r="B38" s="44" t="s">
        <v>263</v>
      </c>
      <c r="C38" s="43">
        <v>0</v>
      </c>
      <c r="D38" s="43">
        <v>0</v>
      </c>
      <c r="E38" s="44">
        <v>0</v>
      </c>
      <c r="F38" s="73">
        <v>0</v>
      </c>
      <c r="G38" s="173">
        <v>0</v>
      </c>
      <c r="I38" s="43">
        <v>6</v>
      </c>
      <c r="J38" s="43">
        <v>6</v>
      </c>
      <c r="K38" s="44">
        <v>6</v>
      </c>
      <c r="L38" s="73">
        <v>6</v>
      </c>
      <c r="M38" s="173">
        <v>6</v>
      </c>
      <c r="O38" s="43">
        <v>49</v>
      </c>
      <c r="P38" s="43">
        <v>49</v>
      </c>
      <c r="Q38" s="44">
        <v>49</v>
      </c>
      <c r="R38" s="73">
        <v>49</v>
      </c>
      <c r="S38" s="173">
        <v>49</v>
      </c>
      <c r="U38" s="43">
        <v>0</v>
      </c>
      <c r="V38" s="43">
        <v>0</v>
      </c>
      <c r="W38" s="44">
        <v>0</v>
      </c>
      <c r="X38" s="73">
        <v>0</v>
      </c>
      <c r="Y38" s="173">
        <v>0</v>
      </c>
      <c r="AA38" s="43">
        <v>0</v>
      </c>
      <c r="AB38" s="43">
        <v>0</v>
      </c>
      <c r="AC38" s="44">
        <v>0</v>
      </c>
      <c r="AD38" s="73">
        <v>0</v>
      </c>
      <c r="AE38" s="173">
        <v>0</v>
      </c>
      <c r="AG38" s="43">
        <v>3</v>
      </c>
      <c r="AH38" s="43">
        <v>3</v>
      </c>
      <c r="AI38" s="44">
        <v>3</v>
      </c>
      <c r="AJ38" s="73">
        <v>3</v>
      </c>
      <c r="AK38" s="104">
        <v>3</v>
      </c>
      <c r="AM38" s="43">
        <v>0</v>
      </c>
      <c r="AN38" s="43">
        <v>0</v>
      </c>
      <c r="AO38" s="44">
        <v>0</v>
      </c>
      <c r="AP38" s="73">
        <v>0</v>
      </c>
      <c r="AQ38" s="104">
        <v>0</v>
      </c>
      <c r="AS38" s="43">
        <v>29</v>
      </c>
      <c r="AT38" s="43">
        <v>29</v>
      </c>
      <c r="AU38" s="44">
        <v>29</v>
      </c>
      <c r="AV38" s="73">
        <v>29</v>
      </c>
      <c r="AW38" s="104">
        <v>29</v>
      </c>
      <c r="AY38" s="43">
        <v>11</v>
      </c>
      <c r="AZ38" s="43">
        <v>11</v>
      </c>
      <c r="BA38" s="44">
        <v>11</v>
      </c>
      <c r="BB38" s="73">
        <v>11</v>
      </c>
      <c r="BC38" s="104">
        <v>11</v>
      </c>
      <c r="BE38" s="43">
        <v>0</v>
      </c>
      <c r="BF38" s="43">
        <v>0</v>
      </c>
      <c r="BG38" s="44">
        <v>0</v>
      </c>
      <c r="BH38" s="73">
        <v>0</v>
      </c>
      <c r="BI38" s="104">
        <v>0</v>
      </c>
      <c r="BK38" s="43">
        <v>0</v>
      </c>
      <c r="BL38" s="43">
        <v>0</v>
      </c>
      <c r="BM38" s="44">
        <v>0</v>
      </c>
      <c r="BN38" s="73">
        <v>0</v>
      </c>
      <c r="BO38" s="104">
        <v>0</v>
      </c>
      <c r="BQ38" s="43">
        <v>6</v>
      </c>
      <c r="BR38" s="43">
        <v>6</v>
      </c>
      <c r="BS38" s="44">
        <v>6</v>
      </c>
      <c r="BT38" s="73">
        <v>6</v>
      </c>
      <c r="BU38" s="104">
        <v>6</v>
      </c>
    </row>
    <row r="39" spans="1:73" s="44" customFormat="1" ht="12.75">
      <c r="A39" s="206"/>
      <c r="B39" s="44" t="s">
        <v>16</v>
      </c>
      <c r="C39" s="43">
        <v>123</v>
      </c>
      <c r="D39" s="43">
        <v>122</v>
      </c>
      <c r="E39" s="44">
        <v>124</v>
      </c>
      <c r="F39" s="73">
        <v>125</v>
      </c>
      <c r="G39" s="173">
        <v>124</v>
      </c>
      <c r="I39" s="43">
        <v>562</v>
      </c>
      <c r="J39" s="43">
        <v>563</v>
      </c>
      <c r="K39" s="44">
        <v>556</v>
      </c>
      <c r="L39" s="73">
        <v>554</v>
      </c>
      <c r="M39" s="173">
        <v>558</v>
      </c>
      <c r="O39" s="43">
        <v>396</v>
      </c>
      <c r="P39" s="43">
        <v>391</v>
      </c>
      <c r="Q39" s="44">
        <v>393</v>
      </c>
      <c r="R39" s="73">
        <v>394</v>
      </c>
      <c r="S39" s="173">
        <v>393</v>
      </c>
      <c r="U39" s="43">
        <v>78</v>
      </c>
      <c r="V39" s="43">
        <v>77</v>
      </c>
      <c r="W39" s="44">
        <v>80</v>
      </c>
      <c r="X39" s="73">
        <v>80</v>
      </c>
      <c r="Y39" s="173">
        <v>80</v>
      </c>
      <c r="AA39" s="43">
        <v>88</v>
      </c>
      <c r="AB39" s="43">
        <v>88</v>
      </c>
      <c r="AC39" s="44">
        <v>90</v>
      </c>
      <c r="AD39" s="73">
        <v>91</v>
      </c>
      <c r="AE39" s="173">
        <v>90</v>
      </c>
      <c r="AG39" s="43">
        <v>382</v>
      </c>
      <c r="AH39" s="43">
        <v>389</v>
      </c>
      <c r="AI39" s="44">
        <v>389</v>
      </c>
      <c r="AJ39" s="73">
        <v>387</v>
      </c>
      <c r="AK39" s="104">
        <v>386</v>
      </c>
      <c r="AM39" s="43">
        <v>314</v>
      </c>
      <c r="AN39" s="43">
        <v>308</v>
      </c>
      <c r="AO39" s="44">
        <v>316</v>
      </c>
      <c r="AP39" s="73">
        <v>316</v>
      </c>
      <c r="AQ39" s="104">
        <v>319</v>
      </c>
      <c r="AS39" s="43">
        <v>376</v>
      </c>
      <c r="AT39" s="43">
        <v>382</v>
      </c>
      <c r="AU39" s="44">
        <v>389</v>
      </c>
      <c r="AV39" s="73">
        <v>388</v>
      </c>
      <c r="AW39" s="104">
        <v>388</v>
      </c>
      <c r="AY39" s="43">
        <v>260</v>
      </c>
      <c r="AZ39" s="43">
        <v>267</v>
      </c>
      <c r="BA39" s="44">
        <v>263</v>
      </c>
      <c r="BB39" s="73">
        <v>264</v>
      </c>
      <c r="BC39" s="104">
        <v>262</v>
      </c>
      <c r="BE39" s="43">
        <v>104</v>
      </c>
      <c r="BF39" s="43">
        <v>104</v>
      </c>
      <c r="BG39" s="44">
        <v>103</v>
      </c>
      <c r="BH39" s="73">
        <v>103</v>
      </c>
      <c r="BI39" s="104">
        <v>104</v>
      </c>
      <c r="BK39" s="43">
        <v>221</v>
      </c>
      <c r="BL39" s="43">
        <v>224</v>
      </c>
      <c r="BM39" s="44">
        <v>227</v>
      </c>
      <c r="BN39" s="73">
        <v>226</v>
      </c>
      <c r="BO39" s="104">
        <v>228</v>
      </c>
      <c r="BQ39" s="43">
        <v>219</v>
      </c>
      <c r="BR39" s="43">
        <v>221</v>
      </c>
      <c r="BS39" s="44">
        <v>223</v>
      </c>
      <c r="BT39" s="73">
        <v>222</v>
      </c>
      <c r="BU39" s="104">
        <v>222</v>
      </c>
    </row>
    <row r="40" spans="1:73" s="44" customFormat="1" ht="12.75">
      <c r="A40" s="206"/>
      <c r="B40" s="44" t="s">
        <v>18</v>
      </c>
      <c r="C40" s="43">
        <v>145</v>
      </c>
      <c r="D40" s="43">
        <v>144</v>
      </c>
      <c r="E40" s="44">
        <v>144</v>
      </c>
      <c r="F40" s="73">
        <v>145</v>
      </c>
      <c r="G40" s="173">
        <v>144</v>
      </c>
      <c r="I40" s="43">
        <v>202</v>
      </c>
      <c r="J40" s="43">
        <v>202</v>
      </c>
      <c r="K40" s="44">
        <v>201</v>
      </c>
      <c r="L40" s="73">
        <v>201</v>
      </c>
      <c r="M40" s="173">
        <v>202</v>
      </c>
      <c r="O40" s="43">
        <v>475</v>
      </c>
      <c r="P40" s="43">
        <v>476</v>
      </c>
      <c r="Q40" s="44">
        <v>480</v>
      </c>
      <c r="R40" s="73">
        <v>481</v>
      </c>
      <c r="S40" s="173">
        <v>481</v>
      </c>
      <c r="U40" s="43">
        <v>101</v>
      </c>
      <c r="V40" s="43">
        <v>102</v>
      </c>
      <c r="W40" s="44">
        <v>102</v>
      </c>
      <c r="X40" s="73">
        <v>101</v>
      </c>
      <c r="Y40" s="173">
        <v>102</v>
      </c>
      <c r="AA40" s="43">
        <v>65</v>
      </c>
      <c r="AB40" s="43">
        <v>65</v>
      </c>
      <c r="AC40" s="44">
        <v>64</v>
      </c>
      <c r="AD40" s="73">
        <v>64</v>
      </c>
      <c r="AE40" s="173">
        <v>64</v>
      </c>
      <c r="AG40" s="43">
        <v>138</v>
      </c>
      <c r="AH40" s="43">
        <v>135</v>
      </c>
      <c r="AI40" s="44">
        <v>142</v>
      </c>
      <c r="AJ40" s="73">
        <v>142</v>
      </c>
      <c r="AK40" s="104">
        <v>141</v>
      </c>
      <c r="AM40" s="43">
        <v>188</v>
      </c>
      <c r="AN40" s="43">
        <v>186</v>
      </c>
      <c r="AO40" s="44">
        <v>190</v>
      </c>
      <c r="AP40" s="73">
        <v>189</v>
      </c>
      <c r="AQ40" s="104">
        <v>190</v>
      </c>
      <c r="AS40" s="43">
        <v>326</v>
      </c>
      <c r="AT40" s="43">
        <v>322</v>
      </c>
      <c r="AU40" s="44">
        <v>319</v>
      </c>
      <c r="AV40" s="73">
        <v>324</v>
      </c>
      <c r="AW40" s="104">
        <v>322</v>
      </c>
      <c r="AY40" s="43">
        <v>224</v>
      </c>
      <c r="AZ40" s="43">
        <v>224</v>
      </c>
      <c r="BA40" s="44">
        <v>230</v>
      </c>
      <c r="BB40" s="73">
        <v>228</v>
      </c>
      <c r="BC40" s="104">
        <v>228</v>
      </c>
      <c r="BE40" s="43">
        <v>63</v>
      </c>
      <c r="BF40" s="43">
        <v>64</v>
      </c>
      <c r="BG40" s="44">
        <v>62</v>
      </c>
      <c r="BH40" s="73">
        <v>62</v>
      </c>
      <c r="BI40" s="104">
        <v>62</v>
      </c>
      <c r="BK40" s="43">
        <v>156</v>
      </c>
      <c r="BL40" s="43">
        <v>156</v>
      </c>
      <c r="BM40" s="44">
        <v>158</v>
      </c>
      <c r="BN40" s="73">
        <v>158</v>
      </c>
      <c r="BO40" s="104">
        <v>158</v>
      </c>
      <c r="BQ40" s="43">
        <v>197</v>
      </c>
      <c r="BR40" s="43">
        <v>205</v>
      </c>
      <c r="BS40" s="44">
        <v>198</v>
      </c>
      <c r="BT40" s="73">
        <v>198</v>
      </c>
      <c r="BU40" s="104">
        <v>197</v>
      </c>
    </row>
    <row r="41" spans="1:73" s="44" customFormat="1" ht="12.75">
      <c r="A41" s="206"/>
      <c r="B41" s="44" t="s">
        <v>264</v>
      </c>
      <c r="C41" s="43">
        <v>156</v>
      </c>
      <c r="D41" s="43">
        <v>158</v>
      </c>
      <c r="E41" s="44">
        <v>161</v>
      </c>
      <c r="F41" s="73">
        <v>162</v>
      </c>
      <c r="G41" s="173">
        <v>162</v>
      </c>
      <c r="I41" s="43">
        <v>275</v>
      </c>
      <c r="J41" s="43">
        <v>260</v>
      </c>
      <c r="K41" s="44">
        <v>277</v>
      </c>
      <c r="L41" s="73">
        <v>277</v>
      </c>
      <c r="M41" s="173">
        <v>277</v>
      </c>
      <c r="O41" s="43">
        <v>654</v>
      </c>
      <c r="P41" s="43">
        <v>640</v>
      </c>
      <c r="Q41" s="44">
        <v>660</v>
      </c>
      <c r="R41" s="73">
        <v>656</v>
      </c>
      <c r="S41" s="173">
        <v>661</v>
      </c>
      <c r="U41" s="43">
        <v>134</v>
      </c>
      <c r="V41" s="43">
        <v>133</v>
      </c>
      <c r="W41" s="44">
        <v>134</v>
      </c>
      <c r="X41" s="73">
        <v>135</v>
      </c>
      <c r="Y41" s="173">
        <v>134</v>
      </c>
      <c r="AA41" s="43">
        <v>78</v>
      </c>
      <c r="AB41" s="43">
        <v>77</v>
      </c>
      <c r="AC41" s="44">
        <v>79</v>
      </c>
      <c r="AD41" s="73">
        <v>79</v>
      </c>
      <c r="AE41" s="173">
        <v>79</v>
      </c>
      <c r="AG41" s="43">
        <v>264</v>
      </c>
      <c r="AH41" s="43">
        <v>266</v>
      </c>
      <c r="AI41" s="44">
        <v>264</v>
      </c>
      <c r="AJ41" s="73">
        <v>262</v>
      </c>
      <c r="AK41" s="104">
        <v>264</v>
      </c>
      <c r="AM41" s="43">
        <v>336</v>
      </c>
      <c r="AN41" s="43">
        <v>335</v>
      </c>
      <c r="AO41" s="44">
        <v>325</v>
      </c>
      <c r="AP41" s="73">
        <v>325</v>
      </c>
      <c r="AQ41" s="104">
        <v>328</v>
      </c>
      <c r="AS41" s="43">
        <v>464</v>
      </c>
      <c r="AT41" s="43">
        <v>475</v>
      </c>
      <c r="AU41" s="44">
        <v>445</v>
      </c>
      <c r="AV41" s="73">
        <v>447</v>
      </c>
      <c r="AW41" s="104">
        <v>446</v>
      </c>
      <c r="AY41" s="43">
        <v>378</v>
      </c>
      <c r="AZ41" s="43">
        <v>391</v>
      </c>
      <c r="BA41" s="44">
        <v>389</v>
      </c>
      <c r="BB41" s="73">
        <v>388</v>
      </c>
      <c r="BC41" s="104">
        <v>388</v>
      </c>
      <c r="BE41" s="43">
        <v>280</v>
      </c>
      <c r="BF41" s="43">
        <v>279</v>
      </c>
      <c r="BG41" s="44">
        <v>283</v>
      </c>
      <c r="BH41" s="73">
        <v>283</v>
      </c>
      <c r="BI41" s="104">
        <v>283</v>
      </c>
      <c r="BK41" s="43">
        <v>333</v>
      </c>
      <c r="BL41" s="43">
        <v>333</v>
      </c>
      <c r="BM41" s="44">
        <v>326</v>
      </c>
      <c r="BN41" s="73">
        <v>327</v>
      </c>
      <c r="BO41" s="104">
        <v>327</v>
      </c>
      <c r="BQ41" s="43">
        <v>429</v>
      </c>
      <c r="BR41" s="43">
        <v>424</v>
      </c>
      <c r="BS41" s="44">
        <v>412</v>
      </c>
      <c r="BT41" s="73">
        <v>410</v>
      </c>
      <c r="BU41" s="104">
        <v>413</v>
      </c>
    </row>
    <row r="42" spans="1:73" s="44" customFormat="1" ht="12.75" customHeight="1">
      <c r="A42" s="203" t="s">
        <v>297</v>
      </c>
      <c r="B42" s="44" t="s">
        <v>266</v>
      </c>
      <c r="C42" s="43">
        <v>43</v>
      </c>
      <c r="D42" s="43">
        <v>44</v>
      </c>
      <c r="E42" s="44">
        <v>45</v>
      </c>
      <c r="F42" s="73">
        <v>45</v>
      </c>
      <c r="G42" s="173">
        <v>41</v>
      </c>
      <c r="I42" s="43">
        <v>66</v>
      </c>
      <c r="J42" s="43">
        <v>64</v>
      </c>
      <c r="K42" s="44">
        <v>68</v>
      </c>
      <c r="L42" s="73">
        <v>68</v>
      </c>
      <c r="M42" s="173">
        <v>61</v>
      </c>
      <c r="O42" s="43">
        <v>65</v>
      </c>
      <c r="P42" s="43">
        <v>63</v>
      </c>
      <c r="Q42" s="44">
        <v>62</v>
      </c>
      <c r="R42" s="73">
        <v>62</v>
      </c>
      <c r="S42" s="173">
        <v>57</v>
      </c>
      <c r="U42" s="43">
        <v>25</v>
      </c>
      <c r="V42" s="43">
        <v>25</v>
      </c>
      <c r="W42" s="44">
        <v>25</v>
      </c>
      <c r="X42" s="73">
        <v>25</v>
      </c>
      <c r="Y42" s="173">
        <v>16</v>
      </c>
      <c r="AA42" s="43">
        <v>32</v>
      </c>
      <c r="AB42" s="43">
        <v>32</v>
      </c>
      <c r="AC42" s="44">
        <v>32</v>
      </c>
      <c r="AD42" s="73">
        <v>32</v>
      </c>
      <c r="AE42" s="173">
        <v>26</v>
      </c>
      <c r="AG42" s="43">
        <v>79</v>
      </c>
      <c r="AH42" s="43">
        <v>79</v>
      </c>
      <c r="AI42" s="44">
        <v>77</v>
      </c>
      <c r="AJ42" s="73">
        <v>78</v>
      </c>
      <c r="AK42" s="104">
        <v>70</v>
      </c>
      <c r="AM42" s="43">
        <v>51</v>
      </c>
      <c r="AN42" s="43">
        <v>52</v>
      </c>
      <c r="AO42" s="44">
        <v>53</v>
      </c>
      <c r="AP42" s="73">
        <v>53</v>
      </c>
      <c r="AQ42" s="104">
        <v>43</v>
      </c>
      <c r="AS42" s="43">
        <v>45</v>
      </c>
      <c r="AT42" s="43">
        <v>45</v>
      </c>
      <c r="AU42" s="44">
        <v>45</v>
      </c>
      <c r="AV42" s="73">
        <v>45</v>
      </c>
      <c r="AW42" s="104">
        <v>39</v>
      </c>
      <c r="AY42" s="43">
        <v>36</v>
      </c>
      <c r="AZ42" s="43">
        <v>37</v>
      </c>
      <c r="BA42" s="44">
        <v>36</v>
      </c>
      <c r="BB42" s="73">
        <v>36</v>
      </c>
      <c r="BC42" s="104">
        <v>34</v>
      </c>
      <c r="BE42" s="43">
        <v>31</v>
      </c>
      <c r="BF42" s="43">
        <v>32</v>
      </c>
      <c r="BG42" s="44">
        <v>31</v>
      </c>
      <c r="BH42" s="73">
        <v>31</v>
      </c>
      <c r="BI42" s="104">
        <v>22</v>
      </c>
      <c r="BK42" s="43">
        <v>42</v>
      </c>
      <c r="BL42" s="43">
        <v>42</v>
      </c>
      <c r="BM42" s="44">
        <v>40</v>
      </c>
      <c r="BN42" s="73">
        <v>40</v>
      </c>
      <c r="BO42" s="104">
        <v>36</v>
      </c>
      <c r="BQ42" s="43">
        <v>61</v>
      </c>
      <c r="BR42" s="43">
        <v>62</v>
      </c>
      <c r="BS42" s="44">
        <v>68</v>
      </c>
      <c r="BT42" s="73">
        <v>68</v>
      </c>
      <c r="BU42" s="104">
        <v>57</v>
      </c>
    </row>
    <row r="43" spans="1:73" s="44" customFormat="1" ht="12.75">
      <c r="A43" s="205"/>
      <c r="B43" s="44" t="s">
        <v>13</v>
      </c>
      <c r="C43" s="43">
        <v>221</v>
      </c>
      <c r="D43" s="43">
        <v>221</v>
      </c>
      <c r="E43" s="44">
        <v>203</v>
      </c>
      <c r="F43" s="73">
        <v>203</v>
      </c>
      <c r="G43" s="173">
        <v>205</v>
      </c>
      <c r="I43" s="43">
        <v>843</v>
      </c>
      <c r="J43" s="43">
        <v>898</v>
      </c>
      <c r="K43" s="44">
        <v>772</v>
      </c>
      <c r="L43" s="73">
        <v>773</v>
      </c>
      <c r="M43" s="173">
        <v>765</v>
      </c>
      <c r="O43" s="43">
        <v>598</v>
      </c>
      <c r="P43" s="43">
        <v>623</v>
      </c>
      <c r="Q43" s="44">
        <v>573</v>
      </c>
      <c r="R43" s="73">
        <v>581</v>
      </c>
      <c r="S43" s="173">
        <v>573</v>
      </c>
      <c r="U43" s="43">
        <v>217</v>
      </c>
      <c r="V43" s="43">
        <v>208</v>
      </c>
      <c r="W43" s="44">
        <v>199</v>
      </c>
      <c r="X43" s="73">
        <v>194</v>
      </c>
      <c r="Y43" s="173">
        <v>192</v>
      </c>
      <c r="AA43" s="43">
        <v>438</v>
      </c>
      <c r="AB43" s="43">
        <v>432</v>
      </c>
      <c r="AC43" s="44">
        <v>439</v>
      </c>
      <c r="AD43" s="73">
        <v>430</v>
      </c>
      <c r="AE43" s="173">
        <v>431</v>
      </c>
      <c r="AG43" s="43">
        <v>705</v>
      </c>
      <c r="AH43" s="43">
        <v>672</v>
      </c>
      <c r="AI43" s="44">
        <v>709</v>
      </c>
      <c r="AJ43" s="73">
        <v>707</v>
      </c>
      <c r="AK43" s="104">
        <v>696</v>
      </c>
      <c r="AM43" s="43">
        <v>262</v>
      </c>
      <c r="AN43" s="43">
        <v>259</v>
      </c>
      <c r="AO43" s="44">
        <v>253</v>
      </c>
      <c r="AP43" s="73">
        <v>253</v>
      </c>
      <c r="AQ43" s="104">
        <v>252</v>
      </c>
      <c r="AS43" s="43">
        <v>854</v>
      </c>
      <c r="AT43" s="43">
        <v>838</v>
      </c>
      <c r="AU43" s="44">
        <v>771</v>
      </c>
      <c r="AV43" s="73">
        <v>770</v>
      </c>
      <c r="AW43" s="104">
        <v>770</v>
      </c>
      <c r="AY43" s="43">
        <v>533</v>
      </c>
      <c r="AZ43" s="43">
        <v>547</v>
      </c>
      <c r="BA43" s="44">
        <v>533</v>
      </c>
      <c r="BB43" s="73">
        <v>539</v>
      </c>
      <c r="BC43" s="104">
        <v>540</v>
      </c>
      <c r="BE43" s="43">
        <v>205</v>
      </c>
      <c r="BF43" s="43">
        <v>214</v>
      </c>
      <c r="BG43" s="44">
        <v>190</v>
      </c>
      <c r="BH43" s="73">
        <v>190</v>
      </c>
      <c r="BI43" s="104">
        <v>192</v>
      </c>
      <c r="BK43" s="43">
        <v>793</v>
      </c>
      <c r="BL43" s="43">
        <v>795</v>
      </c>
      <c r="BM43" s="44">
        <v>794</v>
      </c>
      <c r="BN43" s="73">
        <v>804</v>
      </c>
      <c r="BO43" s="104">
        <v>818</v>
      </c>
      <c r="BQ43" s="43">
        <v>692</v>
      </c>
      <c r="BR43" s="43">
        <v>667</v>
      </c>
      <c r="BS43" s="44">
        <v>642</v>
      </c>
      <c r="BT43" s="73">
        <v>643</v>
      </c>
      <c r="BU43" s="104">
        <v>650</v>
      </c>
    </row>
    <row r="44" spans="1:73" s="45" customFormat="1" ht="12.75">
      <c r="A44" s="205"/>
      <c r="B44" s="45" t="s">
        <v>10</v>
      </c>
      <c r="C44" s="42">
        <v>768</v>
      </c>
      <c r="D44" s="42">
        <v>808</v>
      </c>
      <c r="E44" s="45">
        <v>747</v>
      </c>
      <c r="F44" s="73">
        <v>764</v>
      </c>
      <c r="G44" s="173">
        <v>748</v>
      </c>
      <c r="I44" s="42">
        <v>900</v>
      </c>
      <c r="J44" s="42">
        <v>910</v>
      </c>
      <c r="K44" s="45">
        <v>894</v>
      </c>
      <c r="L44" s="73">
        <v>896</v>
      </c>
      <c r="M44" s="173">
        <v>885</v>
      </c>
      <c r="O44" s="42">
        <v>847</v>
      </c>
      <c r="P44" s="42">
        <v>799</v>
      </c>
      <c r="Q44" s="45">
        <v>818</v>
      </c>
      <c r="R44" s="73">
        <v>823</v>
      </c>
      <c r="S44" s="173">
        <v>815</v>
      </c>
      <c r="U44" s="42">
        <v>207</v>
      </c>
      <c r="V44" s="42">
        <v>225</v>
      </c>
      <c r="W44" s="45">
        <v>232</v>
      </c>
      <c r="X44" s="73">
        <v>234</v>
      </c>
      <c r="Y44" s="173">
        <v>232</v>
      </c>
      <c r="AA44" s="42">
        <v>357</v>
      </c>
      <c r="AB44" s="42">
        <v>357</v>
      </c>
      <c r="AC44" s="45">
        <v>382</v>
      </c>
      <c r="AD44" s="73">
        <v>380</v>
      </c>
      <c r="AE44" s="173">
        <v>380</v>
      </c>
      <c r="AG44" s="42">
        <v>812</v>
      </c>
      <c r="AH44" s="42">
        <v>726</v>
      </c>
      <c r="AI44" s="45">
        <v>833</v>
      </c>
      <c r="AJ44" s="73">
        <v>842</v>
      </c>
      <c r="AK44" s="104">
        <v>840</v>
      </c>
      <c r="AM44" s="42">
        <v>765</v>
      </c>
      <c r="AN44" s="42">
        <v>718</v>
      </c>
      <c r="AO44" s="45">
        <v>876</v>
      </c>
      <c r="AP44" s="73">
        <v>871</v>
      </c>
      <c r="AQ44" s="104">
        <v>875</v>
      </c>
      <c r="AS44" s="42">
        <v>941</v>
      </c>
      <c r="AT44" s="42">
        <v>1048</v>
      </c>
      <c r="AU44" s="45">
        <v>953</v>
      </c>
      <c r="AV44" s="73">
        <v>941</v>
      </c>
      <c r="AW44" s="104">
        <v>944</v>
      </c>
      <c r="AY44" s="42">
        <v>777</v>
      </c>
      <c r="AZ44" s="42">
        <v>787</v>
      </c>
      <c r="BA44" s="45">
        <v>802</v>
      </c>
      <c r="BB44" s="73">
        <v>805</v>
      </c>
      <c r="BC44" s="104">
        <v>813</v>
      </c>
      <c r="BE44" s="42">
        <v>239</v>
      </c>
      <c r="BF44" s="42">
        <v>249</v>
      </c>
      <c r="BG44" s="45">
        <v>252</v>
      </c>
      <c r="BH44" s="73">
        <v>252</v>
      </c>
      <c r="BI44" s="104">
        <v>252</v>
      </c>
      <c r="BK44" s="42">
        <v>663</v>
      </c>
      <c r="BL44" s="42">
        <v>663</v>
      </c>
      <c r="BM44" s="45">
        <v>685</v>
      </c>
      <c r="BN44" s="73">
        <v>692</v>
      </c>
      <c r="BO44" s="104">
        <v>690</v>
      </c>
      <c r="BQ44" s="42">
        <v>268</v>
      </c>
      <c r="BR44" s="42">
        <v>264</v>
      </c>
      <c r="BS44" s="45">
        <v>301</v>
      </c>
      <c r="BT44" s="73">
        <v>300</v>
      </c>
      <c r="BU44" s="104">
        <v>298</v>
      </c>
    </row>
    <row r="45" spans="1:73" s="44" customFormat="1" ht="12.75">
      <c r="A45" s="205"/>
      <c r="B45" s="44" t="s">
        <v>290</v>
      </c>
      <c r="C45" s="42">
        <v>69</v>
      </c>
      <c r="D45" s="42">
        <v>70</v>
      </c>
      <c r="E45" s="44">
        <v>71.45516</v>
      </c>
      <c r="F45" s="73">
        <v>71</v>
      </c>
      <c r="G45" s="173">
        <v>59</v>
      </c>
      <c r="I45" s="42">
        <v>194</v>
      </c>
      <c r="J45" s="42">
        <v>197</v>
      </c>
      <c r="K45" s="44">
        <v>199.5413</v>
      </c>
      <c r="L45" s="73">
        <v>199</v>
      </c>
      <c r="M45" s="173">
        <v>185</v>
      </c>
      <c r="O45" s="42">
        <v>166</v>
      </c>
      <c r="P45" s="42">
        <v>168</v>
      </c>
      <c r="Q45" s="44">
        <v>171.5262</v>
      </c>
      <c r="R45" s="73">
        <v>173</v>
      </c>
      <c r="S45" s="173">
        <v>160</v>
      </c>
      <c r="U45" s="42">
        <v>31</v>
      </c>
      <c r="V45" s="42">
        <v>31</v>
      </c>
      <c r="W45" s="44">
        <v>31.85332</v>
      </c>
      <c r="X45" s="73">
        <v>32</v>
      </c>
      <c r="Y45" s="173">
        <v>18</v>
      </c>
      <c r="AA45" s="42">
        <v>73</v>
      </c>
      <c r="AB45" s="42">
        <v>68</v>
      </c>
      <c r="AC45" s="44">
        <v>68.99924</v>
      </c>
      <c r="AD45" s="73">
        <v>69</v>
      </c>
      <c r="AE45" s="173">
        <v>53</v>
      </c>
      <c r="AG45" s="42">
        <v>271</v>
      </c>
      <c r="AH45" s="42">
        <v>256</v>
      </c>
      <c r="AI45" s="44">
        <v>258.8599</v>
      </c>
      <c r="AJ45" s="73">
        <v>259</v>
      </c>
      <c r="AK45" s="104">
        <v>242</v>
      </c>
      <c r="AM45" s="42">
        <v>217</v>
      </c>
      <c r="AN45" s="42">
        <v>238</v>
      </c>
      <c r="AO45" s="44">
        <v>240.5795</v>
      </c>
      <c r="AP45" s="73">
        <v>238</v>
      </c>
      <c r="AQ45" s="104">
        <v>223</v>
      </c>
      <c r="AS45" s="42">
        <v>319</v>
      </c>
      <c r="AT45" s="42">
        <v>166</v>
      </c>
      <c r="AU45" s="44">
        <v>305.7382</v>
      </c>
      <c r="AV45" s="73">
        <v>310</v>
      </c>
      <c r="AW45" s="104">
        <v>297</v>
      </c>
      <c r="AY45" s="42">
        <v>207</v>
      </c>
      <c r="AZ45" s="42">
        <v>222</v>
      </c>
      <c r="BA45" s="44">
        <v>224.5513</v>
      </c>
      <c r="BB45" s="73">
        <v>224</v>
      </c>
      <c r="BC45" s="104">
        <v>205</v>
      </c>
      <c r="BE45" s="42">
        <v>81</v>
      </c>
      <c r="BF45" s="42">
        <v>86</v>
      </c>
      <c r="BG45" s="44">
        <v>87.30351</v>
      </c>
      <c r="BH45" s="73">
        <v>87</v>
      </c>
      <c r="BI45" s="104">
        <v>71</v>
      </c>
      <c r="BK45" s="42">
        <v>85</v>
      </c>
      <c r="BL45" s="42">
        <v>88</v>
      </c>
      <c r="BM45" s="44">
        <v>89.94653</v>
      </c>
      <c r="BN45" s="73">
        <v>90</v>
      </c>
      <c r="BO45" s="104">
        <v>78</v>
      </c>
      <c r="BQ45" s="42">
        <v>75</v>
      </c>
      <c r="BR45" s="42">
        <v>76</v>
      </c>
      <c r="BS45" s="44">
        <v>77.54478</v>
      </c>
      <c r="BT45" s="73">
        <v>78</v>
      </c>
      <c r="BU45" s="104">
        <v>64</v>
      </c>
    </row>
    <row r="46" spans="1:73" s="44" customFormat="1" ht="12.75">
      <c r="A46" s="205"/>
      <c r="B46" s="44" t="s">
        <v>11</v>
      </c>
      <c r="C46" s="43">
        <v>465</v>
      </c>
      <c r="D46" s="43">
        <v>463</v>
      </c>
      <c r="E46" s="44">
        <v>468</v>
      </c>
      <c r="F46" s="73">
        <v>468</v>
      </c>
      <c r="G46" s="173">
        <v>469</v>
      </c>
      <c r="I46" s="43">
        <v>521</v>
      </c>
      <c r="J46" s="43">
        <v>523</v>
      </c>
      <c r="K46" s="44">
        <v>558</v>
      </c>
      <c r="L46" s="73">
        <v>558</v>
      </c>
      <c r="M46" s="173">
        <v>556</v>
      </c>
      <c r="O46" s="43">
        <v>887</v>
      </c>
      <c r="P46" s="43">
        <v>876</v>
      </c>
      <c r="Q46" s="44">
        <v>920</v>
      </c>
      <c r="R46" s="73">
        <v>923</v>
      </c>
      <c r="S46" s="173">
        <v>927</v>
      </c>
      <c r="U46" s="43">
        <v>163</v>
      </c>
      <c r="V46" s="43">
        <v>167</v>
      </c>
      <c r="W46" s="44">
        <v>162</v>
      </c>
      <c r="X46" s="73">
        <v>161</v>
      </c>
      <c r="Y46" s="173">
        <v>162</v>
      </c>
      <c r="AA46" s="43">
        <v>298</v>
      </c>
      <c r="AB46" s="43">
        <v>295</v>
      </c>
      <c r="AC46" s="44">
        <v>297</v>
      </c>
      <c r="AD46" s="73">
        <v>295</v>
      </c>
      <c r="AE46" s="173">
        <v>297</v>
      </c>
      <c r="AG46" s="43">
        <v>658</v>
      </c>
      <c r="AH46" s="43">
        <v>636</v>
      </c>
      <c r="AI46" s="44">
        <v>640</v>
      </c>
      <c r="AJ46" s="73">
        <v>635</v>
      </c>
      <c r="AK46" s="104">
        <v>625</v>
      </c>
      <c r="AM46" s="43">
        <v>441</v>
      </c>
      <c r="AN46" s="43">
        <v>448</v>
      </c>
      <c r="AO46" s="44">
        <v>437</v>
      </c>
      <c r="AP46" s="73">
        <v>438</v>
      </c>
      <c r="AQ46" s="104">
        <v>440</v>
      </c>
      <c r="AS46" s="43">
        <v>1075</v>
      </c>
      <c r="AT46" s="43">
        <v>1048</v>
      </c>
      <c r="AU46" s="44">
        <v>1075</v>
      </c>
      <c r="AV46" s="61">
        <v>1078</v>
      </c>
      <c r="AW46" s="102">
        <v>1076</v>
      </c>
      <c r="AY46" s="43">
        <v>510</v>
      </c>
      <c r="AZ46" s="43">
        <v>518</v>
      </c>
      <c r="BA46" s="44">
        <v>545</v>
      </c>
      <c r="BB46" s="73">
        <v>546</v>
      </c>
      <c r="BC46" s="104">
        <v>547</v>
      </c>
      <c r="BE46" s="43">
        <v>357</v>
      </c>
      <c r="BF46" s="43">
        <v>351</v>
      </c>
      <c r="BG46" s="44">
        <v>357</v>
      </c>
      <c r="BH46" s="73">
        <v>356</v>
      </c>
      <c r="BI46" s="104">
        <v>355</v>
      </c>
      <c r="BK46" s="43">
        <v>339</v>
      </c>
      <c r="BL46" s="43">
        <v>354</v>
      </c>
      <c r="BM46" s="44">
        <v>340</v>
      </c>
      <c r="BN46" s="73">
        <v>339</v>
      </c>
      <c r="BO46" s="104">
        <v>338</v>
      </c>
      <c r="BQ46" s="43">
        <v>542</v>
      </c>
      <c r="BR46" s="43">
        <v>550</v>
      </c>
      <c r="BS46" s="44">
        <v>524</v>
      </c>
      <c r="BT46" s="73">
        <v>523</v>
      </c>
      <c r="BU46" s="104">
        <v>523</v>
      </c>
    </row>
    <row r="47" spans="1:73" s="44" customFormat="1" ht="12.75">
      <c r="A47" s="205"/>
      <c r="B47" s="44" t="s">
        <v>28</v>
      </c>
      <c r="C47" s="43">
        <v>11</v>
      </c>
      <c r="D47" s="43">
        <v>10</v>
      </c>
      <c r="E47" s="44">
        <v>11</v>
      </c>
      <c r="F47" s="73">
        <v>11</v>
      </c>
      <c r="G47" s="173">
        <v>5</v>
      </c>
      <c r="I47" s="43">
        <v>41</v>
      </c>
      <c r="J47" s="43">
        <v>41</v>
      </c>
      <c r="K47" s="44">
        <v>40</v>
      </c>
      <c r="L47" s="73">
        <v>40</v>
      </c>
      <c r="M47" s="173">
        <v>15</v>
      </c>
      <c r="O47" s="43">
        <v>30</v>
      </c>
      <c r="P47" s="43">
        <v>29</v>
      </c>
      <c r="Q47" s="44">
        <v>29</v>
      </c>
      <c r="R47" s="73">
        <v>29</v>
      </c>
      <c r="S47" s="173">
        <v>12</v>
      </c>
      <c r="U47" s="43">
        <v>7</v>
      </c>
      <c r="V47" s="43">
        <v>7</v>
      </c>
      <c r="W47" s="44">
        <v>7</v>
      </c>
      <c r="X47" s="73">
        <v>7</v>
      </c>
      <c r="Y47" s="173">
        <v>4</v>
      </c>
      <c r="AA47" s="43">
        <v>10</v>
      </c>
      <c r="AB47" s="43">
        <v>10</v>
      </c>
      <c r="AC47" s="44">
        <v>10</v>
      </c>
      <c r="AD47" s="73">
        <v>10</v>
      </c>
      <c r="AE47" s="173">
        <v>4</v>
      </c>
      <c r="AG47" s="43">
        <v>45</v>
      </c>
      <c r="AH47" s="43">
        <v>44</v>
      </c>
      <c r="AI47" s="44">
        <v>46</v>
      </c>
      <c r="AJ47" s="73">
        <v>46</v>
      </c>
      <c r="AK47" s="104">
        <v>17</v>
      </c>
      <c r="AM47" s="43">
        <v>30</v>
      </c>
      <c r="AN47" s="43">
        <v>30</v>
      </c>
      <c r="AO47" s="44">
        <v>29</v>
      </c>
      <c r="AP47" s="73">
        <v>29</v>
      </c>
      <c r="AQ47" s="104">
        <v>12</v>
      </c>
      <c r="AS47" s="43">
        <v>7</v>
      </c>
      <c r="AT47" s="43">
        <v>7</v>
      </c>
      <c r="AU47" s="44">
        <v>7</v>
      </c>
      <c r="AV47" s="73">
        <v>7</v>
      </c>
      <c r="AW47" s="104">
        <v>4</v>
      </c>
      <c r="AY47" s="43">
        <v>17</v>
      </c>
      <c r="AZ47" s="43">
        <v>17</v>
      </c>
      <c r="BA47" s="44">
        <v>17</v>
      </c>
      <c r="BB47" s="73">
        <v>17</v>
      </c>
      <c r="BC47" s="104">
        <v>6</v>
      </c>
      <c r="BE47" s="43">
        <v>7</v>
      </c>
      <c r="BF47" s="43">
        <v>7</v>
      </c>
      <c r="BG47" s="44">
        <v>7</v>
      </c>
      <c r="BH47" s="73">
        <v>7</v>
      </c>
      <c r="BI47" s="104">
        <v>4</v>
      </c>
      <c r="BK47" s="43">
        <v>7</v>
      </c>
      <c r="BL47" s="43">
        <v>7</v>
      </c>
      <c r="BM47" s="44">
        <v>7</v>
      </c>
      <c r="BN47" s="73">
        <v>7</v>
      </c>
      <c r="BO47" s="104">
        <v>4</v>
      </c>
      <c r="BQ47" s="43">
        <v>22</v>
      </c>
      <c r="BR47" s="43">
        <v>22</v>
      </c>
      <c r="BS47" s="44">
        <v>22</v>
      </c>
      <c r="BT47" s="73">
        <v>22</v>
      </c>
      <c r="BU47" s="104">
        <v>10</v>
      </c>
    </row>
    <row r="48" spans="1:73" s="44" customFormat="1" ht="12.75">
      <c r="A48" s="205"/>
      <c r="B48" s="44" t="s">
        <v>21</v>
      </c>
      <c r="C48" s="43">
        <v>5</v>
      </c>
      <c r="D48" s="43">
        <v>5</v>
      </c>
      <c r="E48" s="44">
        <v>6</v>
      </c>
      <c r="F48" s="73">
        <v>6</v>
      </c>
      <c r="G48" s="173">
        <v>6</v>
      </c>
      <c r="I48" s="43">
        <v>7</v>
      </c>
      <c r="J48" s="43">
        <v>7</v>
      </c>
      <c r="K48" s="44">
        <v>7</v>
      </c>
      <c r="L48" s="73">
        <v>7</v>
      </c>
      <c r="M48" s="173">
        <v>5</v>
      </c>
      <c r="O48" s="43">
        <v>2497</v>
      </c>
      <c r="P48" s="43">
        <v>2588</v>
      </c>
      <c r="Q48" s="44">
        <v>1885</v>
      </c>
      <c r="R48" s="61">
        <v>1899</v>
      </c>
      <c r="S48" s="135">
        <v>1910</v>
      </c>
      <c r="U48" s="43">
        <v>1</v>
      </c>
      <c r="V48" s="43">
        <v>1</v>
      </c>
      <c r="W48" s="44">
        <v>1</v>
      </c>
      <c r="X48" s="73">
        <v>1</v>
      </c>
      <c r="Y48" s="173">
        <v>1</v>
      </c>
      <c r="AA48" s="43">
        <v>2</v>
      </c>
      <c r="AB48" s="43">
        <v>2</v>
      </c>
      <c r="AC48" s="44">
        <v>2</v>
      </c>
      <c r="AD48" s="73">
        <v>2</v>
      </c>
      <c r="AE48" s="173">
        <v>1</v>
      </c>
      <c r="AG48" s="43">
        <v>7</v>
      </c>
      <c r="AH48" s="43">
        <v>7</v>
      </c>
      <c r="AI48" s="44">
        <v>7</v>
      </c>
      <c r="AJ48" s="73">
        <v>7</v>
      </c>
      <c r="AK48" s="104">
        <v>5</v>
      </c>
      <c r="AM48" s="43">
        <v>7</v>
      </c>
      <c r="AN48" s="43">
        <v>7</v>
      </c>
      <c r="AO48" s="44">
        <v>7</v>
      </c>
      <c r="AP48" s="73">
        <v>7</v>
      </c>
      <c r="AQ48" s="104">
        <v>5</v>
      </c>
      <c r="AS48" s="43">
        <v>12</v>
      </c>
      <c r="AT48" s="43">
        <v>11</v>
      </c>
      <c r="AU48" s="44">
        <v>12</v>
      </c>
      <c r="AV48" s="73">
        <v>12</v>
      </c>
      <c r="AW48" s="104">
        <v>11</v>
      </c>
      <c r="AY48" s="43">
        <v>7</v>
      </c>
      <c r="AZ48" s="43">
        <v>7</v>
      </c>
      <c r="BA48" s="44">
        <v>6</v>
      </c>
      <c r="BB48" s="73">
        <v>6</v>
      </c>
      <c r="BC48" s="104">
        <v>5</v>
      </c>
      <c r="BE48" s="43">
        <v>2</v>
      </c>
      <c r="BF48" s="43">
        <v>2</v>
      </c>
      <c r="BG48" s="44">
        <v>2</v>
      </c>
      <c r="BH48" s="73">
        <v>2</v>
      </c>
      <c r="BI48" s="104">
        <v>1</v>
      </c>
      <c r="BK48" s="43">
        <v>6</v>
      </c>
      <c r="BL48" s="43">
        <v>6</v>
      </c>
      <c r="BM48" s="44">
        <v>6</v>
      </c>
      <c r="BN48" s="73">
        <v>6</v>
      </c>
      <c r="BO48" s="104">
        <v>6</v>
      </c>
      <c r="BQ48" s="43">
        <v>5</v>
      </c>
      <c r="BR48" s="43">
        <v>5</v>
      </c>
      <c r="BS48" s="44">
        <v>5</v>
      </c>
      <c r="BT48" s="73">
        <v>5</v>
      </c>
      <c r="BU48" s="104">
        <v>5</v>
      </c>
    </row>
    <row r="49" spans="1:73" s="44" customFormat="1" ht="12.75">
      <c r="A49" s="205"/>
      <c r="B49" s="44" t="s">
        <v>20</v>
      </c>
      <c r="C49" s="43">
        <v>95</v>
      </c>
      <c r="D49" s="43">
        <v>97</v>
      </c>
      <c r="E49" s="44">
        <v>99</v>
      </c>
      <c r="F49" s="73">
        <v>99</v>
      </c>
      <c r="G49" s="173">
        <v>99</v>
      </c>
      <c r="I49" s="43">
        <v>74</v>
      </c>
      <c r="J49" s="43">
        <v>74</v>
      </c>
      <c r="K49" s="44">
        <v>73</v>
      </c>
      <c r="L49" s="73">
        <v>73</v>
      </c>
      <c r="M49" s="173">
        <v>73</v>
      </c>
      <c r="O49" s="43">
        <v>185</v>
      </c>
      <c r="P49" s="43">
        <v>185</v>
      </c>
      <c r="Q49" s="44">
        <v>181</v>
      </c>
      <c r="R49" s="73">
        <v>183</v>
      </c>
      <c r="S49" s="173">
        <v>182</v>
      </c>
      <c r="U49" s="43">
        <v>45</v>
      </c>
      <c r="V49" s="43">
        <v>45</v>
      </c>
      <c r="W49" s="44">
        <v>45</v>
      </c>
      <c r="X49" s="73">
        <v>45</v>
      </c>
      <c r="Y49" s="173">
        <v>45</v>
      </c>
      <c r="AA49" s="43">
        <v>62</v>
      </c>
      <c r="AB49" s="43">
        <v>62</v>
      </c>
      <c r="AC49" s="44">
        <v>63</v>
      </c>
      <c r="AD49" s="73">
        <v>63</v>
      </c>
      <c r="AE49" s="173">
        <v>63</v>
      </c>
      <c r="AG49" s="43">
        <v>129</v>
      </c>
      <c r="AH49" s="43">
        <v>128</v>
      </c>
      <c r="AI49" s="44">
        <v>130</v>
      </c>
      <c r="AJ49" s="73">
        <v>130</v>
      </c>
      <c r="AK49" s="104">
        <v>130</v>
      </c>
      <c r="AM49" s="43">
        <v>57</v>
      </c>
      <c r="AN49" s="43">
        <v>58</v>
      </c>
      <c r="AO49" s="44">
        <v>57</v>
      </c>
      <c r="AP49" s="73">
        <v>57</v>
      </c>
      <c r="AQ49" s="104">
        <v>57</v>
      </c>
      <c r="AS49" s="43">
        <v>121</v>
      </c>
      <c r="AT49" s="43">
        <v>120</v>
      </c>
      <c r="AU49" s="44">
        <v>121</v>
      </c>
      <c r="AV49" s="73">
        <v>121</v>
      </c>
      <c r="AW49" s="104">
        <v>122</v>
      </c>
      <c r="AY49" s="43">
        <v>155</v>
      </c>
      <c r="AZ49" s="43">
        <v>155</v>
      </c>
      <c r="BA49" s="44">
        <v>153</v>
      </c>
      <c r="BB49" s="73">
        <v>153</v>
      </c>
      <c r="BC49" s="104">
        <v>154</v>
      </c>
      <c r="BE49" s="43">
        <v>59</v>
      </c>
      <c r="BF49" s="43">
        <v>58</v>
      </c>
      <c r="BG49" s="44">
        <v>59</v>
      </c>
      <c r="BH49" s="73">
        <v>59</v>
      </c>
      <c r="BI49" s="104">
        <v>59</v>
      </c>
      <c r="BK49" s="43">
        <v>134</v>
      </c>
      <c r="BL49" s="43">
        <v>134</v>
      </c>
      <c r="BM49" s="44">
        <v>132</v>
      </c>
      <c r="BN49" s="73">
        <v>132</v>
      </c>
      <c r="BO49" s="104">
        <v>132</v>
      </c>
      <c r="BQ49" s="43">
        <v>104</v>
      </c>
      <c r="BR49" s="43">
        <v>105</v>
      </c>
      <c r="BS49" s="44">
        <v>108</v>
      </c>
      <c r="BT49" s="73">
        <v>109</v>
      </c>
      <c r="BU49" s="104">
        <v>108</v>
      </c>
    </row>
    <row r="50" spans="1:73" s="44" customFormat="1" ht="12.75" customHeight="1">
      <c r="A50" s="203" t="s">
        <v>298</v>
      </c>
      <c r="B50" s="44" t="s">
        <v>19</v>
      </c>
      <c r="C50" s="43">
        <v>155</v>
      </c>
      <c r="D50" s="43">
        <v>161</v>
      </c>
      <c r="E50" s="44">
        <v>153</v>
      </c>
      <c r="F50" s="73">
        <v>152</v>
      </c>
      <c r="G50" s="173">
        <v>153</v>
      </c>
      <c r="I50" s="43">
        <v>238</v>
      </c>
      <c r="J50" s="43">
        <v>250</v>
      </c>
      <c r="K50" s="44">
        <v>233</v>
      </c>
      <c r="L50" s="73">
        <v>232</v>
      </c>
      <c r="M50" s="173">
        <v>232</v>
      </c>
      <c r="O50" s="43">
        <v>436</v>
      </c>
      <c r="P50" s="43">
        <v>444</v>
      </c>
      <c r="Q50" s="44">
        <v>437</v>
      </c>
      <c r="R50" s="73">
        <v>438</v>
      </c>
      <c r="S50" s="173">
        <v>441</v>
      </c>
      <c r="U50" s="43">
        <v>46</v>
      </c>
      <c r="V50" s="43">
        <v>46</v>
      </c>
      <c r="W50" s="44">
        <v>46</v>
      </c>
      <c r="X50" s="73">
        <v>46</v>
      </c>
      <c r="Y50" s="173">
        <v>46</v>
      </c>
      <c r="AA50" s="43">
        <v>60</v>
      </c>
      <c r="AB50" s="43">
        <v>61</v>
      </c>
      <c r="AC50" s="44">
        <v>60</v>
      </c>
      <c r="AD50" s="73">
        <v>60</v>
      </c>
      <c r="AE50" s="173">
        <v>60</v>
      </c>
      <c r="AG50" s="43">
        <v>170</v>
      </c>
      <c r="AH50" s="43">
        <v>166</v>
      </c>
      <c r="AI50" s="44">
        <v>169</v>
      </c>
      <c r="AJ50" s="73">
        <v>168</v>
      </c>
      <c r="AK50" s="104">
        <v>169</v>
      </c>
      <c r="AM50" s="43">
        <v>316</v>
      </c>
      <c r="AN50" s="43">
        <v>326</v>
      </c>
      <c r="AO50" s="44">
        <v>319</v>
      </c>
      <c r="AP50" s="73">
        <v>321</v>
      </c>
      <c r="AQ50" s="104">
        <v>321</v>
      </c>
      <c r="AS50" s="43">
        <v>296</v>
      </c>
      <c r="AT50" s="43">
        <v>294</v>
      </c>
      <c r="AU50" s="44">
        <v>291</v>
      </c>
      <c r="AV50" s="73">
        <v>291</v>
      </c>
      <c r="AW50" s="104">
        <v>293</v>
      </c>
      <c r="AY50" s="43">
        <v>188</v>
      </c>
      <c r="AZ50" s="43">
        <v>190</v>
      </c>
      <c r="BA50" s="44">
        <v>188</v>
      </c>
      <c r="BB50" s="73">
        <v>189</v>
      </c>
      <c r="BC50" s="104">
        <v>190</v>
      </c>
      <c r="BE50" s="43">
        <v>105</v>
      </c>
      <c r="BF50" s="43">
        <v>104</v>
      </c>
      <c r="BG50" s="44">
        <v>105</v>
      </c>
      <c r="BH50" s="73">
        <v>106</v>
      </c>
      <c r="BI50" s="104">
        <v>105</v>
      </c>
      <c r="BK50" s="43">
        <v>205</v>
      </c>
      <c r="BL50" s="43">
        <v>207</v>
      </c>
      <c r="BM50" s="44">
        <v>205</v>
      </c>
      <c r="BN50" s="73">
        <v>205</v>
      </c>
      <c r="BO50" s="104">
        <v>205</v>
      </c>
      <c r="BQ50" s="43">
        <v>129</v>
      </c>
      <c r="BR50" s="43">
        <v>135</v>
      </c>
      <c r="BS50" s="44">
        <v>130</v>
      </c>
      <c r="BT50" s="73">
        <v>130</v>
      </c>
      <c r="BU50" s="104">
        <v>131</v>
      </c>
    </row>
    <row r="51" spans="1:73" s="44" customFormat="1" ht="12.75">
      <c r="A51" s="204"/>
      <c r="B51" s="44" t="s">
        <v>14</v>
      </c>
      <c r="C51" s="43">
        <v>285</v>
      </c>
      <c r="D51" s="43">
        <v>284</v>
      </c>
      <c r="E51" s="44">
        <v>294</v>
      </c>
      <c r="F51" s="73">
        <v>295</v>
      </c>
      <c r="G51" s="173">
        <v>295</v>
      </c>
      <c r="I51" s="43">
        <v>444</v>
      </c>
      <c r="J51" s="43">
        <v>452</v>
      </c>
      <c r="K51" s="44">
        <v>444</v>
      </c>
      <c r="L51" s="73">
        <v>446</v>
      </c>
      <c r="M51" s="173">
        <v>436</v>
      </c>
      <c r="O51" s="43">
        <v>983</v>
      </c>
      <c r="P51" s="43">
        <v>953</v>
      </c>
      <c r="Q51" s="44">
        <v>928</v>
      </c>
      <c r="R51" s="73">
        <v>930</v>
      </c>
      <c r="S51" s="173">
        <v>926</v>
      </c>
      <c r="U51" s="43">
        <v>239</v>
      </c>
      <c r="V51" s="43">
        <v>239</v>
      </c>
      <c r="W51" s="44">
        <v>221</v>
      </c>
      <c r="X51" s="73">
        <v>221</v>
      </c>
      <c r="Y51" s="173">
        <v>220</v>
      </c>
      <c r="AA51" s="43">
        <v>163</v>
      </c>
      <c r="AB51" s="43">
        <v>165</v>
      </c>
      <c r="AC51" s="44">
        <v>162</v>
      </c>
      <c r="AD51" s="73">
        <v>163</v>
      </c>
      <c r="AE51" s="173">
        <v>164</v>
      </c>
      <c r="AG51" s="43">
        <v>336</v>
      </c>
      <c r="AH51" s="43">
        <v>327</v>
      </c>
      <c r="AI51" s="44">
        <v>310</v>
      </c>
      <c r="AJ51" s="73">
        <v>310</v>
      </c>
      <c r="AK51" s="104">
        <v>311</v>
      </c>
      <c r="AM51" s="43">
        <v>308</v>
      </c>
      <c r="AN51" s="43">
        <v>307</v>
      </c>
      <c r="AO51" s="44">
        <v>316</v>
      </c>
      <c r="AP51" s="73">
        <v>314</v>
      </c>
      <c r="AQ51" s="104">
        <v>315</v>
      </c>
      <c r="AS51" s="43">
        <v>453</v>
      </c>
      <c r="AT51" s="43">
        <v>455</v>
      </c>
      <c r="AU51" s="44">
        <v>490</v>
      </c>
      <c r="AV51" s="73">
        <v>487</v>
      </c>
      <c r="AW51" s="104">
        <v>485</v>
      </c>
      <c r="AY51" s="43">
        <v>318</v>
      </c>
      <c r="AZ51" s="43">
        <v>326</v>
      </c>
      <c r="BA51" s="44">
        <v>324</v>
      </c>
      <c r="BB51" s="73">
        <v>326</v>
      </c>
      <c r="BC51" s="104">
        <v>326</v>
      </c>
      <c r="BE51" s="43">
        <v>277</v>
      </c>
      <c r="BF51" s="43">
        <v>277</v>
      </c>
      <c r="BG51" s="44">
        <v>286</v>
      </c>
      <c r="BH51" s="73">
        <v>284</v>
      </c>
      <c r="BI51" s="104">
        <v>284</v>
      </c>
      <c r="BK51" s="43">
        <v>311</v>
      </c>
      <c r="BL51" s="43">
        <v>312</v>
      </c>
      <c r="BM51" s="44">
        <v>313</v>
      </c>
      <c r="BN51" s="73">
        <v>315</v>
      </c>
      <c r="BO51" s="104">
        <v>316</v>
      </c>
      <c r="BQ51" s="43">
        <v>388</v>
      </c>
      <c r="BR51" s="43">
        <v>381</v>
      </c>
      <c r="BS51" s="44">
        <v>377</v>
      </c>
      <c r="BT51" s="73">
        <v>380</v>
      </c>
      <c r="BU51" s="104">
        <v>382</v>
      </c>
    </row>
    <row r="52" spans="1:73" s="44" customFormat="1" ht="12.75">
      <c r="A52" s="204"/>
      <c r="B52" s="44" t="s">
        <v>27</v>
      </c>
      <c r="C52" s="43">
        <v>21</v>
      </c>
      <c r="D52" s="43">
        <v>20</v>
      </c>
      <c r="E52" s="44">
        <v>21</v>
      </c>
      <c r="F52" s="73">
        <v>21</v>
      </c>
      <c r="G52" s="173">
        <v>21</v>
      </c>
      <c r="I52" s="43">
        <v>22</v>
      </c>
      <c r="J52" s="43">
        <v>22</v>
      </c>
      <c r="K52" s="44">
        <v>22</v>
      </c>
      <c r="L52" s="73">
        <v>22</v>
      </c>
      <c r="M52" s="173">
        <v>22</v>
      </c>
      <c r="O52" s="43">
        <v>59</v>
      </c>
      <c r="P52" s="43">
        <v>58</v>
      </c>
      <c r="Q52" s="44">
        <v>59</v>
      </c>
      <c r="R52" s="73">
        <v>59</v>
      </c>
      <c r="S52" s="173">
        <v>59</v>
      </c>
      <c r="U52" s="43">
        <v>9</v>
      </c>
      <c r="V52" s="43">
        <v>9</v>
      </c>
      <c r="W52" s="44">
        <v>9</v>
      </c>
      <c r="X52" s="73">
        <v>9</v>
      </c>
      <c r="Y52" s="173">
        <v>9</v>
      </c>
      <c r="AA52" s="43">
        <v>8</v>
      </c>
      <c r="AB52" s="43">
        <v>8</v>
      </c>
      <c r="AC52" s="44">
        <v>8</v>
      </c>
      <c r="AD52" s="73">
        <v>8</v>
      </c>
      <c r="AE52" s="173">
        <v>8</v>
      </c>
      <c r="AG52" s="43">
        <v>16</v>
      </c>
      <c r="AH52" s="43">
        <v>16</v>
      </c>
      <c r="AI52" s="44">
        <v>16</v>
      </c>
      <c r="AJ52" s="73">
        <v>16</v>
      </c>
      <c r="AK52" s="104">
        <v>16</v>
      </c>
      <c r="AM52" s="43">
        <v>13</v>
      </c>
      <c r="AN52" s="43">
        <v>13</v>
      </c>
      <c r="AO52" s="44">
        <v>13</v>
      </c>
      <c r="AP52" s="73">
        <v>13</v>
      </c>
      <c r="AQ52" s="104">
        <v>13</v>
      </c>
      <c r="AS52" s="43">
        <v>48</v>
      </c>
      <c r="AT52" s="43">
        <v>48</v>
      </c>
      <c r="AU52" s="44">
        <v>48</v>
      </c>
      <c r="AV52" s="73">
        <v>48</v>
      </c>
      <c r="AW52" s="104">
        <v>48</v>
      </c>
      <c r="AY52" s="43">
        <v>15</v>
      </c>
      <c r="AZ52" s="43">
        <v>15</v>
      </c>
      <c r="BA52" s="44">
        <v>15</v>
      </c>
      <c r="BB52" s="73">
        <v>15</v>
      </c>
      <c r="BC52" s="104">
        <v>15</v>
      </c>
      <c r="BE52" s="43">
        <v>9</v>
      </c>
      <c r="BF52" s="43">
        <v>9</v>
      </c>
      <c r="BG52" s="44">
        <v>9</v>
      </c>
      <c r="BH52" s="73">
        <v>9</v>
      </c>
      <c r="BI52" s="104">
        <v>9</v>
      </c>
      <c r="BK52" s="43">
        <v>28</v>
      </c>
      <c r="BL52" s="43">
        <v>28</v>
      </c>
      <c r="BM52" s="44">
        <v>28</v>
      </c>
      <c r="BN52" s="73">
        <v>28</v>
      </c>
      <c r="BO52" s="104">
        <v>28</v>
      </c>
      <c r="BQ52" s="43">
        <v>13</v>
      </c>
      <c r="BR52" s="43">
        <v>13</v>
      </c>
      <c r="BS52" s="44">
        <v>13</v>
      </c>
      <c r="BT52" s="73">
        <v>13</v>
      </c>
      <c r="BU52" s="104">
        <v>13</v>
      </c>
    </row>
    <row r="53" spans="1:73" s="44" customFormat="1" ht="12.75">
      <c r="A53" s="204"/>
      <c r="B53" s="44" t="s">
        <v>17</v>
      </c>
      <c r="C53" s="43">
        <v>177</v>
      </c>
      <c r="D53" s="43">
        <v>176</v>
      </c>
      <c r="E53" s="44">
        <v>181</v>
      </c>
      <c r="F53" s="73">
        <v>182</v>
      </c>
      <c r="G53" s="173">
        <v>181</v>
      </c>
      <c r="I53" s="43">
        <v>140</v>
      </c>
      <c r="J53" s="43">
        <v>136</v>
      </c>
      <c r="K53" s="44">
        <v>140</v>
      </c>
      <c r="L53" s="73">
        <v>139</v>
      </c>
      <c r="M53" s="173">
        <v>139</v>
      </c>
      <c r="O53" s="43">
        <v>447</v>
      </c>
      <c r="P53" s="43">
        <v>460</v>
      </c>
      <c r="Q53" s="44">
        <v>421</v>
      </c>
      <c r="R53" s="73">
        <v>419</v>
      </c>
      <c r="S53" s="173">
        <v>420</v>
      </c>
      <c r="U53" s="43">
        <v>70</v>
      </c>
      <c r="V53" s="43">
        <v>71</v>
      </c>
      <c r="W53" s="44">
        <v>70</v>
      </c>
      <c r="X53" s="73">
        <v>70</v>
      </c>
      <c r="Y53" s="173">
        <v>70</v>
      </c>
      <c r="AA53" s="43">
        <v>93</v>
      </c>
      <c r="AB53" s="43">
        <v>94</v>
      </c>
      <c r="AC53" s="44">
        <v>94</v>
      </c>
      <c r="AD53" s="73">
        <v>95</v>
      </c>
      <c r="AE53" s="173">
        <v>95</v>
      </c>
      <c r="AG53" s="43">
        <v>198</v>
      </c>
      <c r="AH53" s="43">
        <v>200</v>
      </c>
      <c r="AI53" s="44">
        <v>200</v>
      </c>
      <c r="AJ53" s="73">
        <v>201</v>
      </c>
      <c r="AK53" s="104">
        <v>200</v>
      </c>
      <c r="AM53" s="43">
        <v>134</v>
      </c>
      <c r="AN53" s="43">
        <v>133</v>
      </c>
      <c r="AO53" s="44">
        <v>131</v>
      </c>
      <c r="AP53" s="73">
        <v>130</v>
      </c>
      <c r="AQ53" s="104">
        <v>131</v>
      </c>
      <c r="AS53" s="43">
        <v>222</v>
      </c>
      <c r="AT53" s="43">
        <v>228</v>
      </c>
      <c r="AU53" s="44">
        <v>223</v>
      </c>
      <c r="AV53" s="73">
        <v>224</v>
      </c>
      <c r="AW53" s="104">
        <v>225</v>
      </c>
      <c r="AY53" s="43">
        <v>124</v>
      </c>
      <c r="AZ53" s="43">
        <v>125</v>
      </c>
      <c r="BA53" s="44">
        <v>120</v>
      </c>
      <c r="BB53" s="73">
        <v>120</v>
      </c>
      <c r="BC53" s="104">
        <v>120</v>
      </c>
      <c r="BE53" s="43">
        <v>147</v>
      </c>
      <c r="BF53" s="43">
        <v>145</v>
      </c>
      <c r="BG53" s="44">
        <v>145</v>
      </c>
      <c r="BH53" s="73">
        <v>145</v>
      </c>
      <c r="BI53" s="104">
        <v>145</v>
      </c>
      <c r="BK53" s="43">
        <v>256</v>
      </c>
      <c r="BL53" s="43">
        <v>254</v>
      </c>
      <c r="BM53" s="44">
        <v>250</v>
      </c>
      <c r="BN53" s="73">
        <v>251</v>
      </c>
      <c r="BO53" s="104">
        <v>251</v>
      </c>
      <c r="BQ53" s="43">
        <v>113</v>
      </c>
      <c r="BR53" s="43">
        <v>113</v>
      </c>
      <c r="BS53" s="44">
        <v>110</v>
      </c>
      <c r="BT53" s="73">
        <v>110</v>
      </c>
      <c r="BU53" s="104">
        <v>110</v>
      </c>
    </row>
    <row r="54" spans="1:73" s="44" customFormat="1" ht="12.75">
      <c r="A54" s="204"/>
      <c r="B54" s="44" t="s">
        <v>26</v>
      </c>
      <c r="C54" s="43">
        <v>14</v>
      </c>
      <c r="D54" s="43">
        <v>14</v>
      </c>
      <c r="E54" s="44">
        <v>13</v>
      </c>
      <c r="F54" s="73">
        <v>13</v>
      </c>
      <c r="G54" s="173">
        <v>13</v>
      </c>
      <c r="I54" s="43">
        <v>22</v>
      </c>
      <c r="J54" s="43">
        <v>21</v>
      </c>
      <c r="K54" s="44">
        <v>23</v>
      </c>
      <c r="L54" s="73">
        <v>23</v>
      </c>
      <c r="M54" s="173">
        <v>21</v>
      </c>
      <c r="O54" s="43">
        <v>31</v>
      </c>
      <c r="P54" s="43">
        <v>33</v>
      </c>
      <c r="Q54" s="44">
        <v>29</v>
      </c>
      <c r="R54" s="73">
        <v>29</v>
      </c>
      <c r="S54" s="173">
        <v>29</v>
      </c>
      <c r="U54" s="43">
        <v>9</v>
      </c>
      <c r="V54" s="43">
        <v>9</v>
      </c>
      <c r="W54" s="44">
        <v>9</v>
      </c>
      <c r="X54" s="73">
        <v>9</v>
      </c>
      <c r="Y54" s="173">
        <v>9</v>
      </c>
      <c r="AA54" s="43">
        <v>12</v>
      </c>
      <c r="AB54" s="43">
        <v>12</v>
      </c>
      <c r="AC54" s="44">
        <v>12</v>
      </c>
      <c r="AD54" s="73">
        <v>12</v>
      </c>
      <c r="AE54" s="173">
        <v>12</v>
      </c>
      <c r="AG54" s="43">
        <v>24</v>
      </c>
      <c r="AH54" s="43">
        <v>23</v>
      </c>
      <c r="AI54" s="44">
        <v>28</v>
      </c>
      <c r="AJ54" s="73">
        <v>28</v>
      </c>
      <c r="AK54" s="104">
        <v>26</v>
      </c>
      <c r="AM54" s="43">
        <v>18</v>
      </c>
      <c r="AN54" s="43">
        <v>19</v>
      </c>
      <c r="AO54" s="44">
        <v>18</v>
      </c>
      <c r="AP54" s="73">
        <v>18</v>
      </c>
      <c r="AQ54" s="104">
        <v>18</v>
      </c>
      <c r="AS54" s="43">
        <v>30</v>
      </c>
      <c r="AT54" s="43">
        <v>29</v>
      </c>
      <c r="AU54" s="44">
        <v>30</v>
      </c>
      <c r="AV54" s="73">
        <v>30</v>
      </c>
      <c r="AW54" s="104">
        <v>30</v>
      </c>
      <c r="AY54" s="43">
        <v>18</v>
      </c>
      <c r="AZ54" s="43">
        <v>19</v>
      </c>
      <c r="BA54" s="44">
        <v>18</v>
      </c>
      <c r="BB54" s="73">
        <v>18</v>
      </c>
      <c r="BC54" s="104">
        <v>18</v>
      </c>
      <c r="BE54" s="43">
        <v>12</v>
      </c>
      <c r="BF54" s="43">
        <v>12</v>
      </c>
      <c r="BG54" s="44">
        <v>12</v>
      </c>
      <c r="BH54" s="73">
        <v>12</v>
      </c>
      <c r="BI54" s="104">
        <v>12</v>
      </c>
      <c r="BK54" s="43">
        <v>19</v>
      </c>
      <c r="BL54" s="43">
        <v>19</v>
      </c>
      <c r="BM54" s="44">
        <v>19</v>
      </c>
      <c r="BN54" s="73">
        <v>19</v>
      </c>
      <c r="BO54" s="104">
        <v>19</v>
      </c>
      <c r="BQ54" s="43">
        <v>17</v>
      </c>
      <c r="BR54" s="43">
        <v>16</v>
      </c>
      <c r="BS54" s="44">
        <v>19</v>
      </c>
      <c r="BT54" s="73">
        <v>19</v>
      </c>
      <c r="BU54" s="104">
        <v>18</v>
      </c>
    </row>
    <row r="55" spans="1:73" s="44" customFormat="1" ht="12.75">
      <c r="A55" s="204"/>
      <c r="B55" s="44" t="s">
        <v>32</v>
      </c>
      <c r="C55" s="43">
        <v>0</v>
      </c>
      <c r="D55" s="43">
        <v>0</v>
      </c>
      <c r="E55" s="44">
        <v>0</v>
      </c>
      <c r="F55" s="73">
        <v>0</v>
      </c>
      <c r="G55" s="173">
        <v>0</v>
      </c>
      <c r="I55" s="43">
        <v>10</v>
      </c>
      <c r="J55" s="43">
        <v>10</v>
      </c>
      <c r="K55" s="44">
        <v>10</v>
      </c>
      <c r="L55" s="73">
        <v>10</v>
      </c>
      <c r="M55" s="173">
        <v>10</v>
      </c>
      <c r="O55" s="43">
        <v>8</v>
      </c>
      <c r="P55" s="43">
        <v>8</v>
      </c>
      <c r="Q55" s="44">
        <v>8</v>
      </c>
      <c r="R55" s="73">
        <v>8</v>
      </c>
      <c r="S55" s="173">
        <v>8</v>
      </c>
      <c r="U55" s="43">
        <v>0</v>
      </c>
      <c r="V55" s="43">
        <v>0</v>
      </c>
      <c r="W55" s="44">
        <v>0</v>
      </c>
      <c r="X55" s="73">
        <v>0</v>
      </c>
      <c r="Y55" s="173">
        <v>0</v>
      </c>
      <c r="AA55" s="43">
        <v>0</v>
      </c>
      <c r="AB55" s="43">
        <v>0</v>
      </c>
      <c r="AC55" s="44">
        <v>0</v>
      </c>
      <c r="AD55" s="73">
        <v>0</v>
      </c>
      <c r="AE55" s="173">
        <v>0</v>
      </c>
      <c r="AG55" s="43">
        <v>1</v>
      </c>
      <c r="AH55" s="43">
        <v>1</v>
      </c>
      <c r="AI55" s="44">
        <v>1</v>
      </c>
      <c r="AJ55" s="73">
        <v>1</v>
      </c>
      <c r="AK55" s="104">
        <v>1</v>
      </c>
      <c r="AM55" s="43">
        <v>3</v>
      </c>
      <c r="AN55" s="43">
        <v>3</v>
      </c>
      <c r="AO55" s="44">
        <v>3</v>
      </c>
      <c r="AP55" s="73">
        <v>3</v>
      </c>
      <c r="AQ55" s="104">
        <v>3</v>
      </c>
      <c r="AS55" s="43">
        <v>11</v>
      </c>
      <c r="AT55" s="43">
        <v>11</v>
      </c>
      <c r="AU55" s="44">
        <v>11</v>
      </c>
      <c r="AV55" s="73">
        <v>11</v>
      </c>
      <c r="AW55" s="104">
        <v>11</v>
      </c>
      <c r="AY55" s="43">
        <v>0</v>
      </c>
      <c r="AZ55" s="43">
        <v>0</v>
      </c>
      <c r="BA55" s="44">
        <v>0</v>
      </c>
      <c r="BB55" s="73">
        <v>0</v>
      </c>
      <c r="BC55" s="104">
        <v>0</v>
      </c>
      <c r="BE55" s="43">
        <v>0</v>
      </c>
      <c r="BF55" s="43">
        <v>0</v>
      </c>
      <c r="BG55" s="44">
        <v>0</v>
      </c>
      <c r="BH55" s="73">
        <v>0</v>
      </c>
      <c r="BI55" s="104">
        <v>0</v>
      </c>
      <c r="BK55" s="43">
        <v>0</v>
      </c>
      <c r="BL55" s="43">
        <v>0</v>
      </c>
      <c r="BM55" s="44">
        <v>0</v>
      </c>
      <c r="BN55" s="73">
        <v>0</v>
      </c>
      <c r="BO55" s="104">
        <v>0</v>
      </c>
      <c r="BQ55" s="43">
        <v>0</v>
      </c>
      <c r="BR55" s="43">
        <v>0</v>
      </c>
      <c r="BS55" s="44">
        <v>0</v>
      </c>
      <c r="BT55" s="73">
        <v>0</v>
      </c>
      <c r="BU55" s="104">
        <v>0</v>
      </c>
    </row>
    <row r="56" spans="1:73" s="44" customFormat="1" ht="12.75">
      <c r="A56" s="204"/>
      <c r="B56" s="44" t="s">
        <v>12</v>
      </c>
      <c r="C56" s="43">
        <v>538</v>
      </c>
      <c r="D56" s="43">
        <v>538</v>
      </c>
      <c r="E56" s="44">
        <v>559</v>
      </c>
      <c r="F56" s="73">
        <v>564</v>
      </c>
      <c r="G56" s="173">
        <v>560</v>
      </c>
      <c r="I56" s="43">
        <v>330</v>
      </c>
      <c r="J56" s="43">
        <v>326</v>
      </c>
      <c r="K56" s="44">
        <v>335</v>
      </c>
      <c r="L56" s="73">
        <v>336</v>
      </c>
      <c r="M56" s="173">
        <v>335</v>
      </c>
      <c r="O56" s="43">
        <v>939</v>
      </c>
      <c r="P56" s="43">
        <v>940</v>
      </c>
      <c r="Q56" s="44">
        <v>884</v>
      </c>
      <c r="R56" s="73">
        <v>886</v>
      </c>
      <c r="S56" s="173">
        <v>883</v>
      </c>
      <c r="U56" s="43">
        <v>220</v>
      </c>
      <c r="V56" s="43">
        <v>215</v>
      </c>
      <c r="W56" s="44">
        <v>223</v>
      </c>
      <c r="X56" s="73">
        <v>224</v>
      </c>
      <c r="Y56" s="173">
        <v>224</v>
      </c>
      <c r="AA56" s="43">
        <v>165</v>
      </c>
      <c r="AB56" s="43">
        <v>164</v>
      </c>
      <c r="AC56" s="44">
        <v>155</v>
      </c>
      <c r="AD56" s="73">
        <v>154</v>
      </c>
      <c r="AE56" s="173">
        <v>155</v>
      </c>
      <c r="AG56" s="43">
        <v>601</v>
      </c>
      <c r="AH56" s="43">
        <v>607</v>
      </c>
      <c r="AI56" s="44">
        <v>590</v>
      </c>
      <c r="AJ56" s="73">
        <v>589</v>
      </c>
      <c r="AK56" s="104">
        <v>586</v>
      </c>
      <c r="AM56" s="43">
        <v>463</v>
      </c>
      <c r="AN56" s="43">
        <v>466</v>
      </c>
      <c r="AO56" s="44">
        <v>476</v>
      </c>
      <c r="AP56" s="73">
        <v>477</v>
      </c>
      <c r="AQ56" s="104">
        <v>473</v>
      </c>
      <c r="AS56" s="43">
        <v>793</v>
      </c>
      <c r="AT56" s="43">
        <v>771</v>
      </c>
      <c r="AU56" s="44">
        <v>792</v>
      </c>
      <c r="AV56" s="73">
        <v>801</v>
      </c>
      <c r="AW56" s="104">
        <v>809</v>
      </c>
      <c r="AY56" s="43">
        <v>340</v>
      </c>
      <c r="AZ56" s="43">
        <v>329</v>
      </c>
      <c r="BA56" s="44">
        <v>317</v>
      </c>
      <c r="BB56" s="73">
        <v>317</v>
      </c>
      <c r="BC56" s="104">
        <v>317</v>
      </c>
      <c r="BE56" s="43">
        <v>219</v>
      </c>
      <c r="BF56" s="43">
        <v>217</v>
      </c>
      <c r="BG56" s="44">
        <v>226</v>
      </c>
      <c r="BH56" s="73">
        <v>225</v>
      </c>
      <c r="BI56" s="104">
        <v>225</v>
      </c>
      <c r="BK56" s="43">
        <v>506</v>
      </c>
      <c r="BL56" s="43">
        <v>517</v>
      </c>
      <c r="BM56" s="44">
        <v>518</v>
      </c>
      <c r="BN56" s="73">
        <v>520</v>
      </c>
      <c r="BO56" s="104">
        <v>515</v>
      </c>
      <c r="BQ56" s="43">
        <v>399</v>
      </c>
      <c r="BR56" s="43">
        <v>417</v>
      </c>
      <c r="BS56" s="44">
        <v>398</v>
      </c>
      <c r="BT56" s="73">
        <v>398</v>
      </c>
      <c r="BU56" s="104">
        <v>400</v>
      </c>
    </row>
    <row r="57" spans="2:70" s="37" customFormat="1" ht="12.75">
      <c r="B57" s="40"/>
      <c r="C57" s="41"/>
      <c r="D57" s="41"/>
      <c r="G57" s="172"/>
      <c r="I57" s="41"/>
      <c r="J57" s="41"/>
      <c r="M57" s="172"/>
      <c r="O57" s="41"/>
      <c r="P57" s="41"/>
      <c r="S57" s="172"/>
      <c r="U57" s="41"/>
      <c r="V57" s="41"/>
      <c r="Y57" s="2" t="s">
        <v>319</v>
      </c>
      <c r="AA57" s="41"/>
      <c r="AB57" s="41"/>
      <c r="AE57" s="2" t="s">
        <v>319</v>
      </c>
      <c r="AG57" s="41"/>
      <c r="AH57" s="41"/>
      <c r="AM57" s="41"/>
      <c r="AN57" s="41"/>
      <c r="AS57" s="41"/>
      <c r="AT57" s="41"/>
      <c r="AY57" s="41"/>
      <c r="AZ57" s="41"/>
      <c r="BE57" s="41"/>
      <c r="BF57" s="41"/>
      <c r="BK57" s="41"/>
      <c r="BL57" s="41"/>
      <c r="BQ57" s="41"/>
      <c r="BR57" s="41"/>
    </row>
    <row r="58" spans="1:73" s="3" customFormat="1" ht="12.75">
      <c r="A58" s="36" t="s">
        <v>281</v>
      </c>
      <c r="C58" s="194" t="s">
        <v>268</v>
      </c>
      <c r="D58" s="194"/>
      <c r="E58" s="195"/>
      <c r="F58" s="195"/>
      <c r="G58" s="195"/>
      <c r="H58" s="4"/>
      <c r="I58" s="194" t="s">
        <v>269</v>
      </c>
      <c r="J58" s="194"/>
      <c r="K58" s="194"/>
      <c r="L58" s="194"/>
      <c r="M58" s="195"/>
      <c r="N58" s="4"/>
      <c r="O58" s="202" t="s">
        <v>270</v>
      </c>
      <c r="P58" s="202"/>
      <c r="Q58" s="202"/>
      <c r="R58" s="202"/>
      <c r="S58" s="195"/>
      <c r="T58" s="4"/>
      <c r="U58" s="202" t="s">
        <v>271</v>
      </c>
      <c r="V58" s="202"/>
      <c r="W58" s="202"/>
      <c r="X58" s="202"/>
      <c r="Y58" s="195"/>
      <c r="Z58" s="4"/>
      <c r="AA58" s="202" t="s">
        <v>272</v>
      </c>
      <c r="AB58" s="202"/>
      <c r="AC58" s="202"/>
      <c r="AD58" s="202"/>
      <c r="AE58" s="195"/>
      <c r="AF58" s="4"/>
      <c r="AG58" s="202" t="s">
        <v>273</v>
      </c>
      <c r="AH58" s="202"/>
      <c r="AI58" s="202"/>
      <c r="AJ58" s="202"/>
      <c r="AK58" s="195"/>
      <c r="AL58" s="4"/>
      <c r="AM58" s="202" t="s">
        <v>274</v>
      </c>
      <c r="AN58" s="202"/>
      <c r="AO58" s="202"/>
      <c r="AP58" s="202"/>
      <c r="AQ58" s="195"/>
      <c r="AR58" s="4"/>
      <c r="AS58" s="202" t="s">
        <v>275</v>
      </c>
      <c r="AT58" s="202"/>
      <c r="AU58" s="202"/>
      <c r="AV58" s="202"/>
      <c r="AW58" s="195"/>
      <c r="AX58" s="4"/>
      <c r="AY58" s="202" t="s">
        <v>276</v>
      </c>
      <c r="AZ58" s="202"/>
      <c r="BA58" s="202"/>
      <c r="BB58" s="202"/>
      <c r="BC58" s="195"/>
      <c r="BD58" s="4"/>
      <c r="BE58" s="202" t="s">
        <v>277</v>
      </c>
      <c r="BF58" s="202"/>
      <c r="BG58" s="202"/>
      <c r="BH58" s="202"/>
      <c r="BI58" s="195"/>
      <c r="BJ58" s="4"/>
      <c r="BK58" s="202" t="s">
        <v>278</v>
      </c>
      <c r="BL58" s="202"/>
      <c r="BM58" s="202"/>
      <c r="BN58" s="202"/>
      <c r="BO58" s="195"/>
      <c r="BP58" s="4"/>
      <c r="BQ58" s="202" t="s">
        <v>279</v>
      </c>
      <c r="BR58" s="202"/>
      <c r="BS58" s="202"/>
      <c r="BT58" s="202"/>
      <c r="BU58" s="199"/>
    </row>
    <row r="59" spans="1:73" s="37" customFormat="1" ht="12.75">
      <c r="A59" s="39" t="s">
        <v>259</v>
      </c>
      <c r="B59" s="39" t="s">
        <v>260</v>
      </c>
      <c r="C59" s="3" t="s">
        <v>261</v>
      </c>
      <c r="D59" s="5" t="s">
        <v>33</v>
      </c>
      <c r="E59" s="5" t="s">
        <v>34</v>
      </c>
      <c r="F59" s="5" t="s">
        <v>300</v>
      </c>
      <c r="G59" s="170" t="s">
        <v>334</v>
      </c>
      <c r="H59" s="5"/>
      <c r="I59" s="3" t="s">
        <v>261</v>
      </c>
      <c r="J59" s="5" t="s">
        <v>33</v>
      </c>
      <c r="K59" s="5" t="s">
        <v>34</v>
      </c>
      <c r="L59" s="5" t="s">
        <v>300</v>
      </c>
      <c r="M59" s="170" t="s">
        <v>334</v>
      </c>
      <c r="N59" s="5"/>
      <c r="O59" s="3" t="s">
        <v>261</v>
      </c>
      <c r="P59" s="5" t="s">
        <v>33</v>
      </c>
      <c r="Q59" s="5" t="s">
        <v>34</v>
      </c>
      <c r="R59" s="5" t="s">
        <v>300</v>
      </c>
      <c r="S59" s="170" t="s">
        <v>334</v>
      </c>
      <c r="T59" s="5"/>
      <c r="U59" s="3" t="s">
        <v>261</v>
      </c>
      <c r="V59" s="5" t="s">
        <v>33</v>
      </c>
      <c r="W59" s="5" t="s">
        <v>34</v>
      </c>
      <c r="X59" s="5" t="s">
        <v>300</v>
      </c>
      <c r="Y59" s="5" t="s">
        <v>334</v>
      </c>
      <c r="Z59" s="5"/>
      <c r="AA59" s="3" t="s">
        <v>261</v>
      </c>
      <c r="AB59" s="5" t="s">
        <v>33</v>
      </c>
      <c r="AC59" s="5" t="s">
        <v>34</v>
      </c>
      <c r="AD59" s="5" t="s">
        <v>300</v>
      </c>
      <c r="AE59" s="5" t="s">
        <v>334</v>
      </c>
      <c r="AF59" s="5"/>
      <c r="AG59" s="3" t="s">
        <v>261</v>
      </c>
      <c r="AH59" s="5" t="s">
        <v>33</v>
      </c>
      <c r="AI59" s="5" t="s">
        <v>34</v>
      </c>
      <c r="AJ59" s="5" t="s">
        <v>300</v>
      </c>
      <c r="AK59" s="5" t="s">
        <v>334</v>
      </c>
      <c r="AL59" s="5"/>
      <c r="AM59" s="3" t="s">
        <v>261</v>
      </c>
      <c r="AN59" s="5" t="s">
        <v>33</v>
      </c>
      <c r="AO59" s="5" t="s">
        <v>34</v>
      </c>
      <c r="AP59" s="5" t="s">
        <v>300</v>
      </c>
      <c r="AQ59" s="5" t="s">
        <v>334</v>
      </c>
      <c r="AR59" s="5"/>
      <c r="AS59" s="3" t="s">
        <v>261</v>
      </c>
      <c r="AT59" s="5" t="s">
        <v>33</v>
      </c>
      <c r="AU59" s="5" t="s">
        <v>34</v>
      </c>
      <c r="AV59" s="5" t="s">
        <v>300</v>
      </c>
      <c r="AW59" s="5" t="s">
        <v>334</v>
      </c>
      <c r="AX59" s="5"/>
      <c r="AY59" s="3" t="s">
        <v>261</v>
      </c>
      <c r="AZ59" s="5" t="s">
        <v>33</v>
      </c>
      <c r="BA59" s="5" t="s">
        <v>34</v>
      </c>
      <c r="BB59" s="5" t="s">
        <v>300</v>
      </c>
      <c r="BC59" s="5" t="s">
        <v>334</v>
      </c>
      <c r="BD59" s="5"/>
      <c r="BE59" s="3" t="s">
        <v>261</v>
      </c>
      <c r="BF59" s="5" t="s">
        <v>33</v>
      </c>
      <c r="BG59" s="5" t="s">
        <v>34</v>
      </c>
      <c r="BH59" s="5" t="s">
        <v>300</v>
      </c>
      <c r="BI59" s="5" t="s">
        <v>334</v>
      </c>
      <c r="BJ59" s="5"/>
      <c r="BK59" s="3" t="s">
        <v>261</v>
      </c>
      <c r="BL59" s="5" t="s">
        <v>33</v>
      </c>
      <c r="BM59" s="5" t="s">
        <v>34</v>
      </c>
      <c r="BN59" s="5" t="s">
        <v>300</v>
      </c>
      <c r="BO59" s="5" t="s">
        <v>334</v>
      </c>
      <c r="BP59" s="5"/>
      <c r="BQ59" s="3" t="s">
        <v>261</v>
      </c>
      <c r="BR59" s="5" t="s">
        <v>33</v>
      </c>
      <c r="BS59" s="5" t="s">
        <v>34</v>
      </c>
      <c r="BT59" s="5" t="s">
        <v>300</v>
      </c>
      <c r="BU59" s="5" t="s">
        <v>334</v>
      </c>
    </row>
    <row r="60" spans="1:73" s="44" customFormat="1" ht="12.75" customHeight="1">
      <c r="A60" s="203" t="s">
        <v>296</v>
      </c>
      <c r="B60" s="44" t="s">
        <v>23</v>
      </c>
      <c r="C60" s="43">
        <v>596</v>
      </c>
      <c r="D60" s="43">
        <v>594</v>
      </c>
      <c r="E60" s="44">
        <v>639</v>
      </c>
      <c r="F60" s="61">
        <v>659</v>
      </c>
      <c r="G60" s="173">
        <v>645</v>
      </c>
      <c r="I60" s="43">
        <v>961</v>
      </c>
      <c r="J60" s="43">
        <v>959</v>
      </c>
      <c r="K60" s="44">
        <v>975</v>
      </c>
      <c r="L60" s="61">
        <v>1004</v>
      </c>
      <c r="M60" s="173">
        <v>998</v>
      </c>
      <c r="O60" s="43">
        <v>913</v>
      </c>
      <c r="P60" s="43">
        <v>912</v>
      </c>
      <c r="Q60" s="44">
        <v>893</v>
      </c>
      <c r="R60" s="61">
        <v>919</v>
      </c>
      <c r="S60" s="173">
        <v>901</v>
      </c>
      <c r="U60" s="43">
        <v>503</v>
      </c>
      <c r="V60" s="43">
        <v>510</v>
      </c>
      <c r="W60" s="44">
        <v>517</v>
      </c>
      <c r="X60" s="61">
        <v>533</v>
      </c>
      <c r="Y60" s="104">
        <v>519</v>
      </c>
      <c r="AA60" s="43">
        <v>615</v>
      </c>
      <c r="AB60" s="43">
        <v>611</v>
      </c>
      <c r="AC60" s="44">
        <v>595</v>
      </c>
      <c r="AD60" s="73">
        <v>613</v>
      </c>
      <c r="AE60" s="104">
        <v>600</v>
      </c>
      <c r="AG60" s="43">
        <v>1099</v>
      </c>
      <c r="AH60" s="43">
        <v>1096</v>
      </c>
      <c r="AI60" s="44">
        <v>1101</v>
      </c>
      <c r="AJ60" s="61">
        <v>1134</v>
      </c>
      <c r="AK60" s="113">
        <v>1118</v>
      </c>
      <c r="AM60" s="43">
        <v>1018</v>
      </c>
      <c r="AN60" s="43">
        <v>1009</v>
      </c>
      <c r="AO60" s="44">
        <v>1022</v>
      </c>
      <c r="AP60" s="61">
        <v>1055</v>
      </c>
      <c r="AQ60" s="102">
        <v>1036</v>
      </c>
      <c r="AS60" s="43">
        <v>837</v>
      </c>
      <c r="AT60" s="43">
        <v>846</v>
      </c>
      <c r="AU60" s="44">
        <v>826</v>
      </c>
      <c r="AV60" s="73">
        <v>853</v>
      </c>
      <c r="AW60" s="173">
        <v>840</v>
      </c>
      <c r="AY60" s="43">
        <v>795</v>
      </c>
      <c r="AZ60" s="43">
        <v>801</v>
      </c>
      <c r="BA60" s="44">
        <v>806</v>
      </c>
      <c r="BB60" s="73">
        <v>827</v>
      </c>
      <c r="BC60" s="104">
        <v>811</v>
      </c>
      <c r="BE60" s="43">
        <v>431</v>
      </c>
      <c r="BF60" s="43">
        <v>429</v>
      </c>
      <c r="BG60" s="44">
        <v>415</v>
      </c>
      <c r="BH60" s="73">
        <v>427</v>
      </c>
      <c r="BI60" s="104">
        <v>416</v>
      </c>
      <c r="BK60" s="43">
        <v>505</v>
      </c>
      <c r="BL60" s="43">
        <v>514</v>
      </c>
      <c r="BM60" s="44">
        <v>529</v>
      </c>
      <c r="BN60" s="73">
        <v>545</v>
      </c>
      <c r="BO60" s="104">
        <v>534</v>
      </c>
      <c r="BQ60" s="43">
        <v>887</v>
      </c>
      <c r="BR60" s="43">
        <v>876</v>
      </c>
      <c r="BS60" s="44">
        <v>868</v>
      </c>
      <c r="BT60" s="73">
        <v>895</v>
      </c>
      <c r="BU60" s="104">
        <v>879</v>
      </c>
    </row>
    <row r="61" spans="1:73" s="44" customFormat="1" ht="12.75">
      <c r="A61" s="206"/>
      <c r="B61" s="44" t="s">
        <v>24</v>
      </c>
      <c r="C61" s="43">
        <v>749</v>
      </c>
      <c r="D61" s="43">
        <v>731</v>
      </c>
      <c r="E61" s="44">
        <v>718</v>
      </c>
      <c r="F61" s="61">
        <v>741</v>
      </c>
      <c r="G61" s="173">
        <v>729</v>
      </c>
      <c r="I61" s="43">
        <v>922</v>
      </c>
      <c r="J61" s="43">
        <v>908</v>
      </c>
      <c r="K61" s="44">
        <v>929</v>
      </c>
      <c r="L61" s="61">
        <v>963</v>
      </c>
      <c r="M61" s="173">
        <v>955</v>
      </c>
      <c r="O61" s="43">
        <v>724</v>
      </c>
      <c r="P61" s="43">
        <v>729</v>
      </c>
      <c r="Q61" s="44">
        <v>727</v>
      </c>
      <c r="R61" s="61">
        <v>750</v>
      </c>
      <c r="S61" s="173">
        <v>741</v>
      </c>
      <c r="U61" s="43">
        <v>263</v>
      </c>
      <c r="V61" s="43">
        <v>265</v>
      </c>
      <c r="W61" s="44">
        <v>271</v>
      </c>
      <c r="X61" s="61">
        <v>280</v>
      </c>
      <c r="Y61" s="104">
        <v>272</v>
      </c>
      <c r="AA61" s="43">
        <v>516</v>
      </c>
      <c r="AB61" s="43">
        <v>527</v>
      </c>
      <c r="AC61" s="44">
        <v>535</v>
      </c>
      <c r="AD61" s="73">
        <v>551</v>
      </c>
      <c r="AE61" s="104">
        <v>537</v>
      </c>
      <c r="AG61" s="43">
        <v>1212</v>
      </c>
      <c r="AH61" s="43">
        <v>1243</v>
      </c>
      <c r="AI61" s="44">
        <v>1237</v>
      </c>
      <c r="AJ61" s="61">
        <v>1279</v>
      </c>
      <c r="AK61" s="135">
        <v>1265</v>
      </c>
      <c r="AM61" s="43">
        <v>848</v>
      </c>
      <c r="AN61" s="43">
        <v>816</v>
      </c>
      <c r="AO61" s="44">
        <v>851</v>
      </c>
      <c r="AP61" s="73">
        <v>876</v>
      </c>
      <c r="AQ61" s="104">
        <v>860</v>
      </c>
      <c r="AS61" s="43">
        <v>718</v>
      </c>
      <c r="AT61" s="43">
        <v>711</v>
      </c>
      <c r="AU61" s="44">
        <v>712</v>
      </c>
      <c r="AV61" s="73">
        <v>737</v>
      </c>
      <c r="AW61" s="173">
        <v>725</v>
      </c>
      <c r="AY61" s="43">
        <v>777</v>
      </c>
      <c r="AZ61" s="43">
        <v>795</v>
      </c>
      <c r="BA61" s="44">
        <v>763</v>
      </c>
      <c r="BB61" s="73">
        <v>788</v>
      </c>
      <c r="BC61" s="104">
        <v>776</v>
      </c>
      <c r="BE61" s="43">
        <v>313</v>
      </c>
      <c r="BF61" s="43">
        <v>321</v>
      </c>
      <c r="BG61" s="44">
        <v>314</v>
      </c>
      <c r="BH61" s="73">
        <v>323</v>
      </c>
      <c r="BI61" s="104">
        <v>318</v>
      </c>
      <c r="BK61" s="43">
        <v>456</v>
      </c>
      <c r="BL61" s="43">
        <v>449</v>
      </c>
      <c r="BM61" s="44">
        <v>467</v>
      </c>
      <c r="BN61" s="73">
        <v>484</v>
      </c>
      <c r="BO61" s="104">
        <v>472</v>
      </c>
      <c r="BQ61" s="43">
        <v>704</v>
      </c>
      <c r="BR61" s="43">
        <v>716</v>
      </c>
      <c r="BS61" s="44">
        <v>709</v>
      </c>
      <c r="BT61" s="73">
        <v>732</v>
      </c>
      <c r="BU61" s="104">
        <v>723</v>
      </c>
    </row>
    <row r="62" spans="1:73" s="44" customFormat="1" ht="12.75">
      <c r="A62" s="206"/>
      <c r="B62" s="44" t="s">
        <v>25</v>
      </c>
      <c r="C62" s="43">
        <v>628</v>
      </c>
      <c r="D62" s="43">
        <v>639</v>
      </c>
      <c r="E62" s="44">
        <v>633</v>
      </c>
      <c r="F62" s="61">
        <v>649</v>
      </c>
      <c r="G62" s="173">
        <v>638</v>
      </c>
      <c r="I62" s="43">
        <v>498</v>
      </c>
      <c r="J62" s="43">
        <v>505</v>
      </c>
      <c r="K62" s="44">
        <v>496</v>
      </c>
      <c r="L62" s="61">
        <v>513</v>
      </c>
      <c r="M62" s="173">
        <v>501</v>
      </c>
      <c r="O62" s="43">
        <v>880</v>
      </c>
      <c r="P62" s="43">
        <v>906</v>
      </c>
      <c r="Q62" s="44">
        <v>886</v>
      </c>
      <c r="R62" s="61">
        <v>910</v>
      </c>
      <c r="S62" s="173">
        <v>903</v>
      </c>
      <c r="U62" s="43">
        <v>371</v>
      </c>
      <c r="V62" s="43">
        <v>362</v>
      </c>
      <c r="W62" s="44">
        <v>373</v>
      </c>
      <c r="X62" s="61">
        <v>385</v>
      </c>
      <c r="Y62" s="104">
        <v>374</v>
      </c>
      <c r="AA62" s="43">
        <v>290</v>
      </c>
      <c r="AB62" s="43">
        <v>291</v>
      </c>
      <c r="AC62" s="44">
        <v>282</v>
      </c>
      <c r="AD62" s="73">
        <v>292</v>
      </c>
      <c r="AE62" s="104">
        <v>285</v>
      </c>
      <c r="AG62" s="43">
        <v>755</v>
      </c>
      <c r="AH62" s="43">
        <v>761</v>
      </c>
      <c r="AI62" s="44">
        <v>779</v>
      </c>
      <c r="AJ62" s="73">
        <v>802</v>
      </c>
      <c r="AK62" s="173">
        <v>792</v>
      </c>
      <c r="AM62" s="43">
        <v>562</v>
      </c>
      <c r="AN62" s="43">
        <v>568</v>
      </c>
      <c r="AO62" s="44">
        <v>566</v>
      </c>
      <c r="AP62" s="73">
        <v>580</v>
      </c>
      <c r="AQ62" s="104">
        <v>571</v>
      </c>
      <c r="AS62" s="43">
        <v>814</v>
      </c>
      <c r="AT62" s="43">
        <v>812</v>
      </c>
      <c r="AU62" s="44">
        <v>849</v>
      </c>
      <c r="AV62" s="73">
        <v>873</v>
      </c>
      <c r="AW62" s="173">
        <v>868</v>
      </c>
      <c r="AY62" s="43">
        <v>477</v>
      </c>
      <c r="AZ62" s="43">
        <v>482</v>
      </c>
      <c r="BA62" s="44">
        <v>469</v>
      </c>
      <c r="BB62" s="73">
        <v>484</v>
      </c>
      <c r="BC62" s="104">
        <v>474</v>
      </c>
      <c r="BE62" s="43">
        <v>345</v>
      </c>
      <c r="BF62" s="43">
        <v>344</v>
      </c>
      <c r="BG62" s="44">
        <v>354</v>
      </c>
      <c r="BH62" s="73">
        <v>364</v>
      </c>
      <c r="BI62" s="104">
        <v>355</v>
      </c>
      <c r="BK62" s="43">
        <v>754</v>
      </c>
      <c r="BL62" s="43">
        <v>735</v>
      </c>
      <c r="BM62" s="44">
        <v>737</v>
      </c>
      <c r="BN62" s="73">
        <v>763</v>
      </c>
      <c r="BO62" s="104">
        <v>753</v>
      </c>
      <c r="BQ62" s="43">
        <v>642</v>
      </c>
      <c r="BR62" s="43">
        <v>647</v>
      </c>
      <c r="BS62" s="44">
        <v>676</v>
      </c>
      <c r="BT62" s="73">
        <v>697</v>
      </c>
      <c r="BU62" s="104">
        <v>694</v>
      </c>
    </row>
    <row r="63" spans="1:73" s="44" customFormat="1" ht="12.75">
      <c r="A63" s="206"/>
      <c r="B63" s="44" t="s">
        <v>30</v>
      </c>
      <c r="C63" s="43">
        <v>101</v>
      </c>
      <c r="D63" s="43">
        <v>100</v>
      </c>
      <c r="E63" s="44">
        <v>97</v>
      </c>
      <c r="F63" s="61">
        <v>100</v>
      </c>
      <c r="G63" s="173">
        <v>97</v>
      </c>
      <c r="I63" s="43">
        <v>147</v>
      </c>
      <c r="J63" s="43">
        <v>145</v>
      </c>
      <c r="K63" s="44">
        <v>144</v>
      </c>
      <c r="L63" s="61">
        <v>148</v>
      </c>
      <c r="M63" s="173">
        <v>144</v>
      </c>
      <c r="O63" s="43">
        <v>167</v>
      </c>
      <c r="P63" s="43">
        <v>174</v>
      </c>
      <c r="Q63" s="44">
        <v>163</v>
      </c>
      <c r="R63" s="61">
        <v>168</v>
      </c>
      <c r="S63" s="173">
        <v>163</v>
      </c>
      <c r="U63" s="43">
        <v>82</v>
      </c>
      <c r="V63" s="43">
        <v>85</v>
      </c>
      <c r="W63" s="44">
        <v>83</v>
      </c>
      <c r="X63" s="61">
        <v>85</v>
      </c>
      <c r="Y63" s="104">
        <v>83</v>
      </c>
      <c r="AA63" s="43">
        <v>65</v>
      </c>
      <c r="AB63" s="43">
        <v>66</v>
      </c>
      <c r="AC63" s="44">
        <v>63</v>
      </c>
      <c r="AD63" s="73">
        <v>65</v>
      </c>
      <c r="AE63" s="104">
        <v>63</v>
      </c>
      <c r="AG63" s="43">
        <v>136</v>
      </c>
      <c r="AH63" s="43">
        <v>134</v>
      </c>
      <c r="AI63" s="44">
        <v>134</v>
      </c>
      <c r="AJ63" s="73">
        <v>137</v>
      </c>
      <c r="AK63" s="173">
        <v>134</v>
      </c>
      <c r="AM63" s="43">
        <v>116</v>
      </c>
      <c r="AN63" s="43">
        <v>114</v>
      </c>
      <c r="AO63" s="44">
        <v>117</v>
      </c>
      <c r="AP63" s="73">
        <v>121</v>
      </c>
      <c r="AQ63" s="104">
        <v>117</v>
      </c>
      <c r="AS63" s="43">
        <v>215</v>
      </c>
      <c r="AT63" s="43">
        <v>211</v>
      </c>
      <c r="AU63" s="44">
        <v>218</v>
      </c>
      <c r="AV63" s="73">
        <v>224</v>
      </c>
      <c r="AW63" s="173">
        <v>219</v>
      </c>
      <c r="AY63" s="43">
        <v>103</v>
      </c>
      <c r="AZ63" s="43">
        <v>102</v>
      </c>
      <c r="BA63" s="44">
        <v>107</v>
      </c>
      <c r="BB63" s="73">
        <v>111</v>
      </c>
      <c r="BC63" s="104">
        <v>107</v>
      </c>
      <c r="BE63" s="43">
        <v>101</v>
      </c>
      <c r="BF63" s="43">
        <v>99</v>
      </c>
      <c r="BG63" s="44">
        <v>100</v>
      </c>
      <c r="BH63" s="73">
        <v>103</v>
      </c>
      <c r="BI63" s="104">
        <v>100</v>
      </c>
      <c r="BK63" s="43">
        <v>119</v>
      </c>
      <c r="BL63" s="43">
        <v>118</v>
      </c>
      <c r="BM63" s="44">
        <v>117</v>
      </c>
      <c r="BN63" s="73">
        <v>120</v>
      </c>
      <c r="BO63" s="104">
        <v>117</v>
      </c>
      <c r="BQ63" s="43">
        <v>106</v>
      </c>
      <c r="BR63" s="43">
        <v>101</v>
      </c>
      <c r="BS63" s="44">
        <v>106</v>
      </c>
      <c r="BT63" s="73">
        <v>109</v>
      </c>
      <c r="BU63" s="104">
        <v>106</v>
      </c>
    </row>
    <row r="64" spans="1:73" s="44" customFormat="1" ht="12.75">
      <c r="A64" s="206"/>
      <c r="B64" s="44" t="s">
        <v>31</v>
      </c>
      <c r="C64" s="43">
        <v>80</v>
      </c>
      <c r="D64" s="43">
        <v>81</v>
      </c>
      <c r="E64" s="44">
        <v>77</v>
      </c>
      <c r="F64" s="61">
        <v>79</v>
      </c>
      <c r="G64" s="173">
        <v>77</v>
      </c>
      <c r="I64" s="43">
        <v>74</v>
      </c>
      <c r="J64" s="43">
        <v>72</v>
      </c>
      <c r="K64" s="44">
        <v>77</v>
      </c>
      <c r="L64" s="61">
        <v>79</v>
      </c>
      <c r="M64" s="173">
        <v>77</v>
      </c>
      <c r="O64" s="43">
        <v>121</v>
      </c>
      <c r="P64" s="43">
        <v>122</v>
      </c>
      <c r="Q64" s="44">
        <v>118</v>
      </c>
      <c r="R64" s="61">
        <v>121</v>
      </c>
      <c r="S64" s="173">
        <v>118</v>
      </c>
      <c r="U64" s="43">
        <v>51</v>
      </c>
      <c r="V64" s="43">
        <v>51</v>
      </c>
      <c r="W64" s="44">
        <v>51</v>
      </c>
      <c r="X64" s="61">
        <v>53</v>
      </c>
      <c r="Y64" s="104">
        <v>51</v>
      </c>
      <c r="AA64" s="43">
        <v>59</v>
      </c>
      <c r="AB64" s="43">
        <v>57</v>
      </c>
      <c r="AC64" s="44">
        <v>58</v>
      </c>
      <c r="AD64" s="73">
        <v>60</v>
      </c>
      <c r="AE64" s="104">
        <v>58</v>
      </c>
      <c r="AG64" s="43">
        <v>97</v>
      </c>
      <c r="AH64" s="43">
        <v>97</v>
      </c>
      <c r="AI64" s="44">
        <v>104</v>
      </c>
      <c r="AJ64" s="73">
        <v>107</v>
      </c>
      <c r="AK64" s="173">
        <v>104</v>
      </c>
      <c r="AM64" s="43">
        <v>92</v>
      </c>
      <c r="AN64" s="43">
        <v>92</v>
      </c>
      <c r="AO64" s="44">
        <v>91</v>
      </c>
      <c r="AP64" s="73">
        <v>94</v>
      </c>
      <c r="AQ64" s="104">
        <v>91</v>
      </c>
      <c r="AS64" s="43">
        <v>151</v>
      </c>
      <c r="AT64" s="43">
        <v>147</v>
      </c>
      <c r="AU64" s="44">
        <v>153</v>
      </c>
      <c r="AV64" s="73">
        <v>158</v>
      </c>
      <c r="AW64" s="173">
        <v>154</v>
      </c>
      <c r="AY64" s="43">
        <v>89</v>
      </c>
      <c r="AZ64" s="43">
        <v>92</v>
      </c>
      <c r="BA64" s="44">
        <v>87</v>
      </c>
      <c r="BB64" s="73">
        <v>90</v>
      </c>
      <c r="BC64" s="104">
        <v>87</v>
      </c>
      <c r="BE64" s="43">
        <v>39</v>
      </c>
      <c r="BF64" s="43">
        <v>38</v>
      </c>
      <c r="BG64" s="44">
        <v>37</v>
      </c>
      <c r="BH64" s="73">
        <v>38</v>
      </c>
      <c r="BI64" s="104">
        <v>37</v>
      </c>
      <c r="BK64" s="43">
        <v>68</v>
      </c>
      <c r="BL64" s="43">
        <v>67</v>
      </c>
      <c r="BM64" s="44">
        <v>73</v>
      </c>
      <c r="BN64" s="73">
        <v>75</v>
      </c>
      <c r="BO64" s="104">
        <v>73</v>
      </c>
      <c r="BQ64" s="43">
        <v>99</v>
      </c>
      <c r="BR64" s="43">
        <v>101</v>
      </c>
      <c r="BS64" s="44">
        <v>99</v>
      </c>
      <c r="BT64" s="73">
        <v>102</v>
      </c>
      <c r="BU64" s="104">
        <v>99</v>
      </c>
    </row>
    <row r="65" spans="1:73" s="44" customFormat="1" ht="12.75">
      <c r="A65" s="206"/>
      <c r="B65" s="44" t="s">
        <v>263</v>
      </c>
      <c r="C65" s="43">
        <v>130</v>
      </c>
      <c r="D65" s="43">
        <v>130</v>
      </c>
      <c r="E65" s="44">
        <v>129</v>
      </c>
      <c r="F65" s="61">
        <v>132</v>
      </c>
      <c r="G65" s="173">
        <v>129</v>
      </c>
      <c r="I65" s="43">
        <v>182</v>
      </c>
      <c r="J65" s="43">
        <v>177</v>
      </c>
      <c r="K65" s="44">
        <v>179</v>
      </c>
      <c r="L65" s="61">
        <v>184</v>
      </c>
      <c r="M65" s="173">
        <v>180</v>
      </c>
      <c r="O65" s="43">
        <v>293</v>
      </c>
      <c r="P65" s="43">
        <v>294</v>
      </c>
      <c r="Q65" s="44">
        <v>290</v>
      </c>
      <c r="R65" s="61">
        <v>300</v>
      </c>
      <c r="S65" s="173">
        <v>296</v>
      </c>
      <c r="U65" s="43">
        <v>124</v>
      </c>
      <c r="V65" s="43">
        <v>121</v>
      </c>
      <c r="W65" s="44">
        <v>119</v>
      </c>
      <c r="X65" s="61">
        <v>123</v>
      </c>
      <c r="Y65" s="104">
        <v>119</v>
      </c>
      <c r="AA65" s="43">
        <v>115</v>
      </c>
      <c r="AB65" s="43">
        <v>114</v>
      </c>
      <c r="AC65" s="44">
        <v>115</v>
      </c>
      <c r="AD65" s="73">
        <v>119</v>
      </c>
      <c r="AE65" s="104">
        <v>115</v>
      </c>
      <c r="AG65" s="43">
        <v>155</v>
      </c>
      <c r="AH65" s="43">
        <v>158</v>
      </c>
      <c r="AI65" s="44">
        <v>153</v>
      </c>
      <c r="AJ65" s="73">
        <v>157</v>
      </c>
      <c r="AK65" s="173">
        <v>153</v>
      </c>
      <c r="AM65" s="43">
        <v>124</v>
      </c>
      <c r="AN65" s="43">
        <v>122</v>
      </c>
      <c r="AO65" s="44">
        <v>119</v>
      </c>
      <c r="AP65" s="73">
        <v>123</v>
      </c>
      <c r="AQ65" s="104">
        <v>119</v>
      </c>
      <c r="AS65" s="43">
        <v>199</v>
      </c>
      <c r="AT65" s="43">
        <v>201</v>
      </c>
      <c r="AU65" s="44">
        <v>196</v>
      </c>
      <c r="AV65" s="73">
        <v>203</v>
      </c>
      <c r="AW65" s="173">
        <v>197</v>
      </c>
      <c r="AY65" s="43">
        <v>178</v>
      </c>
      <c r="AZ65" s="43">
        <v>179</v>
      </c>
      <c r="BA65" s="44">
        <v>175</v>
      </c>
      <c r="BB65" s="73">
        <v>181</v>
      </c>
      <c r="BC65" s="104">
        <v>175</v>
      </c>
      <c r="BE65" s="43">
        <v>149</v>
      </c>
      <c r="BF65" s="43">
        <v>147</v>
      </c>
      <c r="BG65" s="44">
        <v>147</v>
      </c>
      <c r="BH65" s="73">
        <v>152</v>
      </c>
      <c r="BI65" s="104">
        <v>148</v>
      </c>
      <c r="BK65" s="43">
        <v>131</v>
      </c>
      <c r="BL65" s="43">
        <v>129</v>
      </c>
      <c r="BM65" s="44">
        <v>130</v>
      </c>
      <c r="BN65" s="73">
        <v>134</v>
      </c>
      <c r="BO65" s="104">
        <v>131</v>
      </c>
      <c r="BQ65" s="43">
        <v>170</v>
      </c>
      <c r="BR65" s="43">
        <v>179</v>
      </c>
      <c r="BS65" s="44">
        <v>181</v>
      </c>
      <c r="BT65" s="73">
        <v>186</v>
      </c>
      <c r="BU65" s="104">
        <v>181</v>
      </c>
    </row>
    <row r="66" spans="1:73" s="44" customFormat="1" ht="12.75">
      <c r="A66" s="206"/>
      <c r="B66" s="44" t="s">
        <v>16</v>
      </c>
      <c r="C66" s="43">
        <v>2447</v>
      </c>
      <c r="D66" s="43">
        <v>2449</v>
      </c>
      <c r="E66" s="44">
        <v>2484</v>
      </c>
      <c r="F66" s="61">
        <v>2557</v>
      </c>
      <c r="G66" s="135">
        <v>2536</v>
      </c>
      <c r="I66" s="43">
        <v>8147</v>
      </c>
      <c r="J66" s="43">
        <v>8007</v>
      </c>
      <c r="K66" s="44">
        <v>8281</v>
      </c>
      <c r="L66" s="61">
        <v>8537</v>
      </c>
      <c r="M66" s="135">
        <v>8531</v>
      </c>
      <c r="O66" s="43">
        <v>6629</v>
      </c>
      <c r="P66" s="43">
        <v>6613</v>
      </c>
      <c r="Q66" s="44">
        <v>6558</v>
      </c>
      <c r="R66" s="61">
        <v>6759</v>
      </c>
      <c r="S66" s="135">
        <v>6738</v>
      </c>
      <c r="U66" s="43">
        <v>1788</v>
      </c>
      <c r="V66" s="43">
        <v>1853</v>
      </c>
      <c r="W66" s="44">
        <v>1823</v>
      </c>
      <c r="X66" s="61">
        <v>1877</v>
      </c>
      <c r="Y66" s="102">
        <v>1851</v>
      </c>
      <c r="AA66" s="43">
        <v>1819</v>
      </c>
      <c r="AB66" s="43">
        <v>1793</v>
      </c>
      <c r="AC66" s="44">
        <v>1804</v>
      </c>
      <c r="AD66" s="61">
        <v>1864</v>
      </c>
      <c r="AE66" s="102">
        <v>1849</v>
      </c>
      <c r="AG66" s="43">
        <v>5534</v>
      </c>
      <c r="AH66" s="43">
        <v>5519</v>
      </c>
      <c r="AI66" s="44">
        <v>5516</v>
      </c>
      <c r="AJ66" s="61">
        <v>5682</v>
      </c>
      <c r="AK66" s="135">
        <v>5642</v>
      </c>
      <c r="AM66" s="43">
        <v>5926</v>
      </c>
      <c r="AN66" s="43">
        <v>5813</v>
      </c>
      <c r="AO66" s="44">
        <v>6055</v>
      </c>
      <c r="AP66" s="61">
        <v>6271</v>
      </c>
      <c r="AQ66" s="102">
        <v>6234</v>
      </c>
      <c r="AS66" s="43">
        <v>6657</v>
      </c>
      <c r="AT66" s="43">
        <v>6675</v>
      </c>
      <c r="AU66" s="44">
        <v>6521</v>
      </c>
      <c r="AV66" s="61">
        <v>6700</v>
      </c>
      <c r="AW66" s="135">
        <v>6650</v>
      </c>
      <c r="AY66" s="43">
        <v>4951</v>
      </c>
      <c r="AZ66" s="43">
        <v>5045</v>
      </c>
      <c r="BA66" s="44">
        <v>5045</v>
      </c>
      <c r="BB66" s="61">
        <v>5190</v>
      </c>
      <c r="BC66" s="102">
        <v>5190</v>
      </c>
      <c r="BE66" s="43">
        <v>2191</v>
      </c>
      <c r="BF66" s="43">
        <v>2173</v>
      </c>
      <c r="BG66" s="44">
        <v>2187</v>
      </c>
      <c r="BH66" s="61">
        <v>2253</v>
      </c>
      <c r="BI66" s="102">
        <v>2237</v>
      </c>
      <c r="BK66" s="43">
        <v>4013</v>
      </c>
      <c r="BL66" s="43">
        <v>3999</v>
      </c>
      <c r="BM66" s="44">
        <v>4005</v>
      </c>
      <c r="BN66" s="61">
        <v>4133</v>
      </c>
      <c r="BO66" s="102">
        <v>4143</v>
      </c>
      <c r="BQ66" s="43">
        <v>4496</v>
      </c>
      <c r="BR66" s="43">
        <v>4501</v>
      </c>
      <c r="BS66" s="44">
        <v>4350</v>
      </c>
      <c r="BT66" s="61">
        <v>4486</v>
      </c>
      <c r="BU66" s="102">
        <v>4456</v>
      </c>
    </row>
    <row r="67" spans="1:73" s="44" customFormat="1" ht="12.75">
      <c r="A67" s="206"/>
      <c r="B67" s="44" t="s">
        <v>18</v>
      </c>
      <c r="C67" s="43">
        <v>2656</v>
      </c>
      <c r="D67" s="43">
        <v>2648</v>
      </c>
      <c r="E67" s="44">
        <v>2573</v>
      </c>
      <c r="F67" s="61">
        <v>2657</v>
      </c>
      <c r="G67" s="135">
        <v>2658</v>
      </c>
      <c r="I67" s="43">
        <v>3692</v>
      </c>
      <c r="J67" s="43">
        <v>3688</v>
      </c>
      <c r="K67" s="44">
        <v>3951</v>
      </c>
      <c r="L67" s="61">
        <v>4102</v>
      </c>
      <c r="M67" s="135">
        <v>4124</v>
      </c>
      <c r="O67" s="43">
        <v>9786</v>
      </c>
      <c r="P67" s="43">
        <v>10114</v>
      </c>
      <c r="Q67" s="44">
        <v>9848</v>
      </c>
      <c r="R67" s="61">
        <v>10102</v>
      </c>
      <c r="S67" s="135">
        <v>10138</v>
      </c>
      <c r="U67" s="43">
        <v>1821</v>
      </c>
      <c r="V67" s="43">
        <v>1810</v>
      </c>
      <c r="W67" s="44">
        <v>1829</v>
      </c>
      <c r="X67" s="61">
        <v>1879</v>
      </c>
      <c r="Y67" s="102">
        <v>1871</v>
      </c>
      <c r="AA67" s="43">
        <v>1187</v>
      </c>
      <c r="AB67" s="43">
        <v>1168</v>
      </c>
      <c r="AC67" s="44">
        <v>1220</v>
      </c>
      <c r="AD67" s="61">
        <v>1252</v>
      </c>
      <c r="AE67" s="102">
        <v>1259</v>
      </c>
      <c r="AG67" s="43">
        <v>2527</v>
      </c>
      <c r="AH67" s="43">
        <v>2443</v>
      </c>
      <c r="AI67" s="44">
        <v>2514</v>
      </c>
      <c r="AJ67" s="61">
        <v>2576</v>
      </c>
      <c r="AK67" s="135">
        <v>2557</v>
      </c>
      <c r="AM67" s="43">
        <v>3670</v>
      </c>
      <c r="AN67" s="43">
        <v>3651</v>
      </c>
      <c r="AO67" s="44">
        <v>3703</v>
      </c>
      <c r="AP67" s="61">
        <v>3804</v>
      </c>
      <c r="AQ67" s="102">
        <v>3794</v>
      </c>
      <c r="AS67" s="43">
        <v>5996</v>
      </c>
      <c r="AT67" s="43">
        <v>5991</v>
      </c>
      <c r="AU67" s="44">
        <v>5804</v>
      </c>
      <c r="AV67" s="61">
        <v>5970</v>
      </c>
      <c r="AW67" s="135">
        <v>5977</v>
      </c>
      <c r="AY67" s="43">
        <v>4161</v>
      </c>
      <c r="AZ67" s="43">
        <v>4087</v>
      </c>
      <c r="BA67" s="44">
        <v>4196</v>
      </c>
      <c r="BB67" s="61">
        <v>4326</v>
      </c>
      <c r="BC67" s="102">
        <v>4314</v>
      </c>
      <c r="BE67" s="43">
        <v>1208</v>
      </c>
      <c r="BF67" s="43">
        <v>1210</v>
      </c>
      <c r="BG67" s="44">
        <v>1181</v>
      </c>
      <c r="BH67" s="61">
        <v>1219</v>
      </c>
      <c r="BI67" s="102">
        <v>1219</v>
      </c>
      <c r="BK67" s="43">
        <v>3040</v>
      </c>
      <c r="BL67" s="43">
        <v>3069</v>
      </c>
      <c r="BM67" s="44">
        <v>2940</v>
      </c>
      <c r="BN67" s="61">
        <v>3022</v>
      </c>
      <c r="BO67" s="102">
        <v>3025</v>
      </c>
      <c r="BQ67" s="43">
        <v>3789</v>
      </c>
      <c r="BR67" s="43">
        <v>3955</v>
      </c>
      <c r="BS67" s="44">
        <v>3812</v>
      </c>
      <c r="BT67" s="61">
        <v>3918</v>
      </c>
      <c r="BU67" s="102">
        <v>3904</v>
      </c>
    </row>
    <row r="68" spans="1:73" s="44" customFormat="1" ht="12.75">
      <c r="A68" s="206"/>
      <c r="B68" s="44" t="s">
        <v>264</v>
      </c>
      <c r="C68" s="43">
        <v>3179</v>
      </c>
      <c r="D68" s="43">
        <v>3161</v>
      </c>
      <c r="E68" s="44">
        <v>3080</v>
      </c>
      <c r="F68" s="61">
        <v>3169</v>
      </c>
      <c r="G68" s="135">
        <v>3155</v>
      </c>
      <c r="I68" s="43">
        <v>4996</v>
      </c>
      <c r="J68" s="43">
        <v>4977</v>
      </c>
      <c r="K68" s="44">
        <v>4975</v>
      </c>
      <c r="L68" s="61">
        <v>5106</v>
      </c>
      <c r="M68" s="135">
        <v>5088</v>
      </c>
      <c r="O68" s="43">
        <v>13034</v>
      </c>
      <c r="P68" s="43">
        <v>12909</v>
      </c>
      <c r="Q68" s="44">
        <v>13568</v>
      </c>
      <c r="R68" s="61">
        <v>13934</v>
      </c>
      <c r="S68" s="135">
        <v>13907</v>
      </c>
      <c r="U68" s="43">
        <v>2452</v>
      </c>
      <c r="V68" s="43">
        <v>2466</v>
      </c>
      <c r="W68" s="44">
        <v>2511</v>
      </c>
      <c r="X68" s="61">
        <v>2580</v>
      </c>
      <c r="Y68" s="102">
        <v>2577</v>
      </c>
      <c r="AA68" s="43">
        <v>1629</v>
      </c>
      <c r="AB68" s="43">
        <v>1631</v>
      </c>
      <c r="AC68" s="44">
        <v>1585</v>
      </c>
      <c r="AD68" s="61">
        <v>1623</v>
      </c>
      <c r="AE68" s="102">
        <v>1609</v>
      </c>
      <c r="AG68" s="43">
        <v>4775</v>
      </c>
      <c r="AH68" s="43">
        <v>4807</v>
      </c>
      <c r="AI68" s="44">
        <v>4762</v>
      </c>
      <c r="AJ68" s="61">
        <v>4911</v>
      </c>
      <c r="AK68" s="135">
        <v>4855</v>
      </c>
      <c r="AM68" s="43">
        <v>6294</v>
      </c>
      <c r="AN68" s="43">
        <v>6182</v>
      </c>
      <c r="AO68" s="44">
        <v>6375</v>
      </c>
      <c r="AP68" s="61">
        <v>6606</v>
      </c>
      <c r="AQ68" s="102">
        <v>6631</v>
      </c>
      <c r="AS68" s="43">
        <v>8256</v>
      </c>
      <c r="AT68" s="43">
        <v>8397</v>
      </c>
      <c r="AU68" s="44">
        <v>8393</v>
      </c>
      <c r="AV68" s="61">
        <v>8659</v>
      </c>
      <c r="AW68" s="135">
        <v>8662</v>
      </c>
      <c r="AY68" s="43">
        <v>7230</v>
      </c>
      <c r="AZ68" s="43">
        <v>7173</v>
      </c>
      <c r="BA68" s="44">
        <v>7151</v>
      </c>
      <c r="BB68" s="61">
        <v>7353</v>
      </c>
      <c r="BC68" s="102">
        <v>7348</v>
      </c>
      <c r="BE68" s="43">
        <v>5119</v>
      </c>
      <c r="BF68" s="43">
        <v>5142</v>
      </c>
      <c r="BG68" s="44">
        <v>5093</v>
      </c>
      <c r="BH68" s="61">
        <v>5225</v>
      </c>
      <c r="BI68" s="102">
        <v>5210</v>
      </c>
      <c r="BK68" s="43">
        <v>5985</v>
      </c>
      <c r="BL68" s="43">
        <v>6058</v>
      </c>
      <c r="BM68" s="44">
        <v>5981</v>
      </c>
      <c r="BN68" s="61">
        <v>6170</v>
      </c>
      <c r="BO68" s="102">
        <v>6182</v>
      </c>
      <c r="BQ68" s="43">
        <v>7571</v>
      </c>
      <c r="BR68" s="43">
        <v>7899</v>
      </c>
      <c r="BS68" s="44">
        <v>7367</v>
      </c>
      <c r="BT68" s="61">
        <v>7596</v>
      </c>
      <c r="BU68" s="102">
        <v>7586</v>
      </c>
    </row>
    <row r="69" spans="1:73" s="44" customFormat="1" ht="12.75" customHeight="1">
      <c r="A69" s="203" t="s">
        <v>297</v>
      </c>
      <c r="B69" s="44" t="s">
        <v>266</v>
      </c>
      <c r="C69" s="43">
        <v>796</v>
      </c>
      <c r="D69" s="43">
        <v>799</v>
      </c>
      <c r="E69" s="44">
        <v>826.06</v>
      </c>
      <c r="F69" s="61">
        <v>825</v>
      </c>
      <c r="G69" s="173">
        <v>830</v>
      </c>
      <c r="I69" s="43">
        <v>1197</v>
      </c>
      <c r="J69" s="43">
        <v>1258</v>
      </c>
      <c r="K69" s="44">
        <v>1185.53</v>
      </c>
      <c r="L69" s="61">
        <v>1185</v>
      </c>
      <c r="M69" s="135">
        <v>1182</v>
      </c>
      <c r="O69" s="43">
        <v>1166</v>
      </c>
      <c r="P69" s="43">
        <v>1108</v>
      </c>
      <c r="Q69" s="44">
        <v>1232.91</v>
      </c>
      <c r="R69" s="61">
        <v>1230</v>
      </c>
      <c r="S69" s="135">
        <v>1227</v>
      </c>
      <c r="U69" s="43">
        <v>345</v>
      </c>
      <c r="V69" s="43">
        <v>337</v>
      </c>
      <c r="W69" s="44">
        <v>348.14</v>
      </c>
      <c r="X69" s="61">
        <v>349</v>
      </c>
      <c r="Y69" s="104">
        <v>343</v>
      </c>
      <c r="AA69" s="43">
        <v>569</v>
      </c>
      <c r="AB69" s="43">
        <v>528</v>
      </c>
      <c r="AC69" s="44">
        <v>587.1</v>
      </c>
      <c r="AD69" s="73">
        <v>588</v>
      </c>
      <c r="AE69" s="104">
        <v>585</v>
      </c>
      <c r="AG69" s="43">
        <v>1634</v>
      </c>
      <c r="AH69" s="43">
        <v>1566</v>
      </c>
      <c r="AI69" s="44">
        <v>1748.94</v>
      </c>
      <c r="AJ69" s="61">
        <v>1742</v>
      </c>
      <c r="AK69" s="135">
        <v>1748</v>
      </c>
      <c r="AM69" s="43">
        <v>982</v>
      </c>
      <c r="AN69" s="43">
        <v>983</v>
      </c>
      <c r="AO69" s="44">
        <v>1143.3</v>
      </c>
      <c r="AP69" s="61">
        <v>1138</v>
      </c>
      <c r="AQ69" s="102">
        <v>1140</v>
      </c>
      <c r="AS69" s="43">
        <v>895</v>
      </c>
      <c r="AT69" s="43">
        <v>890</v>
      </c>
      <c r="AU69" s="44">
        <v>972.32</v>
      </c>
      <c r="AV69" s="73">
        <v>974</v>
      </c>
      <c r="AW69" s="173">
        <v>975</v>
      </c>
      <c r="AY69" s="43">
        <v>712</v>
      </c>
      <c r="AZ69" s="43">
        <v>699</v>
      </c>
      <c r="BA69" s="44">
        <v>736.45</v>
      </c>
      <c r="BB69" s="73">
        <v>738</v>
      </c>
      <c r="BC69" s="104">
        <v>741</v>
      </c>
      <c r="BE69" s="43">
        <v>526</v>
      </c>
      <c r="BF69" s="43">
        <v>529</v>
      </c>
      <c r="BG69" s="44">
        <v>569.59</v>
      </c>
      <c r="BH69" s="73">
        <v>569</v>
      </c>
      <c r="BI69" s="104">
        <v>570</v>
      </c>
      <c r="BK69" s="43">
        <v>745</v>
      </c>
      <c r="BL69" s="43">
        <v>742</v>
      </c>
      <c r="BM69" s="44">
        <v>790.01</v>
      </c>
      <c r="BN69" s="73">
        <v>791</v>
      </c>
      <c r="BO69" s="104">
        <v>788</v>
      </c>
      <c r="BQ69" s="43">
        <v>1062</v>
      </c>
      <c r="BR69" s="43">
        <v>1052</v>
      </c>
      <c r="BS69" s="44">
        <v>1190.68</v>
      </c>
      <c r="BT69" s="61">
        <v>1192</v>
      </c>
      <c r="BU69" s="102">
        <v>1178</v>
      </c>
    </row>
    <row r="70" spans="1:73" s="44" customFormat="1" ht="12.75">
      <c r="A70" s="205"/>
      <c r="B70" s="44" t="s">
        <v>13</v>
      </c>
      <c r="C70" s="43">
        <v>3859</v>
      </c>
      <c r="D70" s="43">
        <v>3784</v>
      </c>
      <c r="E70" s="44">
        <v>3722</v>
      </c>
      <c r="F70" s="61">
        <v>3801</v>
      </c>
      <c r="G70" s="135">
        <v>3810</v>
      </c>
      <c r="I70" s="43">
        <v>13778</v>
      </c>
      <c r="J70" s="43">
        <v>13440</v>
      </c>
      <c r="K70" s="44">
        <v>12848</v>
      </c>
      <c r="L70" s="61">
        <v>13293</v>
      </c>
      <c r="M70" s="135">
        <v>13190</v>
      </c>
      <c r="O70" s="42">
        <v>9806</v>
      </c>
      <c r="P70" s="43">
        <v>10012</v>
      </c>
      <c r="Q70" s="44">
        <v>8947</v>
      </c>
      <c r="R70" s="61">
        <v>9300</v>
      </c>
      <c r="S70" s="135">
        <v>9257</v>
      </c>
      <c r="U70" s="43">
        <v>3603</v>
      </c>
      <c r="V70" s="43">
        <v>3631</v>
      </c>
      <c r="W70" s="44">
        <v>3298</v>
      </c>
      <c r="X70" s="61">
        <v>3397</v>
      </c>
      <c r="Y70" s="102">
        <v>3402</v>
      </c>
      <c r="AA70" s="43">
        <v>7183</v>
      </c>
      <c r="AB70" s="43">
        <v>6903</v>
      </c>
      <c r="AC70" s="44">
        <v>6667</v>
      </c>
      <c r="AD70" s="61">
        <v>6874</v>
      </c>
      <c r="AE70" s="102">
        <v>6844</v>
      </c>
      <c r="AG70" s="43">
        <v>12377</v>
      </c>
      <c r="AH70" s="43">
        <v>12015</v>
      </c>
      <c r="AI70" s="44">
        <v>11984</v>
      </c>
      <c r="AJ70" s="61">
        <v>12364</v>
      </c>
      <c r="AK70" s="135">
        <v>12415</v>
      </c>
      <c r="AM70" s="43">
        <v>4777</v>
      </c>
      <c r="AN70" s="43">
        <v>4881</v>
      </c>
      <c r="AO70" s="44">
        <v>4172</v>
      </c>
      <c r="AP70" s="61">
        <v>4329</v>
      </c>
      <c r="AQ70" s="102">
        <v>4322</v>
      </c>
      <c r="AS70" s="43">
        <v>14206</v>
      </c>
      <c r="AT70" s="43">
        <v>14432</v>
      </c>
      <c r="AU70" s="44">
        <v>13240</v>
      </c>
      <c r="AV70" s="61">
        <v>13573</v>
      </c>
      <c r="AW70" s="135">
        <v>13592</v>
      </c>
      <c r="AY70" s="43">
        <v>9060</v>
      </c>
      <c r="AZ70" s="43">
        <v>9226</v>
      </c>
      <c r="BA70" s="44">
        <v>8875</v>
      </c>
      <c r="BB70" s="61">
        <v>9121</v>
      </c>
      <c r="BC70" s="102">
        <v>9176</v>
      </c>
      <c r="BE70" s="43">
        <v>3466</v>
      </c>
      <c r="BF70" s="43">
        <v>3318</v>
      </c>
      <c r="BG70" s="44">
        <v>3251</v>
      </c>
      <c r="BH70" s="61">
        <v>3331</v>
      </c>
      <c r="BI70" s="102">
        <v>3336</v>
      </c>
      <c r="BK70" s="43">
        <v>14493</v>
      </c>
      <c r="BL70" s="43">
        <v>14157</v>
      </c>
      <c r="BM70" s="44">
        <v>14711</v>
      </c>
      <c r="BN70" s="61">
        <v>15344</v>
      </c>
      <c r="BO70" s="102">
        <v>15297</v>
      </c>
      <c r="BQ70" s="43">
        <v>10224</v>
      </c>
      <c r="BR70" s="43">
        <v>10374</v>
      </c>
      <c r="BS70" s="44">
        <v>9357</v>
      </c>
      <c r="BT70" s="61">
        <v>9726</v>
      </c>
      <c r="BU70" s="102">
        <v>9770</v>
      </c>
    </row>
    <row r="71" spans="1:73" s="44" customFormat="1" ht="12.75">
      <c r="A71" s="205"/>
      <c r="B71" s="44" t="s">
        <v>10</v>
      </c>
      <c r="C71" s="42">
        <v>13497</v>
      </c>
      <c r="D71" s="42">
        <v>12499</v>
      </c>
      <c r="E71" s="45">
        <v>13023</v>
      </c>
      <c r="F71" s="61">
        <v>13285</v>
      </c>
      <c r="G71" s="135">
        <v>13281</v>
      </c>
      <c r="H71" s="45"/>
      <c r="I71" s="42">
        <v>13805</v>
      </c>
      <c r="J71" s="42">
        <v>13336</v>
      </c>
      <c r="K71" s="45">
        <v>14696</v>
      </c>
      <c r="L71" s="61">
        <v>15107</v>
      </c>
      <c r="M71" s="135">
        <v>15163</v>
      </c>
      <c r="N71" s="45"/>
      <c r="O71" s="42">
        <v>16119</v>
      </c>
      <c r="P71" s="42">
        <v>15211</v>
      </c>
      <c r="Q71" s="45">
        <v>19051</v>
      </c>
      <c r="R71" s="61">
        <v>19326</v>
      </c>
      <c r="S71" s="135">
        <v>19241</v>
      </c>
      <c r="T71" s="45"/>
      <c r="U71" s="42">
        <v>3646</v>
      </c>
      <c r="V71" s="42">
        <v>3540</v>
      </c>
      <c r="W71" s="45">
        <v>3590</v>
      </c>
      <c r="X71" s="61">
        <v>3678</v>
      </c>
      <c r="Y71" s="102">
        <v>3713</v>
      </c>
      <c r="Z71" s="45"/>
      <c r="AA71" s="42">
        <v>5726</v>
      </c>
      <c r="AB71" s="42">
        <v>6066</v>
      </c>
      <c r="AC71" s="45">
        <v>5962</v>
      </c>
      <c r="AD71" s="61">
        <v>6166</v>
      </c>
      <c r="AE71" s="102">
        <v>6149</v>
      </c>
      <c r="AF71" s="45"/>
      <c r="AG71" s="42">
        <v>15525</v>
      </c>
      <c r="AH71" s="42">
        <v>16444</v>
      </c>
      <c r="AI71" s="45">
        <v>16622</v>
      </c>
      <c r="AJ71" s="61">
        <v>16936</v>
      </c>
      <c r="AK71" s="135">
        <v>16758</v>
      </c>
      <c r="AL71" s="45"/>
      <c r="AM71" s="42">
        <v>15073</v>
      </c>
      <c r="AN71" s="42">
        <v>16083</v>
      </c>
      <c r="AO71" s="45">
        <v>15334</v>
      </c>
      <c r="AP71" s="61">
        <v>15630</v>
      </c>
      <c r="AQ71" s="102">
        <v>15713</v>
      </c>
      <c r="AR71" s="45"/>
      <c r="AS71" s="42">
        <v>17515</v>
      </c>
      <c r="AT71" s="42">
        <v>17337</v>
      </c>
      <c r="AU71" s="45">
        <v>18359</v>
      </c>
      <c r="AV71" s="61">
        <v>18640</v>
      </c>
      <c r="AW71" s="135">
        <v>18606</v>
      </c>
      <c r="AX71" s="45"/>
      <c r="AY71" s="42">
        <v>13811</v>
      </c>
      <c r="AZ71" s="42">
        <v>13723</v>
      </c>
      <c r="BA71" s="45">
        <v>13669</v>
      </c>
      <c r="BB71" s="61">
        <v>14215</v>
      </c>
      <c r="BC71" s="102">
        <v>14389</v>
      </c>
      <c r="BD71" s="45"/>
      <c r="BE71" s="42">
        <v>4490</v>
      </c>
      <c r="BF71" s="42">
        <v>4469</v>
      </c>
      <c r="BG71" s="45">
        <v>4392</v>
      </c>
      <c r="BH71" s="61">
        <v>4575</v>
      </c>
      <c r="BI71" s="102">
        <v>4483</v>
      </c>
      <c r="BJ71" s="45"/>
      <c r="BK71" s="42">
        <v>9509</v>
      </c>
      <c r="BL71" s="42">
        <v>9863</v>
      </c>
      <c r="BM71" s="45">
        <v>10465</v>
      </c>
      <c r="BN71" s="61">
        <v>10741</v>
      </c>
      <c r="BO71" s="102">
        <v>10860</v>
      </c>
      <c r="BP71" s="45"/>
      <c r="BQ71" s="42">
        <v>4542</v>
      </c>
      <c r="BR71" s="42">
        <v>4761</v>
      </c>
      <c r="BS71" s="45">
        <v>4935</v>
      </c>
      <c r="BT71" s="61">
        <v>5121</v>
      </c>
      <c r="BU71" s="102">
        <v>5165</v>
      </c>
    </row>
    <row r="72" spans="1:73" s="45" customFormat="1" ht="12.75">
      <c r="A72" s="205"/>
      <c r="B72" s="45" t="s">
        <v>290</v>
      </c>
      <c r="C72" s="42">
        <v>1593</v>
      </c>
      <c r="D72" s="42">
        <v>1583</v>
      </c>
      <c r="E72" s="45">
        <v>1674.942</v>
      </c>
      <c r="F72" s="61">
        <v>1670</v>
      </c>
      <c r="G72" s="135">
        <v>1683</v>
      </c>
      <c r="I72" s="42">
        <v>3464</v>
      </c>
      <c r="J72" s="42">
        <f>16981-J71</f>
        <v>3645</v>
      </c>
      <c r="K72" s="45">
        <v>3774.091</v>
      </c>
      <c r="L72" s="61">
        <v>3782</v>
      </c>
      <c r="M72" s="135">
        <v>3796</v>
      </c>
      <c r="O72" s="42">
        <v>3759</v>
      </c>
      <c r="P72" s="42">
        <v>4066</v>
      </c>
      <c r="Q72" s="45">
        <v>4306.155</v>
      </c>
      <c r="R72" s="61">
        <v>4284</v>
      </c>
      <c r="S72" s="135">
        <v>4279</v>
      </c>
      <c r="U72" s="42">
        <v>473</v>
      </c>
      <c r="V72" s="42">
        <v>462</v>
      </c>
      <c r="W72" s="45">
        <v>489.4963</v>
      </c>
      <c r="X72" s="61">
        <v>491</v>
      </c>
      <c r="Y72" s="104">
        <v>492</v>
      </c>
      <c r="AA72" s="42">
        <v>1274</v>
      </c>
      <c r="AB72" s="42">
        <v>1252</v>
      </c>
      <c r="AC72" s="45">
        <v>1302.584</v>
      </c>
      <c r="AD72" s="61">
        <v>1301</v>
      </c>
      <c r="AE72" s="102">
        <v>1304</v>
      </c>
      <c r="AG72" s="42">
        <v>4817</v>
      </c>
      <c r="AH72" s="42">
        <v>4923</v>
      </c>
      <c r="AI72" s="45">
        <v>5071.87</v>
      </c>
      <c r="AJ72" s="61">
        <v>5048</v>
      </c>
      <c r="AK72" s="135">
        <v>5017</v>
      </c>
      <c r="AM72" s="42">
        <v>3884</v>
      </c>
      <c r="AN72" s="42">
        <v>3800</v>
      </c>
      <c r="AO72" s="45">
        <v>3915.515</v>
      </c>
      <c r="AP72" s="61">
        <v>3928</v>
      </c>
      <c r="AQ72" s="102">
        <v>3942</v>
      </c>
      <c r="AS72" s="42">
        <v>23743</v>
      </c>
      <c r="AT72" s="42">
        <v>5736</v>
      </c>
      <c r="AU72" s="45">
        <v>5943.431</v>
      </c>
      <c r="AV72" s="61">
        <v>5951</v>
      </c>
      <c r="AW72" s="135">
        <v>5967</v>
      </c>
      <c r="AY72" s="42">
        <v>3606</v>
      </c>
      <c r="AZ72" s="42">
        <v>4161</v>
      </c>
      <c r="BA72" s="45">
        <v>4284.887</v>
      </c>
      <c r="BB72" s="61">
        <v>4296</v>
      </c>
      <c r="BC72" s="102">
        <v>4274</v>
      </c>
      <c r="BE72" s="42">
        <v>1372</v>
      </c>
      <c r="BF72" s="42">
        <v>1455</v>
      </c>
      <c r="BG72" s="45">
        <v>1513.302</v>
      </c>
      <c r="BH72" s="61">
        <v>1509</v>
      </c>
      <c r="BI72" s="102">
        <v>1510</v>
      </c>
      <c r="BK72" s="42">
        <v>1765</v>
      </c>
      <c r="BL72" s="42">
        <v>1772</v>
      </c>
      <c r="BM72" s="45">
        <v>1877.962</v>
      </c>
      <c r="BN72" s="61">
        <v>1883</v>
      </c>
      <c r="BO72" s="102">
        <v>1879</v>
      </c>
      <c r="BQ72" s="42">
        <v>1603</v>
      </c>
      <c r="BR72" s="42">
        <v>1570</v>
      </c>
      <c r="BS72" s="45">
        <v>1760.11</v>
      </c>
      <c r="BT72" s="61">
        <v>1767</v>
      </c>
      <c r="BU72" s="102">
        <v>1756</v>
      </c>
    </row>
    <row r="73" spans="1:73" s="44" customFormat="1" ht="12.75">
      <c r="A73" s="205"/>
      <c r="B73" s="44" t="s">
        <v>11</v>
      </c>
      <c r="C73" s="43">
        <v>8116</v>
      </c>
      <c r="D73" s="43">
        <v>8312</v>
      </c>
      <c r="E73" s="44">
        <v>8031</v>
      </c>
      <c r="F73" s="61">
        <v>8226</v>
      </c>
      <c r="G73" s="135">
        <v>8198</v>
      </c>
      <c r="I73" s="43">
        <v>8865</v>
      </c>
      <c r="J73" s="43">
        <v>8879</v>
      </c>
      <c r="K73" s="44">
        <v>8848</v>
      </c>
      <c r="L73" s="61">
        <v>9173</v>
      </c>
      <c r="M73" s="135">
        <v>9186</v>
      </c>
      <c r="O73" s="43">
        <v>16135</v>
      </c>
      <c r="P73" s="43">
        <v>16077</v>
      </c>
      <c r="Q73" s="44">
        <v>15616</v>
      </c>
      <c r="R73" s="61">
        <v>16074</v>
      </c>
      <c r="S73" s="135">
        <v>15977</v>
      </c>
      <c r="U73" s="43">
        <v>2964</v>
      </c>
      <c r="V73" s="43">
        <v>2926</v>
      </c>
      <c r="W73" s="44">
        <v>2918</v>
      </c>
      <c r="X73" s="61">
        <v>2998</v>
      </c>
      <c r="Y73" s="102">
        <v>3000</v>
      </c>
      <c r="AA73" s="43">
        <v>5525</v>
      </c>
      <c r="AB73" s="43">
        <v>5471</v>
      </c>
      <c r="AC73" s="44">
        <v>5577</v>
      </c>
      <c r="AD73" s="61">
        <v>5758</v>
      </c>
      <c r="AE73" s="102">
        <v>5716</v>
      </c>
      <c r="AG73" s="43">
        <v>11117</v>
      </c>
      <c r="AH73" s="43">
        <v>11275</v>
      </c>
      <c r="AI73" s="44">
        <v>11123</v>
      </c>
      <c r="AJ73" s="61">
        <v>11468</v>
      </c>
      <c r="AK73" s="135">
        <v>11379</v>
      </c>
      <c r="AM73" s="43">
        <v>7824</v>
      </c>
      <c r="AN73" s="43">
        <v>7997</v>
      </c>
      <c r="AO73" s="44">
        <v>8034</v>
      </c>
      <c r="AP73" s="61">
        <v>8267</v>
      </c>
      <c r="AQ73" s="102">
        <v>8273</v>
      </c>
      <c r="AS73" s="43">
        <v>19476</v>
      </c>
      <c r="AT73" s="43">
        <v>19602</v>
      </c>
      <c r="AU73" s="44">
        <v>19428</v>
      </c>
      <c r="AV73" s="61">
        <v>20073</v>
      </c>
      <c r="AW73" s="135">
        <v>20093</v>
      </c>
      <c r="AY73" s="43">
        <v>9034</v>
      </c>
      <c r="AZ73" s="43">
        <v>8619</v>
      </c>
      <c r="BA73" s="44">
        <v>8706</v>
      </c>
      <c r="BB73" s="61">
        <v>8979</v>
      </c>
      <c r="BC73" s="102">
        <v>8913</v>
      </c>
      <c r="BE73" s="43">
        <v>6174</v>
      </c>
      <c r="BF73" s="43">
        <v>6136</v>
      </c>
      <c r="BG73" s="44">
        <v>6054</v>
      </c>
      <c r="BH73" s="61">
        <v>6268</v>
      </c>
      <c r="BI73" s="102">
        <v>6289</v>
      </c>
      <c r="BK73" s="43">
        <v>6142</v>
      </c>
      <c r="BL73" s="43">
        <v>6025</v>
      </c>
      <c r="BM73" s="44">
        <v>6134</v>
      </c>
      <c r="BN73" s="61">
        <v>6314</v>
      </c>
      <c r="BO73" s="102">
        <v>6291</v>
      </c>
      <c r="BQ73" s="43">
        <v>9086</v>
      </c>
      <c r="BR73" s="43">
        <v>9188</v>
      </c>
      <c r="BS73" s="44">
        <v>8718</v>
      </c>
      <c r="BT73" s="61">
        <v>9036</v>
      </c>
      <c r="BU73" s="102">
        <v>9084</v>
      </c>
    </row>
    <row r="74" spans="1:73" s="44" customFormat="1" ht="12.75">
      <c r="A74" s="205"/>
      <c r="B74" s="44" t="s">
        <v>28</v>
      </c>
      <c r="C74" s="43">
        <v>398</v>
      </c>
      <c r="D74" s="43">
        <v>391</v>
      </c>
      <c r="E74" s="44">
        <v>394.49</v>
      </c>
      <c r="F74" s="61">
        <v>392</v>
      </c>
      <c r="G74" s="173">
        <v>377</v>
      </c>
      <c r="I74" s="43">
        <v>579</v>
      </c>
      <c r="J74" s="43">
        <v>590</v>
      </c>
      <c r="K74" s="44">
        <v>569.59</v>
      </c>
      <c r="L74" s="61">
        <v>569</v>
      </c>
      <c r="M74" s="173">
        <v>564</v>
      </c>
      <c r="O74" s="43">
        <v>499</v>
      </c>
      <c r="P74" s="43">
        <v>489</v>
      </c>
      <c r="Q74" s="44">
        <v>499.55</v>
      </c>
      <c r="R74" s="61">
        <v>500</v>
      </c>
      <c r="S74" s="173">
        <v>489</v>
      </c>
      <c r="U74" s="43">
        <v>164</v>
      </c>
      <c r="V74" s="43">
        <v>170</v>
      </c>
      <c r="W74" s="44">
        <v>168.92</v>
      </c>
      <c r="X74" s="61">
        <v>169</v>
      </c>
      <c r="Y74" s="104">
        <v>152</v>
      </c>
      <c r="AA74" s="43">
        <v>352</v>
      </c>
      <c r="AB74" s="43">
        <v>363</v>
      </c>
      <c r="AC74" s="44">
        <v>384.19</v>
      </c>
      <c r="AD74" s="73">
        <v>386</v>
      </c>
      <c r="AE74" s="104">
        <v>373</v>
      </c>
      <c r="AG74" s="43">
        <v>770</v>
      </c>
      <c r="AH74" s="43">
        <v>757</v>
      </c>
      <c r="AI74" s="44">
        <v>752.93</v>
      </c>
      <c r="AJ74" s="73">
        <v>752</v>
      </c>
      <c r="AK74" s="173">
        <v>745</v>
      </c>
      <c r="AM74" s="43">
        <v>512</v>
      </c>
      <c r="AN74" s="43">
        <v>507</v>
      </c>
      <c r="AO74" s="44">
        <v>531.48</v>
      </c>
      <c r="AP74" s="73">
        <v>531</v>
      </c>
      <c r="AQ74" s="104">
        <v>519</v>
      </c>
      <c r="AS74" s="43">
        <v>29</v>
      </c>
      <c r="AT74" s="43">
        <v>29</v>
      </c>
      <c r="AU74" s="44">
        <v>31.93</v>
      </c>
      <c r="AV74" s="73">
        <v>32</v>
      </c>
      <c r="AW74" s="173">
        <v>31</v>
      </c>
      <c r="AY74" s="43">
        <v>400</v>
      </c>
      <c r="AZ74" s="43">
        <v>426</v>
      </c>
      <c r="BA74" s="44">
        <v>402.73</v>
      </c>
      <c r="BB74" s="73">
        <v>402</v>
      </c>
      <c r="BC74" s="104">
        <v>387</v>
      </c>
      <c r="BE74" s="43">
        <v>148</v>
      </c>
      <c r="BF74" s="43">
        <v>153</v>
      </c>
      <c r="BG74" s="44">
        <v>149.35</v>
      </c>
      <c r="BH74" s="73">
        <v>149</v>
      </c>
      <c r="BI74" s="104">
        <v>125</v>
      </c>
      <c r="BK74" s="43">
        <v>307</v>
      </c>
      <c r="BL74" s="43">
        <v>304</v>
      </c>
      <c r="BM74" s="44">
        <v>309</v>
      </c>
      <c r="BN74" s="73">
        <v>306</v>
      </c>
      <c r="BO74" s="104">
        <v>300</v>
      </c>
      <c r="BQ74" s="43">
        <v>544</v>
      </c>
      <c r="BR74" s="43">
        <v>512</v>
      </c>
      <c r="BS74" s="44">
        <v>500.58</v>
      </c>
      <c r="BT74" s="73">
        <v>499</v>
      </c>
      <c r="BU74" s="104">
        <v>485</v>
      </c>
    </row>
    <row r="75" spans="1:73" s="44" customFormat="1" ht="12.75">
      <c r="A75" s="205"/>
      <c r="B75" s="44" t="s">
        <v>21</v>
      </c>
      <c r="C75" s="43">
        <v>71</v>
      </c>
      <c r="D75" s="43">
        <v>72</v>
      </c>
      <c r="E75" s="44">
        <v>66.95</v>
      </c>
      <c r="F75" s="61">
        <v>66</v>
      </c>
      <c r="G75" s="173">
        <v>67</v>
      </c>
      <c r="I75" s="43">
        <v>117</v>
      </c>
      <c r="J75" s="43">
        <v>110</v>
      </c>
      <c r="K75" s="44">
        <v>109.18</v>
      </c>
      <c r="L75" s="61">
        <v>109</v>
      </c>
      <c r="M75" s="173">
        <v>108</v>
      </c>
      <c r="O75" s="43">
        <v>21714</v>
      </c>
      <c r="P75" s="43">
        <v>22656</v>
      </c>
      <c r="Q75" s="44">
        <v>23197.66</v>
      </c>
      <c r="R75" s="61">
        <v>23538</v>
      </c>
      <c r="S75" s="135">
        <v>23527</v>
      </c>
      <c r="U75" s="43">
        <v>25</v>
      </c>
      <c r="V75" s="43">
        <v>27</v>
      </c>
      <c r="W75" s="44">
        <v>25.75</v>
      </c>
      <c r="X75" s="61">
        <v>26</v>
      </c>
      <c r="Y75" s="104">
        <v>25</v>
      </c>
      <c r="AA75" s="43">
        <v>37</v>
      </c>
      <c r="AB75" s="43">
        <v>40</v>
      </c>
      <c r="AC75" s="44">
        <v>43.26</v>
      </c>
      <c r="AD75" s="73">
        <v>44</v>
      </c>
      <c r="AE75" s="104">
        <v>45</v>
      </c>
      <c r="AG75" s="43">
        <v>116</v>
      </c>
      <c r="AH75" s="43">
        <v>97</v>
      </c>
      <c r="AI75" s="44">
        <v>112.27</v>
      </c>
      <c r="AJ75" s="73">
        <v>112</v>
      </c>
      <c r="AK75" s="173">
        <v>111</v>
      </c>
      <c r="AM75" s="43">
        <v>107</v>
      </c>
      <c r="AN75" s="43">
        <v>121</v>
      </c>
      <c r="AO75" s="44">
        <v>121.54</v>
      </c>
      <c r="AP75" s="73">
        <v>123</v>
      </c>
      <c r="AQ75" s="104">
        <v>122</v>
      </c>
      <c r="AS75" s="43">
        <v>201</v>
      </c>
      <c r="AT75" s="43">
        <v>190</v>
      </c>
      <c r="AU75" s="44">
        <v>190.55</v>
      </c>
      <c r="AV75" s="73">
        <v>190</v>
      </c>
      <c r="AW75" s="173">
        <v>191</v>
      </c>
      <c r="AY75" s="43">
        <v>101</v>
      </c>
      <c r="AZ75" s="43">
        <v>96</v>
      </c>
      <c r="BA75" s="44">
        <v>108.15</v>
      </c>
      <c r="BB75" s="73">
        <v>108</v>
      </c>
      <c r="BC75" s="104">
        <v>106</v>
      </c>
      <c r="BE75" s="43">
        <v>39</v>
      </c>
      <c r="BF75" s="43">
        <v>40</v>
      </c>
      <c r="BG75" s="44">
        <v>35.02</v>
      </c>
      <c r="BH75" s="73">
        <v>35</v>
      </c>
      <c r="BI75" s="104">
        <v>35</v>
      </c>
      <c r="BK75" s="43">
        <v>77</v>
      </c>
      <c r="BL75" s="43">
        <v>71</v>
      </c>
      <c r="BM75" s="44">
        <v>71.07</v>
      </c>
      <c r="BN75" s="73">
        <v>71</v>
      </c>
      <c r="BO75" s="104">
        <v>71</v>
      </c>
      <c r="BQ75" s="43">
        <v>64</v>
      </c>
      <c r="BR75" s="43">
        <v>60</v>
      </c>
      <c r="BS75" s="44">
        <v>64.89</v>
      </c>
      <c r="BT75" s="73">
        <v>66</v>
      </c>
      <c r="BU75" s="104">
        <v>64</v>
      </c>
    </row>
    <row r="76" spans="1:73" s="44" customFormat="1" ht="12.75">
      <c r="A76" s="205"/>
      <c r="B76" s="44" t="s">
        <v>20</v>
      </c>
      <c r="C76" s="43">
        <v>2068</v>
      </c>
      <c r="D76" s="43">
        <v>2050</v>
      </c>
      <c r="E76" s="44">
        <v>2055</v>
      </c>
      <c r="F76" s="61">
        <v>2118</v>
      </c>
      <c r="G76" s="135">
        <v>2107</v>
      </c>
      <c r="I76" s="43">
        <v>1542</v>
      </c>
      <c r="J76" s="43">
        <v>1541</v>
      </c>
      <c r="K76" s="44">
        <v>1485</v>
      </c>
      <c r="L76" s="61">
        <v>1531</v>
      </c>
      <c r="M76" s="135">
        <v>1526</v>
      </c>
      <c r="O76" s="43">
        <v>2463</v>
      </c>
      <c r="P76" s="43">
        <v>2466</v>
      </c>
      <c r="Q76" s="44">
        <v>2431</v>
      </c>
      <c r="R76" s="61">
        <v>2507</v>
      </c>
      <c r="S76" s="135">
        <v>2499</v>
      </c>
      <c r="U76" s="43">
        <v>890</v>
      </c>
      <c r="V76" s="43">
        <v>881</v>
      </c>
      <c r="W76" s="44">
        <v>865</v>
      </c>
      <c r="X76" s="61">
        <v>893</v>
      </c>
      <c r="Y76" s="104">
        <v>887</v>
      </c>
      <c r="AA76" s="43">
        <v>1416</v>
      </c>
      <c r="AB76" s="43">
        <v>1387</v>
      </c>
      <c r="AC76" s="44">
        <v>1457</v>
      </c>
      <c r="AD76" s="61">
        <v>1506</v>
      </c>
      <c r="AE76" s="102">
        <v>1497</v>
      </c>
      <c r="AG76" s="43">
        <v>2321</v>
      </c>
      <c r="AH76" s="43">
        <v>2296</v>
      </c>
      <c r="AI76" s="44">
        <v>2377</v>
      </c>
      <c r="AJ76" s="61">
        <v>2445</v>
      </c>
      <c r="AK76" s="135">
        <v>2422</v>
      </c>
      <c r="AM76" s="43">
        <v>1161</v>
      </c>
      <c r="AN76" s="43">
        <v>1153</v>
      </c>
      <c r="AO76" s="44">
        <v>1165</v>
      </c>
      <c r="AP76" s="61">
        <v>1202</v>
      </c>
      <c r="AQ76" s="102">
        <v>1195</v>
      </c>
      <c r="AS76" s="43">
        <v>2395</v>
      </c>
      <c r="AT76" s="43">
        <v>2381</v>
      </c>
      <c r="AU76" s="44">
        <v>2434</v>
      </c>
      <c r="AV76" s="61">
        <v>2503</v>
      </c>
      <c r="AW76" s="135">
        <v>2502</v>
      </c>
      <c r="AY76" s="43">
        <v>2598</v>
      </c>
      <c r="AZ76" s="43">
        <v>2541</v>
      </c>
      <c r="BA76" s="44">
        <v>2508</v>
      </c>
      <c r="BB76" s="61">
        <v>2586</v>
      </c>
      <c r="BC76" s="102">
        <v>2574</v>
      </c>
      <c r="BE76" s="43">
        <v>1246</v>
      </c>
      <c r="BF76" s="43">
        <v>1276</v>
      </c>
      <c r="BG76" s="44">
        <v>1270</v>
      </c>
      <c r="BH76" s="61">
        <v>1304</v>
      </c>
      <c r="BI76" s="102">
        <v>1296</v>
      </c>
      <c r="BK76" s="43">
        <v>2382</v>
      </c>
      <c r="BL76" s="43">
        <v>2354</v>
      </c>
      <c r="BM76" s="44">
        <v>2551</v>
      </c>
      <c r="BN76" s="61">
        <v>2629</v>
      </c>
      <c r="BO76" s="102">
        <v>2647</v>
      </c>
      <c r="BQ76" s="43">
        <v>2072</v>
      </c>
      <c r="BR76" s="43">
        <v>2084</v>
      </c>
      <c r="BS76" s="44">
        <v>2050</v>
      </c>
      <c r="BT76" s="61">
        <v>2106</v>
      </c>
      <c r="BU76" s="102">
        <v>2089</v>
      </c>
    </row>
    <row r="77" spans="1:73" s="44" customFormat="1" ht="12.75" customHeight="1">
      <c r="A77" s="203" t="s">
        <v>298</v>
      </c>
      <c r="B77" s="44" t="s">
        <v>19</v>
      </c>
      <c r="C77" s="43">
        <v>3307</v>
      </c>
      <c r="D77" s="43">
        <v>3293</v>
      </c>
      <c r="E77" s="44">
        <v>3231</v>
      </c>
      <c r="F77" s="61">
        <v>3335</v>
      </c>
      <c r="G77" s="135">
        <v>3322</v>
      </c>
      <c r="I77" s="43">
        <v>4804</v>
      </c>
      <c r="J77" s="43">
        <v>4669</v>
      </c>
      <c r="K77" s="44">
        <v>4778</v>
      </c>
      <c r="L77" s="61">
        <v>4941</v>
      </c>
      <c r="M77" s="135">
        <v>4884</v>
      </c>
      <c r="O77" s="43">
        <v>8500</v>
      </c>
      <c r="P77" s="43">
        <v>8329</v>
      </c>
      <c r="Q77" s="44">
        <v>8324</v>
      </c>
      <c r="R77" s="61">
        <v>8591</v>
      </c>
      <c r="S77" s="135">
        <v>8568</v>
      </c>
      <c r="U77" s="43">
        <v>1161</v>
      </c>
      <c r="V77" s="43">
        <v>1144</v>
      </c>
      <c r="W77" s="44">
        <v>1201</v>
      </c>
      <c r="X77" s="61">
        <v>1250</v>
      </c>
      <c r="Y77" s="102">
        <v>1248</v>
      </c>
      <c r="AA77" s="43">
        <v>1555</v>
      </c>
      <c r="AB77" s="43">
        <v>1489</v>
      </c>
      <c r="AC77" s="44">
        <v>1574</v>
      </c>
      <c r="AD77" s="61">
        <v>1612</v>
      </c>
      <c r="AE77" s="102">
        <v>1602</v>
      </c>
      <c r="AG77" s="43">
        <v>3714</v>
      </c>
      <c r="AH77" s="43">
        <v>3697</v>
      </c>
      <c r="AI77" s="44">
        <v>3803</v>
      </c>
      <c r="AJ77" s="61">
        <v>3908</v>
      </c>
      <c r="AK77" s="135">
        <v>3887</v>
      </c>
      <c r="AM77" s="43">
        <v>6167</v>
      </c>
      <c r="AN77" s="43">
        <v>6055</v>
      </c>
      <c r="AO77" s="44">
        <v>6291</v>
      </c>
      <c r="AP77" s="61">
        <v>6501</v>
      </c>
      <c r="AQ77" s="102">
        <v>6510</v>
      </c>
      <c r="AS77" s="43">
        <v>5245</v>
      </c>
      <c r="AT77" s="43">
        <v>5057</v>
      </c>
      <c r="AU77" s="44">
        <v>5383</v>
      </c>
      <c r="AV77" s="61">
        <v>5596</v>
      </c>
      <c r="AW77" s="135">
        <v>5592</v>
      </c>
      <c r="AY77" s="43">
        <v>3612</v>
      </c>
      <c r="AZ77" s="43">
        <v>3638</v>
      </c>
      <c r="BA77" s="44">
        <v>3583</v>
      </c>
      <c r="BB77" s="61">
        <v>3687</v>
      </c>
      <c r="BC77" s="102">
        <v>3648</v>
      </c>
      <c r="BE77" s="43">
        <v>2469</v>
      </c>
      <c r="BF77" s="43">
        <v>2417</v>
      </c>
      <c r="BG77" s="44">
        <v>2473</v>
      </c>
      <c r="BH77" s="61">
        <v>2550</v>
      </c>
      <c r="BI77" s="102">
        <v>2538</v>
      </c>
      <c r="BK77" s="43">
        <v>4170</v>
      </c>
      <c r="BL77" s="43">
        <v>4062</v>
      </c>
      <c r="BM77" s="44">
        <v>4040</v>
      </c>
      <c r="BN77" s="61">
        <v>4155</v>
      </c>
      <c r="BO77" s="102">
        <v>4142</v>
      </c>
      <c r="BQ77" s="43">
        <v>2821</v>
      </c>
      <c r="BR77" s="43">
        <v>2705</v>
      </c>
      <c r="BS77" s="44">
        <v>2804</v>
      </c>
      <c r="BT77" s="61">
        <v>2868</v>
      </c>
      <c r="BU77" s="102">
        <v>2865</v>
      </c>
    </row>
    <row r="78" spans="1:73" s="44" customFormat="1" ht="12.75">
      <c r="A78" s="204"/>
      <c r="B78" s="44" t="s">
        <v>14</v>
      </c>
      <c r="C78" s="43">
        <v>5123</v>
      </c>
      <c r="D78" s="43">
        <v>5286</v>
      </c>
      <c r="E78" s="44">
        <v>5012</v>
      </c>
      <c r="F78" s="61">
        <v>5151</v>
      </c>
      <c r="G78" s="135">
        <v>5120</v>
      </c>
      <c r="I78" s="43">
        <v>7000</v>
      </c>
      <c r="J78" s="43">
        <v>6913</v>
      </c>
      <c r="K78" s="44">
        <v>7242</v>
      </c>
      <c r="L78" s="61">
        <v>7508</v>
      </c>
      <c r="M78" s="135">
        <v>7529</v>
      </c>
      <c r="O78" s="43">
        <v>18174</v>
      </c>
      <c r="P78" s="43">
        <v>17602</v>
      </c>
      <c r="Q78" s="44">
        <v>17929</v>
      </c>
      <c r="R78" s="61">
        <v>18527</v>
      </c>
      <c r="S78" s="135">
        <v>18555</v>
      </c>
      <c r="U78" s="43">
        <v>4456</v>
      </c>
      <c r="V78" s="43">
        <v>4715</v>
      </c>
      <c r="W78" s="44">
        <v>4643</v>
      </c>
      <c r="X78" s="61">
        <v>4785</v>
      </c>
      <c r="Y78" s="102">
        <v>4807</v>
      </c>
      <c r="AA78" s="43">
        <v>2815</v>
      </c>
      <c r="AB78" s="43">
        <v>2876</v>
      </c>
      <c r="AC78" s="44">
        <v>2853</v>
      </c>
      <c r="AD78" s="61">
        <v>2942</v>
      </c>
      <c r="AE78" s="102">
        <v>2944</v>
      </c>
      <c r="AG78" s="43">
        <v>5942</v>
      </c>
      <c r="AH78" s="43">
        <v>5960</v>
      </c>
      <c r="AI78" s="44">
        <v>6171</v>
      </c>
      <c r="AJ78" s="61">
        <v>6325</v>
      </c>
      <c r="AK78" s="135">
        <v>6321</v>
      </c>
      <c r="AM78" s="43">
        <v>4899</v>
      </c>
      <c r="AN78" s="43">
        <v>4915</v>
      </c>
      <c r="AO78" s="44">
        <v>4818</v>
      </c>
      <c r="AP78" s="61">
        <v>4969</v>
      </c>
      <c r="AQ78" s="102">
        <v>4990</v>
      </c>
      <c r="AS78" s="43">
        <v>8257</v>
      </c>
      <c r="AT78" s="43">
        <v>8533</v>
      </c>
      <c r="AU78" s="44">
        <v>8313</v>
      </c>
      <c r="AV78" s="61">
        <v>8560</v>
      </c>
      <c r="AW78" s="135">
        <v>8555</v>
      </c>
      <c r="AY78" s="43">
        <v>5434</v>
      </c>
      <c r="AZ78" s="43">
        <v>5471</v>
      </c>
      <c r="BA78" s="44">
        <v>5457</v>
      </c>
      <c r="BB78" s="61">
        <v>5601</v>
      </c>
      <c r="BC78" s="102">
        <v>5599</v>
      </c>
      <c r="BE78" s="43">
        <v>4266</v>
      </c>
      <c r="BF78" s="43">
        <v>4228</v>
      </c>
      <c r="BG78" s="44">
        <v>4073</v>
      </c>
      <c r="BH78" s="61">
        <v>4208</v>
      </c>
      <c r="BI78" s="102">
        <v>4206</v>
      </c>
      <c r="BK78" s="43">
        <v>5516</v>
      </c>
      <c r="BL78" s="43">
        <v>5497</v>
      </c>
      <c r="BM78" s="44">
        <v>5590</v>
      </c>
      <c r="BN78" s="61">
        <v>5773</v>
      </c>
      <c r="BO78" s="102">
        <v>5778</v>
      </c>
      <c r="BQ78" s="43">
        <v>6768</v>
      </c>
      <c r="BR78" s="43">
        <v>6861</v>
      </c>
      <c r="BS78" s="44">
        <v>6911</v>
      </c>
      <c r="BT78" s="61">
        <v>7068</v>
      </c>
      <c r="BU78" s="102">
        <v>7110</v>
      </c>
    </row>
    <row r="79" spans="1:73" s="44" customFormat="1" ht="12.75">
      <c r="A79" s="204"/>
      <c r="B79" s="44" t="s">
        <v>27</v>
      </c>
      <c r="C79" s="43">
        <v>466</v>
      </c>
      <c r="D79" s="43">
        <v>474</v>
      </c>
      <c r="E79" s="44">
        <v>507</v>
      </c>
      <c r="F79" s="61">
        <v>518</v>
      </c>
      <c r="G79" s="173">
        <v>515</v>
      </c>
      <c r="I79" s="43">
        <v>489</v>
      </c>
      <c r="J79" s="43">
        <v>473</v>
      </c>
      <c r="K79" s="44">
        <v>470</v>
      </c>
      <c r="L79" s="61">
        <v>485</v>
      </c>
      <c r="M79" s="173">
        <v>477</v>
      </c>
      <c r="O79" s="43">
        <v>902</v>
      </c>
      <c r="P79" s="43">
        <v>905</v>
      </c>
      <c r="Q79" s="44">
        <v>873</v>
      </c>
      <c r="R79" s="61">
        <v>901</v>
      </c>
      <c r="S79" s="173">
        <v>895</v>
      </c>
      <c r="U79" s="43">
        <v>254</v>
      </c>
      <c r="V79" s="43">
        <v>255</v>
      </c>
      <c r="W79" s="44">
        <v>273</v>
      </c>
      <c r="X79" s="61">
        <v>280</v>
      </c>
      <c r="Y79" s="104">
        <v>278</v>
      </c>
      <c r="AA79" s="43">
        <v>180</v>
      </c>
      <c r="AB79" s="43">
        <v>183</v>
      </c>
      <c r="AC79" s="44">
        <v>179</v>
      </c>
      <c r="AD79" s="73">
        <v>186</v>
      </c>
      <c r="AE79" s="104">
        <v>183</v>
      </c>
      <c r="AG79" s="43">
        <v>352</v>
      </c>
      <c r="AH79" s="43">
        <v>349</v>
      </c>
      <c r="AI79" s="44">
        <v>359</v>
      </c>
      <c r="AJ79" s="73">
        <v>369</v>
      </c>
      <c r="AK79" s="173">
        <v>364</v>
      </c>
      <c r="AM79" s="43">
        <v>309</v>
      </c>
      <c r="AN79" s="43">
        <v>306</v>
      </c>
      <c r="AO79" s="44">
        <v>297</v>
      </c>
      <c r="AP79" s="73">
        <v>308</v>
      </c>
      <c r="AQ79" s="104">
        <v>306</v>
      </c>
      <c r="AS79" s="43">
        <v>638</v>
      </c>
      <c r="AT79" s="43">
        <v>651</v>
      </c>
      <c r="AU79" s="44">
        <v>626</v>
      </c>
      <c r="AV79" s="73">
        <v>643</v>
      </c>
      <c r="AW79" s="173">
        <v>644</v>
      </c>
      <c r="AY79" s="43">
        <v>322</v>
      </c>
      <c r="AZ79" s="43">
        <v>337</v>
      </c>
      <c r="BA79" s="44">
        <v>329</v>
      </c>
      <c r="BB79" s="73">
        <v>340</v>
      </c>
      <c r="BC79" s="104">
        <v>337</v>
      </c>
      <c r="BE79" s="43">
        <v>205</v>
      </c>
      <c r="BF79" s="43">
        <v>203</v>
      </c>
      <c r="BG79" s="44">
        <v>198</v>
      </c>
      <c r="BH79" s="73">
        <v>202</v>
      </c>
      <c r="BI79" s="104">
        <v>199</v>
      </c>
      <c r="BK79" s="43">
        <v>577</v>
      </c>
      <c r="BL79" s="43">
        <v>565</v>
      </c>
      <c r="BM79" s="44">
        <v>551</v>
      </c>
      <c r="BN79" s="73">
        <v>568</v>
      </c>
      <c r="BO79" s="104">
        <v>562</v>
      </c>
      <c r="BQ79" s="43">
        <v>312</v>
      </c>
      <c r="BR79" s="43">
        <v>316</v>
      </c>
      <c r="BS79" s="44">
        <v>293</v>
      </c>
      <c r="BT79" s="73">
        <v>301</v>
      </c>
      <c r="BU79" s="104">
        <v>298</v>
      </c>
    </row>
    <row r="80" spans="1:73" s="44" customFormat="1" ht="12.75">
      <c r="A80" s="204"/>
      <c r="B80" s="44" t="s">
        <v>17</v>
      </c>
      <c r="C80" s="43">
        <v>2901</v>
      </c>
      <c r="D80" s="43">
        <v>2916</v>
      </c>
      <c r="E80" s="44">
        <v>2964</v>
      </c>
      <c r="F80" s="61">
        <v>3043</v>
      </c>
      <c r="G80" s="135">
        <v>3036</v>
      </c>
      <c r="I80" s="43">
        <v>2595</v>
      </c>
      <c r="J80" s="43">
        <v>2588</v>
      </c>
      <c r="K80" s="44">
        <v>2619</v>
      </c>
      <c r="L80" s="61">
        <v>2698</v>
      </c>
      <c r="M80" s="135">
        <v>2683</v>
      </c>
      <c r="O80" s="43">
        <v>9238</v>
      </c>
      <c r="P80" s="43">
        <v>9426</v>
      </c>
      <c r="Q80" s="44">
        <v>9520</v>
      </c>
      <c r="R80" s="61">
        <v>9890</v>
      </c>
      <c r="S80" s="135">
        <v>9887</v>
      </c>
      <c r="U80" s="43">
        <v>1301</v>
      </c>
      <c r="V80" s="43">
        <v>1289</v>
      </c>
      <c r="W80" s="44">
        <v>1340</v>
      </c>
      <c r="X80" s="61">
        <v>1388</v>
      </c>
      <c r="Y80" s="102">
        <v>1384</v>
      </c>
      <c r="AA80" s="43">
        <v>1622</v>
      </c>
      <c r="AB80" s="43">
        <v>1677</v>
      </c>
      <c r="AC80" s="44">
        <v>1626</v>
      </c>
      <c r="AD80" s="61">
        <v>1674</v>
      </c>
      <c r="AE80" s="102">
        <v>1671</v>
      </c>
      <c r="AG80" s="43">
        <v>3251</v>
      </c>
      <c r="AH80" s="43">
        <v>3167</v>
      </c>
      <c r="AI80" s="44">
        <v>3238</v>
      </c>
      <c r="AJ80" s="61">
        <v>3327</v>
      </c>
      <c r="AK80" s="135">
        <v>3322</v>
      </c>
      <c r="AM80" s="43">
        <v>2427</v>
      </c>
      <c r="AN80" s="43">
        <v>2440</v>
      </c>
      <c r="AO80" s="44">
        <v>2481</v>
      </c>
      <c r="AP80" s="61">
        <v>2558</v>
      </c>
      <c r="AQ80" s="102">
        <v>2556</v>
      </c>
      <c r="AS80" s="43">
        <v>3998</v>
      </c>
      <c r="AT80" s="43">
        <v>4129</v>
      </c>
      <c r="AU80" s="44">
        <v>4009</v>
      </c>
      <c r="AV80" s="61">
        <v>4138</v>
      </c>
      <c r="AW80" s="135">
        <v>4159</v>
      </c>
      <c r="AY80" s="43">
        <v>2237</v>
      </c>
      <c r="AZ80" s="43">
        <v>2220</v>
      </c>
      <c r="BA80" s="44">
        <v>2199</v>
      </c>
      <c r="BB80" s="61">
        <v>2253</v>
      </c>
      <c r="BC80" s="102">
        <v>2242</v>
      </c>
      <c r="BE80" s="43">
        <v>2614</v>
      </c>
      <c r="BF80" s="43">
        <v>2583</v>
      </c>
      <c r="BG80" s="44">
        <v>2553</v>
      </c>
      <c r="BH80" s="61">
        <v>2628</v>
      </c>
      <c r="BI80" s="102">
        <v>2612</v>
      </c>
      <c r="BK80" s="43">
        <v>4560</v>
      </c>
      <c r="BL80" s="43">
        <v>4685</v>
      </c>
      <c r="BM80" s="44">
        <v>4429</v>
      </c>
      <c r="BN80" s="61">
        <v>4559</v>
      </c>
      <c r="BO80" s="102">
        <v>4510</v>
      </c>
      <c r="BQ80" s="43">
        <v>2026</v>
      </c>
      <c r="BR80" s="43">
        <v>2057</v>
      </c>
      <c r="BS80" s="44">
        <v>2174</v>
      </c>
      <c r="BT80" s="61">
        <v>2242</v>
      </c>
      <c r="BU80" s="102">
        <v>2237</v>
      </c>
    </row>
    <row r="81" spans="1:73" s="44" customFormat="1" ht="12.75">
      <c r="A81" s="204"/>
      <c r="B81" s="44" t="s">
        <v>26</v>
      </c>
      <c r="C81" s="43">
        <v>305</v>
      </c>
      <c r="D81" s="43">
        <v>311</v>
      </c>
      <c r="E81" s="44">
        <v>319.3</v>
      </c>
      <c r="F81" s="61">
        <v>316</v>
      </c>
      <c r="G81" s="173">
        <v>311</v>
      </c>
      <c r="I81" s="43">
        <v>467</v>
      </c>
      <c r="J81" s="43">
        <v>468</v>
      </c>
      <c r="K81" s="44">
        <v>476.89</v>
      </c>
      <c r="L81" s="61">
        <v>478</v>
      </c>
      <c r="M81" s="173">
        <v>477</v>
      </c>
      <c r="O81" s="43">
        <v>686</v>
      </c>
      <c r="P81" s="43">
        <v>617</v>
      </c>
      <c r="Q81" s="44">
        <v>758.08</v>
      </c>
      <c r="R81" s="61">
        <v>753</v>
      </c>
      <c r="S81" s="173">
        <v>753</v>
      </c>
      <c r="U81" s="43">
        <v>129</v>
      </c>
      <c r="V81" s="43">
        <v>136</v>
      </c>
      <c r="W81" s="44">
        <v>135.96</v>
      </c>
      <c r="X81" s="61">
        <v>135</v>
      </c>
      <c r="Y81" s="104">
        <v>137</v>
      </c>
      <c r="AA81" s="43">
        <v>177</v>
      </c>
      <c r="AB81" s="43">
        <v>176</v>
      </c>
      <c r="AC81" s="44">
        <v>183.34</v>
      </c>
      <c r="AD81" s="73">
        <v>183</v>
      </c>
      <c r="AE81" s="104">
        <v>181</v>
      </c>
      <c r="AG81" s="43">
        <v>450</v>
      </c>
      <c r="AH81" s="43">
        <v>461</v>
      </c>
      <c r="AI81" s="44">
        <v>465.56</v>
      </c>
      <c r="AJ81" s="73">
        <v>463</v>
      </c>
      <c r="AK81" s="173">
        <v>457</v>
      </c>
      <c r="AM81" s="43">
        <v>365</v>
      </c>
      <c r="AN81" s="43">
        <v>361</v>
      </c>
      <c r="AO81" s="44">
        <v>417.15</v>
      </c>
      <c r="AP81" s="73">
        <v>418</v>
      </c>
      <c r="AQ81" s="104">
        <v>415</v>
      </c>
      <c r="AS81" s="43">
        <v>688</v>
      </c>
      <c r="AT81" s="43">
        <v>700</v>
      </c>
      <c r="AU81" s="44">
        <v>768.38</v>
      </c>
      <c r="AV81" s="73">
        <v>770</v>
      </c>
      <c r="AW81" s="173">
        <v>762</v>
      </c>
      <c r="AY81" s="43">
        <v>384</v>
      </c>
      <c r="AZ81" s="43">
        <v>369</v>
      </c>
      <c r="BA81" s="44">
        <v>385.22</v>
      </c>
      <c r="BB81" s="73">
        <v>383</v>
      </c>
      <c r="BC81" s="104">
        <v>383</v>
      </c>
      <c r="BE81" s="43">
        <v>174</v>
      </c>
      <c r="BF81" s="43">
        <v>167</v>
      </c>
      <c r="BG81" s="44">
        <v>181.28</v>
      </c>
      <c r="BH81" s="73">
        <v>182</v>
      </c>
      <c r="BI81" s="104">
        <v>183</v>
      </c>
      <c r="BK81" s="43">
        <v>371</v>
      </c>
      <c r="BL81" s="43">
        <v>374</v>
      </c>
      <c r="BM81" s="44">
        <v>353.29</v>
      </c>
      <c r="BN81" s="73">
        <v>353</v>
      </c>
      <c r="BO81" s="104">
        <v>350</v>
      </c>
      <c r="BQ81" s="43">
        <v>392</v>
      </c>
      <c r="BR81" s="43">
        <v>379</v>
      </c>
      <c r="BS81" s="44">
        <v>420.24</v>
      </c>
      <c r="BT81" s="73">
        <v>423</v>
      </c>
      <c r="BU81" s="104">
        <v>420</v>
      </c>
    </row>
    <row r="82" spans="1:73" s="44" customFormat="1" ht="12.75">
      <c r="A82" s="204"/>
      <c r="B82" s="44" t="s">
        <v>32</v>
      </c>
      <c r="C82" s="43">
        <v>19</v>
      </c>
      <c r="D82" s="43">
        <v>20</v>
      </c>
      <c r="E82" s="44">
        <v>31</v>
      </c>
      <c r="F82" s="61">
        <v>32</v>
      </c>
      <c r="G82" s="173">
        <v>31</v>
      </c>
      <c r="I82" s="43">
        <v>73</v>
      </c>
      <c r="J82" s="43">
        <v>73</v>
      </c>
      <c r="K82" s="44">
        <v>63</v>
      </c>
      <c r="L82" s="61">
        <v>65</v>
      </c>
      <c r="M82" s="173">
        <v>64</v>
      </c>
      <c r="O82" s="43">
        <v>55</v>
      </c>
      <c r="P82" s="43">
        <v>55</v>
      </c>
      <c r="Q82" s="44">
        <v>63</v>
      </c>
      <c r="R82" s="61">
        <v>65</v>
      </c>
      <c r="S82" s="173">
        <v>63</v>
      </c>
      <c r="U82" s="43">
        <v>12</v>
      </c>
      <c r="V82" s="43">
        <v>13</v>
      </c>
      <c r="W82" s="44">
        <v>18</v>
      </c>
      <c r="X82" s="61">
        <v>19</v>
      </c>
      <c r="Y82" s="104">
        <v>18</v>
      </c>
      <c r="AA82" s="43">
        <v>14</v>
      </c>
      <c r="AB82" s="43">
        <v>14</v>
      </c>
      <c r="AC82" s="44">
        <v>27</v>
      </c>
      <c r="AD82" s="73">
        <v>28</v>
      </c>
      <c r="AE82" s="104">
        <v>27</v>
      </c>
      <c r="AG82" s="43">
        <v>28</v>
      </c>
      <c r="AH82" s="43">
        <v>28</v>
      </c>
      <c r="AI82" s="44">
        <v>58</v>
      </c>
      <c r="AJ82" s="73">
        <v>60</v>
      </c>
      <c r="AK82" s="173">
        <v>58</v>
      </c>
      <c r="AM82" s="43">
        <v>43</v>
      </c>
      <c r="AN82" s="43">
        <v>43</v>
      </c>
      <c r="AO82" s="44">
        <v>56</v>
      </c>
      <c r="AP82" s="73">
        <v>58</v>
      </c>
      <c r="AQ82" s="104">
        <v>56</v>
      </c>
      <c r="AS82" s="43">
        <v>106</v>
      </c>
      <c r="AT82" s="43">
        <v>111</v>
      </c>
      <c r="AU82" s="44">
        <v>58</v>
      </c>
      <c r="AV82" s="73">
        <v>60</v>
      </c>
      <c r="AW82" s="173">
        <v>58</v>
      </c>
      <c r="AY82" s="43">
        <v>70</v>
      </c>
      <c r="AZ82" s="43">
        <v>63</v>
      </c>
      <c r="BA82" s="44">
        <v>50</v>
      </c>
      <c r="BB82" s="73">
        <v>52</v>
      </c>
      <c r="BC82" s="104">
        <v>50</v>
      </c>
      <c r="BE82" s="43">
        <v>69</v>
      </c>
      <c r="BF82" s="43">
        <v>68</v>
      </c>
      <c r="BG82" s="44">
        <v>35</v>
      </c>
      <c r="BH82" s="73">
        <v>36</v>
      </c>
      <c r="BI82" s="104">
        <v>35</v>
      </c>
      <c r="BK82" s="43">
        <v>60</v>
      </c>
      <c r="BL82" s="43">
        <v>62</v>
      </c>
      <c r="BM82" s="44">
        <v>47</v>
      </c>
      <c r="BN82" s="73">
        <v>48</v>
      </c>
      <c r="BO82" s="104">
        <v>47</v>
      </c>
      <c r="BQ82" s="43">
        <v>70</v>
      </c>
      <c r="BR82" s="43">
        <v>71</v>
      </c>
      <c r="BS82" s="44">
        <v>46</v>
      </c>
      <c r="BT82" s="73">
        <v>47</v>
      </c>
      <c r="BU82" s="104">
        <v>47</v>
      </c>
    </row>
    <row r="83" spans="1:73" s="44" customFormat="1" ht="12.75">
      <c r="A83" s="204"/>
      <c r="B83" s="44" t="s">
        <v>12</v>
      </c>
      <c r="C83" s="43">
        <v>8488</v>
      </c>
      <c r="D83" s="43">
        <v>8522</v>
      </c>
      <c r="E83" s="44">
        <v>8686</v>
      </c>
      <c r="F83" s="61">
        <v>8991</v>
      </c>
      <c r="G83" s="135">
        <v>8968</v>
      </c>
      <c r="I83" s="43">
        <v>5245</v>
      </c>
      <c r="J83" s="43">
        <v>5357</v>
      </c>
      <c r="K83" s="44">
        <v>5192</v>
      </c>
      <c r="L83" s="61">
        <v>5325</v>
      </c>
      <c r="M83" s="135">
        <v>5321</v>
      </c>
      <c r="O83" s="43">
        <v>14784</v>
      </c>
      <c r="P83" s="44">
        <v>14784</v>
      </c>
      <c r="Q83" s="44">
        <v>13922</v>
      </c>
      <c r="R83" s="61">
        <v>14392</v>
      </c>
      <c r="S83" s="135">
        <v>14441</v>
      </c>
      <c r="U83" s="43">
        <v>3809</v>
      </c>
      <c r="V83" s="43">
        <v>3825</v>
      </c>
      <c r="W83" s="44">
        <v>3949</v>
      </c>
      <c r="X83" s="61">
        <v>4061</v>
      </c>
      <c r="Y83" s="102">
        <v>4048</v>
      </c>
      <c r="AA83" s="43">
        <v>3034</v>
      </c>
      <c r="AB83" s="43">
        <v>2978</v>
      </c>
      <c r="AC83" s="44">
        <v>3025</v>
      </c>
      <c r="AD83" s="61">
        <v>3106</v>
      </c>
      <c r="AE83" s="102">
        <v>3120</v>
      </c>
      <c r="AG83" s="43">
        <v>10627</v>
      </c>
      <c r="AH83" s="43">
        <v>10378</v>
      </c>
      <c r="AI83" s="44">
        <v>11383</v>
      </c>
      <c r="AJ83" s="61">
        <v>11805</v>
      </c>
      <c r="AK83" s="135">
        <v>11763</v>
      </c>
      <c r="AM83" s="43">
        <v>7990</v>
      </c>
      <c r="AN83" s="43">
        <v>8028</v>
      </c>
      <c r="AO83" s="44">
        <v>7975</v>
      </c>
      <c r="AP83" s="61">
        <v>8213</v>
      </c>
      <c r="AQ83" s="102">
        <v>8190</v>
      </c>
      <c r="AS83" s="43">
        <v>12789</v>
      </c>
      <c r="AT83" s="43">
        <v>13144</v>
      </c>
      <c r="AU83" s="44">
        <v>13311</v>
      </c>
      <c r="AV83" s="61">
        <v>13778</v>
      </c>
      <c r="AW83" s="135">
        <v>13767</v>
      </c>
      <c r="AY83" s="43">
        <v>5576</v>
      </c>
      <c r="AZ83" s="43">
        <v>5484</v>
      </c>
      <c r="BA83" s="44">
        <v>5454</v>
      </c>
      <c r="BB83" s="61">
        <v>5610</v>
      </c>
      <c r="BC83" s="102">
        <v>5587</v>
      </c>
      <c r="BE83" s="43">
        <v>3909</v>
      </c>
      <c r="BF83" s="43">
        <v>3893</v>
      </c>
      <c r="BG83" s="44">
        <v>3748</v>
      </c>
      <c r="BH83" s="61">
        <v>3856</v>
      </c>
      <c r="BI83" s="102">
        <v>3826</v>
      </c>
      <c r="BK83" s="43">
        <v>8434</v>
      </c>
      <c r="BL83" s="43">
        <v>8398</v>
      </c>
      <c r="BM83" s="44">
        <v>8071</v>
      </c>
      <c r="BN83" s="61">
        <v>8330</v>
      </c>
      <c r="BO83" s="102">
        <v>8342</v>
      </c>
      <c r="BQ83" s="43">
        <v>6626</v>
      </c>
      <c r="BR83" s="43">
        <v>6723</v>
      </c>
      <c r="BS83" s="44">
        <v>6478</v>
      </c>
      <c r="BT83" s="61">
        <v>6689</v>
      </c>
      <c r="BU83" s="102">
        <v>6689</v>
      </c>
    </row>
    <row r="84" spans="7:37" s="37" customFormat="1" ht="12.75">
      <c r="G84" s="172"/>
      <c r="M84" s="172"/>
      <c r="S84" s="172"/>
      <c r="AK84" s="44"/>
    </row>
    <row r="85" spans="1:19" s="37" customFormat="1" ht="12.75">
      <c r="A85" s="40" t="s">
        <v>317</v>
      </c>
      <c r="G85" s="172"/>
      <c r="M85" s="172"/>
      <c r="S85" s="172"/>
    </row>
    <row r="86" spans="7:19" s="37" customFormat="1" ht="12.75">
      <c r="G86" s="172"/>
      <c r="M86" s="172"/>
      <c r="S86" s="172"/>
    </row>
    <row r="87" spans="7:19" s="37" customFormat="1" ht="12.75">
      <c r="G87" s="172"/>
      <c r="M87" s="172"/>
      <c r="S87" s="172"/>
    </row>
    <row r="88" spans="7:19" s="37" customFormat="1" ht="12.75">
      <c r="G88" s="172"/>
      <c r="M88" s="172"/>
      <c r="S88" s="172"/>
    </row>
    <row r="89" spans="7:19" s="37" customFormat="1" ht="12.75">
      <c r="G89" s="172"/>
      <c r="M89" s="172"/>
      <c r="S89" s="172"/>
    </row>
    <row r="90" spans="7:19" s="37" customFormat="1" ht="12.75">
      <c r="G90" s="172"/>
      <c r="M90" s="172"/>
      <c r="S90" s="172"/>
    </row>
    <row r="91" spans="7:19" s="37" customFormat="1" ht="12.75">
      <c r="G91" s="172"/>
      <c r="M91" s="172"/>
      <c r="S91" s="172"/>
    </row>
    <row r="92" spans="7:19" s="37" customFormat="1" ht="12.75">
      <c r="G92" s="172"/>
      <c r="M92" s="172"/>
      <c r="S92" s="172"/>
    </row>
    <row r="93" spans="7:19" s="37" customFormat="1" ht="12.75">
      <c r="G93" s="172"/>
      <c r="M93" s="172"/>
      <c r="S93" s="172"/>
    </row>
    <row r="94" spans="7:19" s="37" customFormat="1" ht="12.75">
      <c r="G94" s="172"/>
      <c r="M94" s="172"/>
      <c r="S94" s="172"/>
    </row>
    <row r="95" spans="7:19" s="37" customFormat="1" ht="12.75">
      <c r="G95" s="172"/>
      <c r="M95" s="172"/>
      <c r="S95" s="172"/>
    </row>
    <row r="96" spans="7:19" s="37" customFormat="1" ht="12.75">
      <c r="G96" s="172"/>
      <c r="M96" s="172"/>
      <c r="S96" s="172"/>
    </row>
    <row r="97" spans="7:19" s="37" customFormat="1" ht="12.75">
      <c r="G97" s="172"/>
      <c r="M97" s="172"/>
      <c r="S97" s="172"/>
    </row>
    <row r="98" spans="7:19" s="37" customFormat="1" ht="12.75">
      <c r="G98" s="172"/>
      <c r="M98" s="172"/>
      <c r="S98" s="172"/>
    </row>
  </sheetData>
  <sheetProtection/>
  <mergeCells count="45">
    <mergeCell ref="BQ58:BU58"/>
    <mergeCell ref="AG31:AK31"/>
    <mergeCell ref="AM31:AQ31"/>
    <mergeCell ref="AS31:AW31"/>
    <mergeCell ref="AY58:BC58"/>
    <mergeCell ref="AY31:BC31"/>
    <mergeCell ref="BE31:BI31"/>
    <mergeCell ref="BK31:BO31"/>
    <mergeCell ref="BQ31:BU31"/>
    <mergeCell ref="BE58:BI58"/>
    <mergeCell ref="BK58:BO58"/>
    <mergeCell ref="AA31:AE31"/>
    <mergeCell ref="AS58:AW58"/>
    <mergeCell ref="AG58:AK58"/>
    <mergeCell ref="AM58:AQ58"/>
    <mergeCell ref="BQ3:BU3"/>
    <mergeCell ref="BK3:BO3"/>
    <mergeCell ref="BE3:BI3"/>
    <mergeCell ref="I3:M3"/>
    <mergeCell ref="AY3:BC3"/>
    <mergeCell ref="U3:Y3"/>
    <mergeCell ref="C3:G3"/>
    <mergeCell ref="C31:G31"/>
    <mergeCell ref="I31:M31"/>
    <mergeCell ref="A77:A83"/>
    <mergeCell ref="A69:A76"/>
    <mergeCell ref="A60:A68"/>
    <mergeCell ref="C58:G58"/>
    <mergeCell ref="A5:A13"/>
    <mergeCell ref="A14:A21"/>
    <mergeCell ref="A50:A56"/>
    <mergeCell ref="A22:A28"/>
    <mergeCell ref="I58:M58"/>
    <mergeCell ref="A42:A49"/>
    <mergeCell ref="A33:A41"/>
    <mergeCell ref="O31:S31"/>
    <mergeCell ref="O58:S58"/>
    <mergeCell ref="AS3:AW3"/>
    <mergeCell ref="AM3:AQ3"/>
    <mergeCell ref="AG3:AK3"/>
    <mergeCell ref="AA3:AE3"/>
    <mergeCell ref="O3:S3"/>
    <mergeCell ref="U31:Y31"/>
    <mergeCell ref="U58:Y58"/>
    <mergeCell ref="AA58:AE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8" sqref="A18:IV38"/>
    </sheetView>
  </sheetViews>
  <sheetFormatPr defaultColWidth="9.140625" defaultRowHeight="12.75"/>
  <cols>
    <col min="1" max="1" width="24.57421875" style="116" bestFit="1" customWidth="1"/>
    <col min="2" max="2" width="10.57421875" style="117" customWidth="1"/>
    <col min="3" max="3" width="10.8515625" style="117" bestFit="1" customWidth="1"/>
    <col min="4" max="4" width="12.28125" style="117" bestFit="1" customWidth="1"/>
    <col min="5" max="5" width="9.140625" style="116" customWidth="1"/>
    <col min="6" max="6" width="23.7109375" style="116" customWidth="1"/>
    <col min="7" max="7" width="10.57421875" style="116" customWidth="1"/>
    <col min="8" max="8" width="11.7109375" style="116" customWidth="1"/>
    <col min="9" max="9" width="13.140625" style="116" customWidth="1"/>
    <col min="10" max="10" width="9.140625" style="116" customWidth="1"/>
    <col min="11" max="11" width="22.8515625" style="116" customWidth="1"/>
    <col min="12" max="13" width="11.00390625" style="116" customWidth="1"/>
    <col min="14" max="14" width="12.57421875" style="116" customWidth="1"/>
    <col min="15" max="16384" width="9.140625" style="116" customWidth="1"/>
  </cols>
  <sheetData>
    <row r="1" spans="1:11" ht="12.75">
      <c r="A1" s="116" t="s">
        <v>322</v>
      </c>
      <c r="F1" s="116" t="s">
        <v>300</v>
      </c>
      <c r="K1" s="116" t="s">
        <v>334</v>
      </c>
    </row>
    <row r="2" spans="1:14" ht="12.75">
      <c r="A2" s="121" t="s">
        <v>441</v>
      </c>
      <c r="B2" s="119" t="s">
        <v>440</v>
      </c>
      <c r="C2" s="119" t="s">
        <v>389</v>
      </c>
      <c r="D2" s="119" t="s">
        <v>281</v>
      </c>
      <c r="F2" s="121" t="s">
        <v>441</v>
      </c>
      <c r="G2" s="119" t="s">
        <v>440</v>
      </c>
      <c r="H2" s="119" t="s">
        <v>389</v>
      </c>
      <c r="I2" s="119" t="s">
        <v>281</v>
      </c>
      <c r="K2" s="121" t="s">
        <v>441</v>
      </c>
      <c r="L2" s="119" t="s">
        <v>440</v>
      </c>
      <c r="M2" s="119" t="s">
        <v>389</v>
      </c>
      <c r="N2" s="119" t="s">
        <v>281</v>
      </c>
    </row>
    <row r="3" spans="1:14" ht="12.75">
      <c r="A3" s="123" t="s">
        <v>439</v>
      </c>
      <c r="B3" s="146">
        <v>1976.8</v>
      </c>
      <c r="C3" s="145">
        <v>892</v>
      </c>
      <c r="D3" s="122">
        <v>17182</v>
      </c>
      <c r="F3" s="123" t="s">
        <v>439</v>
      </c>
      <c r="G3" s="146">
        <v>2045</v>
      </c>
      <c r="H3" s="145">
        <v>896</v>
      </c>
      <c r="I3" s="122">
        <v>17429</v>
      </c>
      <c r="K3" s="123" t="s">
        <v>439</v>
      </c>
      <c r="L3" s="146">
        <v>2119.2</v>
      </c>
      <c r="M3" s="145">
        <v>894</v>
      </c>
      <c r="N3" s="122">
        <v>17420</v>
      </c>
    </row>
    <row r="4" spans="1:14" ht="12.75">
      <c r="A4" s="123" t="s">
        <v>438</v>
      </c>
      <c r="B4" s="146">
        <v>5220.5</v>
      </c>
      <c r="C4" s="122">
        <v>2384</v>
      </c>
      <c r="D4" s="122">
        <v>51382</v>
      </c>
      <c r="F4" s="123" t="s">
        <v>438</v>
      </c>
      <c r="G4" s="146">
        <v>5324.9</v>
      </c>
      <c r="H4" s="122">
        <v>2380</v>
      </c>
      <c r="I4" s="122">
        <v>52133</v>
      </c>
      <c r="K4" s="123" t="s">
        <v>438</v>
      </c>
      <c r="L4" s="146">
        <v>5443.3</v>
      </c>
      <c r="M4" s="122">
        <v>2380</v>
      </c>
      <c r="N4" s="122">
        <v>52098</v>
      </c>
    </row>
    <row r="5" spans="1:14" ht="12.75">
      <c r="A5" s="123" t="s">
        <v>437</v>
      </c>
      <c r="B5" s="146">
        <v>10741</v>
      </c>
      <c r="C5" s="122">
        <v>4968</v>
      </c>
      <c r="D5" s="122">
        <v>85253</v>
      </c>
      <c r="F5" s="123" t="s">
        <v>437</v>
      </c>
      <c r="G5" s="146">
        <v>11276.1</v>
      </c>
      <c r="H5" s="122">
        <v>4987</v>
      </c>
      <c r="I5" s="122">
        <v>87699</v>
      </c>
      <c r="K5" s="123" t="s">
        <v>437</v>
      </c>
      <c r="L5" s="146">
        <v>11860.3</v>
      </c>
      <c r="M5" s="122">
        <v>4975</v>
      </c>
      <c r="N5" s="122">
        <v>87835</v>
      </c>
    </row>
    <row r="6" spans="1:14" ht="12.75">
      <c r="A6" s="123" t="s">
        <v>436</v>
      </c>
      <c r="B6" s="146">
        <v>17392.7</v>
      </c>
      <c r="C6" s="122">
        <v>8015</v>
      </c>
      <c r="D6" s="122">
        <v>140401</v>
      </c>
      <c r="F6" s="123" t="s">
        <v>436</v>
      </c>
      <c r="G6" s="146">
        <v>18205.5</v>
      </c>
      <c r="H6" s="122">
        <v>8024</v>
      </c>
      <c r="I6" s="122">
        <v>144194</v>
      </c>
      <c r="K6" s="123" t="s">
        <v>436</v>
      </c>
      <c r="L6" s="146">
        <v>19123.7</v>
      </c>
      <c r="M6" s="122">
        <v>8011</v>
      </c>
      <c r="N6" s="122">
        <v>144122</v>
      </c>
    </row>
    <row r="7" spans="1:14" ht="12.75">
      <c r="A7" s="123" t="s">
        <v>435</v>
      </c>
      <c r="B7" s="146">
        <v>6558.3</v>
      </c>
      <c r="C7" s="122">
        <v>2894</v>
      </c>
      <c r="D7" s="122">
        <v>57265</v>
      </c>
      <c r="F7" s="123" t="s">
        <v>435</v>
      </c>
      <c r="G7" s="146">
        <v>6824.9</v>
      </c>
      <c r="H7" s="122">
        <v>2890</v>
      </c>
      <c r="I7" s="122">
        <v>58763</v>
      </c>
      <c r="K7" s="123" t="s">
        <v>435</v>
      </c>
      <c r="L7" s="146">
        <v>7106.1</v>
      </c>
      <c r="M7" s="122">
        <v>2890</v>
      </c>
      <c r="N7" s="122">
        <v>58709</v>
      </c>
    </row>
    <row r="8" spans="1:14" ht="12.75">
      <c r="A8" s="123" t="s">
        <v>434</v>
      </c>
      <c r="B8" s="146">
        <v>5921</v>
      </c>
      <c r="C8" s="122">
        <v>2482</v>
      </c>
      <c r="D8" s="122">
        <v>47052</v>
      </c>
      <c r="F8" s="123" t="s">
        <v>434</v>
      </c>
      <c r="G8" s="146">
        <v>6187.9</v>
      </c>
      <c r="H8" s="122">
        <v>2489</v>
      </c>
      <c r="I8" s="122">
        <v>48309</v>
      </c>
      <c r="K8" s="123" t="s">
        <v>434</v>
      </c>
      <c r="L8" s="146">
        <v>6485.9</v>
      </c>
      <c r="M8" s="122">
        <v>2490</v>
      </c>
      <c r="N8" s="122">
        <v>48264</v>
      </c>
    </row>
    <row r="9" spans="1:14" ht="12.75">
      <c r="A9" s="123" t="s">
        <v>433</v>
      </c>
      <c r="B9" s="146">
        <v>23403.4</v>
      </c>
      <c r="C9" s="122">
        <v>10253</v>
      </c>
      <c r="D9" s="122">
        <v>184813</v>
      </c>
      <c r="F9" s="123" t="s">
        <v>433</v>
      </c>
      <c r="G9" s="146">
        <v>24622.2</v>
      </c>
      <c r="H9" s="122">
        <v>10277</v>
      </c>
      <c r="I9" s="122">
        <v>190289</v>
      </c>
      <c r="K9" s="123" t="s">
        <v>433</v>
      </c>
      <c r="L9" s="146">
        <v>25943</v>
      </c>
      <c r="M9" s="122">
        <v>10250</v>
      </c>
      <c r="N9" s="122">
        <v>190325</v>
      </c>
    </row>
    <row r="10" spans="1:14" ht="12.75">
      <c r="A10" s="123" t="s">
        <v>432</v>
      </c>
      <c r="B10" s="146">
        <v>6294.9</v>
      </c>
      <c r="C10" s="122">
        <v>2650</v>
      </c>
      <c r="D10" s="122">
        <v>47578</v>
      </c>
      <c r="F10" s="123" t="s">
        <v>432</v>
      </c>
      <c r="G10" s="146">
        <v>6587.4</v>
      </c>
      <c r="H10" s="122">
        <v>2659</v>
      </c>
      <c r="I10" s="122">
        <v>48681</v>
      </c>
      <c r="K10" s="123" t="s">
        <v>432</v>
      </c>
      <c r="L10" s="146">
        <v>6895.4</v>
      </c>
      <c r="M10" s="122">
        <v>2659</v>
      </c>
      <c r="N10" s="122">
        <v>48643</v>
      </c>
    </row>
    <row r="11" spans="1:14" ht="12.75">
      <c r="A11" s="123" t="s">
        <v>431</v>
      </c>
      <c r="B11" s="146">
        <v>4633.9</v>
      </c>
      <c r="C11" s="122">
        <v>2091</v>
      </c>
      <c r="D11" s="122">
        <v>35520</v>
      </c>
      <c r="F11" s="123" t="s">
        <v>431</v>
      </c>
      <c r="G11" s="146">
        <v>4798.8</v>
      </c>
      <c r="H11" s="122">
        <v>2092</v>
      </c>
      <c r="I11" s="122">
        <v>36448</v>
      </c>
      <c r="K11" s="123" t="s">
        <v>431</v>
      </c>
      <c r="L11" s="146">
        <v>4979.6</v>
      </c>
      <c r="M11" s="122">
        <v>2093</v>
      </c>
      <c r="N11" s="122">
        <v>36448</v>
      </c>
    </row>
    <row r="12" spans="1:14" ht="12.75">
      <c r="A12" s="123" t="s">
        <v>430</v>
      </c>
      <c r="B12" s="146">
        <v>11375.5</v>
      </c>
      <c r="C12" s="122">
        <v>4371</v>
      </c>
      <c r="D12" s="122">
        <v>71871</v>
      </c>
      <c r="F12" s="123" t="s">
        <v>430</v>
      </c>
      <c r="G12" s="146">
        <v>11941.2</v>
      </c>
      <c r="H12" s="122">
        <v>4374</v>
      </c>
      <c r="I12" s="122">
        <v>73160</v>
      </c>
      <c r="K12" s="123" t="s">
        <v>430</v>
      </c>
      <c r="L12" s="146">
        <v>12553.7</v>
      </c>
      <c r="M12" s="122">
        <v>4380</v>
      </c>
      <c r="N12" s="122">
        <v>73172</v>
      </c>
    </row>
    <row r="13" spans="1:14" ht="12.75">
      <c r="A13" s="123" t="s">
        <v>429</v>
      </c>
      <c r="B13" s="145">
        <v>671.4</v>
      </c>
      <c r="C13" s="145">
        <v>294</v>
      </c>
      <c r="D13" s="122">
        <v>4247</v>
      </c>
      <c r="F13" s="123" t="s">
        <v>429</v>
      </c>
      <c r="G13" s="145">
        <v>709</v>
      </c>
      <c r="H13" s="145">
        <v>295</v>
      </c>
      <c r="I13" s="122">
        <v>4325</v>
      </c>
      <c r="K13" s="123" t="s">
        <v>429</v>
      </c>
      <c r="L13" s="145">
        <v>749.4</v>
      </c>
      <c r="M13" s="145">
        <v>300</v>
      </c>
      <c r="N13" s="122">
        <v>4320</v>
      </c>
    </row>
    <row r="14" spans="1:14" ht="12.75">
      <c r="A14" s="123" t="s">
        <v>428</v>
      </c>
      <c r="B14" s="146">
        <v>22395.7</v>
      </c>
      <c r="C14" s="122">
        <v>9841</v>
      </c>
      <c r="D14" s="122">
        <v>170048</v>
      </c>
      <c r="F14" s="123" t="s">
        <v>428</v>
      </c>
      <c r="G14" s="146">
        <v>23496.5</v>
      </c>
      <c r="H14" s="122">
        <v>9842</v>
      </c>
      <c r="I14" s="122">
        <v>175125</v>
      </c>
      <c r="K14" s="123" t="s">
        <v>428</v>
      </c>
      <c r="L14" s="146">
        <v>24673.2</v>
      </c>
      <c r="M14" s="122">
        <v>9847</v>
      </c>
      <c r="N14" s="122">
        <v>175046</v>
      </c>
    </row>
    <row r="15" spans="1:14" ht="12.75">
      <c r="A15" s="123" t="s">
        <v>427</v>
      </c>
      <c r="B15" s="145">
        <v>194.2</v>
      </c>
      <c r="C15" s="145">
        <v>87</v>
      </c>
      <c r="D15" s="122">
        <v>1512</v>
      </c>
      <c r="F15" s="123" t="s">
        <v>427</v>
      </c>
      <c r="G15" s="145">
        <v>201.3</v>
      </c>
      <c r="H15" s="145">
        <v>87</v>
      </c>
      <c r="I15" s="122">
        <v>1524</v>
      </c>
      <c r="K15" s="123" t="s">
        <v>427</v>
      </c>
      <c r="L15" s="145">
        <v>208.9</v>
      </c>
      <c r="M15" s="145">
        <v>87</v>
      </c>
      <c r="N15" s="122">
        <v>1521</v>
      </c>
    </row>
    <row r="16" spans="1:14" s="118" customFormat="1" ht="12.75">
      <c r="A16" s="120" t="s">
        <v>284</v>
      </c>
      <c r="B16" s="119">
        <f>SUM(B3:B15)</f>
        <v>116779.29999999999</v>
      </c>
      <c r="C16" s="119">
        <f>SUM(C3:C15)</f>
        <v>51222</v>
      </c>
      <c r="D16" s="119">
        <f>SUM(D3:D15)</f>
        <v>914124</v>
      </c>
      <c r="F16" s="120" t="s">
        <v>284</v>
      </c>
      <c r="G16" s="119">
        <f>SUM(G3:G15)</f>
        <v>122220.7</v>
      </c>
      <c r="H16" s="119">
        <f>SUM(H3:H15)</f>
        <v>51292</v>
      </c>
      <c r="I16" s="119">
        <f>SUM(I3:I15)</f>
        <v>938079</v>
      </c>
      <c r="K16" s="120" t="s">
        <v>284</v>
      </c>
      <c r="L16" s="119">
        <f>SUM(L3:L15)</f>
        <v>128141.69999999998</v>
      </c>
      <c r="M16" s="119">
        <f>SUM(M3:M15)</f>
        <v>51256</v>
      </c>
      <c r="N16" s="119">
        <f>SUM(N3:N15)</f>
        <v>937923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1.140625" style="0" customWidth="1"/>
    <col min="3" max="3" width="10.7109375" style="0" customWidth="1"/>
    <col min="4" max="4" width="11.421875" style="0" customWidth="1"/>
    <col min="6" max="6" width="25.8515625" style="0" customWidth="1"/>
    <col min="8" max="8" width="10.421875" style="0" customWidth="1"/>
    <col min="9" max="9" width="11.57421875" style="0" customWidth="1"/>
  </cols>
  <sheetData>
    <row r="2" spans="1:9" ht="12.75">
      <c r="A2" s="140" t="s">
        <v>388</v>
      </c>
      <c r="B2" s="141" t="s">
        <v>324</v>
      </c>
      <c r="C2" s="141" t="s">
        <v>389</v>
      </c>
      <c r="D2" s="141" t="s">
        <v>281</v>
      </c>
      <c r="E2" s="142"/>
      <c r="F2" s="140" t="s">
        <v>388</v>
      </c>
      <c r="G2" s="141" t="s">
        <v>324</v>
      </c>
      <c r="H2" s="141" t="s">
        <v>389</v>
      </c>
      <c r="I2" s="141" t="s">
        <v>281</v>
      </c>
    </row>
    <row r="3" spans="1:9" ht="12.75">
      <c r="A3" s="129" t="s">
        <v>390</v>
      </c>
      <c r="B3" s="143">
        <v>1870.73</v>
      </c>
      <c r="C3" s="144">
        <v>770</v>
      </c>
      <c r="D3" s="130">
        <v>14106</v>
      </c>
      <c r="E3" s="142"/>
      <c r="F3" s="129" t="s">
        <v>391</v>
      </c>
      <c r="G3" s="143">
        <v>1963.35</v>
      </c>
      <c r="H3" s="144">
        <v>780</v>
      </c>
      <c r="I3" s="130">
        <v>14383</v>
      </c>
    </row>
    <row r="4" spans="1:9" ht="12.75">
      <c r="A4" s="129" t="s">
        <v>392</v>
      </c>
      <c r="B4" s="144">
        <v>940.03</v>
      </c>
      <c r="C4" s="144">
        <v>405</v>
      </c>
      <c r="D4" s="130">
        <v>7391</v>
      </c>
      <c r="E4" s="142"/>
      <c r="F4" s="129" t="s">
        <v>393</v>
      </c>
      <c r="G4" s="143">
        <v>2651.19</v>
      </c>
      <c r="H4" s="130">
        <v>1228</v>
      </c>
      <c r="I4" s="130">
        <v>22307</v>
      </c>
    </row>
    <row r="5" spans="1:9" ht="12.75">
      <c r="A5" s="129" t="s">
        <v>394</v>
      </c>
      <c r="B5" s="143">
        <v>1888.33</v>
      </c>
      <c r="C5" s="144">
        <v>849</v>
      </c>
      <c r="D5" s="130">
        <v>17952</v>
      </c>
      <c r="E5" s="142"/>
      <c r="F5" s="129" t="s">
        <v>270</v>
      </c>
      <c r="G5" s="143">
        <v>25418.65</v>
      </c>
      <c r="H5" s="130">
        <v>9255</v>
      </c>
      <c r="I5" s="130">
        <v>163671</v>
      </c>
    </row>
    <row r="6" spans="1:9" ht="12.75">
      <c r="A6" s="129" t="s">
        <v>395</v>
      </c>
      <c r="B6" s="143">
        <v>3061.62</v>
      </c>
      <c r="C6" s="130">
        <v>1298</v>
      </c>
      <c r="D6" s="130">
        <v>23862</v>
      </c>
      <c r="E6" s="142"/>
      <c r="F6" s="129" t="s">
        <v>396</v>
      </c>
      <c r="G6" s="143">
        <v>2950.35</v>
      </c>
      <c r="H6" s="130">
        <v>1224</v>
      </c>
      <c r="I6" s="130">
        <v>21399</v>
      </c>
    </row>
    <row r="7" spans="1:9" ht="12.75">
      <c r="A7" s="129" t="s">
        <v>397</v>
      </c>
      <c r="B7" s="144">
        <v>732.54</v>
      </c>
      <c r="C7" s="144">
        <v>304</v>
      </c>
      <c r="D7" s="130">
        <v>5605</v>
      </c>
      <c r="E7" s="142"/>
      <c r="F7" s="129" t="s">
        <v>398</v>
      </c>
      <c r="G7" s="143">
        <v>3794.14</v>
      </c>
      <c r="H7" s="130">
        <v>1530</v>
      </c>
      <c r="I7" s="130">
        <v>29096</v>
      </c>
    </row>
    <row r="8" spans="1:9" ht="12.75">
      <c r="A8" s="129" t="s">
        <v>399</v>
      </c>
      <c r="B8" s="143">
        <v>1803.06</v>
      </c>
      <c r="C8" s="144">
        <v>756</v>
      </c>
      <c r="D8" s="130">
        <v>13758</v>
      </c>
      <c r="E8" s="142"/>
      <c r="F8" s="129" t="s">
        <v>400</v>
      </c>
      <c r="G8" s="143">
        <v>1481.57</v>
      </c>
      <c r="H8" s="144">
        <v>592</v>
      </c>
      <c r="I8" s="130">
        <v>10868</v>
      </c>
    </row>
    <row r="9" spans="1:9" ht="12.75">
      <c r="A9" s="129" t="s">
        <v>401</v>
      </c>
      <c r="B9" s="143">
        <v>1138.48</v>
      </c>
      <c r="C9" s="144">
        <v>397</v>
      </c>
      <c r="D9" s="130">
        <v>8191</v>
      </c>
      <c r="E9" s="142"/>
      <c r="F9" s="129" t="s">
        <v>402</v>
      </c>
      <c r="G9" s="143">
        <v>1324.34</v>
      </c>
      <c r="H9" s="144">
        <v>572</v>
      </c>
      <c r="I9" s="130">
        <v>10418</v>
      </c>
    </row>
    <row r="10" spans="1:9" ht="12.75">
      <c r="A10" s="129" t="s">
        <v>403</v>
      </c>
      <c r="B10" s="143">
        <v>3924.5</v>
      </c>
      <c r="C10" s="130">
        <v>1556</v>
      </c>
      <c r="D10" s="130">
        <v>28716</v>
      </c>
      <c r="E10" s="142"/>
      <c r="F10" s="129" t="s">
        <v>404</v>
      </c>
      <c r="G10" s="143">
        <v>2737.06</v>
      </c>
      <c r="H10" s="130">
        <v>1091</v>
      </c>
      <c r="I10" s="130">
        <v>19887</v>
      </c>
    </row>
    <row r="11" spans="1:9" ht="12.75">
      <c r="A11" s="129" t="s">
        <v>405</v>
      </c>
      <c r="B11" s="143">
        <v>1279.65</v>
      </c>
      <c r="C11" s="144">
        <v>535</v>
      </c>
      <c r="D11" s="130">
        <v>9754</v>
      </c>
      <c r="E11" s="142"/>
      <c r="F11" s="129" t="s">
        <v>406</v>
      </c>
      <c r="G11" s="143">
        <v>2515.03</v>
      </c>
      <c r="H11" s="130">
        <v>1082</v>
      </c>
      <c r="I11" s="130">
        <v>19706</v>
      </c>
    </row>
    <row r="12" spans="1:9" ht="12.75">
      <c r="A12" s="129" t="s">
        <v>407</v>
      </c>
      <c r="B12" s="143">
        <v>3083.51</v>
      </c>
      <c r="C12" s="130">
        <v>1317</v>
      </c>
      <c r="D12" s="130">
        <v>24201</v>
      </c>
      <c r="E12" s="142"/>
      <c r="F12" s="129" t="s">
        <v>275</v>
      </c>
      <c r="G12" s="143">
        <v>6112.59</v>
      </c>
      <c r="H12" s="130">
        <v>2582</v>
      </c>
      <c r="I12" s="130">
        <v>46089</v>
      </c>
    </row>
    <row r="13" spans="1:9" ht="12.75">
      <c r="A13" s="129" t="s">
        <v>408</v>
      </c>
      <c r="B13" s="143">
        <v>1282.89</v>
      </c>
      <c r="C13" s="144">
        <v>536</v>
      </c>
      <c r="D13" s="130">
        <v>9776</v>
      </c>
      <c r="E13" s="142"/>
      <c r="F13" s="129" t="s">
        <v>409</v>
      </c>
      <c r="G13" s="143">
        <v>3574.67</v>
      </c>
      <c r="H13" s="130">
        <v>1486</v>
      </c>
      <c r="I13" s="130">
        <v>26695</v>
      </c>
    </row>
    <row r="14" spans="1:9" ht="12.75">
      <c r="A14" s="129" t="s">
        <v>410</v>
      </c>
      <c r="B14" s="143">
        <v>3833.24</v>
      </c>
      <c r="C14" s="130">
        <v>1580</v>
      </c>
      <c r="D14" s="130">
        <v>28899</v>
      </c>
      <c r="E14" s="142"/>
      <c r="F14" s="129" t="s">
        <v>411</v>
      </c>
      <c r="G14" s="143">
        <v>1777.65</v>
      </c>
      <c r="H14" s="144">
        <v>730</v>
      </c>
      <c r="I14" s="130">
        <v>13387</v>
      </c>
    </row>
    <row r="15" spans="1:9" ht="12.75">
      <c r="A15" s="129" t="s">
        <v>412</v>
      </c>
      <c r="B15" s="143">
        <v>2970.2</v>
      </c>
      <c r="C15" s="130">
        <v>1230</v>
      </c>
      <c r="D15" s="130">
        <v>21579</v>
      </c>
      <c r="E15" s="142"/>
      <c r="F15" s="129" t="s">
        <v>413</v>
      </c>
      <c r="G15" s="143">
        <v>1482.79</v>
      </c>
      <c r="H15" s="144">
        <v>623</v>
      </c>
      <c r="I15" s="130">
        <v>11372</v>
      </c>
    </row>
    <row r="16" spans="1:9" ht="12.75">
      <c r="A16" s="129" t="s">
        <v>414</v>
      </c>
      <c r="B16" s="143">
        <v>1672</v>
      </c>
      <c r="C16" s="144">
        <v>665</v>
      </c>
      <c r="D16" s="130">
        <v>12207</v>
      </c>
      <c r="E16" s="142"/>
      <c r="F16" s="129" t="s">
        <v>415</v>
      </c>
      <c r="G16" s="143">
        <v>1257.88</v>
      </c>
      <c r="H16" s="144">
        <v>507</v>
      </c>
      <c r="I16" s="130">
        <v>9640</v>
      </c>
    </row>
    <row r="17" spans="1:9" ht="12.75">
      <c r="A17" s="129" t="s">
        <v>416</v>
      </c>
      <c r="B17" s="143">
        <v>5445.85</v>
      </c>
      <c r="C17" s="130">
        <v>1941</v>
      </c>
      <c r="D17" s="130">
        <v>37053</v>
      </c>
      <c r="E17" s="142"/>
      <c r="F17" s="129" t="s">
        <v>417</v>
      </c>
      <c r="G17" s="143">
        <v>2214.64</v>
      </c>
      <c r="H17" s="144">
        <v>950</v>
      </c>
      <c r="I17" s="130">
        <v>17356</v>
      </c>
    </row>
    <row r="18" spans="1:9" ht="12.75">
      <c r="A18" s="129" t="s">
        <v>418</v>
      </c>
      <c r="B18" s="143">
        <v>2827.92</v>
      </c>
      <c r="C18" s="130">
        <v>1177</v>
      </c>
      <c r="D18" s="130">
        <v>21479</v>
      </c>
      <c r="E18" s="142"/>
      <c r="F18" s="129" t="s">
        <v>419</v>
      </c>
      <c r="G18" s="143">
        <v>1097.04</v>
      </c>
      <c r="H18" s="144">
        <v>453</v>
      </c>
      <c r="I18" s="130">
        <v>8279</v>
      </c>
    </row>
    <row r="19" spans="1:9" ht="12.75">
      <c r="A19" s="129" t="s">
        <v>420</v>
      </c>
      <c r="B19" s="143">
        <v>2776.38</v>
      </c>
      <c r="C19" s="130">
        <v>1153</v>
      </c>
      <c r="D19" s="130">
        <v>20132</v>
      </c>
      <c r="E19" s="142"/>
      <c r="F19" s="129" t="s">
        <v>421</v>
      </c>
      <c r="G19" s="143">
        <v>2608.72</v>
      </c>
      <c r="H19" s="130">
        <v>1088</v>
      </c>
      <c r="I19" s="130">
        <v>19822</v>
      </c>
    </row>
    <row r="20" spans="1:9" ht="12.75">
      <c r="A20" s="129" t="s">
        <v>422</v>
      </c>
      <c r="B20" s="143">
        <v>1590.81</v>
      </c>
      <c r="C20" s="144">
        <v>635</v>
      </c>
      <c r="D20" s="130">
        <v>11457</v>
      </c>
      <c r="E20" s="142"/>
      <c r="F20" s="129" t="s">
        <v>423</v>
      </c>
      <c r="G20" s="143">
        <v>1004.94</v>
      </c>
      <c r="H20" s="144">
        <v>411</v>
      </c>
      <c r="I20" s="130">
        <v>7569</v>
      </c>
    </row>
    <row r="21" spans="1:9" ht="12.75">
      <c r="A21" s="129" t="s">
        <v>424</v>
      </c>
      <c r="B21" s="143">
        <v>1351.5</v>
      </c>
      <c r="C21" s="144">
        <v>647</v>
      </c>
      <c r="D21" s="130">
        <v>7953</v>
      </c>
      <c r="E21" s="142"/>
      <c r="F21" s="129" t="s">
        <v>425</v>
      </c>
      <c r="G21" s="143">
        <v>1999.34</v>
      </c>
      <c r="H21" s="144">
        <v>800</v>
      </c>
      <c r="I21" s="130">
        <v>14487</v>
      </c>
    </row>
    <row r="22" spans="1:9" ht="12.75">
      <c r="A22" s="129" t="s">
        <v>426</v>
      </c>
      <c r="B22" s="143">
        <v>5395.09</v>
      </c>
      <c r="C22" s="130">
        <v>2169</v>
      </c>
      <c r="D22" s="130">
        <v>39335</v>
      </c>
      <c r="E22" s="142"/>
      <c r="F22" s="142"/>
      <c r="G22" s="142"/>
      <c r="H22" s="142"/>
      <c r="I22" s="14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3" sqref="A33:IV96"/>
    </sheetView>
  </sheetViews>
  <sheetFormatPr defaultColWidth="9.140625" defaultRowHeight="12.75"/>
  <cols>
    <col min="1" max="1" width="19.00390625" style="0" customWidth="1"/>
    <col min="2" max="2" width="48.140625" style="0" bestFit="1" customWidth="1"/>
    <col min="5" max="6" width="9.28125" style="0" bestFit="1" customWidth="1"/>
    <col min="7" max="7" width="9.28125" style="0" customWidth="1"/>
    <col min="8" max="8" width="3.8515625" style="0" customWidth="1"/>
    <col min="9" max="9" width="10.28125" style="0" bestFit="1" customWidth="1"/>
    <col min="11" max="12" width="10.28125" style="0" bestFit="1" customWidth="1"/>
  </cols>
  <sheetData>
    <row r="1" ht="12.75">
      <c r="A1" s="3" t="s">
        <v>341</v>
      </c>
    </row>
    <row r="3" spans="1:13" ht="12.75">
      <c r="A3" s="5" t="s">
        <v>256</v>
      </c>
      <c r="B3" s="5"/>
      <c r="C3" s="194" t="s">
        <v>282</v>
      </c>
      <c r="D3" s="195"/>
      <c r="E3" s="195"/>
      <c r="F3" s="195"/>
      <c r="G3" s="195"/>
      <c r="H3" s="10"/>
      <c r="I3" s="207" t="s">
        <v>283</v>
      </c>
      <c r="J3" s="199"/>
      <c r="K3" s="199"/>
      <c r="L3" s="199"/>
      <c r="M3" s="199"/>
    </row>
    <row r="4" spans="1:13" ht="12.75">
      <c r="A4" s="5"/>
      <c r="B4" s="5"/>
      <c r="C4" s="3" t="s">
        <v>320</v>
      </c>
      <c r="D4" s="3" t="s">
        <v>321</v>
      </c>
      <c r="E4" s="3" t="s">
        <v>322</v>
      </c>
      <c r="F4" s="3" t="s">
        <v>300</v>
      </c>
      <c r="G4" s="3" t="s">
        <v>334</v>
      </c>
      <c r="H4" s="3"/>
      <c r="I4" s="3" t="s">
        <v>320</v>
      </c>
      <c r="J4" s="3" t="s">
        <v>321</v>
      </c>
      <c r="K4" s="3" t="s">
        <v>322</v>
      </c>
      <c r="L4" s="3" t="s">
        <v>300</v>
      </c>
      <c r="M4" s="3" t="s">
        <v>334</v>
      </c>
    </row>
    <row r="5" spans="1:13" s="83" customFormat="1" ht="12.75">
      <c r="A5" s="208" t="s">
        <v>262</v>
      </c>
      <c r="B5" s="82" t="s">
        <v>23</v>
      </c>
      <c r="C5" s="184">
        <v>96.6</v>
      </c>
      <c r="D5" s="84">
        <v>103.16</v>
      </c>
      <c r="E5" s="184">
        <v>118.2</v>
      </c>
      <c r="F5" s="84">
        <v>117.478</v>
      </c>
      <c r="G5" s="139">
        <v>120.8</v>
      </c>
      <c r="H5" s="85"/>
      <c r="I5" s="7">
        <v>150.98</v>
      </c>
      <c r="J5" s="92">
        <v>161.45</v>
      </c>
      <c r="K5" s="92">
        <v>161.29</v>
      </c>
      <c r="L5" s="84">
        <v>168.552</v>
      </c>
      <c r="M5" s="135">
        <v>174.9</v>
      </c>
    </row>
    <row r="6" spans="1:13" s="83" customFormat="1" ht="12.75">
      <c r="A6" s="208"/>
      <c r="B6" s="82" t="s">
        <v>24</v>
      </c>
      <c r="C6" s="184">
        <v>48.7</v>
      </c>
      <c r="D6" s="84">
        <v>48.68</v>
      </c>
      <c r="E6" s="184">
        <v>58.2</v>
      </c>
      <c r="F6" s="84">
        <v>57.63</v>
      </c>
      <c r="G6" s="139">
        <v>59.2</v>
      </c>
      <c r="H6" s="85"/>
      <c r="I6" s="7">
        <v>92.34</v>
      </c>
      <c r="J6" s="92">
        <v>94.54</v>
      </c>
      <c r="K6" s="92">
        <v>87.44</v>
      </c>
      <c r="L6" s="84">
        <v>91.382</v>
      </c>
      <c r="M6" s="135">
        <v>94.8</v>
      </c>
    </row>
    <row r="7" spans="1:13" s="83" customFormat="1" ht="12.75">
      <c r="A7" s="208"/>
      <c r="B7" s="82" t="s">
        <v>25</v>
      </c>
      <c r="C7" s="184">
        <v>13.9</v>
      </c>
      <c r="D7" s="84">
        <v>14.42</v>
      </c>
      <c r="E7" s="184">
        <v>13.6</v>
      </c>
      <c r="F7" s="84">
        <v>13.802</v>
      </c>
      <c r="G7" s="139">
        <v>14.2</v>
      </c>
      <c r="H7" s="85"/>
      <c r="I7" s="7">
        <v>38.51</v>
      </c>
      <c r="J7" s="92">
        <v>41.52</v>
      </c>
      <c r="K7" s="92">
        <v>39.66</v>
      </c>
      <c r="L7" s="84">
        <v>41.425</v>
      </c>
      <c r="M7" s="135">
        <v>43</v>
      </c>
    </row>
    <row r="8" spans="1:13" s="83" customFormat="1" ht="12.75">
      <c r="A8" s="208"/>
      <c r="B8" s="82" t="s">
        <v>30</v>
      </c>
      <c r="C8" s="184">
        <v>11.7</v>
      </c>
      <c r="D8" s="84">
        <v>12.59</v>
      </c>
      <c r="E8" s="184">
        <v>13</v>
      </c>
      <c r="F8" s="84">
        <v>12.479</v>
      </c>
      <c r="G8" s="139">
        <v>12.8</v>
      </c>
      <c r="H8" s="85"/>
      <c r="I8" s="7">
        <v>19.66</v>
      </c>
      <c r="J8" s="92">
        <v>20.07</v>
      </c>
      <c r="K8" s="92">
        <v>19.26</v>
      </c>
      <c r="L8" s="84">
        <v>20.129</v>
      </c>
      <c r="M8" s="135">
        <v>20.9</v>
      </c>
    </row>
    <row r="9" spans="1:13" s="83" customFormat="1" ht="12.75">
      <c r="A9" s="208"/>
      <c r="B9" s="82" t="s">
        <v>31</v>
      </c>
      <c r="C9" s="184">
        <v>1.5</v>
      </c>
      <c r="D9" s="84">
        <v>1.54</v>
      </c>
      <c r="E9" s="184">
        <v>1.7</v>
      </c>
      <c r="F9" s="84">
        <v>1.709</v>
      </c>
      <c r="G9" s="139">
        <v>1.8</v>
      </c>
      <c r="H9" s="85"/>
      <c r="I9" s="7">
        <v>2.83</v>
      </c>
      <c r="J9" s="92">
        <v>2.91</v>
      </c>
      <c r="K9" s="92">
        <v>2.6</v>
      </c>
      <c r="L9" s="84">
        <v>2.714</v>
      </c>
      <c r="M9" s="135">
        <v>2.8</v>
      </c>
    </row>
    <row r="10" spans="1:13" s="83" customFormat="1" ht="12.75">
      <c r="A10" s="208"/>
      <c r="B10" s="82" t="s">
        <v>263</v>
      </c>
      <c r="C10" s="184">
        <v>16.7</v>
      </c>
      <c r="D10" s="84">
        <v>18.41</v>
      </c>
      <c r="E10" s="184">
        <v>20.3</v>
      </c>
      <c r="F10" s="84">
        <v>19.731</v>
      </c>
      <c r="G10" s="139">
        <v>20.3</v>
      </c>
      <c r="H10" s="85"/>
      <c r="I10" s="7">
        <v>31.51</v>
      </c>
      <c r="J10" s="92">
        <v>34.59</v>
      </c>
      <c r="K10" s="92">
        <v>32.12</v>
      </c>
      <c r="L10" s="84">
        <v>33.573</v>
      </c>
      <c r="M10" s="135">
        <v>34.8</v>
      </c>
    </row>
    <row r="11" spans="1:13" s="83" customFormat="1" ht="12.75">
      <c r="A11" s="208"/>
      <c r="B11" s="82" t="s">
        <v>16</v>
      </c>
      <c r="C11" s="184">
        <v>260</v>
      </c>
      <c r="D11" s="84">
        <v>262.29</v>
      </c>
      <c r="E11" s="184">
        <v>273.5</v>
      </c>
      <c r="F11" s="84">
        <v>271.586</v>
      </c>
      <c r="G11" s="139">
        <v>279.2</v>
      </c>
      <c r="H11" s="85"/>
      <c r="I11" s="7">
        <v>533.07</v>
      </c>
      <c r="J11" s="92">
        <v>538.44</v>
      </c>
      <c r="K11" s="92">
        <v>558.18</v>
      </c>
      <c r="L11" s="84">
        <v>583.26</v>
      </c>
      <c r="M11" s="135">
        <v>605</v>
      </c>
    </row>
    <row r="12" spans="1:13" s="83" customFormat="1" ht="12.75">
      <c r="A12" s="208"/>
      <c r="B12" s="82" t="s">
        <v>18</v>
      </c>
      <c r="C12" s="184">
        <v>340.6</v>
      </c>
      <c r="D12" s="84">
        <v>333.55</v>
      </c>
      <c r="E12" s="184">
        <v>331</v>
      </c>
      <c r="F12" s="84">
        <v>326.429</v>
      </c>
      <c r="G12" s="139">
        <v>335.7</v>
      </c>
      <c r="H12" s="85"/>
      <c r="I12" s="7">
        <v>450.32</v>
      </c>
      <c r="J12" s="92">
        <v>473.49</v>
      </c>
      <c r="K12" s="92">
        <v>509.88</v>
      </c>
      <c r="L12" s="84">
        <v>519.848</v>
      </c>
      <c r="M12" s="135">
        <v>539.5</v>
      </c>
    </row>
    <row r="13" spans="1:13" s="83" customFormat="1" ht="12.75">
      <c r="A13" s="208"/>
      <c r="B13" s="82" t="s">
        <v>264</v>
      </c>
      <c r="C13" s="184">
        <v>746.1</v>
      </c>
      <c r="D13" s="84">
        <v>712.41</v>
      </c>
      <c r="E13" s="184">
        <v>897.1</v>
      </c>
      <c r="F13" s="84">
        <v>900.267</v>
      </c>
      <c r="G13" s="139">
        <v>925.5</v>
      </c>
      <c r="H13" s="85"/>
      <c r="I13" s="7">
        <v>1222.5</v>
      </c>
      <c r="J13" s="92">
        <v>1172.78</v>
      </c>
      <c r="K13" s="92">
        <v>1165.16</v>
      </c>
      <c r="L13" s="84">
        <v>1217.529</v>
      </c>
      <c r="M13" s="135">
        <v>1263.2</v>
      </c>
    </row>
    <row r="14" spans="1:13" s="83" customFormat="1" ht="12.75">
      <c r="A14" s="208" t="s">
        <v>265</v>
      </c>
      <c r="B14" s="82" t="s">
        <v>266</v>
      </c>
      <c r="C14" s="184">
        <v>95.2</v>
      </c>
      <c r="D14" s="84">
        <v>96.38</v>
      </c>
      <c r="E14" s="184">
        <v>106.1</v>
      </c>
      <c r="F14" s="84">
        <v>110.178</v>
      </c>
      <c r="G14" s="139">
        <v>113.2</v>
      </c>
      <c r="H14" s="85"/>
      <c r="I14" s="7">
        <v>143.87</v>
      </c>
      <c r="J14" s="92">
        <v>158.27</v>
      </c>
      <c r="K14" s="92">
        <v>177.8</v>
      </c>
      <c r="L14" s="84">
        <v>173.158</v>
      </c>
      <c r="M14" s="135">
        <v>179.8</v>
      </c>
    </row>
    <row r="15" spans="1:13" s="83" customFormat="1" ht="12.75">
      <c r="A15" s="208"/>
      <c r="B15" s="82" t="s">
        <v>13</v>
      </c>
      <c r="C15" s="184">
        <v>425</v>
      </c>
      <c r="D15" s="84">
        <v>385.76</v>
      </c>
      <c r="E15" s="184">
        <v>395.5</v>
      </c>
      <c r="F15" s="84">
        <v>376.411</v>
      </c>
      <c r="G15" s="139">
        <v>386.8</v>
      </c>
      <c r="H15" s="85"/>
      <c r="I15" s="7">
        <v>607.62</v>
      </c>
      <c r="J15" s="92">
        <v>606.41</v>
      </c>
      <c r="K15" s="92">
        <v>647.96</v>
      </c>
      <c r="L15" s="84">
        <v>637.823</v>
      </c>
      <c r="M15" s="135">
        <v>661.9</v>
      </c>
    </row>
    <row r="16" spans="1:13" s="83" customFormat="1" ht="12.75">
      <c r="A16" s="208"/>
      <c r="B16" s="82" t="s">
        <v>10</v>
      </c>
      <c r="C16" s="184">
        <v>602.9</v>
      </c>
      <c r="D16" s="84">
        <v>621.75</v>
      </c>
      <c r="E16" s="184">
        <v>694.6</v>
      </c>
      <c r="F16" s="84">
        <v>719.522</v>
      </c>
      <c r="G16" s="139">
        <v>740.1</v>
      </c>
      <c r="H16" s="85"/>
      <c r="I16" s="7">
        <v>1009.33</v>
      </c>
      <c r="J16" s="92">
        <v>1072.7</v>
      </c>
      <c r="K16" s="92">
        <v>1131.09</v>
      </c>
      <c r="L16" s="84">
        <v>1221.541</v>
      </c>
      <c r="M16" s="135">
        <v>1266</v>
      </c>
    </row>
    <row r="17" spans="1:13" s="83" customFormat="1" ht="12.75">
      <c r="A17" s="208"/>
      <c r="B17" s="82" t="s">
        <v>290</v>
      </c>
      <c r="C17" s="184">
        <v>72.7</v>
      </c>
      <c r="D17" s="84">
        <v>83.08</v>
      </c>
      <c r="E17" s="184">
        <v>86.2</v>
      </c>
      <c r="F17" s="84">
        <v>79.052</v>
      </c>
      <c r="G17" s="139">
        <v>81.2</v>
      </c>
      <c r="H17" s="85"/>
      <c r="I17" s="87">
        <v>135.6</v>
      </c>
      <c r="J17" s="92">
        <v>157.52</v>
      </c>
      <c r="K17" s="92">
        <v>176.72</v>
      </c>
      <c r="L17" s="84">
        <v>186.802</v>
      </c>
      <c r="M17" s="135">
        <v>194</v>
      </c>
    </row>
    <row r="18" spans="1:13" s="83" customFormat="1" ht="12.75">
      <c r="A18" s="208"/>
      <c r="B18" s="82" t="s">
        <v>11</v>
      </c>
      <c r="C18" s="184">
        <v>784.3</v>
      </c>
      <c r="D18" s="84">
        <v>851.83</v>
      </c>
      <c r="E18" s="184">
        <v>810.8</v>
      </c>
      <c r="F18" s="84">
        <v>811.69</v>
      </c>
      <c r="G18" s="139">
        <v>834.7</v>
      </c>
      <c r="H18" s="85"/>
      <c r="I18" s="7">
        <v>1352.97</v>
      </c>
      <c r="J18" s="92">
        <v>1459.07</v>
      </c>
      <c r="K18" s="92">
        <v>1368.98</v>
      </c>
      <c r="L18" s="84">
        <v>1430.412</v>
      </c>
      <c r="M18" s="135">
        <v>1484</v>
      </c>
    </row>
    <row r="19" spans="1:13" s="83" customFormat="1" ht="12.75">
      <c r="A19" s="208"/>
      <c r="B19" s="82" t="s">
        <v>28</v>
      </c>
      <c r="C19" s="184">
        <v>44.5</v>
      </c>
      <c r="D19" s="84">
        <v>43.59</v>
      </c>
      <c r="E19" s="184">
        <v>56.4</v>
      </c>
      <c r="F19" s="84">
        <v>61.338</v>
      </c>
      <c r="G19" s="139">
        <v>63</v>
      </c>
      <c r="H19" s="85"/>
      <c r="I19" s="7">
        <v>68.88</v>
      </c>
      <c r="J19" s="92">
        <v>67.45</v>
      </c>
      <c r="K19" s="92">
        <v>65.19</v>
      </c>
      <c r="L19" s="84">
        <v>68.052</v>
      </c>
      <c r="M19" s="135">
        <v>70.6</v>
      </c>
    </row>
    <row r="20" spans="1:13" s="83" customFormat="1" ht="12.75">
      <c r="A20" s="208"/>
      <c r="B20" s="82" t="s">
        <v>21</v>
      </c>
      <c r="C20" s="184">
        <v>90.8</v>
      </c>
      <c r="D20" s="84">
        <v>103.92</v>
      </c>
      <c r="E20" s="184">
        <v>99.2</v>
      </c>
      <c r="F20" s="84">
        <v>98.61</v>
      </c>
      <c r="G20" s="139">
        <v>101.3</v>
      </c>
      <c r="H20" s="85"/>
      <c r="I20" s="7">
        <v>141.55</v>
      </c>
      <c r="J20" s="92">
        <v>163.4</v>
      </c>
      <c r="K20" s="92">
        <v>152.16</v>
      </c>
      <c r="L20" s="84">
        <v>162.863</v>
      </c>
      <c r="M20" s="135">
        <v>169.1</v>
      </c>
    </row>
    <row r="21" spans="1:13" s="83" customFormat="1" ht="12.75">
      <c r="A21" s="185"/>
      <c r="B21" s="82" t="s">
        <v>20</v>
      </c>
      <c r="C21" s="184">
        <v>191.7</v>
      </c>
      <c r="D21" s="84">
        <v>204.28</v>
      </c>
      <c r="E21" s="184">
        <v>202</v>
      </c>
      <c r="F21" s="84">
        <v>199.14</v>
      </c>
      <c r="G21" s="139">
        <v>204.7</v>
      </c>
      <c r="H21" s="85"/>
      <c r="I21" s="7">
        <v>304.25</v>
      </c>
      <c r="J21" s="92">
        <v>321.62</v>
      </c>
      <c r="K21" s="92">
        <v>328.02</v>
      </c>
      <c r="L21" s="84">
        <v>342.635</v>
      </c>
      <c r="M21" s="135">
        <v>355.5</v>
      </c>
    </row>
    <row r="22" spans="1:13" s="83" customFormat="1" ht="12.75">
      <c r="A22" s="208" t="s">
        <v>267</v>
      </c>
      <c r="B22" s="82" t="s">
        <v>19</v>
      </c>
      <c r="C22" s="184">
        <v>443.7</v>
      </c>
      <c r="D22" s="84">
        <v>453.11</v>
      </c>
      <c r="E22" s="184">
        <v>476.7</v>
      </c>
      <c r="F22" s="84">
        <v>467.642</v>
      </c>
      <c r="G22" s="139">
        <v>480.6</v>
      </c>
      <c r="H22" s="85"/>
      <c r="I22" s="7">
        <v>686.63</v>
      </c>
      <c r="J22" s="92">
        <v>730.04</v>
      </c>
      <c r="K22" s="92">
        <v>698.77</v>
      </c>
      <c r="L22" s="84">
        <v>724.362</v>
      </c>
      <c r="M22" s="135">
        <v>751.6</v>
      </c>
    </row>
    <row r="23" spans="1:13" s="83" customFormat="1" ht="12.75">
      <c r="A23" s="185"/>
      <c r="B23" s="82" t="s">
        <v>14</v>
      </c>
      <c r="C23" s="184">
        <v>605.6</v>
      </c>
      <c r="D23" s="84">
        <v>613.99</v>
      </c>
      <c r="E23" s="184">
        <v>704.1</v>
      </c>
      <c r="F23" s="84">
        <v>700.418</v>
      </c>
      <c r="G23" s="139">
        <v>720.1</v>
      </c>
      <c r="H23" s="85"/>
      <c r="I23" s="7">
        <v>836.67</v>
      </c>
      <c r="J23" s="92">
        <v>885.21</v>
      </c>
      <c r="K23" s="92">
        <v>962.1</v>
      </c>
      <c r="L23" s="84">
        <v>1005.26</v>
      </c>
      <c r="M23" s="135">
        <v>1043.3</v>
      </c>
    </row>
    <row r="24" spans="1:13" s="83" customFormat="1" ht="12.75">
      <c r="A24" s="185"/>
      <c r="B24" s="82" t="s">
        <v>27</v>
      </c>
      <c r="C24" s="184">
        <v>33.8</v>
      </c>
      <c r="D24" s="84">
        <v>34.32</v>
      </c>
      <c r="E24" s="184">
        <v>40.5</v>
      </c>
      <c r="F24" s="84">
        <v>39.751</v>
      </c>
      <c r="G24" s="139">
        <v>40.9</v>
      </c>
      <c r="H24" s="85"/>
      <c r="I24" s="7">
        <v>56.02</v>
      </c>
      <c r="J24" s="92">
        <v>57.61</v>
      </c>
      <c r="K24" s="92">
        <v>65.43</v>
      </c>
      <c r="L24" s="84">
        <v>68.421</v>
      </c>
      <c r="M24" s="135">
        <v>71</v>
      </c>
    </row>
    <row r="25" spans="1:13" s="83" customFormat="1" ht="12.75">
      <c r="A25" s="185"/>
      <c r="B25" s="82" t="s">
        <v>17</v>
      </c>
      <c r="C25" s="184">
        <v>602.2</v>
      </c>
      <c r="D25" s="84">
        <v>640.67</v>
      </c>
      <c r="E25" s="184">
        <v>685</v>
      </c>
      <c r="F25" s="84">
        <v>670.29</v>
      </c>
      <c r="G25" s="139">
        <v>689.2</v>
      </c>
      <c r="H25" s="85"/>
      <c r="I25" s="7">
        <v>1088.96</v>
      </c>
      <c r="J25" s="92">
        <v>1158.09</v>
      </c>
      <c r="K25" s="92">
        <v>1283.56</v>
      </c>
      <c r="L25" s="84">
        <v>1341.062</v>
      </c>
      <c r="M25" s="135">
        <v>1390.6</v>
      </c>
    </row>
    <row r="26" spans="1:13" s="83" customFormat="1" ht="12.75">
      <c r="A26" s="185"/>
      <c r="B26" s="82" t="s">
        <v>26</v>
      </c>
      <c r="C26" s="184">
        <v>53.7</v>
      </c>
      <c r="D26" s="84">
        <v>58.65</v>
      </c>
      <c r="E26" s="184">
        <v>67.7</v>
      </c>
      <c r="F26" s="84">
        <v>65.745</v>
      </c>
      <c r="G26" s="139">
        <v>67.6</v>
      </c>
      <c r="H26" s="85"/>
      <c r="I26" s="7">
        <v>84.32</v>
      </c>
      <c r="J26" s="92">
        <v>92.35</v>
      </c>
      <c r="K26" s="92">
        <v>97.78</v>
      </c>
      <c r="L26" s="84">
        <v>65.818</v>
      </c>
      <c r="M26" s="135">
        <v>68.3</v>
      </c>
    </row>
    <row r="27" spans="1:13" s="83" customFormat="1" ht="12.75">
      <c r="A27" s="185"/>
      <c r="B27" s="82" t="s">
        <v>32</v>
      </c>
      <c r="C27" s="184">
        <v>4.4</v>
      </c>
      <c r="D27" s="84">
        <v>4.71</v>
      </c>
      <c r="E27" s="184">
        <v>5.2</v>
      </c>
      <c r="F27" s="84">
        <v>5.13</v>
      </c>
      <c r="G27" s="139">
        <v>5.3</v>
      </c>
      <c r="H27" s="85"/>
      <c r="I27" s="7">
        <v>7.61</v>
      </c>
      <c r="J27" s="92">
        <v>8.23</v>
      </c>
      <c r="K27" s="92">
        <v>7.96</v>
      </c>
      <c r="L27" s="84">
        <v>8.317</v>
      </c>
      <c r="M27" s="135">
        <v>8.6</v>
      </c>
    </row>
    <row r="28" spans="1:13" s="83" customFormat="1" ht="12.75">
      <c r="A28" s="185"/>
      <c r="B28" s="82" t="s">
        <v>12</v>
      </c>
      <c r="C28" s="184">
        <v>627.1</v>
      </c>
      <c r="D28" s="84">
        <v>634.09</v>
      </c>
      <c r="E28" s="184">
        <v>729.5</v>
      </c>
      <c r="F28" s="84">
        <v>716.624</v>
      </c>
      <c r="G28" s="139">
        <v>736.4</v>
      </c>
      <c r="H28" s="86"/>
      <c r="I28" s="7">
        <v>1387.98</v>
      </c>
      <c r="J28" s="92">
        <v>1426.31</v>
      </c>
      <c r="K28" s="92">
        <v>1586.86</v>
      </c>
      <c r="L28" s="84">
        <v>1654.818</v>
      </c>
      <c r="M28" s="135">
        <v>1717.6</v>
      </c>
    </row>
    <row r="29" spans="2:13" s="87" customFormat="1" ht="12.75">
      <c r="B29" s="87" t="s">
        <v>284</v>
      </c>
      <c r="C29" s="136">
        <f>SUM(C5:C28)</f>
        <v>6213.4</v>
      </c>
      <c r="D29" s="87">
        <f>SUM(D5:D28)</f>
        <v>6337.18</v>
      </c>
      <c r="E29" s="136">
        <f>SUM(E5:E28)</f>
        <v>6886.099999999999</v>
      </c>
      <c r="F29" s="87">
        <f>SUM(F5:F28)</f>
        <v>6842.652</v>
      </c>
      <c r="G29" s="136">
        <f>SUM(G5:G28)</f>
        <v>7034.6</v>
      </c>
      <c r="H29" s="87" t="s">
        <v>319</v>
      </c>
      <c r="I29" s="87">
        <f>SUM(I5:I28)</f>
        <v>10453.980000000001</v>
      </c>
      <c r="J29" s="87">
        <f>SUM(J5:J28)</f>
        <v>10904.07</v>
      </c>
      <c r="K29" s="87">
        <f>SUM(K5:K28)</f>
        <v>11325.970000000001</v>
      </c>
      <c r="L29" s="87">
        <f>SUM(L5:L28)</f>
        <v>11769.755999999998</v>
      </c>
      <c r="M29" s="136">
        <f>SUM(M5:M28)</f>
        <v>12210.800000000001</v>
      </c>
    </row>
    <row r="30" spans="2:12" ht="12.75">
      <c r="B30" s="52"/>
      <c r="C30" s="56"/>
      <c r="D30" s="56"/>
      <c r="E30" s="53"/>
      <c r="F30" s="56"/>
      <c r="G30" s="56"/>
      <c r="H30" s="56"/>
      <c r="I30" s="56"/>
      <c r="J30" s="56"/>
      <c r="K30" s="54"/>
      <c r="L30" s="54"/>
    </row>
    <row r="31" spans="1:11" ht="12.75">
      <c r="A31" s="6" t="s">
        <v>317</v>
      </c>
      <c r="F31" s="17"/>
      <c r="G31" s="17"/>
      <c r="H31" s="17"/>
      <c r="I31" s="7"/>
      <c r="J31" s="7"/>
      <c r="K31" s="7"/>
    </row>
    <row r="32" spans="4:12" ht="12.75">
      <c r="D32" s="24"/>
      <c r="E32" s="24"/>
      <c r="F32" s="24"/>
      <c r="G32" s="24"/>
      <c r="H32" s="24"/>
      <c r="I32" s="24"/>
      <c r="L32" s="24"/>
    </row>
    <row r="33" ht="12.75">
      <c r="C33" s="7"/>
    </row>
    <row r="34" ht="12.75">
      <c r="C34" s="7"/>
    </row>
  </sheetData>
  <sheetProtection/>
  <mergeCells count="5">
    <mergeCell ref="I3:M3"/>
    <mergeCell ref="A5:A13"/>
    <mergeCell ref="A22:A28"/>
    <mergeCell ref="A14:A21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3.28125" style="0" customWidth="1"/>
    <col min="2" max="5" width="9.140625" style="22" customWidth="1"/>
    <col min="6" max="6" width="9.140625" style="19" customWidth="1"/>
    <col min="7" max="7" width="2.421875" style="17" customWidth="1"/>
    <col min="11" max="11" width="9.140625" style="20" customWidth="1"/>
    <col min="12" max="13" width="9.140625" style="18" customWidth="1"/>
  </cols>
  <sheetData>
    <row r="1" ht="12.75">
      <c r="A1" s="3" t="s">
        <v>342</v>
      </c>
    </row>
    <row r="2" ht="12.75">
      <c r="A2" s="3"/>
    </row>
    <row r="3" spans="1:13" ht="12.75">
      <c r="A3" s="2"/>
      <c r="B3" s="186" t="s">
        <v>285</v>
      </c>
      <c r="C3" s="186"/>
      <c r="D3" s="209"/>
      <c r="E3" s="209"/>
      <c r="F3" s="199"/>
      <c r="G3" s="74"/>
      <c r="H3" s="194" t="s">
        <v>286</v>
      </c>
      <c r="I3" s="194"/>
      <c r="J3" s="194"/>
      <c r="K3" s="199"/>
      <c r="L3" s="199"/>
      <c r="M3" s="114"/>
    </row>
    <row r="4" spans="1:13" s="3" customFormat="1" ht="12.75">
      <c r="A4" s="5" t="s">
        <v>35</v>
      </c>
      <c r="B4" s="91" t="s">
        <v>320</v>
      </c>
      <c r="C4" s="91" t="s">
        <v>321</v>
      </c>
      <c r="D4" s="91" t="s">
        <v>322</v>
      </c>
      <c r="E4" s="91" t="s">
        <v>300</v>
      </c>
      <c r="F4" s="177" t="s">
        <v>334</v>
      </c>
      <c r="G4" s="15"/>
      <c r="H4" s="59" t="s">
        <v>320</v>
      </c>
      <c r="I4" s="59" t="s">
        <v>321</v>
      </c>
      <c r="J4" s="15" t="s">
        <v>322</v>
      </c>
      <c r="K4" s="89" t="s">
        <v>300</v>
      </c>
      <c r="L4" s="178" t="s">
        <v>334</v>
      </c>
      <c r="M4" s="178"/>
    </row>
    <row r="5" spans="1:13" ht="12.75">
      <c r="A5" s="2" t="s">
        <v>75</v>
      </c>
      <c r="B5" s="22">
        <v>4.77</v>
      </c>
      <c r="C5" s="22">
        <v>5</v>
      </c>
      <c r="D5" s="22">
        <v>5.22</v>
      </c>
      <c r="E5" s="22">
        <v>5.66</v>
      </c>
      <c r="F5" s="18">
        <v>5.8</v>
      </c>
      <c r="H5">
        <v>9.74</v>
      </c>
      <c r="I5">
        <v>10.21</v>
      </c>
      <c r="J5">
        <v>10.66</v>
      </c>
      <c r="K5" s="20">
        <v>22.482</v>
      </c>
      <c r="L5" s="19">
        <v>23.3</v>
      </c>
      <c r="M5" s="19"/>
    </row>
    <row r="6" spans="1:13" ht="12.75">
      <c r="A6" s="2" t="s">
        <v>53</v>
      </c>
      <c r="B6" s="22">
        <v>9.32</v>
      </c>
      <c r="C6" s="22">
        <v>9.75</v>
      </c>
      <c r="D6" s="22">
        <v>10.23</v>
      </c>
      <c r="E6" s="22">
        <v>10.834</v>
      </c>
      <c r="F6" s="18">
        <v>11.2</v>
      </c>
      <c r="H6">
        <v>18.73</v>
      </c>
      <c r="I6">
        <v>19.55</v>
      </c>
      <c r="J6">
        <v>20.52</v>
      </c>
      <c r="K6" s="20">
        <v>20.674</v>
      </c>
      <c r="L6" s="19">
        <v>21.5</v>
      </c>
      <c r="M6" s="19"/>
    </row>
    <row r="7" spans="1:13" ht="12.75">
      <c r="A7" s="2" t="s">
        <v>52</v>
      </c>
      <c r="B7" s="22">
        <v>99.33</v>
      </c>
      <c r="C7" s="22">
        <v>104.82</v>
      </c>
      <c r="D7" s="22">
        <v>107.56</v>
      </c>
      <c r="E7" s="22">
        <v>110.45</v>
      </c>
      <c r="F7" s="18">
        <v>113.7</v>
      </c>
      <c r="H7">
        <v>188.14</v>
      </c>
      <c r="I7">
        <v>197</v>
      </c>
      <c r="J7">
        <v>203.58</v>
      </c>
      <c r="K7" s="20">
        <v>201.168</v>
      </c>
      <c r="L7" s="19">
        <v>208.7</v>
      </c>
      <c r="M7" s="19"/>
    </row>
    <row r="8" spans="1:13" ht="12.75">
      <c r="A8" s="2" t="s">
        <v>70</v>
      </c>
      <c r="B8" s="22">
        <v>5.67</v>
      </c>
      <c r="C8" s="22">
        <v>5.97</v>
      </c>
      <c r="D8" s="22">
        <v>5.97</v>
      </c>
      <c r="E8" s="22">
        <v>6.71</v>
      </c>
      <c r="F8" s="18">
        <v>6.9</v>
      </c>
      <c r="H8">
        <v>11.63</v>
      </c>
      <c r="I8">
        <v>12.16</v>
      </c>
      <c r="J8">
        <v>12.76</v>
      </c>
      <c r="K8" s="20">
        <v>13.366</v>
      </c>
      <c r="L8" s="19">
        <v>13.8</v>
      </c>
      <c r="M8" s="19"/>
    </row>
    <row r="9" spans="1:13" ht="12.75">
      <c r="A9" s="2" t="s">
        <v>60</v>
      </c>
      <c r="B9" s="22">
        <v>5.96</v>
      </c>
      <c r="C9" s="22">
        <v>6.25</v>
      </c>
      <c r="D9" s="22">
        <v>6.52</v>
      </c>
      <c r="E9" s="22">
        <v>7.083</v>
      </c>
      <c r="F9" s="18">
        <v>7.3</v>
      </c>
      <c r="H9">
        <v>12.19</v>
      </c>
      <c r="I9">
        <v>12.75</v>
      </c>
      <c r="J9">
        <v>13.35</v>
      </c>
      <c r="K9" s="20">
        <v>23.85</v>
      </c>
      <c r="L9" s="19">
        <v>24.8</v>
      </c>
      <c r="M9" s="19"/>
    </row>
    <row r="10" spans="1:13" ht="12.75">
      <c r="A10" s="2" t="s">
        <v>65</v>
      </c>
      <c r="B10" s="22">
        <v>5.64</v>
      </c>
      <c r="C10" s="22">
        <v>5.93</v>
      </c>
      <c r="D10" s="22">
        <v>6.15</v>
      </c>
      <c r="E10" s="22">
        <v>6.499</v>
      </c>
      <c r="F10" s="18">
        <v>6.7</v>
      </c>
      <c r="H10">
        <v>11.43</v>
      </c>
      <c r="I10">
        <v>12</v>
      </c>
      <c r="J10">
        <v>12.54</v>
      </c>
      <c r="K10" s="20">
        <v>22.728</v>
      </c>
      <c r="L10" s="19">
        <v>23.6</v>
      </c>
      <c r="M10" s="19"/>
    </row>
    <row r="11" spans="1:13" ht="12.75">
      <c r="A11" s="2" t="s">
        <v>44</v>
      </c>
      <c r="B11" s="22">
        <v>124.36</v>
      </c>
      <c r="C11" s="22">
        <v>129.5</v>
      </c>
      <c r="D11" s="22">
        <v>138.01</v>
      </c>
      <c r="E11" s="22">
        <v>140.307</v>
      </c>
      <c r="F11" s="18">
        <v>144.3</v>
      </c>
      <c r="H11">
        <v>209.94</v>
      </c>
      <c r="I11">
        <v>218.27</v>
      </c>
      <c r="J11">
        <v>229.04</v>
      </c>
      <c r="K11" s="20">
        <v>232.33</v>
      </c>
      <c r="L11" s="19">
        <v>241.1</v>
      </c>
      <c r="M11" s="19"/>
    </row>
    <row r="12" spans="1:13" ht="12.75">
      <c r="A12" s="2" t="s">
        <v>48</v>
      </c>
      <c r="B12" s="22">
        <v>110.37</v>
      </c>
      <c r="C12" s="22">
        <v>115.75</v>
      </c>
      <c r="D12" s="22">
        <v>120.7</v>
      </c>
      <c r="E12" s="22">
        <v>119.858</v>
      </c>
      <c r="F12" s="18">
        <v>122.7</v>
      </c>
      <c r="H12">
        <v>193.43</v>
      </c>
      <c r="I12">
        <v>201.71</v>
      </c>
      <c r="J12">
        <v>211.6</v>
      </c>
      <c r="K12" s="20">
        <v>244.768</v>
      </c>
      <c r="L12" s="19">
        <v>254.6</v>
      </c>
      <c r="M12" s="19"/>
    </row>
    <row r="13" spans="1:13" ht="12.75">
      <c r="A13" s="2" t="s">
        <v>78</v>
      </c>
      <c r="B13" s="22">
        <v>136.44</v>
      </c>
      <c r="C13" s="22">
        <v>141.78</v>
      </c>
      <c r="D13" s="22">
        <v>152.71</v>
      </c>
      <c r="E13" s="22">
        <v>159.841</v>
      </c>
      <c r="F13" s="18">
        <v>164.1</v>
      </c>
      <c r="H13">
        <v>242.91</v>
      </c>
      <c r="I13">
        <v>248.01</v>
      </c>
      <c r="J13">
        <v>257.34</v>
      </c>
      <c r="K13" s="20">
        <v>268.412</v>
      </c>
      <c r="L13" s="19">
        <v>278.3</v>
      </c>
      <c r="M13" s="19"/>
    </row>
    <row r="14" spans="1:13" ht="12.75">
      <c r="A14" s="2" t="s">
        <v>37</v>
      </c>
      <c r="B14" s="22">
        <v>410.06</v>
      </c>
      <c r="C14" s="22">
        <v>429.82</v>
      </c>
      <c r="D14" s="22">
        <v>449.54</v>
      </c>
      <c r="E14" s="22">
        <v>463.776</v>
      </c>
      <c r="F14" s="18">
        <v>474.7</v>
      </c>
      <c r="H14">
        <v>745.51</v>
      </c>
      <c r="I14">
        <v>777.18</v>
      </c>
      <c r="J14">
        <v>824.83</v>
      </c>
      <c r="K14" s="20">
        <v>793.917</v>
      </c>
      <c r="L14" s="19">
        <v>821.8</v>
      </c>
      <c r="M14" s="19"/>
    </row>
    <row r="15" spans="1:13" ht="12.75">
      <c r="A15" s="2" t="s">
        <v>61</v>
      </c>
      <c r="B15" s="22">
        <v>7.22</v>
      </c>
      <c r="C15" s="22">
        <v>7.58</v>
      </c>
      <c r="D15" s="22">
        <v>7.89</v>
      </c>
      <c r="E15" s="22">
        <v>8.466</v>
      </c>
      <c r="F15" s="18">
        <v>8.7</v>
      </c>
      <c r="H15">
        <v>14.57</v>
      </c>
      <c r="I15">
        <v>15.3</v>
      </c>
      <c r="J15">
        <v>15.91</v>
      </c>
      <c r="K15" s="20">
        <v>26.817</v>
      </c>
      <c r="L15" s="19">
        <v>28</v>
      </c>
      <c r="M15" s="19"/>
    </row>
    <row r="16" spans="1:13" ht="12.75">
      <c r="A16" s="2" t="s">
        <v>79</v>
      </c>
      <c r="B16" s="22">
        <v>3.01</v>
      </c>
      <c r="C16" s="22">
        <v>3.15</v>
      </c>
      <c r="D16" s="22">
        <v>3.29</v>
      </c>
      <c r="E16" s="22">
        <v>3.458</v>
      </c>
      <c r="F16" s="18">
        <v>3.5</v>
      </c>
      <c r="H16">
        <v>6.19</v>
      </c>
      <c r="I16">
        <v>6.46</v>
      </c>
      <c r="J16">
        <v>6.76</v>
      </c>
      <c r="K16" s="20">
        <v>7.279</v>
      </c>
      <c r="L16" s="19">
        <v>7.5</v>
      </c>
      <c r="M16" s="19"/>
    </row>
    <row r="17" spans="1:13" ht="12.75">
      <c r="A17" s="2" t="s">
        <v>81</v>
      </c>
      <c r="B17" s="22">
        <v>152.19</v>
      </c>
      <c r="C17" s="22">
        <v>157.28</v>
      </c>
      <c r="D17" s="22">
        <v>164.3</v>
      </c>
      <c r="E17" s="22">
        <v>166.26</v>
      </c>
      <c r="F17" s="18">
        <v>170.2</v>
      </c>
      <c r="H17">
        <v>282.72</v>
      </c>
      <c r="I17">
        <v>287.69</v>
      </c>
      <c r="J17">
        <v>306.9</v>
      </c>
      <c r="K17" s="20">
        <v>317.702</v>
      </c>
      <c r="L17" s="19">
        <v>330.6</v>
      </c>
      <c r="M17" s="19"/>
    </row>
    <row r="18" spans="1:13" ht="12.75">
      <c r="A18" s="2" t="s">
        <v>66</v>
      </c>
      <c r="B18" s="19">
        <v>6.2</v>
      </c>
      <c r="C18" s="22">
        <v>6.58</v>
      </c>
      <c r="D18" s="22">
        <v>6.85</v>
      </c>
      <c r="E18" s="22">
        <v>7.395</v>
      </c>
      <c r="F18" s="18">
        <v>7.6</v>
      </c>
      <c r="H18">
        <v>10.63</v>
      </c>
      <c r="I18">
        <v>13.21</v>
      </c>
      <c r="J18">
        <v>13.84</v>
      </c>
      <c r="K18" s="20">
        <v>28.414</v>
      </c>
      <c r="L18" s="19">
        <v>29.4</v>
      </c>
      <c r="M18" s="19"/>
    </row>
    <row r="19" spans="1:13" ht="12.75">
      <c r="A19" s="2" t="s">
        <v>84</v>
      </c>
      <c r="B19" s="22">
        <v>3.03</v>
      </c>
      <c r="C19" s="22">
        <v>3.18</v>
      </c>
      <c r="D19" s="22">
        <v>3.32</v>
      </c>
      <c r="E19" s="22">
        <v>3.501</v>
      </c>
      <c r="F19" s="18">
        <v>3.6</v>
      </c>
      <c r="H19">
        <v>6.05</v>
      </c>
      <c r="I19">
        <v>6.34</v>
      </c>
      <c r="J19">
        <v>6.68</v>
      </c>
      <c r="K19" s="20">
        <v>19.767</v>
      </c>
      <c r="L19" s="19">
        <v>20.6</v>
      </c>
      <c r="M19" s="19"/>
    </row>
    <row r="20" spans="1:13" ht="12.75">
      <c r="A20" s="2" t="s">
        <v>42</v>
      </c>
      <c r="B20" s="22">
        <v>210.3</v>
      </c>
      <c r="C20" s="22">
        <v>217.81</v>
      </c>
      <c r="D20" s="22">
        <v>225.67</v>
      </c>
      <c r="E20" s="22">
        <v>232.271</v>
      </c>
      <c r="F20" s="18">
        <v>239.1</v>
      </c>
      <c r="H20">
        <v>260.88</v>
      </c>
      <c r="I20">
        <v>270.01</v>
      </c>
      <c r="J20">
        <v>281.59</v>
      </c>
      <c r="K20" s="20">
        <v>275.927</v>
      </c>
      <c r="L20" s="19">
        <v>285.3</v>
      </c>
      <c r="M20" s="19"/>
    </row>
    <row r="21" spans="1:13" ht="12.75">
      <c r="A21" s="2" t="s">
        <v>40</v>
      </c>
      <c r="B21" s="22">
        <v>153.58</v>
      </c>
      <c r="C21" s="22">
        <v>160.95</v>
      </c>
      <c r="D21" s="22">
        <v>168.08</v>
      </c>
      <c r="E21" s="22">
        <v>170.048</v>
      </c>
      <c r="F21" s="18">
        <v>174.4</v>
      </c>
      <c r="H21">
        <v>245.06</v>
      </c>
      <c r="I21">
        <v>255.59</v>
      </c>
      <c r="J21">
        <v>268.02</v>
      </c>
      <c r="K21" s="20">
        <v>290.992</v>
      </c>
      <c r="L21" s="19">
        <v>301.4</v>
      </c>
      <c r="M21" s="19"/>
    </row>
    <row r="22" spans="1:13" ht="12.75">
      <c r="A22" s="2" t="s">
        <v>74</v>
      </c>
      <c r="B22" s="22">
        <v>4.55</v>
      </c>
      <c r="C22" s="22">
        <v>4.75</v>
      </c>
      <c r="D22" s="22">
        <v>4.98</v>
      </c>
      <c r="E22" s="22">
        <v>5.389</v>
      </c>
      <c r="F22" s="18">
        <v>5.6</v>
      </c>
      <c r="H22">
        <v>2.27</v>
      </c>
      <c r="I22">
        <v>9.72</v>
      </c>
      <c r="J22">
        <v>10.15</v>
      </c>
      <c r="K22" s="20">
        <v>19.661</v>
      </c>
      <c r="L22" s="19">
        <v>20.4</v>
      </c>
      <c r="M22" s="19"/>
    </row>
    <row r="23" spans="1:13" ht="12.75">
      <c r="A23" s="2" t="s">
        <v>71</v>
      </c>
      <c r="B23" s="22">
        <v>344.63</v>
      </c>
      <c r="C23" s="22">
        <v>358.03</v>
      </c>
      <c r="D23" s="22">
        <v>378.72</v>
      </c>
      <c r="E23" s="22">
        <v>402.661</v>
      </c>
      <c r="F23" s="18">
        <v>415.5</v>
      </c>
      <c r="H23">
        <v>516.19</v>
      </c>
      <c r="I23">
        <v>536.5</v>
      </c>
      <c r="J23">
        <v>557.09</v>
      </c>
      <c r="K23" s="20">
        <v>590.986</v>
      </c>
      <c r="L23" s="19">
        <v>614.4</v>
      </c>
      <c r="M23" s="19"/>
    </row>
    <row r="24" spans="1:13" ht="12.75">
      <c r="A24" s="2" t="s">
        <v>83</v>
      </c>
      <c r="B24" s="22">
        <v>151.32</v>
      </c>
      <c r="C24" s="22">
        <v>154.57</v>
      </c>
      <c r="D24" s="22">
        <v>166.75</v>
      </c>
      <c r="E24" s="22">
        <v>167.003</v>
      </c>
      <c r="F24" s="18">
        <v>171.7</v>
      </c>
      <c r="H24">
        <v>222.24</v>
      </c>
      <c r="I24">
        <v>231.13</v>
      </c>
      <c r="J24">
        <v>239.21</v>
      </c>
      <c r="K24" s="20">
        <v>247.791</v>
      </c>
      <c r="L24" s="19">
        <v>257</v>
      </c>
      <c r="M24" s="19"/>
    </row>
    <row r="25" spans="1:13" ht="12.75">
      <c r="A25" s="2" t="s">
        <v>39</v>
      </c>
      <c r="B25" s="22">
        <v>207.61</v>
      </c>
      <c r="C25" s="22">
        <v>216.77</v>
      </c>
      <c r="D25" s="22">
        <v>229.57</v>
      </c>
      <c r="E25" s="22">
        <v>228.912</v>
      </c>
      <c r="F25" s="18">
        <v>235.4</v>
      </c>
      <c r="H25">
        <v>399.5</v>
      </c>
      <c r="I25">
        <v>417.07</v>
      </c>
      <c r="J25">
        <v>438.6</v>
      </c>
      <c r="K25" s="20">
        <v>411.757</v>
      </c>
      <c r="L25" s="19">
        <v>426.7</v>
      </c>
      <c r="M25" s="19"/>
    </row>
    <row r="26" spans="1:13" ht="12.75">
      <c r="A26" s="2" t="s">
        <v>50</v>
      </c>
      <c r="B26" s="22">
        <v>146.09</v>
      </c>
      <c r="C26" s="22">
        <v>177.39</v>
      </c>
      <c r="D26" s="22">
        <v>192.52</v>
      </c>
      <c r="E26" s="22">
        <v>199.045</v>
      </c>
      <c r="F26" s="18">
        <v>204.8</v>
      </c>
      <c r="H26">
        <v>213.53</v>
      </c>
      <c r="I26">
        <v>257.93</v>
      </c>
      <c r="J26">
        <v>265.83</v>
      </c>
      <c r="K26" s="20">
        <v>292.171</v>
      </c>
      <c r="L26" s="19">
        <v>303.1</v>
      </c>
      <c r="M26" s="19"/>
    </row>
    <row r="27" spans="1:13" ht="12.75">
      <c r="A27" s="2" t="s">
        <v>54</v>
      </c>
      <c r="B27" s="22">
        <v>11.12</v>
      </c>
      <c r="C27" s="22">
        <v>11.61</v>
      </c>
      <c r="D27" s="22">
        <v>12.19</v>
      </c>
      <c r="E27" s="22">
        <v>13.179</v>
      </c>
      <c r="F27" s="18">
        <v>13.6</v>
      </c>
      <c r="H27">
        <v>22.87</v>
      </c>
      <c r="I27">
        <v>23.92</v>
      </c>
      <c r="J27">
        <v>24.97</v>
      </c>
      <c r="K27" s="20">
        <v>42.57</v>
      </c>
      <c r="L27" s="19">
        <v>44.1</v>
      </c>
      <c r="M27" s="19"/>
    </row>
    <row r="28" spans="1:13" ht="12.75">
      <c r="A28" s="2" t="s">
        <v>45</v>
      </c>
      <c r="B28" s="22">
        <v>164.69</v>
      </c>
      <c r="C28" s="22">
        <v>173.24</v>
      </c>
      <c r="D28" s="22">
        <v>180.51</v>
      </c>
      <c r="E28" s="22">
        <v>190.234</v>
      </c>
      <c r="F28" s="18">
        <v>195.6</v>
      </c>
      <c r="H28">
        <v>310.9</v>
      </c>
      <c r="I28">
        <v>327.11</v>
      </c>
      <c r="J28">
        <v>338.18</v>
      </c>
      <c r="K28" s="20">
        <v>367.937</v>
      </c>
      <c r="L28" s="19">
        <v>381.8</v>
      </c>
      <c r="M28" s="19"/>
    </row>
    <row r="29" spans="1:13" ht="12.75">
      <c r="A29" s="2" t="s">
        <v>38</v>
      </c>
      <c r="B29" s="22">
        <v>191.11</v>
      </c>
      <c r="C29" s="22">
        <v>198.33</v>
      </c>
      <c r="D29" s="22">
        <v>208.75</v>
      </c>
      <c r="E29" s="22">
        <v>211.1</v>
      </c>
      <c r="F29" s="18">
        <v>217.2</v>
      </c>
      <c r="H29">
        <v>327.98</v>
      </c>
      <c r="I29">
        <v>341.22</v>
      </c>
      <c r="J29">
        <v>355.25</v>
      </c>
      <c r="K29" s="20">
        <v>357.774</v>
      </c>
      <c r="L29" s="19">
        <v>370</v>
      </c>
      <c r="M29" s="19"/>
    </row>
    <row r="30" spans="1:13" ht="12.75">
      <c r="A30" s="2" t="s">
        <v>73</v>
      </c>
      <c r="B30" s="22">
        <v>240.43</v>
      </c>
      <c r="C30" s="22">
        <v>238.87</v>
      </c>
      <c r="D30" s="19">
        <v>205.92</v>
      </c>
      <c r="E30" s="22">
        <v>229.192</v>
      </c>
      <c r="F30" s="18">
        <v>235.3</v>
      </c>
      <c r="H30">
        <v>402.81</v>
      </c>
      <c r="I30">
        <v>427.6</v>
      </c>
      <c r="J30">
        <v>378.25</v>
      </c>
      <c r="K30" s="20">
        <v>364.888</v>
      </c>
      <c r="L30" s="19">
        <v>378.5</v>
      </c>
      <c r="M30" s="19"/>
    </row>
    <row r="31" spans="1:13" ht="12.75">
      <c r="A31" s="2" t="s">
        <v>47</v>
      </c>
      <c r="B31" s="22">
        <v>148.11</v>
      </c>
      <c r="C31" s="22">
        <v>156.06</v>
      </c>
      <c r="D31" s="22">
        <v>161.7</v>
      </c>
      <c r="E31" s="22">
        <v>166.859</v>
      </c>
      <c r="F31" s="18">
        <v>172.2</v>
      </c>
      <c r="H31">
        <v>225.02</v>
      </c>
      <c r="I31">
        <v>235.52</v>
      </c>
      <c r="J31">
        <v>244.28</v>
      </c>
      <c r="K31" s="20">
        <v>252.085</v>
      </c>
      <c r="L31" s="19">
        <v>260.8</v>
      </c>
      <c r="M31" s="19"/>
    </row>
    <row r="32" spans="1:13" ht="12.75">
      <c r="A32" s="2" t="s">
        <v>86</v>
      </c>
      <c r="B32" s="22">
        <v>2.66</v>
      </c>
      <c r="C32" s="22">
        <v>2.78</v>
      </c>
      <c r="D32" s="22">
        <v>2.9</v>
      </c>
      <c r="E32" s="22">
        <v>3.152</v>
      </c>
      <c r="F32" s="18">
        <v>3.2</v>
      </c>
      <c r="H32">
        <v>5.41</v>
      </c>
      <c r="I32">
        <v>5.66</v>
      </c>
      <c r="J32">
        <v>5.94</v>
      </c>
      <c r="K32" s="20">
        <v>6.793</v>
      </c>
      <c r="L32" s="19">
        <v>7</v>
      </c>
      <c r="M32" s="19"/>
    </row>
    <row r="33" spans="1:13" ht="12.75">
      <c r="A33" s="2" t="s">
        <v>58</v>
      </c>
      <c r="B33" s="22">
        <v>142.78</v>
      </c>
      <c r="C33" s="22">
        <v>152.67</v>
      </c>
      <c r="D33" s="22">
        <v>162.96</v>
      </c>
      <c r="E33" s="22">
        <v>166.304</v>
      </c>
      <c r="F33" s="18">
        <v>170.8</v>
      </c>
      <c r="H33">
        <v>222.59</v>
      </c>
      <c r="I33">
        <v>237.51</v>
      </c>
      <c r="J33">
        <v>252.75</v>
      </c>
      <c r="K33" s="20">
        <v>277.918</v>
      </c>
      <c r="L33" s="19">
        <v>288.9</v>
      </c>
      <c r="M33" s="19"/>
    </row>
    <row r="34" spans="1:13" ht="12.75">
      <c r="A34" s="2" t="s">
        <v>92</v>
      </c>
      <c r="B34" s="22">
        <v>2.96</v>
      </c>
      <c r="C34" s="22">
        <v>3.59</v>
      </c>
      <c r="D34" s="22">
        <v>3.81</v>
      </c>
      <c r="E34" s="22">
        <v>3.075</v>
      </c>
      <c r="F34" s="18">
        <v>3.2</v>
      </c>
      <c r="H34">
        <v>5.94</v>
      </c>
      <c r="I34">
        <v>7.21</v>
      </c>
      <c r="J34">
        <v>7.63</v>
      </c>
      <c r="K34" s="20">
        <v>6.066</v>
      </c>
      <c r="L34" s="19">
        <v>6.3</v>
      </c>
      <c r="M34" s="19"/>
    </row>
    <row r="35" spans="1:13" ht="12.75">
      <c r="A35" s="2" t="s">
        <v>63</v>
      </c>
      <c r="B35" s="22">
        <v>257.47</v>
      </c>
      <c r="C35" s="22">
        <v>270.14</v>
      </c>
      <c r="D35" s="22">
        <v>282.43</v>
      </c>
      <c r="E35" s="22">
        <v>285.481</v>
      </c>
      <c r="F35" s="18">
        <v>294.2</v>
      </c>
      <c r="H35">
        <v>392.15</v>
      </c>
      <c r="I35">
        <v>408.57</v>
      </c>
      <c r="J35">
        <v>424.65</v>
      </c>
      <c r="K35" s="20">
        <v>408.975</v>
      </c>
      <c r="L35" s="19">
        <v>424.1</v>
      </c>
      <c r="M35" s="19"/>
    </row>
    <row r="36" spans="1:13" ht="12.75">
      <c r="A36" s="2" t="s">
        <v>82</v>
      </c>
      <c r="B36" s="22">
        <v>3.41</v>
      </c>
      <c r="C36" s="22">
        <v>3.57</v>
      </c>
      <c r="D36" s="22">
        <v>3.74</v>
      </c>
      <c r="E36" s="22">
        <v>4.066</v>
      </c>
      <c r="F36" s="18">
        <v>4.2</v>
      </c>
      <c r="H36">
        <v>6.84</v>
      </c>
      <c r="I36">
        <v>7.16</v>
      </c>
      <c r="J36">
        <v>7.5</v>
      </c>
      <c r="K36" s="20">
        <v>23.973</v>
      </c>
      <c r="L36" s="19">
        <v>24.8</v>
      </c>
      <c r="M36" s="19"/>
    </row>
    <row r="37" spans="1:13" ht="12.75">
      <c r="A37" s="2" t="s">
        <v>62</v>
      </c>
      <c r="B37" s="22">
        <v>8.72</v>
      </c>
      <c r="C37" s="22">
        <v>9.13</v>
      </c>
      <c r="D37" s="22">
        <v>9.57</v>
      </c>
      <c r="E37" s="22">
        <v>10.419</v>
      </c>
      <c r="F37" s="18">
        <v>10.7</v>
      </c>
      <c r="H37">
        <v>17.57</v>
      </c>
      <c r="I37">
        <v>18.37</v>
      </c>
      <c r="J37">
        <v>19.31</v>
      </c>
      <c r="K37" s="20">
        <v>28.278</v>
      </c>
      <c r="L37" s="19">
        <v>29.3</v>
      </c>
      <c r="M37" s="19"/>
    </row>
    <row r="38" spans="1:13" ht="12.75">
      <c r="A38" s="2" t="s">
        <v>59</v>
      </c>
      <c r="B38" s="22">
        <v>176.89</v>
      </c>
      <c r="C38" s="22">
        <v>183.71</v>
      </c>
      <c r="D38" s="22">
        <v>194.85</v>
      </c>
      <c r="E38" s="22">
        <v>204.95</v>
      </c>
      <c r="F38" s="18">
        <v>210.6</v>
      </c>
      <c r="H38">
        <v>330.61</v>
      </c>
      <c r="I38">
        <v>343.09</v>
      </c>
      <c r="J38">
        <v>358.04</v>
      </c>
      <c r="K38" s="20">
        <v>373.96</v>
      </c>
      <c r="L38" s="19">
        <v>387.7</v>
      </c>
      <c r="M38" s="19"/>
    </row>
    <row r="39" spans="1:13" ht="12.75">
      <c r="A39" s="2" t="s">
        <v>77</v>
      </c>
      <c r="B39" s="22">
        <v>140.72</v>
      </c>
      <c r="C39" s="22">
        <v>125.06</v>
      </c>
      <c r="D39" s="22">
        <v>137.95</v>
      </c>
      <c r="E39" s="22">
        <v>142.241</v>
      </c>
      <c r="F39" s="18">
        <v>145.7</v>
      </c>
      <c r="H39">
        <v>313.43</v>
      </c>
      <c r="I39">
        <v>276.62</v>
      </c>
      <c r="J39">
        <v>290.72</v>
      </c>
      <c r="K39" s="20">
        <v>314.786</v>
      </c>
      <c r="L39" s="19">
        <v>327.3</v>
      </c>
      <c r="M39" s="19"/>
    </row>
    <row r="40" spans="1:13" ht="12.75">
      <c r="A40" s="2" t="s">
        <v>76</v>
      </c>
      <c r="B40" s="22">
        <v>182.79</v>
      </c>
      <c r="C40" s="22">
        <v>190.59</v>
      </c>
      <c r="D40" s="22">
        <v>202.23</v>
      </c>
      <c r="E40" s="22">
        <v>208.295</v>
      </c>
      <c r="F40" s="18">
        <v>213.9</v>
      </c>
      <c r="H40">
        <v>313.99</v>
      </c>
      <c r="I40">
        <v>327.9</v>
      </c>
      <c r="J40">
        <v>343.83</v>
      </c>
      <c r="K40" s="20">
        <v>339.14</v>
      </c>
      <c r="L40" s="19">
        <v>353</v>
      </c>
      <c r="M40" s="19"/>
    </row>
    <row r="41" spans="1:13" ht="12.75">
      <c r="A41" s="2" t="s">
        <v>287</v>
      </c>
      <c r="B41" s="22">
        <v>153.95</v>
      </c>
      <c r="C41" s="22">
        <v>160.92</v>
      </c>
      <c r="D41" s="22">
        <v>168.21</v>
      </c>
      <c r="E41" s="22">
        <v>178.825</v>
      </c>
      <c r="F41" s="18">
        <v>183</v>
      </c>
      <c r="H41">
        <v>268.92</v>
      </c>
      <c r="I41">
        <v>280.79</v>
      </c>
      <c r="J41">
        <v>294</v>
      </c>
      <c r="K41" s="20">
        <v>306.227</v>
      </c>
      <c r="L41" s="19">
        <v>317.8</v>
      </c>
      <c r="M41" s="19"/>
    </row>
    <row r="42" spans="1:13" ht="12.75">
      <c r="A42" s="2" t="s">
        <v>64</v>
      </c>
      <c r="B42" s="22">
        <v>98.74</v>
      </c>
      <c r="C42" s="22">
        <v>102.96</v>
      </c>
      <c r="D42" s="22">
        <v>111.2</v>
      </c>
      <c r="E42" s="22">
        <v>113.56</v>
      </c>
      <c r="F42" s="18">
        <v>116.5</v>
      </c>
      <c r="H42">
        <v>272.42</v>
      </c>
      <c r="I42">
        <v>279.66</v>
      </c>
      <c r="J42">
        <v>292.02</v>
      </c>
      <c r="K42" s="20">
        <v>314.233</v>
      </c>
      <c r="L42" s="19">
        <v>324.7</v>
      </c>
      <c r="M42" s="19"/>
    </row>
    <row r="43" spans="1:13" ht="12.75">
      <c r="A43" s="2" t="s">
        <v>88</v>
      </c>
      <c r="B43" s="22">
        <v>155.69</v>
      </c>
      <c r="C43" s="22">
        <v>177.49</v>
      </c>
      <c r="D43" s="22">
        <v>183.51</v>
      </c>
      <c r="E43" s="22">
        <v>186.165</v>
      </c>
      <c r="F43" s="18">
        <v>191.6</v>
      </c>
      <c r="H43">
        <v>253.09</v>
      </c>
      <c r="I43">
        <v>286.65</v>
      </c>
      <c r="J43">
        <v>297.61</v>
      </c>
      <c r="K43" s="20">
        <v>320.282</v>
      </c>
      <c r="L43" s="19">
        <v>333.3</v>
      </c>
      <c r="M43" s="19"/>
    </row>
    <row r="44" spans="1:13" ht="12.75">
      <c r="A44" s="2" t="s">
        <v>57</v>
      </c>
      <c r="B44" s="22">
        <v>112.04</v>
      </c>
      <c r="C44" s="22">
        <v>116.94</v>
      </c>
      <c r="D44" s="22">
        <v>123.06</v>
      </c>
      <c r="E44" s="22">
        <v>127.953</v>
      </c>
      <c r="F44" s="18">
        <v>131.3</v>
      </c>
      <c r="H44">
        <v>194.71</v>
      </c>
      <c r="I44">
        <v>202.13</v>
      </c>
      <c r="J44">
        <v>211.6</v>
      </c>
      <c r="K44" s="20">
        <v>250.378</v>
      </c>
      <c r="L44" s="19">
        <v>260.3</v>
      </c>
      <c r="M44" s="19"/>
    </row>
    <row r="45" spans="1:13" ht="12.75">
      <c r="A45" s="2" t="s">
        <v>49</v>
      </c>
      <c r="B45" s="22">
        <v>253.9</v>
      </c>
      <c r="C45" s="22">
        <v>264.44</v>
      </c>
      <c r="D45" s="22">
        <v>279.91</v>
      </c>
      <c r="E45" s="22">
        <v>289.399</v>
      </c>
      <c r="F45" s="18">
        <v>297.9</v>
      </c>
      <c r="H45">
        <v>451.7</v>
      </c>
      <c r="I45">
        <v>468.63</v>
      </c>
      <c r="J45">
        <v>491.36</v>
      </c>
      <c r="K45" s="20">
        <v>485.081</v>
      </c>
      <c r="L45" s="19">
        <v>503.3</v>
      </c>
      <c r="M45" s="19"/>
    </row>
    <row r="46" spans="1:13" ht="12.75">
      <c r="A46" s="2" t="s">
        <v>43</v>
      </c>
      <c r="B46" s="22">
        <v>284</v>
      </c>
      <c r="C46" s="22">
        <v>297.04</v>
      </c>
      <c r="D46" s="22">
        <v>310.72</v>
      </c>
      <c r="E46" s="22">
        <v>308.264</v>
      </c>
      <c r="F46" s="18">
        <v>318.6</v>
      </c>
      <c r="H46">
        <v>479.02</v>
      </c>
      <c r="I46">
        <v>499.19</v>
      </c>
      <c r="J46">
        <v>512.21</v>
      </c>
      <c r="K46" s="20">
        <v>500.511</v>
      </c>
      <c r="L46" s="19">
        <v>517.9</v>
      </c>
      <c r="M46" s="19"/>
    </row>
    <row r="47" spans="1:13" ht="12.75">
      <c r="A47" s="2" t="s">
        <v>69</v>
      </c>
      <c r="B47" s="22">
        <v>92.5</v>
      </c>
      <c r="C47" s="22">
        <v>97.03</v>
      </c>
      <c r="D47" s="22">
        <v>102.02</v>
      </c>
      <c r="E47" s="22">
        <v>104.962</v>
      </c>
      <c r="F47" s="18">
        <v>108.3</v>
      </c>
      <c r="H47">
        <v>149.61</v>
      </c>
      <c r="I47">
        <v>155.33</v>
      </c>
      <c r="J47">
        <v>163.62</v>
      </c>
      <c r="K47" s="20">
        <v>185.365</v>
      </c>
      <c r="L47" s="19">
        <v>192.8</v>
      </c>
      <c r="M47" s="19"/>
    </row>
    <row r="48" spans="1:13" ht="12.75">
      <c r="A48" s="2" t="s">
        <v>72</v>
      </c>
      <c r="B48" s="22">
        <v>5.08</v>
      </c>
      <c r="C48" s="22">
        <v>5.33</v>
      </c>
      <c r="D48" s="22">
        <v>5.57</v>
      </c>
      <c r="E48" s="22">
        <v>5.88</v>
      </c>
      <c r="F48" s="18">
        <v>6</v>
      </c>
      <c r="H48">
        <v>10.51</v>
      </c>
      <c r="I48">
        <v>10.99</v>
      </c>
      <c r="J48">
        <v>11.5</v>
      </c>
      <c r="K48" s="20">
        <v>21.526</v>
      </c>
      <c r="L48" s="19">
        <v>22.3</v>
      </c>
      <c r="M48" s="19"/>
    </row>
    <row r="49" spans="1:13" ht="12.75">
      <c r="A49" s="2" t="s">
        <v>51</v>
      </c>
      <c r="B49" s="22">
        <v>219.91</v>
      </c>
      <c r="C49" s="22">
        <v>230.69</v>
      </c>
      <c r="D49" s="22">
        <v>243.39</v>
      </c>
      <c r="E49" s="22">
        <v>251.701</v>
      </c>
      <c r="F49" s="18">
        <v>258.6</v>
      </c>
      <c r="H49">
        <v>370.05</v>
      </c>
      <c r="I49">
        <v>384.93</v>
      </c>
      <c r="J49">
        <v>402.61</v>
      </c>
      <c r="K49" s="20">
        <v>419.108</v>
      </c>
      <c r="L49" s="19">
        <v>433.8</v>
      </c>
      <c r="M49" s="19"/>
    </row>
    <row r="50" spans="1:13" ht="12.75">
      <c r="A50" s="2" t="s">
        <v>55</v>
      </c>
      <c r="B50" s="22">
        <v>140.23</v>
      </c>
      <c r="C50" s="22">
        <v>145.43</v>
      </c>
      <c r="D50" s="22">
        <v>155.17</v>
      </c>
      <c r="E50" s="22">
        <v>162.104</v>
      </c>
      <c r="F50" s="18">
        <v>166.6</v>
      </c>
      <c r="H50">
        <v>311.86</v>
      </c>
      <c r="I50">
        <v>319.24</v>
      </c>
      <c r="J50">
        <v>332.49</v>
      </c>
      <c r="K50" s="20">
        <v>346.031</v>
      </c>
      <c r="L50" s="19">
        <v>360.3</v>
      </c>
      <c r="M50" s="19"/>
    </row>
    <row r="51" spans="1:13" ht="12.75">
      <c r="A51" s="2" t="s">
        <v>56</v>
      </c>
      <c r="B51" s="22">
        <v>164.27</v>
      </c>
      <c r="C51" s="22">
        <v>172.44</v>
      </c>
      <c r="D51" s="22">
        <v>180.41</v>
      </c>
      <c r="E51" s="22">
        <v>186.963</v>
      </c>
      <c r="F51" s="18">
        <v>192.1</v>
      </c>
      <c r="H51">
        <v>288.35</v>
      </c>
      <c r="I51">
        <v>302.4</v>
      </c>
      <c r="J51">
        <v>316.18</v>
      </c>
      <c r="K51" s="20">
        <v>330.428</v>
      </c>
      <c r="L51" s="19">
        <v>342.8</v>
      </c>
      <c r="M51" s="19"/>
    </row>
    <row r="52" spans="1:13" ht="12.75">
      <c r="A52" s="2" t="s">
        <v>67</v>
      </c>
      <c r="B52" s="22">
        <v>6.16</v>
      </c>
      <c r="C52" s="22">
        <v>6.44</v>
      </c>
      <c r="D52" s="22">
        <v>6.69</v>
      </c>
      <c r="E52" s="22">
        <v>7.084</v>
      </c>
      <c r="F52" s="18">
        <v>7.3</v>
      </c>
      <c r="H52">
        <v>12.86</v>
      </c>
      <c r="I52">
        <v>13.41</v>
      </c>
      <c r="J52">
        <v>14.08</v>
      </c>
      <c r="K52" s="20">
        <v>32.231</v>
      </c>
      <c r="L52" s="19">
        <v>33.7</v>
      </c>
      <c r="M52" s="19"/>
    </row>
    <row r="53" spans="1:13" ht="12.75">
      <c r="A53" s="2" t="s">
        <v>288</v>
      </c>
      <c r="B53" s="22">
        <v>225.71</v>
      </c>
      <c r="C53" s="22">
        <v>236.99</v>
      </c>
      <c r="D53" s="22">
        <v>252.48</v>
      </c>
      <c r="E53" s="22">
        <v>261.177</v>
      </c>
      <c r="F53" s="18">
        <v>268.6</v>
      </c>
      <c r="H53">
        <v>351.66</v>
      </c>
      <c r="I53">
        <v>367.12</v>
      </c>
      <c r="J53">
        <v>382.25</v>
      </c>
      <c r="K53" s="20">
        <v>379.416</v>
      </c>
      <c r="L53" s="19">
        <v>393.8</v>
      </c>
      <c r="M53" s="19"/>
    </row>
    <row r="54" spans="1:13" ht="12.75">
      <c r="A54" s="2" t="s">
        <v>36</v>
      </c>
      <c r="B54" s="22">
        <v>168.23</v>
      </c>
      <c r="C54" s="22">
        <v>176.35</v>
      </c>
      <c r="D54" s="22">
        <v>182.94</v>
      </c>
      <c r="E54" s="22">
        <v>189.301</v>
      </c>
      <c r="F54" s="18">
        <v>194.9</v>
      </c>
      <c r="H54">
        <v>308.26</v>
      </c>
      <c r="I54">
        <v>320.6</v>
      </c>
      <c r="J54">
        <v>336.14</v>
      </c>
      <c r="K54" s="20">
        <v>330.506</v>
      </c>
      <c r="L54" s="19">
        <v>343.8</v>
      </c>
      <c r="M54" s="19"/>
    </row>
    <row r="55" spans="1:13" ht="12.75">
      <c r="A55" s="2" t="s">
        <v>289</v>
      </c>
      <c r="B55" s="22">
        <v>3.48</v>
      </c>
      <c r="C55" s="22">
        <v>3.62</v>
      </c>
      <c r="D55" s="22">
        <v>3.79</v>
      </c>
      <c r="E55" s="22">
        <v>4.129</v>
      </c>
      <c r="F55" s="18">
        <v>4.2</v>
      </c>
      <c r="H55">
        <v>7.18</v>
      </c>
      <c r="I55">
        <v>7.49</v>
      </c>
      <c r="J55">
        <v>7.8</v>
      </c>
      <c r="K55" s="20">
        <v>7.866</v>
      </c>
      <c r="L55" s="19">
        <v>8.1</v>
      </c>
      <c r="M55" s="19"/>
    </row>
    <row r="56" spans="1:13" ht="12.75">
      <c r="A56" s="2" t="s">
        <v>68</v>
      </c>
      <c r="B56" s="22">
        <v>1.02</v>
      </c>
      <c r="C56" s="22">
        <v>1.07</v>
      </c>
      <c r="D56" s="22">
        <v>1.12</v>
      </c>
      <c r="E56" s="22">
        <v>1.213</v>
      </c>
      <c r="F56" s="18">
        <v>1.2</v>
      </c>
      <c r="H56">
        <v>2.15</v>
      </c>
      <c r="I56">
        <v>2.24</v>
      </c>
      <c r="J56">
        <v>2.38</v>
      </c>
      <c r="K56" s="20">
        <v>2.468</v>
      </c>
      <c r="L56" s="19">
        <v>2.6</v>
      </c>
      <c r="M56" s="19"/>
    </row>
    <row r="57" spans="2:13" ht="12.75">
      <c r="B57" s="22">
        <f>SUM(B5:B56)</f>
        <v>6060.419999999998</v>
      </c>
      <c r="C57" s="22">
        <f>SUM(C5:C56)</f>
        <v>6337.139999999998</v>
      </c>
      <c r="D57" s="22">
        <f>SUM(D5:D56)</f>
        <v>6634.249999999999</v>
      </c>
      <c r="E57" s="22">
        <f>SUM(E5:E56)</f>
        <v>6842.654</v>
      </c>
      <c r="F57" s="19">
        <f>SUM(F5:F56)</f>
        <v>7034.599999999999</v>
      </c>
      <c r="G57" s="88" t="s">
        <v>319</v>
      </c>
      <c r="H57" s="20">
        <f>SUM(H5:H56)</f>
        <v>10453.94</v>
      </c>
      <c r="I57" s="20">
        <f>SUM(I5:I56)</f>
        <v>10904.05</v>
      </c>
      <c r="J57" s="20">
        <f>SUM(J5:J56)</f>
        <v>11325.95</v>
      </c>
      <c r="K57" s="20">
        <f>SUM(K5:K56)</f>
        <v>11769.759000000002</v>
      </c>
      <c r="L57" s="19">
        <f>SUM(L5:L56)</f>
        <v>12210.799999999996</v>
      </c>
      <c r="M57" s="19"/>
    </row>
    <row r="58" ht="12.75">
      <c r="A58" s="2"/>
    </row>
    <row r="59" ht="12.75">
      <c r="A59" s="6" t="s">
        <v>315</v>
      </c>
    </row>
  </sheetData>
  <sheetProtection/>
  <mergeCells count="2">
    <mergeCell ref="H3:L3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7.57421875" style="0" customWidth="1"/>
    <col min="8" max="8" width="14.57421875" style="0" customWidth="1"/>
  </cols>
  <sheetData>
    <row r="1" spans="1:8" ht="12.75">
      <c r="A1" s="2" t="s">
        <v>286</v>
      </c>
      <c r="H1" s="2" t="s">
        <v>285</v>
      </c>
    </row>
    <row r="2" spans="1:13" ht="12.75">
      <c r="A2" s="132" t="s">
        <v>387</v>
      </c>
      <c r="B2" s="133" t="s">
        <v>320</v>
      </c>
      <c r="C2" s="133" t="s">
        <v>321</v>
      </c>
      <c r="D2" s="133" t="s">
        <v>322</v>
      </c>
      <c r="E2" s="133" t="s">
        <v>300</v>
      </c>
      <c r="F2" s="133" t="s">
        <v>334</v>
      </c>
      <c r="H2" s="132" t="s">
        <v>387</v>
      </c>
      <c r="I2" s="133" t="s">
        <v>320</v>
      </c>
      <c r="J2" s="133" t="s">
        <v>321</v>
      </c>
      <c r="K2" s="133" t="s">
        <v>322</v>
      </c>
      <c r="L2" s="133" t="s">
        <v>300</v>
      </c>
      <c r="M2" s="133" t="s">
        <v>334</v>
      </c>
    </row>
    <row r="3" spans="1:13" ht="12.75">
      <c r="A3" s="134" t="s">
        <v>268</v>
      </c>
      <c r="B3" s="137">
        <v>687.9</v>
      </c>
      <c r="C3" s="137">
        <v>725.7</v>
      </c>
      <c r="D3" s="137">
        <v>752.8</v>
      </c>
      <c r="E3" s="137">
        <v>769.7</v>
      </c>
      <c r="F3" s="137">
        <v>799.9</v>
      </c>
      <c r="H3" s="134" t="s">
        <v>268</v>
      </c>
      <c r="I3" s="137">
        <v>408</v>
      </c>
      <c r="J3" s="137">
        <v>422.3</v>
      </c>
      <c r="K3" s="137">
        <v>458</v>
      </c>
      <c r="L3" s="181">
        <v>448.7</v>
      </c>
      <c r="M3" s="181">
        <v>462.1</v>
      </c>
    </row>
    <row r="4" spans="1:13" ht="12.75">
      <c r="A4" s="134" t="s">
        <v>269</v>
      </c>
      <c r="B4" s="137">
        <v>1071.4</v>
      </c>
      <c r="C4" s="137">
        <v>1075.7</v>
      </c>
      <c r="D4" s="137">
        <v>1117.2</v>
      </c>
      <c r="E4" s="137">
        <v>1153.3</v>
      </c>
      <c r="F4" s="137">
        <v>1198.5</v>
      </c>
      <c r="H4" s="134" t="s">
        <v>269</v>
      </c>
      <c r="I4" s="137">
        <v>638.4</v>
      </c>
      <c r="J4" s="137">
        <v>624.5</v>
      </c>
      <c r="K4" s="137">
        <v>679.4</v>
      </c>
      <c r="L4" s="181">
        <v>668.2</v>
      </c>
      <c r="M4" s="181">
        <v>686.1</v>
      </c>
    </row>
    <row r="5" spans="1:13" ht="12.75">
      <c r="A5" s="134" t="s">
        <v>270</v>
      </c>
      <c r="B5" s="137">
        <v>1809.1</v>
      </c>
      <c r="C5" s="137">
        <v>1852.4</v>
      </c>
      <c r="D5" s="137">
        <v>1926.9</v>
      </c>
      <c r="E5" s="137">
        <v>2105.4</v>
      </c>
      <c r="F5" s="137">
        <v>2180.3</v>
      </c>
      <c r="H5" s="134" t="s">
        <v>270</v>
      </c>
      <c r="I5" s="137">
        <v>1061.6</v>
      </c>
      <c r="J5" s="137">
        <v>1077.7</v>
      </c>
      <c r="K5" s="137">
        <v>1171.2</v>
      </c>
      <c r="L5" s="181">
        <v>1228.9</v>
      </c>
      <c r="M5" s="181">
        <v>1265.6</v>
      </c>
    </row>
    <row r="6" spans="1:13" ht="12.75">
      <c r="A6" s="134" t="s">
        <v>271</v>
      </c>
      <c r="B6" s="137">
        <v>242.2</v>
      </c>
      <c r="C6" s="137">
        <v>250.5</v>
      </c>
      <c r="D6" s="137">
        <v>259.6</v>
      </c>
      <c r="E6" s="137">
        <v>266.2</v>
      </c>
      <c r="F6" s="137">
        <v>276.6</v>
      </c>
      <c r="H6" s="134" t="s">
        <v>271</v>
      </c>
      <c r="I6" s="137">
        <v>143.8</v>
      </c>
      <c r="J6" s="137">
        <v>145.7</v>
      </c>
      <c r="K6" s="137">
        <v>157.8</v>
      </c>
      <c r="L6" s="181">
        <v>154.5</v>
      </c>
      <c r="M6" s="181">
        <v>158.8</v>
      </c>
    </row>
    <row r="7" spans="1:13" ht="12.75">
      <c r="A7" s="134" t="s">
        <v>272</v>
      </c>
      <c r="B7" s="137">
        <v>327.2</v>
      </c>
      <c r="C7" s="137">
        <v>367.4</v>
      </c>
      <c r="D7" s="137">
        <v>381.4</v>
      </c>
      <c r="E7" s="137">
        <v>396.5</v>
      </c>
      <c r="F7" s="137">
        <v>410.7</v>
      </c>
      <c r="H7" s="134" t="s">
        <v>272</v>
      </c>
      <c r="I7" s="137">
        <v>207.4</v>
      </c>
      <c r="J7" s="137">
        <v>213.8</v>
      </c>
      <c r="K7" s="137">
        <v>232.2</v>
      </c>
      <c r="L7" s="181">
        <v>233</v>
      </c>
      <c r="M7" s="181">
        <v>239.3</v>
      </c>
    </row>
    <row r="8" spans="1:13" ht="12.75">
      <c r="A8" s="134" t="s">
        <v>273</v>
      </c>
      <c r="B8" s="137">
        <v>957.9</v>
      </c>
      <c r="C8" s="137">
        <v>1089.7</v>
      </c>
      <c r="D8" s="137">
        <v>1129.4</v>
      </c>
      <c r="E8" s="137">
        <v>1186.3</v>
      </c>
      <c r="F8" s="137">
        <v>1229</v>
      </c>
      <c r="H8" s="134" t="s">
        <v>273</v>
      </c>
      <c r="I8" s="137">
        <v>563.7</v>
      </c>
      <c r="J8" s="137">
        <v>631.9</v>
      </c>
      <c r="K8" s="137">
        <v>685.6</v>
      </c>
      <c r="L8" s="181">
        <v>682.6</v>
      </c>
      <c r="M8" s="181">
        <v>700.4</v>
      </c>
    </row>
    <row r="9" spans="1:13" ht="12.75">
      <c r="A9" s="134" t="s">
        <v>274</v>
      </c>
      <c r="B9" s="137">
        <v>844.9</v>
      </c>
      <c r="C9" s="137">
        <v>883.9</v>
      </c>
      <c r="D9" s="137">
        <v>919.4</v>
      </c>
      <c r="E9" s="137">
        <v>953</v>
      </c>
      <c r="F9" s="137">
        <v>987</v>
      </c>
      <c r="H9" s="134" t="s">
        <v>274</v>
      </c>
      <c r="I9" s="137">
        <v>502.5</v>
      </c>
      <c r="J9" s="137">
        <v>513.7</v>
      </c>
      <c r="K9" s="137">
        <v>560.1</v>
      </c>
      <c r="L9" s="181">
        <v>555.1</v>
      </c>
      <c r="M9" s="181">
        <v>570.6</v>
      </c>
    </row>
    <row r="10" spans="1:13" ht="12.75">
      <c r="A10" s="134" t="s">
        <v>275</v>
      </c>
      <c r="B10" s="137">
        <v>1572.1</v>
      </c>
      <c r="C10" s="137">
        <v>1705.4</v>
      </c>
      <c r="D10" s="137">
        <v>1769.5</v>
      </c>
      <c r="E10" s="137">
        <v>1796.6</v>
      </c>
      <c r="F10" s="137">
        <v>1865</v>
      </c>
      <c r="H10" s="134" t="s">
        <v>275</v>
      </c>
      <c r="I10" s="137">
        <v>929.2</v>
      </c>
      <c r="J10" s="137">
        <v>989</v>
      </c>
      <c r="K10" s="137">
        <v>1077.5</v>
      </c>
      <c r="L10" s="181">
        <v>1042.5</v>
      </c>
      <c r="M10" s="181">
        <v>1072.6</v>
      </c>
    </row>
    <row r="11" spans="1:13" ht="12.75">
      <c r="A11" s="134" t="s">
        <v>276</v>
      </c>
      <c r="B11" s="137">
        <v>823.3</v>
      </c>
      <c r="C11" s="137">
        <v>867.7</v>
      </c>
      <c r="D11" s="137">
        <v>899.2</v>
      </c>
      <c r="E11" s="137">
        <v>923</v>
      </c>
      <c r="F11" s="137">
        <v>960.1</v>
      </c>
      <c r="H11" s="134" t="s">
        <v>276</v>
      </c>
      <c r="I11" s="137">
        <v>490.7</v>
      </c>
      <c r="J11" s="137">
        <v>504.6</v>
      </c>
      <c r="K11" s="137">
        <v>546.3</v>
      </c>
      <c r="L11" s="181">
        <v>536.3</v>
      </c>
      <c r="M11" s="181">
        <v>550.8</v>
      </c>
    </row>
    <row r="12" spans="1:13" ht="12.75">
      <c r="A12" s="134" t="s">
        <v>277</v>
      </c>
      <c r="B12" s="137">
        <v>465</v>
      </c>
      <c r="C12" s="137">
        <v>418.5</v>
      </c>
      <c r="D12" s="137">
        <v>435.6</v>
      </c>
      <c r="E12" s="137">
        <v>447.6</v>
      </c>
      <c r="F12" s="137">
        <v>465.1</v>
      </c>
      <c r="H12" s="134" t="s">
        <v>277</v>
      </c>
      <c r="I12" s="137">
        <v>295.7</v>
      </c>
      <c r="J12" s="137">
        <v>243.4</v>
      </c>
      <c r="K12" s="137">
        <v>263.7</v>
      </c>
      <c r="L12" s="181">
        <v>258.5</v>
      </c>
      <c r="M12" s="181">
        <v>264.9</v>
      </c>
    </row>
    <row r="13" spans="1:13" ht="12.75">
      <c r="A13" s="134" t="s">
        <v>278</v>
      </c>
      <c r="B13" s="137">
        <v>840.4</v>
      </c>
      <c r="C13" s="137">
        <v>868.8</v>
      </c>
      <c r="D13" s="137">
        <v>903</v>
      </c>
      <c r="E13" s="137">
        <v>917</v>
      </c>
      <c r="F13" s="137">
        <v>951.4</v>
      </c>
      <c r="H13" s="134" t="s">
        <v>278</v>
      </c>
      <c r="I13" s="137">
        <v>493.6</v>
      </c>
      <c r="J13" s="137">
        <v>505.4</v>
      </c>
      <c r="K13" s="137">
        <v>549.5</v>
      </c>
      <c r="L13" s="181">
        <v>534.9</v>
      </c>
      <c r="M13" s="181">
        <v>549</v>
      </c>
    </row>
    <row r="14" spans="1:13" ht="12.75">
      <c r="A14" s="134" t="s">
        <v>279</v>
      </c>
      <c r="B14" s="137">
        <v>812.6</v>
      </c>
      <c r="C14" s="137">
        <v>798.2</v>
      </c>
      <c r="D14" s="137">
        <v>831.9</v>
      </c>
      <c r="E14" s="137">
        <v>855.2</v>
      </c>
      <c r="F14" s="137">
        <v>887.3</v>
      </c>
      <c r="H14" s="134" t="s">
        <v>279</v>
      </c>
      <c r="I14" s="137">
        <v>478.9</v>
      </c>
      <c r="J14" s="137">
        <v>465.1</v>
      </c>
      <c r="K14" s="137">
        <v>505.1</v>
      </c>
      <c r="L14" s="181">
        <v>499.4</v>
      </c>
      <c r="M14" s="181">
        <v>514.3</v>
      </c>
    </row>
    <row r="15" spans="1:13" s="3" customFormat="1" ht="12.75">
      <c r="A15" s="133" t="s">
        <v>284</v>
      </c>
      <c r="B15" s="138">
        <f>SUM(B3:B14)</f>
        <v>10453.999999999998</v>
      </c>
      <c r="C15" s="138">
        <f>SUM(C3:C14)</f>
        <v>10903.9</v>
      </c>
      <c r="D15" s="138">
        <f>SUM(D3:D14)</f>
        <v>11325.9</v>
      </c>
      <c r="E15" s="138">
        <f>SUM(E3:E14)</f>
        <v>11769.800000000001</v>
      </c>
      <c r="F15" s="138">
        <f>SUM(F3:F14)</f>
        <v>12210.9</v>
      </c>
      <c r="H15" s="133" t="s">
        <v>284</v>
      </c>
      <c r="I15" s="138">
        <f>SUM(I3:I14)</f>
        <v>6213.5</v>
      </c>
      <c r="J15" s="138">
        <f>SUM(J3:J14)</f>
        <v>6337.1</v>
      </c>
      <c r="K15" s="138">
        <f>SUM(K3:K14)</f>
        <v>6886.400000000001</v>
      </c>
      <c r="L15" s="182">
        <f>SUM(L3:L14)</f>
        <v>6842.599999999999</v>
      </c>
      <c r="M15" s="182">
        <f>SUM(M3:M14)</f>
        <v>7034.5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2.7109375" style="0" bestFit="1" customWidth="1"/>
  </cols>
  <sheetData>
    <row r="2" ht="12.75">
      <c r="A2" s="3" t="s">
        <v>3</v>
      </c>
    </row>
    <row r="3" spans="1:2" ht="12.75">
      <c r="A3" t="s">
        <v>332</v>
      </c>
      <c r="B3" t="s">
        <v>309</v>
      </c>
    </row>
    <row r="4" ht="12.75">
      <c r="A4" s="3" t="s">
        <v>2</v>
      </c>
    </row>
    <row r="5" spans="1:2" ht="12.75">
      <c r="A5" s="2" t="s">
        <v>328</v>
      </c>
      <c r="B5" s="100" t="s">
        <v>329</v>
      </c>
    </row>
    <row r="6" spans="1:2" ht="12.75">
      <c r="A6" s="2" t="s">
        <v>308</v>
      </c>
      <c r="B6" s="100" t="s">
        <v>330</v>
      </c>
    </row>
    <row r="7" spans="1:2" ht="12.75">
      <c r="A7" t="s">
        <v>1</v>
      </c>
      <c r="B7" s="100" t="s">
        <v>331</v>
      </c>
    </row>
    <row r="8" spans="1:2" ht="12.75">
      <c r="A8" t="s">
        <v>0</v>
      </c>
      <c r="B8" s="100" t="s">
        <v>4</v>
      </c>
    </row>
  </sheetData>
  <sheetProtection/>
  <hyperlinks>
    <hyperlink ref="B6" r:id="rId1" display="http://www.bis.gov.uk/assets/biscore/business-sectors/docs/l/11-992x-low-carbon-and-environmental-goods-and-services-2009-10.pdf"/>
    <hyperlink ref="B7" r:id="rId2" display="http://www.bis.gov.uk/assets/biscore/business-sectors/docs/10-795-low-carbon-environmental-goods-analysis-update-08-09.pdf"/>
    <hyperlink ref="B5" r:id="rId3" display="http://www.bis.gov.uk/policies/business-sectors/green-economy/market-intelligence/market-data"/>
    <hyperlink ref="B8" r:id="rId4" display="http://www.berr.gov.uk/files/file50253.pdf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4" sqref="I14"/>
    </sheetView>
  </sheetViews>
  <sheetFormatPr defaultColWidth="9.140625" defaultRowHeight="12.75"/>
  <cols>
    <col min="1" max="1" width="41.8515625" style="0" customWidth="1"/>
    <col min="2" max="3" width="22.57421875" style="26" bestFit="1" customWidth="1"/>
    <col min="4" max="4" width="14.57421875" style="26" customWidth="1"/>
    <col min="5" max="5" width="14.7109375" style="26" customWidth="1"/>
  </cols>
  <sheetData>
    <row r="1" ht="12.75">
      <c r="A1" s="55" t="s">
        <v>335</v>
      </c>
    </row>
    <row r="2" ht="12.75">
      <c r="A2" s="55"/>
    </row>
    <row r="3" spans="1:5" ht="12.75">
      <c r="A3" s="1"/>
      <c r="B3" s="51" t="s">
        <v>33</v>
      </c>
      <c r="C3" s="51" t="s">
        <v>34</v>
      </c>
      <c r="D3" s="51" t="s">
        <v>318</v>
      </c>
      <c r="E3" s="51" t="s">
        <v>334</v>
      </c>
    </row>
    <row r="4" spans="1:5" ht="12.75">
      <c r="A4" s="5" t="s">
        <v>8</v>
      </c>
      <c r="B4" s="27" t="s">
        <v>9</v>
      </c>
      <c r="C4" s="27" t="s">
        <v>9</v>
      </c>
      <c r="D4" s="27" t="s">
        <v>9</v>
      </c>
      <c r="E4" s="27" t="s">
        <v>9</v>
      </c>
    </row>
    <row r="5" spans="1:7" ht="12.75">
      <c r="A5" s="6" t="s">
        <v>23</v>
      </c>
      <c r="B5" s="179">
        <v>28471.43</v>
      </c>
      <c r="C5" s="7">
        <v>28901.1</v>
      </c>
      <c r="D5" s="61">
        <v>29579.28</v>
      </c>
      <c r="E5" s="164">
        <v>30299.98021</v>
      </c>
      <c r="G5" s="115" t="s">
        <v>319</v>
      </c>
    </row>
    <row r="6" spans="1:5" ht="12.75">
      <c r="A6" s="6" t="s">
        <v>24</v>
      </c>
      <c r="B6" s="179">
        <v>27263.36</v>
      </c>
      <c r="C6" s="7">
        <v>27844.81</v>
      </c>
      <c r="D6" s="61">
        <v>28819.01</v>
      </c>
      <c r="E6" s="164">
        <v>29838.21471</v>
      </c>
    </row>
    <row r="7" spans="1:5" ht="12.75">
      <c r="A7" s="6" t="s">
        <v>25</v>
      </c>
      <c r="B7" s="179">
        <v>24122.46</v>
      </c>
      <c r="C7" s="7">
        <v>24517.61</v>
      </c>
      <c r="D7" s="61">
        <v>25446.48</v>
      </c>
      <c r="E7" s="164">
        <v>26431.02947</v>
      </c>
    </row>
    <row r="8" spans="1:5" ht="12.75">
      <c r="A8" s="6" t="s">
        <v>30</v>
      </c>
      <c r="B8" s="179">
        <v>4463.36</v>
      </c>
      <c r="C8" s="7">
        <v>4536.25</v>
      </c>
      <c r="D8" s="61">
        <v>4717.61</v>
      </c>
      <c r="E8" s="164">
        <v>4915.02424</v>
      </c>
    </row>
    <row r="9" spans="1:5" ht="12.75">
      <c r="A9" s="6" t="s">
        <v>31</v>
      </c>
      <c r="B9" s="179">
        <v>3604.38</v>
      </c>
      <c r="C9" s="7">
        <v>3673.15</v>
      </c>
      <c r="D9" s="61">
        <v>3815.54</v>
      </c>
      <c r="E9" s="164">
        <v>3972.10817</v>
      </c>
    </row>
    <row r="10" spans="1:5" ht="12.75">
      <c r="A10" s="6" t="s">
        <v>29</v>
      </c>
      <c r="B10" s="179">
        <v>6562.47</v>
      </c>
      <c r="C10" s="7">
        <v>6618.95</v>
      </c>
      <c r="D10" s="61">
        <v>6887.87</v>
      </c>
      <c r="E10" s="164">
        <v>7176.62916</v>
      </c>
    </row>
    <row r="11" spans="1:5" ht="12.75">
      <c r="A11" s="6" t="s">
        <v>16</v>
      </c>
      <c r="B11" s="179">
        <v>190784</v>
      </c>
      <c r="C11" s="7">
        <v>194708</v>
      </c>
      <c r="D11" s="61">
        <v>201612.8</v>
      </c>
      <c r="E11" s="164">
        <v>208879.9247</v>
      </c>
    </row>
    <row r="12" spans="1:5" ht="12.75">
      <c r="A12" s="6" t="s">
        <v>18</v>
      </c>
      <c r="B12" s="179">
        <v>145590.4</v>
      </c>
      <c r="C12" s="7">
        <v>146633.1</v>
      </c>
      <c r="D12" s="61">
        <v>151275.1</v>
      </c>
      <c r="E12" s="164">
        <v>156126.06947</v>
      </c>
    </row>
    <row r="13" spans="1:5" ht="12.75">
      <c r="A13" s="6" t="s">
        <v>15</v>
      </c>
      <c r="B13" s="179">
        <v>241810.7</v>
      </c>
      <c r="C13" s="7">
        <v>244731.5</v>
      </c>
      <c r="D13" s="61">
        <v>251772.4</v>
      </c>
      <c r="E13" s="164">
        <v>259137.87898</v>
      </c>
    </row>
    <row r="14" spans="1:5" ht="12.75">
      <c r="A14" s="6" t="s">
        <v>22</v>
      </c>
      <c r="B14" s="179">
        <v>43563.41</v>
      </c>
      <c r="C14" s="7">
        <v>45204.08</v>
      </c>
      <c r="D14" s="61">
        <v>48323.71</v>
      </c>
      <c r="E14" s="101">
        <v>52707.17061</v>
      </c>
    </row>
    <row r="15" spans="1:5" ht="12.75">
      <c r="A15" s="6" t="s">
        <v>13</v>
      </c>
      <c r="B15" s="179">
        <v>344654.3</v>
      </c>
      <c r="C15" s="7">
        <v>333164.9</v>
      </c>
      <c r="D15" s="61">
        <v>343955.7</v>
      </c>
      <c r="E15" s="101">
        <v>355247.02872</v>
      </c>
    </row>
    <row r="16" spans="1:5" s="30" customFormat="1" ht="12.75">
      <c r="A16" s="29" t="s">
        <v>10</v>
      </c>
      <c r="B16" s="179">
        <v>482069.4</v>
      </c>
      <c r="C16" s="60">
        <v>517354.1</v>
      </c>
      <c r="D16" s="61">
        <v>536421.4</v>
      </c>
      <c r="E16" s="101">
        <v>556778.37958</v>
      </c>
    </row>
    <row r="17" spans="1:5" s="30" customFormat="1" ht="12.75">
      <c r="A17" s="29" t="s">
        <v>290</v>
      </c>
      <c r="B17" s="179">
        <v>397655.9</v>
      </c>
      <c r="C17" s="60">
        <v>93391.01</v>
      </c>
      <c r="D17" s="61">
        <v>95316.12</v>
      </c>
      <c r="E17" s="101">
        <v>97311.59037</v>
      </c>
    </row>
    <row r="18" spans="1:5" ht="12.75">
      <c r="A18" s="6" t="s">
        <v>11</v>
      </c>
      <c r="B18" s="179">
        <v>13515.39</v>
      </c>
      <c r="C18" s="7">
        <v>407134.6</v>
      </c>
      <c r="D18" s="61">
        <v>420479.6</v>
      </c>
      <c r="E18" s="101">
        <v>434396.89833</v>
      </c>
    </row>
    <row r="19" spans="1:5" ht="12.75">
      <c r="A19" s="6" t="s">
        <v>28</v>
      </c>
      <c r="B19" s="179">
        <v>48304.69</v>
      </c>
      <c r="C19" s="7">
        <v>13862.59</v>
      </c>
      <c r="D19" s="61">
        <v>14412.68</v>
      </c>
      <c r="E19" s="101">
        <v>15004.14261</v>
      </c>
    </row>
    <row r="20" spans="1:5" ht="12.75">
      <c r="A20" s="6" t="s">
        <v>21</v>
      </c>
      <c r="B20" s="179">
        <v>74610.89</v>
      </c>
      <c r="C20" s="7">
        <v>35284.15</v>
      </c>
      <c r="D20" s="61">
        <v>38448.8</v>
      </c>
      <c r="E20" s="101">
        <v>41913.25504</v>
      </c>
    </row>
    <row r="21" spans="1:5" ht="12.75">
      <c r="A21" s="6" t="s">
        <v>20</v>
      </c>
      <c r="B21" s="179">
        <v>92465.99</v>
      </c>
      <c r="C21" s="7">
        <v>76713.32</v>
      </c>
      <c r="D21" s="61">
        <v>80025.21</v>
      </c>
      <c r="E21" s="101">
        <v>83521.28402</v>
      </c>
    </row>
    <row r="22" spans="1:5" ht="12.75">
      <c r="A22" s="6" t="s">
        <v>19</v>
      </c>
      <c r="B22" s="179">
        <v>143797.2</v>
      </c>
      <c r="C22" s="7">
        <v>147163.1</v>
      </c>
      <c r="D22" s="61">
        <v>152895.4</v>
      </c>
      <c r="E22" s="101">
        <v>159002.469</v>
      </c>
    </row>
    <row r="23" spans="1:5" ht="12.75">
      <c r="A23" s="6" t="s">
        <v>14</v>
      </c>
      <c r="B23" s="179">
        <v>284647.4</v>
      </c>
      <c r="C23" s="7">
        <v>288843.7</v>
      </c>
      <c r="D23" s="61">
        <v>298577.6</v>
      </c>
      <c r="E23" s="101">
        <v>308834.03253</v>
      </c>
    </row>
    <row r="24" spans="1:5" ht="12.75">
      <c r="A24" s="6" t="s">
        <v>27</v>
      </c>
      <c r="B24" s="179">
        <v>13620.44</v>
      </c>
      <c r="C24" s="7">
        <v>13656.79</v>
      </c>
      <c r="D24" s="61">
        <v>14018.88</v>
      </c>
      <c r="E24" s="101">
        <v>14396.92705</v>
      </c>
    </row>
    <row r="25" spans="1:5" ht="12.75">
      <c r="A25" s="6" t="s">
        <v>17</v>
      </c>
      <c r="B25" s="179">
        <v>147028.9</v>
      </c>
      <c r="C25" s="7">
        <v>149729.9</v>
      </c>
      <c r="D25" s="61">
        <v>155929.1</v>
      </c>
      <c r="E25" s="101">
        <v>162601.12874</v>
      </c>
    </row>
    <row r="26" spans="1:5" ht="12.75">
      <c r="A26" s="6" t="s">
        <v>26</v>
      </c>
      <c r="B26" s="179">
        <v>17486.99</v>
      </c>
      <c r="C26" s="7">
        <v>17736.88</v>
      </c>
      <c r="D26" s="61">
        <v>18447.94</v>
      </c>
      <c r="E26" s="101">
        <v>19037.44432</v>
      </c>
    </row>
    <row r="27" spans="1:5" ht="12.75">
      <c r="A27" s="6" t="s">
        <v>32</v>
      </c>
      <c r="B27" s="179">
        <v>2395.38</v>
      </c>
      <c r="C27" s="7">
        <v>2065.22</v>
      </c>
      <c r="D27" s="61">
        <v>2142.43</v>
      </c>
      <c r="E27" s="101">
        <v>2232.22611</v>
      </c>
    </row>
    <row r="28" spans="1:5" ht="12.75">
      <c r="A28" s="6" t="s">
        <v>12</v>
      </c>
      <c r="B28" s="179">
        <v>362208.6</v>
      </c>
      <c r="C28" s="7">
        <v>373154.7</v>
      </c>
      <c r="D28" s="61">
        <v>391662.2</v>
      </c>
      <c r="E28" s="101">
        <v>412021.38971</v>
      </c>
    </row>
    <row r="29" spans="1:5" s="62" customFormat="1" ht="12.75">
      <c r="A29" s="62" t="s">
        <v>284</v>
      </c>
      <c r="B29" s="62">
        <f>SUM(B5:B28)</f>
        <v>3140697.44</v>
      </c>
      <c r="C29" s="62">
        <f>SUM(C5:C28)</f>
        <v>3196623.5100000002</v>
      </c>
      <c r="D29" s="165">
        <f>SUM(D5:D28)</f>
        <v>3314982.8600000003</v>
      </c>
      <c r="E29" s="165">
        <f>SUM(E5:E28)</f>
        <v>3441782.22585</v>
      </c>
    </row>
    <row r="30" ht="12.75">
      <c r="A30" s="6" t="s">
        <v>315</v>
      </c>
    </row>
    <row r="31" spans="3:5" ht="13.5" customHeight="1">
      <c r="C31" s="17">
        <f>(C29-B29)*100/B29</f>
        <v>1.780689514619412</v>
      </c>
      <c r="D31" s="17">
        <f>(D29-C29)*100/C29</f>
        <v>3.7026365360117146</v>
      </c>
      <c r="E31" s="17">
        <f>(E29-D29)*100/D29</f>
        <v>3.8250383547986035</v>
      </c>
    </row>
    <row r="32" spans="1:5" ht="12.75">
      <c r="A32" s="6"/>
      <c r="B32" s="25"/>
      <c r="C32" s="25"/>
      <c r="D32" s="25"/>
      <c r="E32" s="25"/>
    </row>
    <row r="33" spans="1:5" ht="12.75">
      <c r="A33" s="6"/>
      <c r="B33" s="25"/>
      <c r="C33" s="25"/>
      <c r="D33" s="25"/>
      <c r="E33" s="25"/>
    </row>
    <row r="34" spans="3:5" ht="12.75">
      <c r="C34" s="25"/>
      <c r="D34" s="25"/>
      <c r="E3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6.7109375" style="116" customWidth="1"/>
    <col min="2" max="2" width="11.7109375" style="117" customWidth="1"/>
    <col min="3" max="3" width="14.140625" style="117" bestFit="1" customWidth="1"/>
    <col min="4" max="4" width="12.00390625" style="117" customWidth="1"/>
    <col min="5" max="5" width="2.00390625" style="116" customWidth="1"/>
    <col min="6" max="6" width="46.8515625" style="116" customWidth="1"/>
    <col min="7" max="7" width="11.8515625" style="116" customWidth="1"/>
    <col min="8" max="8" width="12.140625" style="116" customWidth="1"/>
    <col min="9" max="9" width="11.57421875" style="116" customWidth="1"/>
    <col min="10" max="10" width="2.57421875" style="116" customWidth="1"/>
    <col min="11" max="11" width="46.8515625" style="116" customWidth="1"/>
    <col min="12" max="12" width="12.7109375" style="116" customWidth="1"/>
    <col min="13" max="13" width="11.57421875" style="116" customWidth="1"/>
    <col min="14" max="14" width="12.421875" style="116" customWidth="1"/>
    <col min="15" max="15" width="2.57421875" style="116" customWidth="1"/>
    <col min="16" max="16" width="47.7109375" style="116" customWidth="1"/>
    <col min="17" max="17" width="12.00390625" style="116" customWidth="1"/>
    <col min="18" max="19" width="11.57421875" style="116" customWidth="1"/>
    <col min="20" max="20" width="3.00390625" style="116" customWidth="1"/>
    <col min="21" max="21" width="47.421875" style="116" customWidth="1"/>
    <col min="22" max="22" width="12.421875" style="116" customWidth="1"/>
    <col min="23" max="23" width="11.7109375" style="116" customWidth="1"/>
    <col min="24" max="24" width="12.140625" style="116" customWidth="1"/>
    <col min="25" max="16384" width="9.140625" style="116" customWidth="1"/>
  </cols>
  <sheetData>
    <row r="1" spans="1:24" s="124" customFormat="1" ht="30" customHeight="1">
      <c r="A1" s="126" t="s">
        <v>352</v>
      </c>
      <c r="B1" s="125" t="s">
        <v>347</v>
      </c>
      <c r="C1" s="125" t="s">
        <v>346</v>
      </c>
      <c r="D1" s="125" t="s">
        <v>345</v>
      </c>
      <c r="F1" s="126" t="s">
        <v>351</v>
      </c>
      <c r="G1" s="125" t="s">
        <v>347</v>
      </c>
      <c r="H1" s="125" t="s">
        <v>346</v>
      </c>
      <c r="I1" s="125" t="s">
        <v>345</v>
      </c>
      <c r="K1" s="126" t="s">
        <v>350</v>
      </c>
      <c r="L1" s="125" t="s">
        <v>347</v>
      </c>
      <c r="M1" s="125" t="s">
        <v>346</v>
      </c>
      <c r="N1" s="125" t="s">
        <v>345</v>
      </c>
      <c r="P1" s="126" t="s">
        <v>349</v>
      </c>
      <c r="Q1" s="125" t="s">
        <v>347</v>
      </c>
      <c r="R1" s="125" t="s">
        <v>346</v>
      </c>
      <c r="S1" s="125" t="s">
        <v>345</v>
      </c>
      <c r="U1" s="126" t="s">
        <v>348</v>
      </c>
      <c r="V1" s="125" t="s">
        <v>347</v>
      </c>
      <c r="W1" s="125" t="s">
        <v>346</v>
      </c>
      <c r="X1" s="125" t="s">
        <v>345</v>
      </c>
    </row>
    <row r="2" spans="1:24" ht="12.75">
      <c r="A2" s="123" t="s">
        <v>266</v>
      </c>
      <c r="B2" s="122">
        <v>1728.84</v>
      </c>
      <c r="C2" s="122">
        <v>2340.41</v>
      </c>
      <c r="D2" s="122">
        <v>3479.03</v>
      </c>
      <c r="F2" s="123" t="s">
        <v>266</v>
      </c>
      <c r="G2" s="122">
        <v>10933.17</v>
      </c>
      <c r="H2" s="122">
        <v>11494.45</v>
      </c>
      <c r="I2" s="122">
        <v>12155.51</v>
      </c>
      <c r="K2" s="123" t="s">
        <v>266</v>
      </c>
      <c r="L2" s="122">
        <v>15139.85</v>
      </c>
      <c r="M2" s="122">
        <v>16054.21</v>
      </c>
      <c r="N2" s="122">
        <v>17175.56</v>
      </c>
      <c r="P2" s="123" t="s">
        <v>266</v>
      </c>
      <c r="Q2" s="122">
        <v>16698.63</v>
      </c>
      <c r="R2" s="122">
        <v>17714.13</v>
      </c>
      <c r="S2" s="122">
        <v>19156.25</v>
      </c>
      <c r="U2" s="123" t="s">
        <v>266</v>
      </c>
      <c r="V2" s="122">
        <v>703.59</v>
      </c>
      <c r="W2" s="122">
        <v>720.51</v>
      </c>
      <c r="X2" s="122">
        <v>740.83</v>
      </c>
    </row>
    <row r="3" spans="1:24" ht="12.75">
      <c r="A3" s="123" t="s">
        <v>23</v>
      </c>
      <c r="B3" s="122">
        <v>1211.72</v>
      </c>
      <c r="C3" s="122">
        <v>1242.87</v>
      </c>
      <c r="D3" s="122">
        <v>1280.62</v>
      </c>
      <c r="F3" s="123" t="s">
        <v>23</v>
      </c>
      <c r="G3" s="122">
        <v>8501.21</v>
      </c>
      <c r="H3" s="122">
        <v>8703.77</v>
      </c>
      <c r="I3" s="122">
        <v>8918.47</v>
      </c>
      <c r="K3" s="123" t="s">
        <v>23</v>
      </c>
      <c r="L3" s="122">
        <v>11218.21</v>
      </c>
      <c r="M3" s="122">
        <v>11481.1</v>
      </c>
      <c r="N3" s="122">
        <v>11754.34</v>
      </c>
      <c r="P3" s="123" t="s">
        <v>23</v>
      </c>
      <c r="Q3" s="122">
        <v>7595.35</v>
      </c>
      <c r="R3" s="122">
        <v>7768.54</v>
      </c>
      <c r="S3" s="122">
        <v>7952.88</v>
      </c>
      <c r="U3" s="123" t="s">
        <v>23</v>
      </c>
      <c r="V3" s="122">
        <v>374.61</v>
      </c>
      <c r="W3" s="122">
        <v>383</v>
      </c>
      <c r="X3" s="122">
        <v>393.68</v>
      </c>
    </row>
    <row r="4" spans="1:24" ht="12.75">
      <c r="A4" s="123" t="s">
        <v>13</v>
      </c>
      <c r="B4" s="122">
        <v>13297.65</v>
      </c>
      <c r="C4" s="122">
        <v>13913.88</v>
      </c>
      <c r="D4" s="122">
        <v>14571.86</v>
      </c>
      <c r="F4" s="123" t="s">
        <v>13</v>
      </c>
      <c r="G4" s="122">
        <v>96982.96</v>
      </c>
      <c r="H4" s="122">
        <v>100110.9</v>
      </c>
      <c r="I4" s="122">
        <v>103385.21</v>
      </c>
      <c r="K4" s="123" t="s">
        <v>13</v>
      </c>
      <c r="L4" s="122">
        <v>123959.6</v>
      </c>
      <c r="M4" s="122">
        <v>127783.1</v>
      </c>
      <c r="N4" s="122">
        <v>131771.57</v>
      </c>
      <c r="P4" s="123" t="s">
        <v>13</v>
      </c>
      <c r="Q4" s="122">
        <v>94371.8</v>
      </c>
      <c r="R4" s="122">
        <v>97499.46</v>
      </c>
      <c r="S4" s="122">
        <v>100771.99</v>
      </c>
      <c r="U4" s="123" t="s">
        <v>13</v>
      </c>
      <c r="V4" s="122">
        <v>4552.9</v>
      </c>
      <c r="W4" s="122">
        <v>4648.4</v>
      </c>
      <c r="X4" s="122">
        <v>4746.37</v>
      </c>
    </row>
    <row r="5" spans="1:24" ht="12.75">
      <c r="A5" s="123" t="s">
        <v>10</v>
      </c>
      <c r="B5" s="122">
        <v>18919.41</v>
      </c>
      <c r="C5" s="122">
        <v>20132.36</v>
      </c>
      <c r="D5" s="122">
        <v>21453.31</v>
      </c>
      <c r="F5" s="123" t="s">
        <v>10</v>
      </c>
      <c r="G5" s="122">
        <v>159501</v>
      </c>
      <c r="H5" s="122">
        <v>165139.9</v>
      </c>
      <c r="I5" s="122">
        <v>171154.83</v>
      </c>
      <c r="K5" s="123" t="s">
        <v>10</v>
      </c>
      <c r="L5" s="122">
        <v>188803.9</v>
      </c>
      <c r="M5" s="122">
        <v>195363.9</v>
      </c>
      <c r="N5" s="122">
        <v>202340.85</v>
      </c>
      <c r="P5" s="123" t="s">
        <v>10</v>
      </c>
      <c r="Q5" s="122">
        <v>143770.2</v>
      </c>
      <c r="R5" s="122">
        <v>149294.1</v>
      </c>
      <c r="S5" s="122">
        <v>155201.32</v>
      </c>
      <c r="U5" s="123" t="s">
        <v>10</v>
      </c>
      <c r="V5" s="122">
        <v>6359.58</v>
      </c>
      <c r="W5" s="122">
        <v>6491.19</v>
      </c>
      <c r="X5" s="122">
        <v>6628.04</v>
      </c>
    </row>
    <row r="6" spans="1:24" ht="12.75">
      <c r="A6" s="123" t="s">
        <v>19</v>
      </c>
      <c r="B6" s="122">
        <v>5789.97</v>
      </c>
      <c r="C6" s="122">
        <v>6162.5</v>
      </c>
      <c r="D6" s="122">
        <v>6571.3</v>
      </c>
      <c r="F6" s="123" t="s">
        <v>19</v>
      </c>
      <c r="G6" s="122">
        <v>43491.23</v>
      </c>
      <c r="H6" s="122">
        <v>45080.71</v>
      </c>
      <c r="I6" s="122">
        <v>46772.92</v>
      </c>
      <c r="K6" s="123" t="s">
        <v>19</v>
      </c>
      <c r="L6" s="122">
        <v>56745.07</v>
      </c>
      <c r="M6" s="122">
        <v>58954</v>
      </c>
      <c r="N6" s="122">
        <v>61301.49</v>
      </c>
      <c r="P6" s="123" t="s">
        <v>19</v>
      </c>
      <c r="Q6" s="122">
        <v>39302.23</v>
      </c>
      <c r="R6" s="122">
        <v>40821.52</v>
      </c>
      <c r="S6" s="122">
        <v>42436</v>
      </c>
      <c r="U6" s="123" t="s">
        <v>19</v>
      </c>
      <c r="V6" s="122">
        <v>1834.63</v>
      </c>
      <c r="W6" s="122">
        <v>1876.64</v>
      </c>
      <c r="X6" s="122">
        <v>1920.77</v>
      </c>
    </row>
    <row r="7" spans="1:24" ht="12.75">
      <c r="A7" s="123" t="s">
        <v>11</v>
      </c>
      <c r="B7" s="122">
        <v>14575.93</v>
      </c>
      <c r="C7" s="122">
        <v>15344.7</v>
      </c>
      <c r="D7" s="122">
        <v>16167.82</v>
      </c>
      <c r="F7" s="123" t="s">
        <v>11</v>
      </c>
      <c r="G7" s="122">
        <v>119127.2</v>
      </c>
      <c r="H7" s="122">
        <v>122709.4</v>
      </c>
      <c r="I7" s="122">
        <v>126450.21</v>
      </c>
      <c r="K7" s="123" t="s">
        <v>11</v>
      </c>
      <c r="L7" s="122">
        <v>154810.2</v>
      </c>
      <c r="M7" s="122">
        <v>159839.8</v>
      </c>
      <c r="N7" s="122">
        <v>165103.84</v>
      </c>
      <c r="P7" s="123" t="s">
        <v>11</v>
      </c>
      <c r="Q7" s="122">
        <v>113969.6</v>
      </c>
      <c r="R7" s="122">
        <v>117839.1</v>
      </c>
      <c r="S7" s="122">
        <v>121830.76</v>
      </c>
      <c r="U7" s="123" t="s">
        <v>11</v>
      </c>
      <c r="V7" s="122">
        <v>4651.7</v>
      </c>
      <c r="W7" s="122">
        <v>4746.56</v>
      </c>
      <c r="X7" s="122">
        <v>4844.28</v>
      </c>
    </row>
    <row r="8" spans="1:24" ht="12.75">
      <c r="A8" s="123" t="s">
        <v>28</v>
      </c>
      <c r="B8" s="122">
        <v>593.5</v>
      </c>
      <c r="C8" s="122">
        <v>617.66</v>
      </c>
      <c r="D8" s="122">
        <v>647.37</v>
      </c>
      <c r="F8" s="123" t="s">
        <v>28</v>
      </c>
      <c r="G8" s="122">
        <v>4096.59</v>
      </c>
      <c r="H8" s="122">
        <v>4260.73</v>
      </c>
      <c r="I8" s="122">
        <v>4435.46</v>
      </c>
      <c r="K8" s="123" t="s">
        <v>28</v>
      </c>
      <c r="L8" s="122">
        <v>5265.66</v>
      </c>
      <c r="M8" s="122">
        <v>5473.7</v>
      </c>
      <c r="N8" s="122">
        <v>5694.54</v>
      </c>
      <c r="P8" s="123" t="s">
        <v>28</v>
      </c>
      <c r="Q8" s="122">
        <v>3741.15</v>
      </c>
      <c r="R8" s="122">
        <v>3889.45</v>
      </c>
      <c r="S8" s="122">
        <v>4048.64</v>
      </c>
      <c r="U8" s="123" t="s">
        <v>28</v>
      </c>
      <c r="V8" s="122">
        <v>165.69</v>
      </c>
      <c r="W8" s="122">
        <v>171.14</v>
      </c>
      <c r="X8" s="122">
        <v>178.14</v>
      </c>
    </row>
    <row r="9" spans="1:24" ht="12.75">
      <c r="A9" s="123" t="s">
        <v>21</v>
      </c>
      <c r="B9" s="122">
        <v>1103.36</v>
      </c>
      <c r="C9" s="122">
        <v>1198.04</v>
      </c>
      <c r="D9" s="122">
        <v>1302.29</v>
      </c>
      <c r="F9" s="123" t="s">
        <v>21</v>
      </c>
      <c r="G9" s="122">
        <v>9118.83</v>
      </c>
      <c r="H9" s="122">
        <v>9982.6</v>
      </c>
      <c r="I9" s="122">
        <v>10926.03</v>
      </c>
      <c r="K9" s="123" t="s">
        <v>21</v>
      </c>
      <c r="L9" s="122">
        <v>11716.13</v>
      </c>
      <c r="M9" s="122">
        <v>12815.72</v>
      </c>
      <c r="N9" s="122">
        <v>14019.93</v>
      </c>
      <c r="P9" s="123" t="s">
        <v>21</v>
      </c>
      <c r="Q9" s="122">
        <v>12820.31</v>
      </c>
      <c r="R9" s="122">
        <v>13874.81</v>
      </c>
      <c r="S9" s="122">
        <v>15030.44</v>
      </c>
      <c r="U9" s="123" t="s">
        <v>21</v>
      </c>
      <c r="V9" s="122">
        <v>525.52</v>
      </c>
      <c r="W9" s="122">
        <v>577.63</v>
      </c>
      <c r="X9" s="122">
        <v>634.56</v>
      </c>
    </row>
    <row r="10" spans="1:24" ht="12.75">
      <c r="A10" s="123" t="s">
        <v>24</v>
      </c>
      <c r="B10" s="122">
        <v>1203.8</v>
      </c>
      <c r="C10" s="122">
        <v>1253.43</v>
      </c>
      <c r="D10" s="122">
        <v>1307.21</v>
      </c>
      <c r="F10" s="123" t="s">
        <v>24</v>
      </c>
      <c r="G10" s="122">
        <v>8416.31</v>
      </c>
      <c r="H10" s="122">
        <v>8728.35</v>
      </c>
      <c r="I10" s="122">
        <v>9055.82</v>
      </c>
      <c r="K10" s="123" t="s">
        <v>24</v>
      </c>
      <c r="L10" s="122">
        <v>10641.8</v>
      </c>
      <c r="M10" s="122">
        <v>10994.34</v>
      </c>
      <c r="N10" s="122">
        <v>11357.83</v>
      </c>
      <c r="P10" s="123" t="s">
        <v>24</v>
      </c>
      <c r="Q10" s="122">
        <v>7215.58</v>
      </c>
      <c r="R10" s="122">
        <v>7463.38</v>
      </c>
      <c r="S10" s="122">
        <v>7723.91</v>
      </c>
      <c r="U10" s="123" t="s">
        <v>24</v>
      </c>
      <c r="V10" s="122">
        <v>367.32</v>
      </c>
      <c r="W10" s="122">
        <v>379.51</v>
      </c>
      <c r="X10" s="122">
        <v>393.44</v>
      </c>
    </row>
    <row r="11" spans="1:24" ht="12.75">
      <c r="A11" s="123" t="s">
        <v>20</v>
      </c>
      <c r="B11" s="122">
        <v>3131.79</v>
      </c>
      <c r="C11" s="122">
        <v>3278.04</v>
      </c>
      <c r="D11" s="122">
        <v>3433.77</v>
      </c>
      <c r="F11" s="123" t="s">
        <v>20</v>
      </c>
      <c r="G11" s="122">
        <v>22259.66</v>
      </c>
      <c r="H11" s="122">
        <v>23302.18</v>
      </c>
      <c r="I11" s="122">
        <v>24408.41</v>
      </c>
      <c r="K11" s="123" t="s">
        <v>20</v>
      </c>
      <c r="L11" s="122">
        <v>29843.71</v>
      </c>
      <c r="M11" s="122">
        <v>31061.84</v>
      </c>
      <c r="N11" s="122">
        <v>32346.28</v>
      </c>
      <c r="P11" s="123" t="s">
        <v>20</v>
      </c>
      <c r="Q11" s="122">
        <v>20491.83</v>
      </c>
      <c r="R11" s="122">
        <v>21359.49</v>
      </c>
      <c r="S11" s="122">
        <v>22269.01</v>
      </c>
      <c r="U11" s="123" t="s">
        <v>20</v>
      </c>
      <c r="V11" s="122">
        <v>986.33</v>
      </c>
      <c r="W11" s="122">
        <v>1023.66</v>
      </c>
      <c r="X11" s="122">
        <v>1063.82</v>
      </c>
    </row>
    <row r="12" spans="1:24" ht="12.75">
      <c r="A12" s="123" t="s">
        <v>25</v>
      </c>
      <c r="B12" s="122">
        <v>1008.82</v>
      </c>
      <c r="C12" s="122">
        <v>1052.81</v>
      </c>
      <c r="D12" s="122">
        <v>1101.09</v>
      </c>
      <c r="F12" s="123" t="s">
        <v>25</v>
      </c>
      <c r="G12" s="122">
        <v>7274.63</v>
      </c>
      <c r="H12" s="122">
        <v>7560.83</v>
      </c>
      <c r="I12" s="122">
        <v>7863.29</v>
      </c>
      <c r="K12" s="123" t="s">
        <v>25</v>
      </c>
      <c r="L12" s="122">
        <v>9468.15</v>
      </c>
      <c r="M12" s="122">
        <v>9814.29</v>
      </c>
      <c r="N12" s="122">
        <v>10179.53</v>
      </c>
      <c r="P12" s="123" t="s">
        <v>25</v>
      </c>
      <c r="Q12" s="122">
        <v>6443.51</v>
      </c>
      <c r="R12" s="122">
        <v>6683.79</v>
      </c>
      <c r="S12" s="122">
        <v>6938.16</v>
      </c>
      <c r="U12" s="123" t="s">
        <v>25</v>
      </c>
      <c r="V12" s="122">
        <v>322.5</v>
      </c>
      <c r="W12" s="122">
        <v>334.76</v>
      </c>
      <c r="X12" s="122">
        <v>348.96</v>
      </c>
    </row>
    <row r="13" spans="1:24" ht="12.75">
      <c r="A13" s="123" t="s">
        <v>30</v>
      </c>
      <c r="B13" s="122">
        <v>210.22</v>
      </c>
      <c r="C13" s="122">
        <v>220.86</v>
      </c>
      <c r="D13" s="122">
        <v>233.5</v>
      </c>
      <c r="F13" s="123" t="s">
        <v>30</v>
      </c>
      <c r="G13" s="122">
        <v>1334.83</v>
      </c>
      <c r="H13" s="122">
        <v>1390.94</v>
      </c>
      <c r="I13" s="122">
        <v>1452.43</v>
      </c>
      <c r="K13" s="123" t="s">
        <v>30</v>
      </c>
      <c r="L13" s="122">
        <v>1749.78</v>
      </c>
      <c r="M13" s="122">
        <v>1813.17</v>
      </c>
      <c r="N13" s="122">
        <v>1880.48</v>
      </c>
      <c r="P13" s="123" t="s">
        <v>30</v>
      </c>
      <c r="Q13" s="122">
        <v>1182.72</v>
      </c>
      <c r="R13" s="122">
        <v>1231.31</v>
      </c>
      <c r="S13" s="122">
        <v>1283.79</v>
      </c>
      <c r="U13" s="123" t="s">
        <v>30</v>
      </c>
      <c r="V13" s="122">
        <v>58.7</v>
      </c>
      <c r="W13" s="122">
        <v>61.33</v>
      </c>
      <c r="X13" s="122">
        <v>64.82</v>
      </c>
    </row>
    <row r="14" spans="1:24" ht="12.75">
      <c r="A14" s="123" t="s">
        <v>14</v>
      </c>
      <c r="B14" s="122">
        <v>10669.5</v>
      </c>
      <c r="C14" s="122">
        <v>11202.47</v>
      </c>
      <c r="D14" s="122">
        <v>11773.76</v>
      </c>
      <c r="F14" s="123" t="s">
        <v>14</v>
      </c>
      <c r="G14" s="122">
        <v>84526.17</v>
      </c>
      <c r="H14" s="122">
        <v>87177.65</v>
      </c>
      <c r="I14" s="122">
        <v>89955.79</v>
      </c>
      <c r="K14" s="123" t="s">
        <v>14</v>
      </c>
      <c r="L14" s="122">
        <v>108957.9</v>
      </c>
      <c r="M14" s="122">
        <v>112597.6</v>
      </c>
      <c r="N14" s="122">
        <v>116427.2</v>
      </c>
      <c r="P14" s="123" t="s">
        <v>14</v>
      </c>
      <c r="Q14" s="122">
        <v>81289.19</v>
      </c>
      <c r="R14" s="122">
        <v>84125.76</v>
      </c>
      <c r="S14" s="122">
        <v>87127.58</v>
      </c>
      <c r="U14" s="123" t="s">
        <v>14</v>
      </c>
      <c r="V14" s="122">
        <v>3400.92</v>
      </c>
      <c r="W14" s="122">
        <v>3474.15</v>
      </c>
      <c r="X14" s="122">
        <v>3549.66</v>
      </c>
    </row>
    <row r="15" spans="1:24" ht="12.75">
      <c r="A15" s="123" t="s">
        <v>27</v>
      </c>
      <c r="B15" s="122">
        <v>531.65</v>
      </c>
      <c r="C15" s="122">
        <v>547.15</v>
      </c>
      <c r="D15" s="122">
        <v>564.37</v>
      </c>
      <c r="F15" s="123" t="s">
        <v>27</v>
      </c>
      <c r="G15" s="122">
        <v>3963.42</v>
      </c>
      <c r="H15" s="122">
        <v>4061.78</v>
      </c>
      <c r="I15" s="122">
        <v>4163.12</v>
      </c>
      <c r="K15" s="123" t="s">
        <v>27</v>
      </c>
      <c r="L15" s="122">
        <v>5251.19</v>
      </c>
      <c r="M15" s="122">
        <v>5392.7</v>
      </c>
      <c r="N15" s="122">
        <v>5539.65</v>
      </c>
      <c r="P15" s="123" t="s">
        <v>27</v>
      </c>
      <c r="Q15" s="122">
        <v>3742.9</v>
      </c>
      <c r="R15" s="122">
        <v>3846.15</v>
      </c>
      <c r="S15" s="122">
        <v>3954.57</v>
      </c>
      <c r="U15" s="123" t="s">
        <v>27</v>
      </c>
      <c r="V15" s="122">
        <v>167.63</v>
      </c>
      <c r="W15" s="122">
        <v>171.1</v>
      </c>
      <c r="X15" s="122">
        <v>175.22</v>
      </c>
    </row>
    <row r="16" spans="1:24" ht="12.75">
      <c r="A16" s="123" t="s">
        <v>31</v>
      </c>
      <c r="B16" s="122">
        <v>172.6</v>
      </c>
      <c r="C16" s="122">
        <v>181.38</v>
      </c>
      <c r="D16" s="122">
        <v>192.48</v>
      </c>
      <c r="F16" s="123" t="s">
        <v>31</v>
      </c>
      <c r="G16" s="122">
        <v>1053.4</v>
      </c>
      <c r="H16" s="122">
        <v>1095.02</v>
      </c>
      <c r="I16" s="122">
        <v>1140.65</v>
      </c>
      <c r="K16" s="123" t="s">
        <v>31</v>
      </c>
      <c r="L16" s="122">
        <v>1433.07</v>
      </c>
      <c r="M16" s="122">
        <v>1485.36</v>
      </c>
      <c r="N16" s="122">
        <v>1541.21</v>
      </c>
      <c r="P16" s="123" t="s">
        <v>31</v>
      </c>
      <c r="Q16" s="122">
        <v>965.38</v>
      </c>
      <c r="R16" s="122">
        <v>1002.9</v>
      </c>
      <c r="S16" s="122">
        <v>1043.79</v>
      </c>
      <c r="U16" s="123" t="s">
        <v>31</v>
      </c>
      <c r="V16" s="122">
        <v>48.7</v>
      </c>
      <c r="W16" s="122">
        <v>50.88</v>
      </c>
      <c r="X16" s="122">
        <v>53.99</v>
      </c>
    </row>
    <row r="17" spans="1:24" ht="12.75">
      <c r="A17" s="123" t="s">
        <v>263</v>
      </c>
      <c r="B17" s="122">
        <v>317.35</v>
      </c>
      <c r="C17" s="122">
        <v>332.86</v>
      </c>
      <c r="D17" s="122">
        <v>350.38</v>
      </c>
      <c r="F17" s="123" t="s">
        <v>263</v>
      </c>
      <c r="G17" s="122">
        <v>1986.29</v>
      </c>
      <c r="H17" s="122">
        <v>2078.83</v>
      </c>
      <c r="I17" s="122">
        <v>2178.83</v>
      </c>
      <c r="K17" s="123" t="s">
        <v>263</v>
      </c>
      <c r="L17" s="122">
        <v>2480.23</v>
      </c>
      <c r="M17" s="122">
        <v>2563.76</v>
      </c>
      <c r="N17" s="122">
        <v>2652.02</v>
      </c>
      <c r="P17" s="123" t="s">
        <v>263</v>
      </c>
      <c r="Q17" s="122">
        <v>1748.56</v>
      </c>
      <c r="R17" s="122">
        <v>1822.27</v>
      </c>
      <c r="S17" s="122">
        <v>1900.95</v>
      </c>
      <c r="U17" s="123" t="s">
        <v>263</v>
      </c>
      <c r="V17" s="122">
        <v>86.52</v>
      </c>
      <c r="W17" s="122">
        <v>90.15</v>
      </c>
      <c r="X17" s="122">
        <v>94.44</v>
      </c>
    </row>
    <row r="18" spans="1:24" ht="12.75">
      <c r="A18" s="123" t="s">
        <v>290</v>
      </c>
      <c r="B18" s="122">
        <v>942.09</v>
      </c>
      <c r="C18" s="122">
        <v>960.73</v>
      </c>
      <c r="D18" s="122">
        <v>979.97</v>
      </c>
      <c r="F18" s="123" t="s">
        <v>290</v>
      </c>
      <c r="G18" s="122">
        <v>34409.91</v>
      </c>
      <c r="H18" s="122">
        <v>35103.91</v>
      </c>
      <c r="I18" s="122">
        <v>35820.32</v>
      </c>
      <c r="K18" s="123" t="s">
        <v>290</v>
      </c>
      <c r="L18" s="122">
        <v>35493</v>
      </c>
      <c r="M18" s="122">
        <v>36223.61</v>
      </c>
      <c r="N18" s="122">
        <v>36975.1</v>
      </c>
      <c r="P18" s="123" t="s">
        <v>290</v>
      </c>
      <c r="Q18" s="122">
        <v>22546.01</v>
      </c>
      <c r="R18" s="122">
        <v>23027.87</v>
      </c>
      <c r="S18" s="122">
        <v>23536.2</v>
      </c>
      <c r="U18" s="123" t="s">
        <v>290</v>
      </c>
      <c r="V18" s="122">
        <v>0</v>
      </c>
      <c r="W18" s="122">
        <v>0</v>
      </c>
      <c r="X18" s="122">
        <v>0</v>
      </c>
    </row>
    <row r="19" spans="1:24" ht="12.75">
      <c r="A19" s="123" t="s">
        <v>17</v>
      </c>
      <c r="B19" s="122">
        <v>5415</v>
      </c>
      <c r="C19" s="122">
        <v>5853.24</v>
      </c>
      <c r="D19" s="122">
        <v>6344.31</v>
      </c>
      <c r="F19" s="123" t="s">
        <v>17</v>
      </c>
      <c r="G19" s="122">
        <v>43255.88</v>
      </c>
      <c r="H19" s="122">
        <v>44946.02</v>
      </c>
      <c r="I19" s="122">
        <v>46761.31</v>
      </c>
      <c r="K19" s="123" t="s">
        <v>17</v>
      </c>
      <c r="L19" s="122">
        <v>56457</v>
      </c>
      <c r="M19" s="122">
        <v>58724.35</v>
      </c>
      <c r="N19" s="122">
        <v>61155.22</v>
      </c>
      <c r="P19" s="123" t="s">
        <v>17</v>
      </c>
      <c r="Q19" s="122">
        <v>42825.11</v>
      </c>
      <c r="R19" s="122">
        <v>44587.58</v>
      </c>
      <c r="S19" s="122">
        <v>46478.33</v>
      </c>
      <c r="U19" s="123" t="s">
        <v>17</v>
      </c>
      <c r="V19" s="122">
        <v>1776.94</v>
      </c>
      <c r="W19" s="122">
        <v>1817.89</v>
      </c>
      <c r="X19" s="122">
        <v>1861.95</v>
      </c>
    </row>
    <row r="20" spans="1:24" ht="12.75">
      <c r="A20" s="123" t="s">
        <v>16</v>
      </c>
      <c r="B20" s="122">
        <v>7715.06</v>
      </c>
      <c r="C20" s="122">
        <v>8012.06</v>
      </c>
      <c r="D20" s="122">
        <v>8326.33</v>
      </c>
      <c r="F20" s="123" t="s">
        <v>16</v>
      </c>
      <c r="G20" s="122">
        <v>57407.42</v>
      </c>
      <c r="H20" s="122">
        <v>59481.35</v>
      </c>
      <c r="I20" s="122">
        <v>61667.19</v>
      </c>
      <c r="K20" s="123" t="s">
        <v>16</v>
      </c>
      <c r="L20" s="122">
        <v>74084.77</v>
      </c>
      <c r="M20" s="122">
        <v>76696.06</v>
      </c>
      <c r="N20" s="122">
        <v>79435.14</v>
      </c>
      <c r="P20" s="123" t="s">
        <v>16</v>
      </c>
      <c r="Q20" s="122">
        <v>52983.37</v>
      </c>
      <c r="R20" s="122">
        <v>54815.05</v>
      </c>
      <c r="S20" s="122">
        <v>56745.58</v>
      </c>
      <c r="U20" s="123" t="s">
        <v>16</v>
      </c>
      <c r="V20" s="122">
        <v>2517.34</v>
      </c>
      <c r="W20" s="122">
        <v>2608.23</v>
      </c>
      <c r="X20" s="122">
        <v>2705.7</v>
      </c>
    </row>
    <row r="21" spans="1:24" ht="12.75">
      <c r="A21" s="123" t="s">
        <v>344</v>
      </c>
      <c r="B21" s="122">
        <v>1606.15</v>
      </c>
      <c r="C21" s="122">
        <v>1805.54</v>
      </c>
      <c r="D21" s="122">
        <v>1863.41</v>
      </c>
      <c r="F21" s="123" t="s">
        <v>344</v>
      </c>
      <c r="G21" s="122">
        <v>4684.68</v>
      </c>
      <c r="H21" s="122">
        <v>4830.51</v>
      </c>
      <c r="I21" s="122">
        <v>4981.19</v>
      </c>
      <c r="K21" s="123" t="s">
        <v>344</v>
      </c>
      <c r="L21" s="122">
        <v>6044.56</v>
      </c>
      <c r="M21" s="122">
        <v>6246</v>
      </c>
      <c r="N21" s="122">
        <v>6456.14</v>
      </c>
      <c r="P21" s="123" t="s">
        <v>344</v>
      </c>
      <c r="Q21" s="122">
        <v>5190.15</v>
      </c>
      <c r="R21" s="122">
        <v>5348.31</v>
      </c>
      <c r="S21" s="122">
        <v>5512.67</v>
      </c>
      <c r="U21" s="123" t="s">
        <v>344</v>
      </c>
      <c r="V21" s="122">
        <v>211.34</v>
      </c>
      <c r="W21" s="122">
        <v>217.58</v>
      </c>
      <c r="X21" s="122">
        <v>224.03</v>
      </c>
    </row>
    <row r="22" spans="1:24" ht="12.75">
      <c r="A22" s="123" t="s">
        <v>18</v>
      </c>
      <c r="B22" s="122">
        <v>5897.55</v>
      </c>
      <c r="C22" s="122">
        <v>6099.64</v>
      </c>
      <c r="D22" s="122">
        <v>6310.69</v>
      </c>
      <c r="F22" s="123" t="s">
        <v>18</v>
      </c>
      <c r="G22" s="122">
        <v>42111.85</v>
      </c>
      <c r="H22" s="122">
        <v>43359.2</v>
      </c>
      <c r="I22" s="122">
        <v>44664.26</v>
      </c>
      <c r="K22" s="123" t="s">
        <v>18</v>
      </c>
      <c r="L22" s="122">
        <v>57906.72</v>
      </c>
      <c r="M22" s="122">
        <v>59811.44</v>
      </c>
      <c r="N22" s="122">
        <v>61798.48</v>
      </c>
      <c r="P22" s="123" t="s">
        <v>18</v>
      </c>
      <c r="Q22" s="122">
        <v>38902.48</v>
      </c>
      <c r="R22" s="122">
        <v>40134.99</v>
      </c>
      <c r="S22" s="122">
        <v>41424.52</v>
      </c>
      <c r="U22" s="123" t="s">
        <v>18</v>
      </c>
      <c r="V22" s="122">
        <v>1814.45</v>
      </c>
      <c r="W22" s="122">
        <v>1869.85</v>
      </c>
      <c r="X22" s="122">
        <v>1928.13</v>
      </c>
    </row>
    <row r="23" spans="1:24" ht="12.75">
      <c r="A23" s="123" t="s">
        <v>264</v>
      </c>
      <c r="B23" s="122">
        <v>10131.06</v>
      </c>
      <c r="C23" s="122">
        <v>10456.36</v>
      </c>
      <c r="D23" s="122">
        <v>10799.36</v>
      </c>
      <c r="F23" s="123" t="s">
        <v>264</v>
      </c>
      <c r="G23" s="122">
        <v>69126.02</v>
      </c>
      <c r="H23" s="122">
        <v>71155.23</v>
      </c>
      <c r="I23" s="122">
        <v>73270.56</v>
      </c>
      <c r="K23" s="123" t="s">
        <v>264</v>
      </c>
      <c r="L23" s="122">
        <v>97384.2</v>
      </c>
      <c r="M23" s="122">
        <v>100311.2</v>
      </c>
      <c r="N23" s="122">
        <v>103364.07</v>
      </c>
      <c r="P23" s="123" t="s">
        <v>264</v>
      </c>
      <c r="Q23" s="122">
        <v>65009.03</v>
      </c>
      <c r="R23" s="122">
        <v>66695.65</v>
      </c>
      <c r="S23" s="122">
        <v>68473.64</v>
      </c>
      <c r="U23" s="123" t="s">
        <v>264</v>
      </c>
      <c r="V23" s="122">
        <v>3081.18</v>
      </c>
      <c r="W23" s="122">
        <v>3153.93</v>
      </c>
      <c r="X23" s="122">
        <v>3230.26</v>
      </c>
    </row>
    <row r="24" spans="1:24" ht="12.75">
      <c r="A24" s="123" t="s">
        <v>32</v>
      </c>
      <c r="B24" s="122">
        <v>74.39</v>
      </c>
      <c r="C24" s="122">
        <v>78.78</v>
      </c>
      <c r="D24" s="122">
        <v>86.37</v>
      </c>
      <c r="F24" s="123" t="s">
        <v>32</v>
      </c>
      <c r="G24" s="122">
        <v>604.7</v>
      </c>
      <c r="H24" s="122">
        <v>625.83</v>
      </c>
      <c r="I24" s="122">
        <v>650.46</v>
      </c>
      <c r="K24" s="123" t="s">
        <v>32</v>
      </c>
      <c r="L24" s="122">
        <v>796</v>
      </c>
      <c r="M24" s="122">
        <v>825.03</v>
      </c>
      <c r="N24" s="122">
        <v>856.61</v>
      </c>
      <c r="P24" s="123" t="s">
        <v>32</v>
      </c>
      <c r="Q24" s="122">
        <v>565.33</v>
      </c>
      <c r="R24" s="122">
        <v>587.49</v>
      </c>
      <c r="S24" s="122">
        <v>612.58</v>
      </c>
      <c r="U24" s="123" t="s">
        <v>32</v>
      </c>
      <c r="V24" s="122">
        <v>24.8</v>
      </c>
      <c r="W24" s="122">
        <v>25.3</v>
      </c>
      <c r="X24" s="122">
        <v>26.21</v>
      </c>
    </row>
    <row r="25" spans="1:24" ht="12.75">
      <c r="A25" s="123" t="s">
        <v>12</v>
      </c>
      <c r="B25" s="122">
        <v>13974.53</v>
      </c>
      <c r="C25" s="122">
        <v>15261.39</v>
      </c>
      <c r="D25" s="122">
        <v>16727.75</v>
      </c>
      <c r="F25" s="123" t="s">
        <v>12</v>
      </c>
      <c r="G25" s="122">
        <v>111219.8</v>
      </c>
      <c r="H25" s="122">
        <v>116281.1</v>
      </c>
      <c r="I25" s="122">
        <v>121808.36</v>
      </c>
      <c r="K25" s="123" t="s">
        <v>12</v>
      </c>
      <c r="L25" s="122">
        <v>141000.6</v>
      </c>
      <c r="M25" s="122">
        <v>147917.1</v>
      </c>
      <c r="N25" s="122">
        <v>155528.02</v>
      </c>
      <c r="P25" s="123" t="s">
        <v>12</v>
      </c>
      <c r="Q25" s="122">
        <v>102136.1</v>
      </c>
      <c r="R25" s="122">
        <v>107264.9</v>
      </c>
      <c r="S25" s="122">
        <v>112899.69</v>
      </c>
      <c r="U25" s="123" t="s">
        <v>12</v>
      </c>
      <c r="V25" s="122">
        <v>4823.66</v>
      </c>
      <c r="W25" s="122">
        <v>4937.69</v>
      </c>
      <c r="X25" s="122">
        <v>5057.6</v>
      </c>
    </row>
    <row r="26" spans="1:24" s="118" customFormat="1" ht="12.75">
      <c r="A26" s="121" t="s">
        <v>284</v>
      </c>
      <c r="B26" s="119">
        <f>SUM(B2:B25)</f>
        <v>120221.94</v>
      </c>
      <c r="C26" s="119">
        <f>SUM(C2:C25)</f>
        <v>127549.16</v>
      </c>
      <c r="D26" s="119">
        <f>SUM(D2:D25)</f>
        <v>135868.35</v>
      </c>
      <c r="F26" s="121" t="s">
        <v>284</v>
      </c>
      <c r="G26" s="119">
        <f>SUM(G2:G25)</f>
        <v>945387.1600000003</v>
      </c>
      <c r="H26" s="119">
        <f>SUM(H2:H25)</f>
        <v>978661.1899999998</v>
      </c>
      <c r="I26" s="119">
        <f>SUM(I2:I25)</f>
        <v>1014040.63</v>
      </c>
      <c r="K26" s="120" t="s">
        <v>284</v>
      </c>
      <c r="L26" s="119">
        <f>SUM(L2:L25)</f>
        <v>1206651.3000000003</v>
      </c>
      <c r="M26" s="119">
        <f>SUM(M2:M25)</f>
        <v>1250243.38</v>
      </c>
      <c r="N26" s="119">
        <f>SUM(N2:N25)</f>
        <v>1296655.1</v>
      </c>
      <c r="P26" s="120" t="s">
        <v>284</v>
      </c>
      <c r="Q26" s="119">
        <f>SUM(Q2:Q25)</f>
        <v>885506.52</v>
      </c>
      <c r="R26" s="119">
        <f>SUM(R2:R25)</f>
        <v>918698.0000000001</v>
      </c>
      <c r="S26" s="119">
        <f>SUM(S2:S25)</f>
        <v>954353.2499999998</v>
      </c>
      <c r="U26" s="120" t="s">
        <v>284</v>
      </c>
      <c r="V26" s="119">
        <f>SUM(V2:V25)</f>
        <v>38856.55</v>
      </c>
      <c r="W26" s="119">
        <f>SUM(W2:W25)</f>
        <v>39831.08</v>
      </c>
      <c r="X26" s="119">
        <f>SUM(X2:X25)</f>
        <v>40864.9</v>
      </c>
    </row>
    <row r="27" spans="2:4" ht="12.75">
      <c r="B27" s="116"/>
      <c r="C27" s="116"/>
      <c r="D27" s="1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1"/>
  <sheetViews>
    <sheetView zoomScale="112" zoomScaleNormal="112" zoomScalePageLayoutView="0" workbookViewId="0" topLeftCell="A38">
      <selection activeCell="K222" sqref="K222"/>
    </sheetView>
  </sheetViews>
  <sheetFormatPr defaultColWidth="9.140625" defaultRowHeight="12.75"/>
  <cols>
    <col min="1" max="1" width="18.421875" style="65" customWidth="1"/>
    <col min="2" max="2" width="14.57421875" style="93" bestFit="1" customWidth="1"/>
    <col min="3" max="3" width="14.57421875" style="93" customWidth="1"/>
    <col min="4" max="4" width="14.421875" style="167" customWidth="1"/>
    <col min="5" max="5" width="14.140625" style="18" customWidth="1"/>
  </cols>
  <sheetData>
    <row r="1" ht="12.75">
      <c r="A1" s="16" t="s">
        <v>336</v>
      </c>
    </row>
    <row r="2" ht="12.75">
      <c r="A2" s="16"/>
    </row>
    <row r="3" spans="2:5" s="3" customFormat="1" ht="12.75">
      <c r="B3" s="10" t="s">
        <v>33</v>
      </c>
      <c r="C3" s="10" t="s">
        <v>34</v>
      </c>
      <c r="D3" s="168" t="s">
        <v>323</v>
      </c>
      <c r="E3" s="168" t="s">
        <v>334</v>
      </c>
    </row>
    <row r="4" spans="1:5" ht="12.75">
      <c r="A4" s="63" t="s">
        <v>35</v>
      </c>
      <c r="B4" s="94" t="s">
        <v>9</v>
      </c>
      <c r="C4" s="94" t="s">
        <v>9</v>
      </c>
      <c r="D4" s="169" t="s">
        <v>9</v>
      </c>
      <c r="E4" s="169" t="s">
        <v>9</v>
      </c>
    </row>
    <row r="5" spans="1:5" ht="12.75">
      <c r="A5" s="64" t="s">
        <v>143</v>
      </c>
      <c r="B5" s="95">
        <v>1055</v>
      </c>
      <c r="C5" s="95">
        <v>1055.37</v>
      </c>
      <c r="D5" s="167">
        <v>1128.08</v>
      </c>
      <c r="E5" s="164">
        <v>1209.30847</v>
      </c>
    </row>
    <row r="6" spans="1:5" ht="12.75">
      <c r="A6" s="64" t="s">
        <v>148</v>
      </c>
      <c r="B6" s="95">
        <v>901</v>
      </c>
      <c r="C6" s="95">
        <v>901.21</v>
      </c>
      <c r="D6" s="167">
        <v>960.39</v>
      </c>
      <c r="E6" s="164">
        <v>1027.05602</v>
      </c>
    </row>
    <row r="7" spans="1:5" ht="12.75">
      <c r="A7" s="64" t="s">
        <v>75</v>
      </c>
      <c r="B7" s="95">
        <v>12102</v>
      </c>
      <c r="C7" s="95">
        <v>12102.2</v>
      </c>
      <c r="D7" s="167">
        <v>12799.33</v>
      </c>
      <c r="E7" s="164">
        <v>13553.55626</v>
      </c>
    </row>
    <row r="8" spans="1:5" ht="12.75">
      <c r="A8" s="64" t="s">
        <v>235</v>
      </c>
      <c r="B8" s="95">
        <v>24</v>
      </c>
      <c r="C8" s="95">
        <v>22.19</v>
      </c>
      <c r="D8" s="167">
        <v>23.86</v>
      </c>
      <c r="E8" s="164">
        <v>27.48854</v>
      </c>
    </row>
    <row r="9" spans="1:5" ht="12.75">
      <c r="A9" s="64" t="s">
        <v>116</v>
      </c>
      <c r="B9" s="95">
        <v>2284</v>
      </c>
      <c r="C9" s="95">
        <v>2284.75</v>
      </c>
      <c r="D9" s="167">
        <v>2441.05</v>
      </c>
      <c r="E9" s="164">
        <v>2613.90869</v>
      </c>
    </row>
    <row r="10" spans="1:5" ht="12.75">
      <c r="A10" s="64" t="s">
        <v>295</v>
      </c>
      <c r="B10" s="95">
        <v>5</v>
      </c>
      <c r="C10" s="95">
        <v>4.16</v>
      </c>
      <c r="D10" s="167">
        <v>4.63</v>
      </c>
      <c r="E10" s="164">
        <v>6.21439</v>
      </c>
    </row>
    <row r="11" spans="1:5" ht="12.75">
      <c r="A11" s="64" t="s">
        <v>229</v>
      </c>
      <c r="B11" s="95">
        <v>35</v>
      </c>
      <c r="C11" s="95">
        <v>33.18</v>
      </c>
      <c r="D11" s="167">
        <v>35.68</v>
      </c>
      <c r="E11" s="164">
        <v>40.31579</v>
      </c>
    </row>
    <row r="12" spans="1:5" ht="12.75">
      <c r="A12" s="64" t="s">
        <v>53</v>
      </c>
      <c r="B12" s="95">
        <v>29325</v>
      </c>
      <c r="C12" s="95">
        <v>27925.87</v>
      </c>
      <c r="D12" s="167">
        <v>29447.94</v>
      </c>
      <c r="E12" s="164">
        <v>31086.71934</v>
      </c>
    </row>
    <row r="13" spans="1:5" ht="12.75">
      <c r="A13" s="64" t="s">
        <v>155</v>
      </c>
      <c r="B13" s="95">
        <v>791</v>
      </c>
      <c r="C13" s="95">
        <v>790.62</v>
      </c>
      <c r="D13" s="167">
        <v>842.39</v>
      </c>
      <c r="E13" s="164">
        <v>900.66296</v>
      </c>
    </row>
    <row r="14" spans="1:5" ht="12.75">
      <c r="A14" s="64" t="s">
        <v>210</v>
      </c>
      <c r="B14" s="95">
        <v>104</v>
      </c>
      <c r="C14" s="95">
        <v>101.9</v>
      </c>
      <c r="D14" s="167">
        <v>109.54</v>
      </c>
      <c r="E14" s="164">
        <v>119.47911</v>
      </c>
    </row>
    <row r="15" spans="1:5" ht="12.75">
      <c r="A15" s="64" t="s">
        <v>52</v>
      </c>
      <c r="B15" s="95">
        <v>31583</v>
      </c>
      <c r="C15" s="95">
        <v>32242.66</v>
      </c>
      <c r="D15" s="167">
        <v>33011.45</v>
      </c>
      <c r="E15" s="164">
        <v>33803.64931</v>
      </c>
    </row>
    <row r="16" spans="1:5" ht="12.75">
      <c r="A16" s="64" t="s">
        <v>70</v>
      </c>
      <c r="B16" s="95">
        <v>13504</v>
      </c>
      <c r="C16" s="95">
        <v>13731.28</v>
      </c>
      <c r="D16" s="167">
        <v>13998.93</v>
      </c>
      <c r="E16" s="164">
        <v>14276.46215</v>
      </c>
    </row>
    <row r="17" spans="1:5" ht="12.75">
      <c r="A17" s="64" t="s">
        <v>127</v>
      </c>
      <c r="B17" s="95">
        <v>1751</v>
      </c>
      <c r="C17" s="95">
        <v>1750.54</v>
      </c>
      <c r="D17" s="167">
        <v>1866.7</v>
      </c>
      <c r="E17" s="164">
        <v>1995.4342</v>
      </c>
    </row>
    <row r="18" spans="1:5" ht="12.75">
      <c r="A18" s="64" t="s">
        <v>186</v>
      </c>
      <c r="B18" s="95">
        <v>278</v>
      </c>
      <c r="C18" s="95">
        <v>277.54</v>
      </c>
      <c r="D18" s="167">
        <v>297.09</v>
      </c>
      <c r="E18" s="164">
        <v>320.07805</v>
      </c>
    </row>
    <row r="19" spans="1:5" ht="12.75">
      <c r="A19" s="64" t="s">
        <v>159</v>
      </c>
      <c r="B19" s="95">
        <v>702</v>
      </c>
      <c r="C19" s="95">
        <v>701.67</v>
      </c>
      <c r="D19" s="167">
        <v>747.73</v>
      </c>
      <c r="E19" s="164">
        <v>798.95625</v>
      </c>
    </row>
    <row r="20" spans="1:5" ht="12.75">
      <c r="A20" s="64" t="s">
        <v>60</v>
      </c>
      <c r="B20" s="180">
        <v>20558</v>
      </c>
      <c r="C20" s="95">
        <v>16285.44</v>
      </c>
      <c r="D20" s="167">
        <v>17213.03</v>
      </c>
      <c r="E20" s="164">
        <v>18211.22201</v>
      </c>
    </row>
    <row r="21" spans="1:5" ht="12.75">
      <c r="A21" s="64" t="s">
        <v>190</v>
      </c>
      <c r="B21" s="95">
        <v>233</v>
      </c>
      <c r="C21" s="95">
        <v>232.14</v>
      </c>
      <c r="D21" s="167">
        <v>247.91</v>
      </c>
      <c r="E21" s="164">
        <v>266.56842</v>
      </c>
    </row>
    <row r="22" spans="1:5" ht="12.75">
      <c r="A22" s="64" t="s">
        <v>101</v>
      </c>
      <c r="B22" s="95">
        <v>3722</v>
      </c>
      <c r="C22" s="95">
        <v>3722.06</v>
      </c>
      <c r="D22" s="167">
        <v>3976.77</v>
      </c>
      <c r="E22" s="164">
        <v>4261.8992</v>
      </c>
    </row>
    <row r="23" spans="1:5" ht="12.75">
      <c r="A23" s="64" t="s">
        <v>65</v>
      </c>
      <c r="B23" s="95">
        <v>17039</v>
      </c>
      <c r="C23" s="95">
        <v>17558.76</v>
      </c>
      <c r="D23" s="167">
        <v>18179.72</v>
      </c>
      <c r="E23" s="164">
        <v>18826.3425</v>
      </c>
    </row>
    <row r="24" spans="1:5" ht="12.75">
      <c r="A24" s="64" t="s">
        <v>212</v>
      </c>
      <c r="B24" s="95">
        <v>87</v>
      </c>
      <c r="C24" s="95">
        <v>85.13</v>
      </c>
      <c r="D24" s="167">
        <v>91.14</v>
      </c>
      <c r="E24" s="164">
        <v>99.38333</v>
      </c>
    </row>
    <row r="25" spans="1:5" ht="12.75">
      <c r="A25" s="64" t="s">
        <v>176</v>
      </c>
      <c r="B25" s="95">
        <v>415</v>
      </c>
      <c r="C25" s="95">
        <v>414.72</v>
      </c>
      <c r="D25" s="167">
        <v>443.3</v>
      </c>
      <c r="E25" s="164">
        <v>475.78191</v>
      </c>
    </row>
    <row r="26" spans="1:5" ht="12.75">
      <c r="A26" s="64" t="s">
        <v>193</v>
      </c>
      <c r="B26" s="95">
        <v>222</v>
      </c>
      <c r="C26" s="95">
        <v>220.79</v>
      </c>
      <c r="D26" s="167">
        <v>237.65</v>
      </c>
      <c r="E26" s="164">
        <v>257.15257</v>
      </c>
    </row>
    <row r="27" spans="1:5" ht="12.75">
      <c r="A27" s="64" t="s">
        <v>204</v>
      </c>
      <c r="B27" s="95">
        <v>140</v>
      </c>
      <c r="C27" s="95">
        <v>138.42</v>
      </c>
      <c r="D27" s="167">
        <v>147.56</v>
      </c>
      <c r="E27" s="164">
        <v>159.24033</v>
      </c>
    </row>
    <row r="28" spans="1:5" ht="12.75">
      <c r="A28" s="64" t="s">
        <v>139</v>
      </c>
      <c r="B28" s="95">
        <v>1169</v>
      </c>
      <c r="C28" s="95">
        <v>1168.93</v>
      </c>
      <c r="D28" s="167">
        <v>1248.85</v>
      </c>
      <c r="E28" s="164">
        <v>1338.88179</v>
      </c>
    </row>
    <row r="29" spans="1:5" ht="12.75">
      <c r="A29" s="64" t="s">
        <v>293</v>
      </c>
      <c r="B29" s="95">
        <v>1418</v>
      </c>
      <c r="C29" s="95">
        <v>1417.94</v>
      </c>
      <c r="D29" s="167">
        <v>1513.92</v>
      </c>
      <c r="E29" s="164">
        <v>1622.85713</v>
      </c>
    </row>
    <row r="30" spans="1:5" ht="12.75">
      <c r="A30" s="64" t="s">
        <v>150</v>
      </c>
      <c r="B30" s="95">
        <v>827</v>
      </c>
      <c r="C30" s="95">
        <v>826.53</v>
      </c>
      <c r="D30" s="167">
        <v>883.46</v>
      </c>
      <c r="E30" s="164">
        <v>947.01431</v>
      </c>
    </row>
    <row r="31" spans="1:5" ht="12.75">
      <c r="A31" s="64" t="s">
        <v>44</v>
      </c>
      <c r="B31" s="95">
        <v>83762</v>
      </c>
      <c r="C31" s="95">
        <v>92513.06</v>
      </c>
      <c r="D31" s="167">
        <v>97829.43</v>
      </c>
      <c r="E31" s="164">
        <v>103582.68781</v>
      </c>
    </row>
    <row r="32" spans="1:5" ht="12.75">
      <c r="A32" s="64" t="s">
        <v>224</v>
      </c>
      <c r="B32" s="95">
        <v>41</v>
      </c>
      <c r="C32" s="95">
        <v>39.26</v>
      </c>
      <c r="D32" s="167">
        <v>42.26</v>
      </c>
      <c r="E32" s="164">
        <v>47.56624</v>
      </c>
    </row>
    <row r="33" spans="1:5" ht="12.75">
      <c r="A33" s="64" t="s">
        <v>181</v>
      </c>
      <c r="B33" s="95">
        <v>341</v>
      </c>
      <c r="C33" s="95">
        <v>340.26</v>
      </c>
      <c r="D33" s="167">
        <v>365.18</v>
      </c>
      <c r="E33" s="164">
        <v>393.76407</v>
      </c>
    </row>
    <row r="34" spans="1:5" ht="12.75">
      <c r="A34" s="64" t="s">
        <v>102</v>
      </c>
      <c r="B34" s="95">
        <v>3441</v>
      </c>
      <c r="C34" s="95">
        <v>3441.7</v>
      </c>
      <c r="D34" s="167">
        <v>3678.83</v>
      </c>
      <c r="E34" s="164">
        <v>3944.15921</v>
      </c>
    </row>
    <row r="35" spans="1:5" ht="12.75">
      <c r="A35" s="64" t="s">
        <v>152</v>
      </c>
      <c r="B35" s="95">
        <v>818</v>
      </c>
      <c r="C35" s="95">
        <v>817.87</v>
      </c>
      <c r="D35" s="167">
        <v>878.16</v>
      </c>
      <c r="E35" s="164">
        <v>946.42746</v>
      </c>
    </row>
    <row r="36" spans="1:5" ht="12.75">
      <c r="A36" s="64" t="s">
        <v>196</v>
      </c>
      <c r="B36" s="95">
        <v>211</v>
      </c>
      <c r="C36" s="95">
        <v>209.87</v>
      </c>
      <c r="D36" s="167">
        <v>224.69</v>
      </c>
      <c r="E36" s="164">
        <v>242.27517</v>
      </c>
    </row>
    <row r="37" spans="1:5" ht="12.75">
      <c r="A37" s="64" t="s">
        <v>132</v>
      </c>
      <c r="B37" s="95">
        <v>1490</v>
      </c>
      <c r="C37" s="95">
        <v>1490.05</v>
      </c>
      <c r="D37" s="167">
        <v>1598.16</v>
      </c>
      <c r="E37" s="164">
        <v>1719.06109</v>
      </c>
    </row>
    <row r="38" spans="1:5" ht="12.75">
      <c r="A38" s="64" t="s">
        <v>130</v>
      </c>
      <c r="B38" s="95">
        <v>1586</v>
      </c>
      <c r="C38" s="95">
        <v>1587.65</v>
      </c>
      <c r="D38" s="167">
        <v>1719.72</v>
      </c>
      <c r="E38" s="164">
        <v>1868.89872</v>
      </c>
    </row>
    <row r="39" spans="1:5" ht="12.75">
      <c r="A39" s="64" t="s">
        <v>48</v>
      </c>
      <c r="B39" s="95">
        <v>56004</v>
      </c>
      <c r="C39" s="95">
        <v>57534.93</v>
      </c>
      <c r="D39" s="167">
        <v>59307.21</v>
      </c>
      <c r="E39" s="164">
        <v>61146.33231</v>
      </c>
    </row>
    <row r="40" spans="1:5" ht="12.75">
      <c r="A40" s="64" t="s">
        <v>172</v>
      </c>
      <c r="B40" s="95">
        <v>457</v>
      </c>
      <c r="C40" s="95">
        <v>456.84</v>
      </c>
      <c r="D40" s="167">
        <v>480.41</v>
      </c>
      <c r="E40" s="164">
        <v>506.66461</v>
      </c>
    </row>
    <row r="41" spans="1:5" ht="12.75">
      <c r="A41" s="64" t="s">
        <v>214</v>
      </c>
      <c r="B41" s="95">
        <v>67</v>
      </c>
      <c r="C41" s="95">
        <v>65.03</v>
      </c>
      <c r="D41" s="167">
        <v>69.38</v>
      </c>
      <c r="E41" s="164">
        <v>76.14157</v>
      </c>
    </row>
    <row r="42" spans="1:5" ht="12.75">
      <c r="A42" s="64" t="s">
        <v>195</v>
      </c>
      <c r="B42" s="95">
        <v>218</v>
      </c>
      <c r="C42" s="95">
        <v>216.99</v>
      </c>
      <c r="D42" s="167">
        <v>232.67</v>
      </c>
      <c r="E42" s="164">
        <v>251.31967</v>
      </c>
    </row>
    <row r="43" spans="1:5" ht="12.75">
      <c r="A43" s="64" t="s">
        <v>119</v>
      </c>
      <c r="B43" s="95">
        <v>2148</v>
      </c>
      <c r="C43" s="95">
        <v>2146.2</v>
      </c>
      <c r="D43" s="167">
        <v>2583.45</v>
      </c>
      <c r="E43" s="164">
        <v>3458.77724</v>
      </c>
    </row>
    <row r="44" spans="1:5" ht="12.75">
      <c r="A44" s="64" t="s">
        <v>78</v>
      </c>
      <c r="B44" s="95">
        <v>9607</v>
      </c>
      <c r="C44" s="95">
        <v>10206.24</v>
      </c>
      <c r="D44" s="167">
        <v>10916.7</v>
      </c>
      <c r="E44" s="164">
        <v>11700.35513</v>
      </c>
    </row>
    <row r="45" spans="1:5" ht="12.75">
      <c r="A45" s="64" t="s">
        <v>37</v>
      </c>
      <c r="B45" s="95">
        <v>418927</v>
      </c>
      <c r="C45" s="95">
        <v>426610.33</v>
      </c>
      <c r="D45" s="167">
        <v>435323.1</v>
      </c>
      <c r="E45" s="164">
        <v>444324.3096</v>
      </c>
    </row>
    <row r="46" spans="1:5" ht="12.75">
      <c r="A46" s="64" t="s">
        <v>61</v>
      </c>
      <c r="B46" s="95">
        <v>20929</v>
      </c>
      <c r="C46" s="95">
        <v>17542.25</v>
      </c>
      <c r="D46" s="167">
        <v>18590.11</v>
      </c>
      <c r="E46" s="164">
        <v>19725.56097</v>
      </c>
    </row>
    <row r="47" spans="1:5" ht="12.75">
      <c r="A47" s="64" t="s">
        <v>237</v>
      </c>
      <c r="B47" s="95">
        <v>21</v>
      </c>
      <c r="C47" s="95">
        <v>20.1</v>
      </c>
      <c r="D47" s="167">
        <v>21.55</v>
      </c>
      <c r="E47" s="164">
        <v>24.94163</v>
      </c>
    </row>
    <row r="48" spans="1:5" ht="12.75">
      <c r="A48" s="64" t="s">
        <v>208</v>
      </c>
      <c r="B48" s="95">
        <v>126</v>
      </c>
      <c r="C48" s="95">
        <v>124.85</v>
      </c>
      <c r="D48" s="167">
        <v>134.67</v>
      </c>
      <c r="E48" s="164">
        <v>147.26089</v>
      </c>
    </row>
    <row r="49" spans="1:5" ht="12.75">
      <c r="A49" s="64" t="s">
        <v>245</v>
      </c>
      <c r="B49" s="95">
        <v>6</v>
      </c>
      <c r="C49" s="95">
        <v>5.28</v>
      </c>
      <c r="D49" s="167">
        <v>5.62</v>
      </c>
      <c r="E49" s="164">
        <v>7.15318</v>
      </c>
    </row>
    <row r="50" spans="1:5" ht="12.75">
      <c r="A50" s="64" t="s">
        <v>122</v>
      </c>
      <c r="B50" s="95">
        <v>1978</v>
      </c>
      <c r="C50" s="95">
        <v>1976.67</v>
      </c>
      <c r="D50" s="167">
        <v>2115.55</v>
      </c>
      <c r="E50" s="164">
        <v>2270.89155</v>
      </c>
    </row>
    <row r="51" spans="1:5" ht="12.75">
      <c r="A51" s="64" t="s">
        <v>98</v>
      </c>
      <c r="B51" s="95">
        <v>4000</v>
      </c>
      <c r="C51" s="95">
        <v>4003.42</v>
      </c>
      <c r="D51" s="167">
        <v>4511.61</v>
      </c>
      <c r="E51" s="164">
        <v>5325.76209</v>
      </c>
    </row>
    <row r="52" spans="1:5" ht="12.75">
      <c r="A52" s="64" t="s">
        <v>126</v>
      </c>
      <c r="B52" s="95">
        <v>1791</v>
      </c>
      <c r="C52" s="95">
        <v>1791.58</v>
      </c>
      <c r="D52" s="167">
        <v>1932.98</v>
      </c>
      <c r="E52" s="164">
        <v>2093.44783</v>
      </c>
    </row>
    <row r="53" spans="1:5" ht="12.75">
      <c r="A53" s="64" t="s">
        <v>151</v>
      </c>
      <c r="B53" s="95">
        <v>820</v>
      </c>
      <c r="C53" s="95">
        <v>818.74</v>
      </c>
      <c r="D53" s="167">
        <v>885.75</v>
      </c>
      <c r="E53" s="164">
        <v>961.82097</v>
      </c>
    </row>
    <row r="54" spans="1:5" ht="12.75">
      <c r="A54" s="64" t="s">
        <v>79</v>
      </c>
      <c r="B54" s="95">
        <v>9533</v>
      </c>
      <c r="C54" s="95">
        <v>10081.96</v>
      </c>
      <c r="D54" s="167">
        <v>10730.91</v>
      </c>
      <c r="E54" s="164">
        <v>11443.62566</v>
      </c>
    </row>
    <row r="55" spans="1:5" ht="12.75">
      <c r="A55" s="64" t="s">
        <v>117</v>
      </c>
      <c r="B55" s="95">
        <v>2246</v>
      </c>
      <c r="C55" s="95">
        <v>2246.33</v>
      </c>
      <c r="D55" s="167">
        <v>2405.81</v>
      </c>
      <c r="E55" s="164">
        <v>2586.22193</v>
      </c>
    </row>
    <row r="56" spans="1:5" ht="12.75">
      <c r="A56" s="64" t="s">
        <v>81</v>
      </c>
      <c r="B56" s="95">
        <v>8744</v>
      </c>
      <c r="C56" s="95">
        <v>8852.81</v>
      </c>
      <c r="D56" s="167">
        <v>8982.19</v>
      </c>
      <c r="E56" s="164">
        <v>9116.99577</v>
      </c>
    </row>
    <row r="57" spans="1:5" ht="12.75">
      <c r="A57" s="64" t="s">
        <v>232</v>
      </c>
      <c r="B57" s="95">
        <v>30</v>
      </c>
      <c r="C57" s="95">
        <v>28.55</v>
      </c>
      <c r="D57" s="167">
        <v>30.78</v>
      </c>
      <c r="E57" s="164">
        <v>35.13353</v>
      </c>
    </row>
    <row r="58" spans="1:5" ht="12.75">
      <c r="A58" s="64" t="s">
        <v>238</v>
      </c>
      <c r="B58" s="95">
        <v>19</v>
      </c>
      <c r="C58" s="95">
        <v>17.94</v>
      </c>
      <c r="D58" s="167">
        <v>19.51</v>
      </c>
      <c r="E58" s="164">
        <v>22.69169</v>
      </c>
    </row>
    <row r="59" spans="1:5" ht="12.75">
      <c r="A59" s="64" t="s">
        <v>105</v>
      </c>
      <c r="B59" s="95">
        <v>3011</v>
      </c>
      <c r="C59" s="95">
        <v>3009.49</v>
      </c>
      <c r="D59" s="167">
        <v>3265.13</v>
      </c>
      <c r="E59" s="164">
        <v>3554.70457</v>
      </c>
    </row>
    <row r="60" spans="1:5" ht="12.75">
      <c r="A60" s="64" t="s">
        <v>239</v>
      </c>
      <c r="B60" s="95">
        <v>17</v>
      </c>
      <c r="C60" s="95">
        <v>15.97</v>
      </c>
      <c r="D60" s="167">
        <v>17.2</v>
      </c>
      <c r="E60" s="164">
        <v>19.93476</v>
      </c>
    </row>
    <row r="61" spans="1:5" ht="12.75">
      <c r="A61" s="64" t="s">
        <v>109</v>
      </c>
      <c r="B61" s="95">
        <v>2608</v>
      </c>
      <c r="C61" s="95">
        <v>2609.94</v>
      </c>
      <c r="D61" s="167">
        <v>2814.54</v>
      </c>
      <c r="E61" s="164">
        <v>3045.24717</v>
      </c>
    </row>
    <row r="62" spans="1:5" ht="12.75">
      <c r="A62" s="64" t="s">
        <v>66</v>
      </c>
      <c r="B62" s="95">
        <v>16904</v>
      </c>
      <c r="C62" s="95">
        <v>17806.58</v>
      </c>
      <c r="D62" s="167">
        <v>18905.08</v>
      </c>
      <c r="E62" s="164">
        <v>20099.2762</v>
      </c>
    </row>
    <row r="63" spans="1:5" ht="12.75">
      <c r="A63" s="64" t="s">
        <v>128</v>
      </c>
      <c r="B63" s="95">
        <v>1654</v>
      </c>
      <c r="C63" s="95">
        <v>1653.36</v>
      </c>
      <c r="D63" s="167">
        <v>1784.24</v>
      </c>
      <c r="E63" s="164">
        <v>1934.943</v>
      </c>
    </row>
    <row r="64" spans="1:5" ht="12.75">
      <c r="A64" s="64" t="s">
        <v>137</v>
      </c>
      <c r="B64" s="95">
        <v>1271</v>
      </c>
      <c r="C64" s="95">
        <v>1272.44</v>
      </c>
      <c r="D64" s="167">
        <v>1358.05</v>
      </c>
      <c r="E64" s="164">
        <v>1455.25433</v>
      </c>
    </row>
    <row r="65" spans="1:5" ht="12.75">
      <c r="A65" s="64" t="s">
        <v>194</v>
      </c>
      <c r="B65" s="95">
        <v>220</v>
      </c>
      <c r="C65" s="95">
        <v>218.56</v>
      </c>
      <c r="D65" s="167">
        <v>234.37</v>
      </c>
      <c r="E65" s="164">
        <v>253.13714</v>
      </c>
    </row>
    <row r="66" spans="1:5" ht="12.75">
      <c r="A66" s="64" t="s">
        <v>142</v>
      </c>
      <c r="B66" s="95">
        <v>1068</v>
      </c>
      <c r="C66" s="95">
        <v>1068.04</v>
      </c>
      <c r="D66" s="167">
        <v>1155.88</v>
      </c>
      <c r="E66" s="164">
        <v>1256.14939</v>
      </c>
    </row>
    <row r="67" spans="1:5" ht="12.75">
      <c r="A67" s="64" t="s">
        <v>106</v>
      </c>
      <c r="B67" s="95">
        <v>2888</v>
      </c>
      <c r="C67" s="95">
        <v>2891.89</v>
      </c>
      <c r="D67" s="167">
        <v>3337.45</v>
      </c>
      <c r="E67" s="164">
        <v>3659.89318</v>
      </c>
    </row>
    <row r="68" spans="1:5" ht="12.75">
      <c r="A68" s="64" t="s">
        <v>247</v>
      </c>
      <c r="B68" s="95">
        <v>5</v>
      </c>
      <c r="C68" s="95">
        <v>3.95</v>
      </c>
      <c r="D68" s="167">
        <v>4.19</v>
      </c>
      <c r="E68" s="164">
        <v>5.53535</v>
      </c>
    </row>
    <row r="69" spans="1:5" ht="12.75">
      <c r="A69" s="64" t="s">
        <v>220</v>
      </c>
      <c r="B69" s="95">
        <v>48</v>
      </c>
      <c r="C69" s="95">
        <v>45.8</v>
      </c>
      <c r="D69" s="167">
        <v>49.45</v>
      </c>
      <c r="E69" s="164">
        <v>55.63335</v>
      </c>
    </row>
    <row r="70" spans="1:5" ht="12.75">
      <c r="A70" s="64" t="s">
        <v>188</v>
      </c>
      <c r="B70" s="95">
        <v>262</v>
      </c>
      <c r="C70" s="95">
        <v>261.18</v>
      </c>
      <c r="D70" s="167">
        <v>280.7</v>
      </c>
      <c r="E70" s="164">
        <v>303.90113</v>
      </c>
    </row>
    <row r="71" spans="1:5" ht="12.75">
      <c r="A71" s="64" t="s">
        <v>84</v>
      </c>
      <c r="B71" s="95">
        <v>8439</v>
      </c>
      <c r="C71" s="95">
        <v>8642.65</v>
      </c>
      <c r="D71" s="167">
        <v>8881.94</v>
      </c>
      <c r="E71" s="164">
        <v>9130.72807</v>
      </c>
    </row>
    <row r="72" spans="1:5" ht="12.75">
      <c r="A72" s="64" t="s">
        <v>42</v>
      </c>
      <c r="B72" s="95">
        <v>95719</v>
      </c>
      <c r="C72" s="95">
        <v>98228.18</v>
      </c>
      <c r="D72" s="167">
        <v>101160.6</v>
      </c>
      <c r="E72" s="164">
        <v>104201.08888</v>
      </c>
    </row>
    <row r="73" spans="1:5" ht="12.75">
      <c r="A73" s="64" t="s">
        <v>213</v>
      </c>
      <c r="B73" s="95">
        <v>75</v>
      </c>
      <c r="C73" s="95">
        <v>72.81</v>
      </c>
      <c r="D73" s="167">
        <v>77.8</v>
      </c>
      <c r="E73" s="164">
        <v>85.47128</v>
      </c>
    </row>
    <row r="74" spans="1:5" ht="12.75">
      <c r="A74" s="64" t="s">
        <v>192</v>
      </c>
      <c r="B74" s="95">
        <v>224</v>
      </c>
      <c r="C74" s="95">
        <v>223.27</v>
      </c>
      <c r="D74" s="167">
        <v>240.59</v>
      </c>
      <c r="E74" s="164">
        <v>260.8054</v>
      </c>
    </row>
    <row r="75" spans="1:5" ht="12.75">
      <c r="A75" s="64" t="s">
        <v>177</v>
      </c>
      <c r="B75" s="95">
        <v>400</v>
      </c>
      <c r="C75" s="95">
        <v>399.11</v>
      </c>
      <c r="D75" s="167">
        <v>427.29</v>
      </c>
      <c r="E75" s="164">
        <v>459.38723</v>
      </c>
    </row>
    <row r="76" spans="1:5" ht="12.75">
      <c r="A76" s="64" t="s">
        <v>202</v>
      </c>
      <c r="B76" s="95">
        <v>143</v>
      </c>
      <c r="C76" s="95">
        <v>141.73</v>
      </c>
      <c r="D76" s="167">
        <v>151.72</v>
      </c>
      <c r="E76" s="164">
        <v>164.29659</v>
      </c>
    </row>
    <row r="77" spans="1:5" ht="12.75">
      <c r="A77" s="64" t="s">
        <v>226</v>
      </c>
      <c r="B77" s="95">
        <v>39</v>
      </c>
      <c r="C77" s="95">
        <v>37.53</v>
      </c>
      <c r="D77" s="167">
        <v>40.55</v>
      </c>
      <c r="E77" s="164">
        <v>46.04237</v>
      </c>
    </row>
    <row r="78" spans="1:5" ht="12.75">
      <c r="A78" s="64" t="s">
        <v>158</v>
      </c>
      <c r="B78" s="95">
        <v>762</v>
      </c>
      <c r="C78" s="95">
        <v>762.22</v>
      </c>
      <c r="D78" s="167">
        <v>817.39</v>
      </c>
      <c r="E78" s="164">
        <v>879.30322</v>
      </c>
    </row>
    <row r="79" spans="1:5" ht="12.75">
      <c r="A79" s="64" t="s">
        <v>40</v>
      </c>
      <c r="B79" s="95">
        <v>131673</v>
      </c>
      <c r="C79" s="95">
        <v>135677.38</v>
      </c>
      <c r="D79" s="167">
        <v>140370.2</v>
      </c>
      <c r="E79" s="164">
        <v>145267.01549</v>
      </c>
    </row>
    <row r="80" spans="1:5" ht="12.75">
      <c r="A80" s="64" t="s">
        <v>110</v>
      </c>
      <c r="B80" s="95">
        <v>2553</v>
      </c>
      <c r="C80" s="95">
        <v>2552.75</v>
      </c>
      <c r="D80" s="167">
        <v>2734.95</v>
      </c>
      <c r="E80" s="164">
        <v>2940.16689</v>
      </c>
    </row>
    <row r="81" spans="1:5" ht="12.75">
      <c r="A81" s="64" t="s">
        <v>227</v>
      </c>
      <c r="B81" s="95">
        <v>39</v>
      </c>
      <c r="C81" s="95">
        <v>36.72</v>
      </c>
      <c r="D81" s="167">
        <v>39.74</v>
      </c>
      <c r="E81" s="164">
        <v>45.37224</v>
      </c>
    </row>
    <row r="82" spans="1:5" ht="12.75">
      <c r="A82" s="64" t="s">
        <v>74</v>
      </c>
      <c r="B82" s="95">
        <v>12158</v>
      </c>
      <c r="C82" s="95">
        <v>12490.23</v>
      </c>
      <c r="D82" s="167">
        <v>12867.17</v>
      </c>
      <c r="E82" s="164">
        <v>13259.56928</v>
      </c>
    </row>
    <row r="83" spans="1:5" ht="12.75">
      <c r="A83" s="64" t="s">
        <v>216</v>
      </c>
      <c r="B83" s="95">
        <v>54</v>
      </c>
      <c r="C83" s="95">
        <v>52.3</v>
      </c>
      <c r="D83" s="167">
        <v>56.39</v>
      </c>
      <c r="E83" s="164">
        <v>62.936</v>
      </c>
    </row>
    <row r="84" spans="1:5" ht="12.75">
      <c r="A84" s="64" t="s">
        <v>236</v>
      </c>
      <c r="B84" s="95">
        <v>22</v>
      </c>
      <c r="C84" s="95">
        <v>21.05</v>
      </c>
      <c r="D84" s="167">
        <v>22.41</v>
      </c>
      <c r="E84" s="164">
        <v>25.74514</v>
      </c>
    </row>
    <row r="85" spans="1:5" ht="12.75">
      <c r="A85" s="64" t="s">
        <v>199</v>
      </c>
      <c r="B85" s="95">
        <v>174</v>
      </c>
      <c r="C85" s="95">
        <v>173.38</v>
      </c>
      <c r="D85" s="167">
        <v>185.1</v>
      </c>
      <c r="E85" s="164">
        <v>199.41664</v>
      </c>
    </row>
    <row r="86" spans="1:5" ht="12.75">
      <c r="A86" s="64" t="s">
        <v>207</v>
      </c>
      <c r="B86" s="95">
        <v>127</v>
      </c>
      <c r="C86" s="95">
        <v>125.39</v>
      </c>
      <c r="D86" s="167">
        <v>136.01</v>
      </c>
      <c r="E86" s="164">
        <v>149.24657</v>
      </c>
    </row>
    <row r="87" spans="1:5" ht="12.75">
      <c r="A87" s="64" t="s">
        <v>103</v>
      </c>
      <c r="B87" s="95">
        <v>3062</v>
      </c>
      <c r="C87" s="95">
        <v>3063.72</v>
      </c>
      <c r="D87" s="167">
        <v>3278.37</v>
      </c>
      <c r="E87" s="164">
        <v>3518.22034</v>
      </c>
    </row>
    <row r="88" spans="1:5" ht="12.75">
      <c r="A88" s="64" t="s">
        <v>205</v>
      </c>
      <c r="B88" s="95">
        <v>129</v>
      </c>
      <c r="C88" s="95">
        <v>127.36</v>
      </c>
      <c r="D88" s="167">
        <v>136.27</v>
      </c>
      <c r="E88" s="164">
        <v>148.02382</v>
      </c>
    </row>
    <row r="89" spans="1:5" ht="12.75">
      <c r="A89" s="64" t="s">
        <v>217</v>
      </c>
      <c r="B89" s="95">
        <v>53</v>
      </c>
      <c r="C89" s="95">
        <v>50.52</v>
      </c>
      <c r="D89" s="167">
        <v>54.19</v>
      </c>
      <c r="E89" s="164">
        <v>60.40256</v>
      </c>
    </row>
    <row r="90" spans="1:5" ht="12.75">
      <c r="A90" s="64" t="s">
        <v>203</v>
      </c>
      <c r="B90" s="95">
        <v>141</v>
      </c>
      <c r="C90" s="95">
        <v>139.63</v>
      </c>
      <c r="D90" s="167">
        <v>149.73</v>
      </c>
      <c r="E90" s="164">
        <v>162.26498</v>
      </c>
    </row>
    <row r="91" spans="1:5" ht="12.75">
      <c r="A91" s="64" t="s">
        <v>162</v>
      </c>
      <c r="B91" s="95">
        <v>612</v>
      </c>
      <c r="C91" s="95">
        <v>611.63</v>
      </c>
      <c r="D91" s="167">
        <v>654.53</v>
      </c>
      <c r="E91" s="164">
        <v>703.13428</v>
      </c>
    </row>
    <row r="92" spans="1:5" ht="12.75">
      <c r="A92" s="64" t="s">
        <v>144</v>
      </c>
      <c r="B92" s="95">
        <v>1004</v>
      </c>
      <c r="C92" s="95">
        <v>1003.73</v>
      </c>
      <c r="D92" s="167">
        <v>1073.89</v>
      </c>
      <c r="E92" s="164">
        <v>1151.48637</v>
      </c>
    </row>
    <row r="93" spans="1:5" ht="12.75">
      <c r="A93" s="64" t="s">
        <v>71</v>
      </c>
      <c r="B93" s="95">
        <v>13367</v>
      </c>
      <c r="C93" s="95">
        <v>13682.96</v>
      </c>
      <c r="D93" s="167">
        <v>14050.47</v>
      </c>
      <c r="E93" s="164">
        <v>14431.01271</v>
      </c>
    </row>
    <row r="94" spans="1:5" ht="12.75">
      <c r="A94" s="64" t="s">
        <v>83</v>
      </c>
      <c r="B94" s="95">
        <v>8582</v>
      </c>
      <c r="C94" s="95">
        <v>9016.93</v>
      </c>
      <c r="D94" s="167">
        <v>9529.15</v>
      </c>
      <c r="E94" s="164">
        <v>10080.99367</v>
      </c>
    </row>
    <row r="95" spans="1:5" ht="12.75">
      <c r="A95" s="64" t="s">
        <v>167</v>
      </c>
      <c r="B95" s="95">
        <v>504</v>
      </c>
      <c r="C95" s="95">
        <v>503.03</v>
      </c>
      <c r="D95" s="167">
        <v>517.18</v>
      </c>
      <c r="E95" s="164">
        <v>532.94908</v>
      </c>
    </row>
    <row r="96" spans="1:5" ht="12.75">
      <c r="A96" s="64" t="s">
        <v>39</v>
      </c>
      <c r="B96" s="95">
        <v>194149</v>
      </c>
      <c r="C96" s="95">
        <v>199115.36</v>
      </c>
      <c r="D96" s="167">
        <v>204859.8</v>
      </c>
      <c r="E96" s="164">
        <v>210815.2863</v>
      </c>
    </row>
    <row r="97" spans="1:5" ht="12.75">
      <c r="A97" s="64" t="s">
        <v>50</v>
      </c>
      <c r="B97" s="95">
        <v>46007</v>
      </c>
      <c r="C97" s="95">
        <v>48360.49</v>
      </c>
      <c r="D97" s="167">
        <v>51108.64</v>
      </c>
      <c r="E97" s="164">
        <v>54069.77686</v>
      </c>
    </row>
    <row r="98" spans="1:5" ht="12.75">
      <c r="A98" s="64" t="s">
        <v>54</v>
      </c>
      <c r="B98" s="95">
        <v>28422</v>
      </c>
      <c r="C98" s="95">
        <v>29889.13</v>
      </c>
      <c r="D98" s="167">
        <v>31619.36</v>
      </c>
      <c r="E98" s="164">
        <v>33495.95146</v>
      </c>
    </row>
    <row r="99" spans="1:5" ht="12.75">
      <c r="A99" s="64" t="s">
        <v>93</v>
      </c>
      <c r="B99" s="95">
        <v>4692</v>
      </c>
      <c r="C99" s="95">
        <v>4693.89</v>
      </c>
      <c r="D99" s="167">
        <v>5034.92</v>
      </c>
      <c r="E99" s="164">
        <v>5416.26819</v>
      </c>
    </row>
    <row r="100" spans="1:5" ht="12.75">
      <c r="A100" s="64" t="s">
        <v>89</v>
      </c>
      <c r="B100" s="95">
        <v>6617</v>
      </c>
      <c r="C100" s="95">
        <v>6617.2</v>
      </c>
      <c r="D100" s="167">
        <v>6825.55</v>
      </c>
      <c r="E100" s="164">
        <v>7052.85712</v>
      </c>
    </row>
    <row r="101" spans="1:5" ht="12.75">
      <c r="A101" s="64" t="s">
        <v>209</v>
      </c>
      <c r="B101" s="95">
        <v>105</v>
      </c>
      <c r="C101" s="95">
        <v>103.16</v>
      </c>
      <c r="D101" s="167">
        <v>111.07</v>
      </c>
      <c r="E101" s="164">
        <v>121.60106</v>
      </c>
    </row>
    <row r="102" spans="1:5" ht="12.75">
      <c r="A102" s="64" t="s">
        <v>87</v>
      </c>
      <c r="B102" s="95">
        <v>6961</v>
      </c>
      <c r="C102" s="95">
        <v>6962.52</v>
      </c>
      <c r="D102" s="167">
        <v>7459.28</v>
      </c>
      <c r="E102" s="164">
        <v>8012.36182</v>
      </c>
    </row>
    <row r="103" spans="1:5" ht="12.75">
      <c r="A103" s="64" t="s">
        <v>45</v>
      </c>
      <c r="B103" s="95">
        <v>83496</v>
      </c>
      <c r="C103" s="95">
        <v>85261.66</v>
      </c>
      <c r="D103" s="167">
        <v>87339.11</v>
      </c>
      <c r="E103" s="164">
        <v>89485.03853</v>
      </c>
    </row>
    <row r="104" spans="1:5" ht="12.75">
      <c r="A104" s="64" t="s">
        <v>294</v>
      </c>
      <c r="B104" s="95">
        <v>1285</v>
      </c>
      <c r="C104" s="95">
        <v>1285.41</v>
      </c>
      <c r="D104" s="167">
        <v>1387.92</v>
      </c>
      <c r="E104" s="164">
        <v>1503.47637</v>
      </c>
    </row>
    <row r="105" spans="1:5" ht="12.75">
      <c r="A105" s="64" t="s">
        <v>164</v>
      </c>
      <c r="B105" s="95">
        <v>558</v>
      </c>
      <c r="C105" s="95">
        <v>557.99</v>
      </c>
      <c r="D105" s="167">
        <v>597.11</v>
      </c>
      <c r="E105" s="164">
        <v>641.92318</v>
      </c>
    </row>
    <row r="106" spans="1:5" ht="12.75">
      <c r="A106" s="64" t="s">
        <v>38</v>
      </c>
      <c r="B106" s="95">
        <v>197338</v>
      </c>
      <c r="C106" s="95">
        <v>197816.13</v>
      </c>
      <c r="D106" s="167">
        <v>205372.4</v>
      </c>
      <c r="E106" s="164">
        <v>213295.4007</v>
      </c>
    </row>
    <row r="107" spans="1:5" ht="12.75">
      <c r="A107" s="64" t="s">
        <v>198</v>
      </c>
      <c r="B107" s="95">
        <v>178</v>
      </c>
      <c r="C107" s="95">
        <v>176.97</v>
      </c>
      <c r="D107" s="167">
        <v>192.84</v>
      </c>
      <c r="E107" s="164">
        <v>211.58429</v>
      </c>
    </row>
    <row r="108" spans="1:5" ht="12.75">
      <c r="A108" s="64" t="s">
        <v>136</v>
      </c>
      <c r="B108" s="95">
        <v>1391</v>
      </c>
      <c r="C108" s="95">
        <v>1390.37</v>
      </c>
      <c r="D108" s="167">
        <v>1485.24</v>
      </c>
      <c r="E108" s="164">
        <v>1591.35856</v>
      </c>
    </row>
    <row r="109" spans="1:5" ht="12.75">
      <c r="A109" s="64" t="s">
        <v>90</v>
      </c>
      <c r="B109" s="95">
        <v>6513</v>
      </c>
      <c r="C109" s="95">
        <v>6511.67</v>
      </c>
      <c r="D109" s="167">
        <v>6969.73</v>
      </c>
      <c r="E109" s="164">
        <v>7487.37883</v>
      </c>
    </row>
    <row r="110" spans="1:5" ht="12.75">
      <c r="A110" s="64" t="s">
        <v>124</v>
      </c>
      <c r="B110" s="95">
        <v>1902</v>
      </c>
      <c r="C110" s="95">
        <v>1902.01</v>
      </c>
      <c r="D110" s="167">
        <v>2035.64</v>
      </c>
      <c r="E110" s="164">
        <v>2186.17871</v>
      </c>
    </row>
    <row r="111" spans="1:5" ht="12.75">
      <c r="A111" s="64" t="s">
        <v>248</v>
      </c>
      <c r="B111" s="95">
        <v>4</v>
      </c>
      <c r="C111" s="95">
        <v>2.76</v>
      </c>
      <c r="D111" s="167">
        <v>3.01</v>
      </c>
      <c r="E111" s="164">
        <v>4.47035</v>
      </c>
    </row>
    <row r="112" spans="1:5" ht="12.75">
      <c r="A112" s="64" t="s">
        <v>108</v>
      </c>
      <c r="B112" s="95">
        <v>2647</v>
      </c>
      <c r="C112" s="95">
        <v>2647.21</v>
      </c>
      <c r="D112" s="167">
        <v>2829.91</v>
      </c>
      <c r="E112" s="164">
        <v>3033.26009</v>
      </c>
    </row>
    <row r="113" spans="1:5" ht="12.75">
      <c r="A113" s="64" t="s">
        <v>173</v>
      </c>
      <c r="B113" s="95">
        <v>434</v>
      </c>
      <c r="C113" s="95">
        <v>433.27</v>
      </c>
      <c r="D113" s="167">
        <v>464.74</v>
      </c>
      <c r="E113" s="164">
        <v>500.7322</v>
      </c>
    </row>
    <row r="114" spans="1:5" ht="12.75">
      <c r="A114" s="64" t="s">
        <v>147</v>
      </c>
      <c r="B114" s="95">
        <v>966</v>
      </c>
      <c r="C114" s="95">
        <v>966.72</v>
      </c>
      <c r="D114" s="167">
        <v>1049.49</v>
      </c>
      <c r="E114" s="164">
        <v>1144.38789</v>
      </c>
    </row>
    <row r="115" spans="1:5" ht="12.75">
      <c r="A115" s="64" t="s">
        <v>133</v>
      </c>
      <c r="B115" s="95">
        <v>1460</v>
      </c>
      <c r="C115" s="95">
        <v>1460.95</v>
      </c>
      <c r="D115" s="167">
        <v>1560.12</v>
      </c>
      <c r="E115" s="164">
        <v>1670.99497</v>
      </c>
    </row>
    <row r="116" spans="1:5" ht="12.75">
      <c r="A116" s="64" t="s">
        <v>146</v>
      </c>
      <c r="B116" s="95">
        <v>986</v>
      </c>
      <c r="C116" s="95">
        <v>987.2</v>
      </c>
      <c r="D116" s="167">
        <v>1061.39</v>
      </c>
      <c r="E116" s="164">
        <v>1144.49675</v>
      </c>
    </row>
    <row r="117" spans="1:5" ht="12.75">
      <c r="A117" s="64" t="s">
        <v>183</v>
      </c>
      <c r="B117" s="95">
        <v>298</v>
      </c>
      <c r="C117" s="95">
        <v>296.88</v>
      </c>
      <c r="D117" s="167">
        <v>318.81</v>
      </c>
      <c r="E117" s="164">
        <v>344.32648</v>
      </c>
    </row>
    <row r="118" spans="1:5" ht="12.75">
      <c r="A118" s="64" t="s">
        <v>206</v>
      </c>
      <c r="B118" s="95">
        <v>128</v>
      </c>
      <c r="C118" s="95">
        <v>126.52</v>
      </c>
      <c r="D118" s="167">
        <v>136.54</v>
      </c>
      <c r="E118" s="164">
        <v>149.35211</v>
      </c>
    </row>
    <row r="119" spans="1:5" ht="12.75">
      <c r="A119" s="64" t="s">
        <v>114</v>
      </c>
      <c r="B119" s="95">
        <v>2341</v>
      </c>
      <c r="C119" s="95">
        <v>2341.04</v>
      </c>
      <c r="D119" s="167">
        <v>2518.21</v>
      </c>
      <c r="E119" s="164">
        <v>2715.45893</v>
      </c>
    </row>
    <row r="120" spans="1:5" ht="12.75">
      <c r="A120" s="64" t="s">
        <v>225</v>
      </c>
      <c r="B120" s="95">
        <v>41</v>
      </c>
      <c r="C120" s="95">
        <v>38.62</v>
      </c>
      <c r="D120" s="167">
        <v>41.73</v>
      </c>
      <c r="E120" s="164">
        <v>47.28799</v>
      </c>
    </row>
    <row r="121" spans="1:5" ht="12.75">
      <c r="A121" s="64" t="s">
        <v>111</v>
      </c>
      <c r="B121" s="95">
        <v>2548</v>
      </c>
      <c r="C121" s="95">
        <v>2548.29</v>
      </c>
      <c r="D121" s="167">
        <v>2733.02</v>
      </c>
      <c r="E121" s="164">
        <v>2939.12392</v>
      </c>
    </row>
    <row r="122" spans="1:5" ht="12.75">
      <c r="A122" s="64" t="s">
        <v>135</v>
      </c>
      <c r="B122" s="95">
        <v>1432</v>
      </c>
      <c r="C122" s="95">
        <v>1432.45</v>
      </c>
      <c r="D122" s="167">
        <v>1476.03</v>
      </c>
      <c r="E122" s="164">
        <v>1523.44477</v>
      </c>
    </row>
    <row r="123" spans="1:5" ht="12.75">
      <c r="A123" s="64" t="s">
        <v>170</v>
      </c>
      <c r="B123" s="95">
        <v>479</v>
      </c>
      <c r="C123" s="95">
        <v>479.05</v>
      </c>
      <c r="D123" s="167">
        <v>516.82</v>
      </c>
      <c r="E123" s="164">
        <v>560.34662</v>
      </c>
    </row>
    <row r="124" spans="1:5" ht="12.75">
      <c r="A124" s="64" t="s">
        <v>157</v>
      </c>
      <c r="B124" s="95">
        <v>763</v>
      </c>
      <c r="C124" s="95">
        <v>763</v>
      </c>
      <c r="D124" s="167">
        <v>829.55</v>
      </c>
      <c r="E124" s="164">
        <v>906.55398</v>
      </c>
    </row>
    <row r="125" spans="1:5" ht="12.75">
      <c r="A125" s="64" t="s">
        <v>156</v>
      </c>
      <c r="B125" s="95">
        <v>777</v>
      </c>
      <c r="C125" s="95">
        <v>776.48</v>
      </c>
      <c r="D125" s="167">
        <v>837.19</v>
      </c>
      <c r="E125" s="164">
        <v>906.40324</v>
      </c>
    </row>
    <row r="126" spans="1:5" ht="12.75">
      <c r="A126" s="64" t="s">
        <v>178</v>
      </c>
      <c r="B126" s="95">
        <v>389</v>
      </c>
      <c r="C126" s="95">
        <v>388.15</v>
      </c>
      <c r="D126" s="167">
        <v>422.36</v>
      </c>
      <c r="E126" s="164">
        <v>461.91146</v>
      </c>
    </row>
    <row r="127" spans="1:5" ht="12.75">
      <c r="A127" s="64" t="s">
        <v>73</v>
      </c>
      <c r="B127" s="95">
        <v>12166</v>
      </c>
      <c r="C127" s="95">
        <v>12814.78</v>
      </c>
      <c r="D127" s="167">
        <v>13580.92</v>
      </c>
      <c r="E127" s="164">
        <v>14411.61255</v>
      </c>
    </row>
    <row r="128" spans="1:5" ht="12.75">
      <c r="A128" s="64" t="s">
        <v>215</v>
      </c>
      <c r="B128" s="95">
        <v>62</v>
      </c>
      <c r="C128" s="95">
        <v>59.79</v>
      </c>
      <c r="D128" s="167">
        <v>65.21</v>
      </c>
      <c r="E128" s="164">
        <v>73.26486</v>
      </c>
    </row>
    <row r="129" spans="1:5" ht="12.75">
      <c r="A129" s="64" t="s">
        <v>163</v>
      </c>
      <c r="B129" s="95">
        <v>575</v>
      </c>
      <c r="C129" s="95">
        <v>575.44</v>
      </c>
      <c r="D129" s="167">
        <v>625.66</v>
      </c>
      <c r="E129" s="164">
        <v>683.82304</v>
      </c>
    </row>
    <row r="130" spans="1:5" ht="12.75">
      <c r="A130" s="64" t="s">
        <v>179</v>
      </c>
      <c r="B130" s="95">
        <v>363</v>
      </c>
      <c r="C130" s="95">
        <v>362.94</v>
      </c>
      <c r="D130" s="167">
        <v>392.06</v>
      </c>
      <c r="E130" s="164">
        <v>424.93784</v>
      </c>
    </row>
    <row r="131" spans="1:5" ht="12.75">
      <c r="A131" s="64" t="s">
        <v>246</v>
      </c>
      <c r="B131" s="95">
        <v>6</v>
      </c>
      <c r="C131" s="95">
        <v>4.74</v>
      </c>
      <c r="D131" s="167">
        <v>5.25</v>
      </c>
      <c r="E131" s="164">
        <v>6.78912</v>
      </c>
    </row>
    <row r="132" spans="1:5" ht="12.75">
      <c r="A132" s="64" t="s">
        <v>180</v>
      </c>
      <c r="B132" s="95">
        <v>353</v>
      </c>
      <c r="C132" s="95">
        <v>352.02</v>
      </c>
      <c r="D132" s="167">
        <v>374.48</v>
      </c>
      <c r="E132" s="164">
        <v>400.13625</v>
      </c>
    </row>
    <row r="133" spans="1:5" ht="12.75">
      <c r="A133" s="64" t="s">
        <v>184</v>
      </c>
      <c r="B133" s="95">
        <v>286</v>
      </c>
      <c r="C133" s="95">
        <v>285.54</v>
      </c>
      <c r="D133" s="167">
        <v>307.85</v>
      </c>
      <c r="E133" s="164">
        <v>334.41086</v>
      </c>
    </row>
    <row r="134" spans="1:5" ht="12.75">
      <c r="A134" s="64" t="s">
        <v>154</v>
      </c>
      <c r="B134" s="95">
        <v>794</v>
      </c>
      <c r="C134" s="95">
        <v>794.34</v>
      </c>
      <c r="D134" s="167">
        <v>862.8</v>
      </c>
      <c r="E134" s="164">
        <v>941.20253</v>
      </c>
    </row>
    <row r="135" spans="1:5" ht="12.75">
      <c r="A135" s="64" t="s">
        <v>234</v>
      </c>
      <c r="B135" s="95">
        <v>27</v>
      </c>
      <c r="C135" s="95">
        <v>25.53</v>
      </c>
      <c r="D135" s="167">
        <v>27.32</v>
      </c>
      <c r="E135" s="164">
        <v>31.11172</v>
      </c>
    </row>
    <row r="136" spans="1:5" ht="12.75">
      <c r="A136" s="64" t="s">
        <v>47</v>
      </c>
      <c r="B136" s="95">
        <v>58401</v>
      </c>
      <c r="C136" s="95">
        <v>61832.79</v>
      </c>
      <c r="D136" s="167">
        <v>65847.56</v>
      </c>
      <c r="E136" s="164">
        <v>70224.56252</v>
      </c>
    </row>
    <row r="137" spans="1:5" ht="12.75">
      <c r="A137" s="64" t="s">
        <v>171</v>
      </c>
      <c r="B137" s="95">
        <v>474</v>
      </c>
      <c r="C137" s="95">
        <v>473.75</v>
      </c>
      <c r="D137" s="167">
        <v>512.2</v>
      </c>
      <c r="E137" s="164">
        <v>556.1926</v>
      </c>
    </row>
    <row r="138" spans="1:5" ht="12.75">
      <c r="A138" s="64" t="s">
        <v>222</v>
      </c>
      <c r="B138" s="95">
        <v>43</v>
      </c>
      <c r="C138" s="95">
        <v>40.92</v>
      </c>
      <c r="D138" s="167">
        <v>44.42</v>
      </c>
      <c r="E138" s="164">
        <v>50.24279</v>
      </c>
    </row>
    <row r="139" spans="1:5" ht="12.75">
      <c r="A139" s="64" t="s">
        <v>185</v>
      </c>
      <c r="B139" s="95">
        <v>283</v>
      </c>
      <c r="C139" s="95">
        <v>281.91</v>
      </c>
      <c r="D139" s="167">
        <v>303.46</v>
      </c>
      <c r="E139" s="164">
        <v>328.2877</v>
      </c>
    </row>
    <row r="140" spans="1:5" ht="12.75">
      <c r="A140" s="64" t="s">
        <v>251</v>
      </c>
      <c r="B140" s="95">
        <v>2</v>
      </c>
      <c r="C140" s="95">
        <v>0.9</v>
      </c>
      <c r="D140" s="167">
        <v>0.97</v>
      </c>
      <c r="E140" s="164">
        <v>1.98139</v>
      </c>
    </row>
    <row r="141" spans="1:5" ht="12.75">
      <c r="A141" s="64" t="s">
        <v>86</v>
      </c>
      <c r="B141" s="95">
        <v>7399</v>
      </c>
      <c r="C141" s="95">
        <v>7836.12</v>
      </c>
      <c r="D141" s="167">
        <v>8351.76</v>
      </c>
      <c r="E141" s="164">
        <v>8906.86773</v>
      </c>
    </row>
    <row r="142" spans="1:5" ht="12.75">
      <c r="A142" s="64" t="s">
        <v>112</v>
      </c>
      <c r="B142" s="95">
        <v>2479</v>
      </c>
      <c r="C142" s="95">
        <v>2478.91</v>
      </c>
      <c r="D142" s="167">
        <v>2617.84</v>
      </c>
      <c r="E142" s="164">
        <v>2770.30041</v>
      </c>
    </row>
    <row r="143" spans="1:5" ht="12.75">
      <c r="A143" s="64" t="s">
        <v>292</v>
      </c>
      <c r="B143" s="95">
        <v>3689</v>
      </c>
      <c r="C143" s="95">
        <v>3689.25</v>
      </c>
      <c r="D143" s="167">
        <v>3950.12</v>
      </c>
      <c r="E143" s="164">
        <v>4239.42577</v>
      </c>
    </row>
    <row r="144" spans="1:5" ht="12.75">
      <c r="A144" s="64" t="s">
        <v>153</v>
      </c>
      <c r="B144" s="95">
        <v>815</v>
      </c>
      <c r="C144" s="95">
        <v>815.52</v>
      </c>
      <c r="D144" s="167">
        <v>876.38</v>
      </c>
      <c r="E144" s="164">
        <v>943.72625</v>
      </c>
    </row>
    <row r="145" spans="1:5" ht="12.75">
      <c r="A145" s="64" t="s">
        <v>249</v>
      </c>
      <c r="B145" s="95">
        <v>3</v>
      </c>
      <c r="C145" s="95">
        <v>1.78</v>
      </c>
      <c r="D145" s="167">
        <v>2</v>
      </c>
      <c r="E145" s="164">
        <v>3.35522</v>
      </c>
    </row>
    <row r="146" spans="1:5" ht="12.75">
      <c r="A146" s="64" t="s">
        <v>121</v>
      </c>
      <c r="B146" s="95">
        <v>2041</v>
      </c>
      <c r="C146" s="95">
        <v>2042.15</v>
      </c>
      <c r="D146" s="167">
        <v>2193.44</v>
      </c>
      <c r="E146" s="164">
        <v>2363.36959</v>
      </c>
    </row>
    <row r="147" spans="1:5" ht="12.75">
      <c r="A147" s="64" t="s">
        <v>58</v>
      </c>
      <c r="B147" s="95">
        <v>26440</v>
      </c>
      <c r="C147" s="95">
        <v>26929.26</v>
      </c>
      <c r="D147" s="167">
        <v>27482.88</v>
      </c>
      <c r="E147" s="164">
        <v>28055.96806</v>
      </c>
    </row>
    <row r="148" spans="1:5" ht="12.75">
      <c r="A148" s="64" t="s">
        <v>200</v>
      </c>
      <c r="B148" s="95">
        <v>160</v>
      </c>
      <c r="C148" s="95">
        <v>158.89</v>
      </c>
      <c r="D148" s="167">
        <v>169.4</v>
      </c>
      <c r="E148" s="164">
        <v>182.24793</v>
      </c>
    </row>
    <row r="149" spans="1:5" ht="12.75">
      <c r="A149" s="64" t="s">
        <v>197</v>
      </c>
      <c r="B149" s="95">
        <v>186</v>
      </c>
      <c r="C149" s="95">
        <v>184.83</v>
      </c>
      <c r="D149" s="167">
        <v>197.34</v>
      </c>
      <c r="E149" s="164">
        <v>212.71897</v>
      </c>
    </row>
    <row r="150" spans="1:5" ht="12.75">
      <c r="A150" s="64" t="s">
        <v>92</v>
      </c>
      <c r="B150" s="95">
        <v>5197</v>
      </c>
      <c r="C150" s="95">
        <v>5108.23</v>
      </c>
      <c r="D150" s="167">
        <v>5202.96</v>
      </c>
      <c r="E150" s="164">
        <v>5300.07468</v>
      </c>
    </row>
    <row r="151" spans="1:5" ht="12.75">
      <c r="A151" s="64" t="s">
        <v>160</v>
      </c>
      <c r="B151" s="95">
        <v>650</v>
      </c>
      <c r="C151" s="95">
        <v>649.58</v>
      </c>
      <c r="D151" s="167">
        <v>695.8</v>
      </c>
      <c r="E151" s="164">
        <v>747.81731</v>
      </c>
    </row>
    <row r="152" spans="1:5" ht="12.75">
      <c r="A152" s="64" t="s">
        <v>168</v>
      </c>
      <c r="B152" s="95">
        <v>503</v>
      </c>
      <c r="C152" s="95">
        <v>502.4</v>
      </c>
      <c r="D152" s="167">
        <v>538.47</v>
      </c>
      <c r="E152" s="164">
        <v>579.42204</v>
      </c>
    </row>
    <row r="153" spans="1:5" ht="12.75">
      <c r="A153" s="64" t="s">
        <v>91</v>
      </c>
      <c r="B153" s="95">
        <v>6391</v>
      </c>
      <c r="C153" s="95">
        <v>6393.14</v>
      </c>
      <c r="D153" s="167">
        <v>6848.03</v>
      </c>
      <c r="E153" s="164">
        <v>7357.46502</v>
      </c>
    </row>
    <row r="154" spans="1:5" ht="12.75">
      <c r="A154" s="64" t="s">
        <v>254</v>
      </c>
      <c r="B154" s="95">
        <v>0</v>
      </c>
      <c r="C154" s="95">
        <v>0.12</v>
      </c>
      <c r="D154" s="167">
        <v>0.13</v>
      </c>
      <c r="E154" s="164">
        <v>0.51668</v>
      </c>
    </row>
    <row r="155" spans="1:5" ht="12.75">
      <c r="A155" s="64" t="s">
        <v>123</v>
      </c>
      <c r="B155" s="95">
        <v>1949</v>
      </c>
      <c r="C155" s="95">
        <v>1949.49</v>
      </c>
      <c r="D155" s="167">
        <v>2092.34</v>
      </c>
      <c r="E155" s="164">
        <v>2252.86174</v>
      </c>
    </row>
    <row r="156" spans="1:5" ht="12.75">
      <c r="A156" s="64" t="s">
        <v>218</v>
      </c>
      <c r="B156" s="95">
        <v>51</v>
      </c>
      <c r="C156" s="95">
        <v>48.71</v>
      </c>
      <c r="D156" s="167">
        <v>52.44</v>
      </c>
      <c r="E156" s="164">
        <v>58.46729</v>
      </c>
    </row>
    <row r="157" spans="1:5" ht="12.75">
      <c r="A157" s="64" t="s">
        <v>80</v>
      </c>
      <c r="B157" s="95">
        <v>9198</v>
      </c>
      <c r="C157" s="95">
        <v>9199</v>
      </c>
      <c r="D157" s="167">
        <v>9848.37</v>
      </c>
      <c r="E157" s="164">
        <v>10582.98405</v>
      </c>
    </row>
    <row r="158" spans="1:5" ht="12.75">
      <c r="A158" s="64" t="s">
        <v>125</v>
      </c>
      <c r="B158" s="95">
        <v>1895</v>
      </c>
      <c r="C158" s="95">
        <v>1893.99</v>
      </c>
      <c r="D158" s="167">
        <v>2031.05</v>
      </c>
      <c r="E158" s="164">
        <v>2186.19654</v>
      </c>
    </row>
    <row r="159" spans="1:5" ht="12.75">
      <c r="A159" s="64" t="s">
        <v>63</v>
      </c>
      <c r="B159" s="95">
        <v>20355</v>
      </c>
      <c r="C159" s="95">
        <v>19356.21</v>
      </c>
      <c r="D159" s="167">
        <v>20417.55</v>
      </c>
      <c r="E159" s="164">
        <v>21559.39099</v>
      </c>
    </row>
    <row r="160" spans="1:5" ht="12.75">
      <c r="A160" s="64" t="s">
        <v>244</v>
      </c>
      <c r="B160" s="95">
        <v>9</v>
      </c>
      <c r="C160" s="95">
        <v>7.46</v>
      </c>
      <c r="D160" s="167">
        <v>8.05</v>
      </c>
      <c r="E160" s="164">
        <v>9.89684</v>
      </c>
    </row>
    <row r="161" spans="1:5" ht="12.75">
      <c r="A161" s="64" t="s">
        <v>141</v>
      </c>
      <c r="B161" s="95">
        <v>1091</v>
      </c>
      <c r="C161" s="95">
        <v>1091.1</v>
      </c>
      <c r="D161" s="167">
        <v>1166.84</v>
      </c>
      <c r="E161" s="164">
        <v>1251.14331</v>
      </c>
    </row>
    <row r="162" spans="1:5" ht="12.75">
      <c r="A162" s="64" t="s">
        <v>161</v>
      </c>
      <c r="B162" s="95">
        <v>650</v>
      </c>
      <c r="C162" s="95">
        <v>649.47</v>
      </c>
      <c r="D162" s="167">
        <v>695.74</v>
      </c>
      <c r="E162" s="164">
        <v>747.95592</v>
      </c>
    </row>
    <row r="163" spans="1:5" ht="12.75">
      <c r="A163" s="64" t="s">
        <v>131</v>
      </c>
      <c r="B163" s="95">
        <v>1577</v>
      </c>
      <c r="C163" s="95">
        <v>1577.19</v>
      </c>
      <c r="D163" s="167">
        <v>1687.41</v>
      </c>
      <c r="E163" s="164">
        <v>1810.33093</v>
      </c>
    </row>
    <row r="164" spans="1:5" ht="12.75">
      <c r="A164" s="64" t="s">
        <v>82</v>
      </c>
      <c r="B164" s="95">
        <v>8651</v>
      </c>
      <c r="C164" s="95">
        <v>9112.04</v>
      </c>
      <c r="D164" s="167">
        <v>9646.13</v>
      </c>
      <c r="E164" s="164">
        <v>10224.34237</v>
      </c>
    </row>
    <row r="165" spans="1:5" ht="12.75">
      <c r="A165" s="64" t="s">
        <v>62</v>
      </c>
      <c r="B165" s="180">
        <v>20558</v>
      </c>
      <c r="C165" s="95">
        <v>24262.12</v>
      </c>
      <c r="D165" s="167">
        <v>25692.8</v>
      </c>
      <c r="E165" s="164">
        <v>27242.7598</v>
      </c>
    </row>
    <row r="166" spans="1:5" ht="12.75">
      <c r="A166" s="64" t="s">
        <v>59</v>
      </c>
      <c r="B166" s="95">
        <v>25087</v>
      </c>
      <c r="C166" s="95">
        <v>26378.17</v>
      </c>
      <c r="D166" s="167">
        <v>27888.83</v>
      </c>
      <c r="E166" s="164">
        <v>29526.41855</v>
      </c>
    </row>
    <row r="167" spans="1:5" ht="12.75">
      <c r="A167" s="64" t="s">
        <v>77</v>
      </c>
      <c r="B167" s="95">
        <v>9614</v>
      </c>
      <c r="C167" s="95">
        <v>9484.27</v>
      </c>
      <c r="D167" s="167">
        <v>9779.22</v>
      </c>
      <c r="E167" s="164">
        <v>10084.22747</v>
      </c>
    </row>
    <row r="168" spans="1:5" ht="12.75">
      <c r="A168" s="64" t="s">
        <v>96</v>
      </c>
      <c r="B168" s="95">
        <v>4245</v>
      </c>
      <c r="C168" s="95">
        <v>4245.05</v>
      </c>
      <c r="D168" s="167">
        <v>4569.22</v>
      </c>
      <c r="E168" s="164">
        <v>4942.99295</v>
      </c>
    </row>
    <row r="169" spans="1:5" ht="12.75">
      <c r="A169" s="64" t="s">
        <v>140</v>
      </c>
      <c r="B169" s="95">
        <v>1101</v>
      </c>
      <c r="C169" s="95">
        <v>1100.68</v>
      </c>
      <c r="D169" s="167">
        <v>1178.8</v>
      </c>
      <c r="E169" s="164">
        <v>1266.9631</v>
      </c>
    </row>
    <row r="170" spans="1:5" ht="12.75">
      <c r="A170" s="64" t="s">
        <v>187</v>
      </c>
      <c r="B170" s="95">
        <v>276</v>
      </c>
      <c r="C170" s="95">
        <v>275.33</v>
      </c>
      <c r="D170" s="167">
        <v>295.42</v>
      </c>
      <c r="E170" s="164">
        <v>319.03793</v>
      </c>
    </row>
    <row r="171" spans="1:5" ht="12.75">
      <c r="A171" s="64" t="s">
        <v>76</v>
      </c>
      <c r="B171" s="95">
        <v>10135</v>
      </c>
      <c r="C171" s="95">
        <v>10665.48</v>
      </c>
      <c r="D171" s="167">
        <v>11285.32</v>
      </c>
      <c r="E171" s="164">
        <v>11955.28801</v>
      </c>
    </row>
    <row r="172" spans="1:5" ht="12.75">
      <c r="A172" s="64" t="s">
        <v>46</v>
      </c>
      <c r="B172" s="95">
        <v>79521</v>
      </c>
      <c r="C172" s="95">
        <v>81883.59</v>
      </c>
      <c r="D172" s="167">
        <v>84545.94</v>
      </c>
      <c r="E172" s="164">
        <v>87327.23495</v>
      </c>
    </row>
    <row r="173" spans="1:5" ht="12.75">
      <c r="A173" s="64" t="s">
        <v>165</v>
      </c>
      <c r="B173" s="95">
        <v>546</v>
      </c>
      <c r="C173" s="95">
        <v>545.87</v>
      </c>
      <c r="D173" s="167">
        <v>584.12</v>
      </c>
      <c r="E173" s="164">
        <v>627.23146</v>
      </c>
    </row>
    <row r="174" spans="1:5" ht="12.75">
      <c r="A174" s="64" t="s">
        <v>240</v>
      </c>
      <c r="B174" s="95">
        <v>17</v>
      </c>
      <c r="C174" s="95">
        <v>15.32</v>
      </c>
      <c r="D174" s="167">
        <v>16.38</v>
      </c>
      <c r="E174" s="164">
        <v>18.95538</v>
      </c>
    </row>
    <row r="175" spans="1:5" ht="12.75">
      <c r="A175" s="64" t="s">
        <v>223</v>
      </c>
      <c r="B175" s="95">
        <v>42</v>
      </c>
      <c r="C175" s="95">
        <v>39.55</v>
      </c>
      <c r="D175" s="167">
        <v>42.52</v>
      </c>
      <c r="E175" s="164">
        <v>48.07082</v>
      </c>
    </row>
    <row r="176" spans="1:5" ht="12.75">
      <c r="A176" s="64" t="s">
        <v>241</v>
      </c>
      <c r="B176" s="95">
        <v>16</v>
      </c>
      <c r="C176" s="95">
        <v>14.92</v>
      </c>
      <c r="D176" s="167">
        <v>15.99</v>
      </c>
      <c r="E176" s="164">
        <v>18.85791</v>
      </c>
    </row>
    <row r="177" spans="1:5" ht="12.75">
      <c r="A177" s="64" t="s">
        <v>219</v>
      </c>
      <c r="B177" s="95">
        <v>49</v>
      </c>
      <c r="C177" s="95">
        <v>46.56</v>
      </c>
      <c r="D177" s="167">
        <v>50.15</v>
      </c>
      <c r="E177" s="164">
        <v>56.10764</v>
      </c>
    </row>
    <row r="178" spans="1:5" ht="12.75">
      <c r="A178" s="64" t="s">
        <v>221</v>
      </c>
      <c r="B178" s="95">
        <v>46</v>
      </c>
      <c r="C178" s="95">
        <v>44</v>
      </c>
      <c r="D178" s="167">
        <v>47.19</v>
      </c>
      <c r="E178" s="164">
        <v>52.71761</v>
      </c>
    </row>
    <row r="179" spans="1:5" ht="12.75">
      <c r="A179" s="64" t="s">
        <v>243</v>
      </c>
      <c r="B179" s="95">
        <v>11</v>
      </c>
      <c r="C179" s="95">
        <v>9.33</v>
      </c>
      <c r="D179" s="167">
        <v>10.01</v>
      </c>
      <c r="E179" s="164">
        <v>12.15091</v>
      </c>
    </row>
    <row r="180" spans="1:5" ht="12.75">
      <c r="A180" s="64" t="s">
        <v>64</v>
      </c>
      <c r="B180" s="95">
        <v>17268</v>
      </c>
      <c r="C180" s="95">
        <v>18473.84</v>
      </c>
      <c r="D180" s="167">
        <v>20014.75</v>
      </c>
      <c r="E180" s="164">
        <v>21736.18054</v>
      </c>
    </row>
    <row r="181" spans="1:5" ht="12.75">
      <c r="A181" s="64" t="s">
        <v>145</v>
      </c>
      <c r="B181" s="95">
        <v>1000</v>
      </c>
      <c r="C181" s="95">
        <v>999.37</v>
      </c>
      <c r="D181" s="167">
        <v>1071.6</v>
      </c>
      <c r="E181" s="164">
        <v>1152.12459</v>
      </c>
    </row>
    <row r="182" spans="1:5" ht="12.75">
      <c r="A182" s="64" t="s">
        <v>115</v>
      </c>
      <c r="B182" s="95">
        <v>2291</v>
      </c>
      <c r="C182" s="95">
        <v>2292.39</v>
      </c>
      <c r="D182" s="167">
        <v>2494.46</v>
      </c>
      <c r="E182" s="164">
        <v>2726.65733</v>
      </c>
    </row>
    <row r="183" spans="1:5" ht="12.75">
      <c r="A183" s="64" t="s">
        <v>231</v>
      </c>
      <c r="B183" s="95">
        <v>30</v>
      </c>
      <c r="C183" s="95">
        <v>28.49</v>
      </c>
      <c r="D183" s="167">
        <v>30.55</v>
      </c>
      <c r="E183" s="164">
        <v>35.06051</v>
      </c>
    </row>
    <row r="184" spans="1:5" ht="12.75">
      <c r="A184" s="64" t="s">
        <v>189</v>
      </c>
      <c r="B184" s="95">
        <v>242</v>
      </c>
      <c r="C184" s="95">
        <v>240.77</v>
      </c>
      <c r="D184" s="167">
        <v>259.68</v>
      </c>
      <c r="E184" s="164">
        <v>281.93203</v>
      </c>
    </row>
    <row r="185" spans="1:5" ht="12.75">
      <c r="A185" s="64" t="s">
        <v>88</v>
      </c>
      <c r="B185" s="95">
        <v>6699</v>
      </c>
      <c r="C185" s="95">
        <v>7160.03</v>
      </c>
      <c r="D185" s="167">
        <v>7717.95</v>
      </c>
      <c r="E185" s="164">
        <v>8341.19047</v>
      </c>
    </row>
    <row r="186" spans="1:5" ht="12.75">
      <c r="A186" s="64" t="s">
        <v>94</v>
      </c>
      <c r="B186" s="95">
        <v>4300</v>
      </c>
      <c r="C186" s="95">
        <v>4302.37</v>
      </c>
      <c r="D186" s="167">
        <v>4638.69</v>
      </c>
      <c r="E186" s="164">
        <v>5022.22903</v>
      </c>
    </row>
    <row r="187" spans="1:5" ht="12.75">
      <c r="A187" s="64" t="s">
        <v>120</v>
      </c>
      <c r="B187" s="95">
        <v>2113</v>
      </c>
      <c r="C187" s="95">
        <v>2112.42</v>
      </c>
      <c r="D187" s="167">
        <v>2265.58</v>
      </c>
      <c r="E187" s="164">
        <v>2437.73958</v>
      </c>
    </row>
    <row r="188" spans="1:5" ht="12.75">
      <c r="A188" s="64" t="s">
        <v>228</v>
      </c>
      <c r="B188" s="95">
        <v>38</v>
      </c>
      <c r="C188" s="95">
        <v>36.26</v>
      </c>
      <c r="D188" s="167">
        <v>39.34</v>
      </c>
      <c r="E188" s="164">
        <v>44.77302</v>
      </c>
    </row>
    <row r="189" spans="1:5" ht="12.75">
      <c r="A189" s="64" t="s">
        <v>191</v>
      </c>
      <c r="B189" s="95">
        <v>231</v>
      </c>
      <c r="C189" s="95">
        <v>230.29</v>
      </c>
      <c r="D189" s="167">
        <v>248.85</v>
      </c>
      <c r="E189" s="164">
        <v>271.0994</v>
      </c>
    </row>
    <row r="190" spans="1:5" ht="12.75">
      <c r="A190" s="64" t="s">
        <v>57</v>
      </c>
      <c r="B190" s="95">
        <v>27575</v>
      </c>
      <c r="C190" s="95">
        <v>28096.43</v>
      </c>
      <c r="D190" s="167">
        <v>28681.96</v>
      </c>
      <c r="E190" s="164">
        <v>29288.92984</v>
      </c>
    </row>
    <row r="191" spans="1:5" ht="12.75">
      <c r="A191" s="64" t="s">
        <v>49</v>
      </c>
      <c r="B191" s="95">
        <v>52417</v>
      </c>
      <c r="C191" s="95">
        <v>55120.3</v>
      </c>
      <c r="D191" s="167">
        <v>58269.9</v>
      </c>
      <c r="E191" s="164">
        <v>61650.58813</v>
      </c>
    </row>
    <row r="192" spans="1:5" ht="12.75">
      <c r="A192" s="64" t="s">
        <v>43</v>
      </c>
      <c r="B192" s="95">
        <v>85277</v>
      </c>
      <c r="C192" s="95">
        <v>87345</v>
      </c>
      <c r="D192" s="167">
        <v>89698.16</v>
      </c>
      <c r="E192" s="164">
        <v>92135.63787</v>
      </c>
    </row>
    <row r="193" spans="1:5" ht="12.75">
      <c r="A193" s="64" t="s">
        <v>95</v>
      </c>
      <c r="B193" s="95">
        <v>4273</v>
      </c>
      <c r="C193" s="95">
        <v>4274.75</v>
      </c>
      <c r="D193" s="167">
        <v>4617.92</v>
      </c>
      <c r="E193" s="164">
        <v>5005.11219</v>
      </c>
    </row>
    <row r="194" spans="1:5" ht="12.75">
      <c r="A194" s="64" t="s">
        <v>252</v>
      </c>
      <c r="B194" s="95">
        <v>1</v>
      </c>
      <c r="C194" s="95">
        <v>0.4</v>
      </c>
      <c r="D194" s="167">
        <v>0.45</v>
      </c>
      <c r="E194" s="164">
        <v>1.23086</v>
      </c>
    </row>
    <row r="195" spans="1:5" ht="12.75">
      <c r="A195" s="64" t="s">
        <v>250</v>
      </c>
      <c r="B195" s="95">
        <v>3</v>
      </c>
      <c r="C195" s="95">
        <v>1.78</v>
      </c>
      <c r="D195" s="167">
        <v>1.99</v>
      </c>
      <c r="E195" s="164">
        <v>3.208</v>
      </c>
    </row>
    <row r="196" spans="1:5" ht="12.75">
      <c r="A196" s="64" t="s">
        <v>97</v>
      </c>
      <c r="B196" s="95">
        <v>4043</v>
      </c>
      <c r="C196" s="95">
        <v>4042.84</v>
      </c>
      <c r="D196" s="167">
        <v>4329.22</v>
      </c>
      <c r="E196" s="164">
        <v>4646.11384</v>
      </c>
    </row>
    <row r="197" spans="1:5" ht="12.75">
      <c r="A197" s="64" t="s">
        <v>211</v>
      </c>
      <c r="B197" s="95">
        <v>101</v>
      </c>
      <c r="C197" s="95">
        <v>99.8</v>
      </c>
      <c r="D197" s="167">
        <v>107.76</v>
      </c>
      <c r="E197" s="164">
        <v>118.26443</v>
      </c>
    </row>
    <row r="198" spans="1:5" ht="12.75">
      <c r="A198" s="64" t="s">
        <v>182</v>
      </c>
      <c r="B198" s="95">
        <v>308</v>
      </c>
      <c r="C198" s="95">
        <v>307.4</v>
      </c>
      <c r="D198" s="167">
        <v>332.6</v>
      </c>
      <c r="E198" s="164">
        <v>361.69026</v>
      </c>
    </row>
    <row r="199" spans="1:5" ht="12.75">
      <c r="A199" s="64" t="s">
        <v>69</v>
      </c>
      <c r="B199" s="95">
        <v>13812</v>
      </c>
      <c r="C199" s="95">
        <v>14071</v>
      </c>
      <c r="D199" s="167">
        <v>14367.9</v>
      </c>
      <c r="E199" s="164">
        <v>14674.87371</v>
      </c>
    </row>
    <row r="200" spans="1:5" ht="12.75">
      <c r="A200" s="64" t="s">
        <v>72</v>
      </c>
      <c r="B200" s="95">
        <v>13244</v>
      </c>
      <c r="C200" s="95">
        <v>13505.18</v>
      </c>
      <c r="D200" s="167">
        <v>13811.45</v>
      </c>
      <c r="E200" s="164">
        <v>14128.46158</v>
      </c>
    </row>
    <row r="201" spans="1:5" ht="12.75">
      <c r="A201" s="64" t="s">
        <v>104</v>
      </c>
      <c r="B201" s="95">
        <v>3048</v>
      </c>
      <c r="C201" s="95">
        <v>3047.18</v>
      </c>
      <c r="D201" s="167">
        <v>3262.18</v>
      </c>
      <c r="E201" s="164">
        <v>3504.03121</v>
      </c>
    </row>
    <row r="202" spans="1:5" ht="12.75">
      <c r="A202" s="64" t="s">
        <v>51</v>
      </c>
      <c r="B202" s="95">
        <v>36820</v>
      </c>
      <c r="C202" s="95">
        <v>35059.59</v>
      </c>
      <c r="D202" s="167">
        <v>35679.01</v>
      </c>
      <c r="E202" s="164">
        <v>36326.84372</v>
      </c>
    </row>
    <row r="203" spans="1:5" ht="12.75">
      <c r="A203" s="64" t="s">
        <v>174</v>
      </c>
      <c r="B203" s="95">
        <v>431</v>
      </c>
      <c r="C203" s="95">
        <v>430.86</v>
      </c>
      <c r="D203" s="167">
        <v>461.44</v>
      </c>
      <c r="E203" s="164">
        <v>496.36122</v>
      </c>
    </row>
    <row r="204" spans="1:5" ht="12.75">
      <c r="A204" s="64" t="s">
        <v>129</v>
      </c>
      <c r="B204" s="95">
        <v>1638</v>
      </c>
      <c r="C204" s="95">
        <v>1637.58</v>
      </c>
      <c r="D204" s="167">
        <v>1727.32</v>
      </c>
      <c r="E204" s="164">
        <v>1826.36208</v>
      </c>
    </row>
    <row r="205" spans="1:5" ht="12.75">
      <c r="A205" s="64" t="s">
        <v>55</v>
      </c>
      <c r="B205" s="95">
        <v>28277</v>
      </c>
      <c r="C205" s="95">
        <v>29711.2</v>
      </c>
      <c r="D205" s="167">
        <v>31400.14</v>
      </c>
      <c r="E205" s="164">
        <v>33228.32715</v>
      </c>
    </row>
    <row r="206" spans="1:5" ht="12.75">
      <c r="A206" s="64" t="s">
        <v>175</v>
      </c>
      <c r="B206" s="95">
        <v>431</v>
      </c>
      <c r="C206" s="95">
        <v>430.69</v>
      </c>
      <c r="D206" s="167">
        <v>462.15</v>
      </c>
      <c r="E206" s="164">
        <v>497.49581</v>
      </c>
    </row>
    <row r="207" spans="1:5" ht="12.75">
      <c r="A207" s="64" t="s">
        <v>255</v>
      </c>
      <c r="B207" s="95">
        <v>0</v>
      </c>
      <c r="C207" s="95">
        <v>0</v>
      </c>
      <c r="D207" s="167">
        <v>0</v>
      </c>
      <c r="E207" s="164">
        <v>0.09871</v>
      </c>
    </row>
    <row r="208" spans="1:5" ht="12.75">
      <c r="A208" s="64" t="s">
        <v>166</v>
      </c>
      <c r="B208" s="95">
        <v>527</v>
      </c>
      <c r="C208" s="95">
        <v>526.5</v>
      </c>
      <c r="D208" s="167">
        <v>573.85</v>
      </c>
      <c r="E208" s="164">
        <v>629.18745</v>
      </c>
    </row>
    <row r="209" spans="1:5" ht="12.75">
      <c r="A209" s="64" t="s">
        <v>100</v>
      </c>
      <c r="B209" s="95">
        <v>3804</v>
      </c>
      <c r="C209" s="95">
        <v>3803.44</v>
      </c>
      <c r="D209" s="167">
        <v>4079.47</v>
      </c>
      <c r="E209" s="164">
        <v>4391.77482</v>
      </c>
    </row>
    <row r="210" spans="1:5" ht="12.75">
      <c r="A210" s="64" t="s">
        <v>56</v>
      </c>
      <c r="B210" s="95">
        <v>28178</v>
      </c>
      <c r="C210" s="95">
        <v>29800.23</v>
      </c>
      <c r="D210" s="167">
        <v>31720.35</v>
      </c>
      <c r="E210" s="164">
        <v>33826.61311</v>
      </c>
    </row>
    <row r="211" spans="1:5" ht="12.75">
      <c r="A211" s="64" t="s">
        <v>134</v>
      </c>
      <c r="B211" s="95">
        <v>1452</v>
      </c>
      <c r="C211" s="95">
        <v>1452.71</v>
      </c>
      <c r="D211" s="167">
        <v>1573.66</v>
      </c>
      <c r="E211" s="164">
        <v>1712.70664</v>
      </c>
    </row>
    <row r="212" spans="1:5" ht="12.75">
      <c r="A212" s="64" t="s">
        <v>242</v>
      </c>
      <c r="B212" s="95">
        <v>13</v>
      </c>
      <c r="C212" s="95">
        <v>11.39</v>
      </c>
      <c r="D212" s="167">
        <v>12.22</v>
      </c>
      <c r="E212" s="164">
        <v>12.52199</v>
      </c>
    </row>
    <row r="213" spans="1:5" ht="12.75">
      <c r="A213" s="64" t="s">
        <v>253</v>
      </c>
      <c r="B213" s="95">
        <v>1</v>
      </c>
      <c r="C213" s="95">
        <v>0.15</v>
      </c>
      <c r="D213" s="167">
        <v>0.16</v>
      </c>
      <c r="E213" s="164">
        <v>0.702</v>
      </c>
    </row>
    <row r="214" spans="1:5" ht="12.75">
      <c r="A214" s="64" t="s">
        <v>118</v>
      </c>
      <c r="B214" s="95">
        <v>2196</v>
      </c>
      <c r="C214" s="95">
        <v>2196.45</v>
      </c>
      <c r="D214" s="167">
        <v>2368.39</v>
      </c>
      <c r="E214" s="164">
        <v>2562.94105</v>
      </c>
    </row>
    <row r="215" spans="1:5" ht="12.75">
      <c r="A215" s="64" t="s">
        <v>41</v>
      </c>
      <c r="B215" s="95">
        <v>112003</v>
      </c>
      <c r="C215" s="95">
        <v>116779.92</v>
      </c>
      <c r="D215" s="167">
        <v>122221.5</v>
      </c>
      <c r="E215" s="164">
        <v>128142</v>
      </c>
    </row>
    <row r="216" spans="1:5" ht="12.75">
      <c r="A216" s="64" t="s">
        <v>67</v>
      </c>
      <c r="B216" s="95">
        <v>16763</v>
      </c>
      <c r="C216" s="95">
        <v>17712.33</v>
      </c>
      <c r="D216" s="167">
        <v>18834.93</v>
      </c>
      <c r="E216" s="164">
        <v>20062.31807</v>
      </c>
    </row>
    <row r="217" spans="1:5" ht="12.75">
      <c r="A217" s="64" t="s">
        <v>99</v>
      </c>
      <c r="B217" s="95">
        <v>3918</v>
      </c>
      <c r="C217" s="95">
        <v>4222.72</v>
      </c>
      <c r="D217" s="167">
        <v>4614.28</v>
      </c>
      <c r="E217" s="164">
        <v>5059.38506</v>
      </c>
    </row>
    <row r="218" spans="1:5" ht="12.75">
      <c r="A218" s="64" t="s">
        <v>107</v>
      </c>
      <c r="B218" s="95">
        <v>2704</v>
      </c>
      <c r="C218" s="95">
        <v>2704.69</v>
      </c>
      <c r="D218" s="167">
        <v>2944.27</v>
      </c>
      <c r="E218" s="164">
        <v>3220.41391</v>
      </c>
    </row>
    <row r="219" spans="1:5" ht="12.75">
      <c r="A219" s="64" t="s">
        <v>36</v>
      </c>
      <c r="B219" s="95">
        <v>632779</v>
      </c>
      <c r="C219" s="95">
        <v>629303.14</v>
      </c>
      <c r="D219" s="167">
        <v>644768.8</v>
      </c>
      <c r="E219" s="164">
        <v>660760.3566</v>
      </c>
    </row>
    <row r="220" spans="1:5" ht="12.75">
      <c r="A220" s="64" t="s">
        <v>113</v>
      </c>
      <c r="B220" s="95">
        <v>2438</v>
      </c>
      <c r="C220" s="95">
        <v>2437.82</v>
      </c>
      <c r="D220" s="167">
        <v>2616.54</v>
      </c>
      <c r="E220" s="164">
        <v>2816.6363</v>
      </c>
    </row>
    <row r="221" spans="1:5" ht="12.75">
      <c r="A221" s="64" t="s">
        <v>233</v>
      </c>
      <c r="B221" s="95">
        <v>28</v>
      </c>
      <c r="C221" s="95">
        <v>26.67</v>
      </c>
      <c r="D221" s="167">
        <v>29.04</v>
      </c>
      <c r="E221" s="164">
        <v>33.80056</v>
      </c>
    </row>
    <row r="222" spans="1:5" ht="12.75">
      <c r="A222" s="64" t="s">
        <v>85</v>
      </c>
      <c r="B222" s="95">
        <v>8369</v>
      </c>
      <c r="C222" s="95">
        <v>8848.38</v>
      </c>
      <c r="D222" s="167">
        <v>9413.06</v>
      </c>
      <c r="E222" s="164">
        <v>10026.56249</v>
      </c>
    </row>
    <row r="223" spans="1:5" ht="12.75">
      <c r="A223" s="64" t="s">
        <v>68</v>
      </c>
      <c r="B223" s="95">
        <v>15529</v>
      </c>
      <c r="C223" s="95">
        <v>16186.3</v>
      </c>
      <c r="D223" s="167">
        <v>16956.66</v>
      </c>
      <c r="E223" s="164">
        <v>17792.74468</v>
      </c>
    </row>
    <row r="224" spans="1:5" ht="12.75">
      <c r="A224" s="64" t="s">
        <v>201</v>
      </c>
      <c r="B224" s="95">
        <v>146</v>
      </c>
      <c r="C224" s="95">
        <v>144.9</v>
      </c>
      <c r="D224" s="167">
        <v>155.99</v>
      </c>
      <c r="E224" s="164">
        <v>170.12156</v>
      </c>
    </row>
    <row r="225" spans="1:5" ht="12.75">
      <c r="A225" s="64" t="s">
        <v>230</v>
      </c>
      <c r="B225" s="95">
        <v>35</v>
      </c>
      <c r="C225" s="95">
        <v>32.94</v>
      </c>
      <c r="D225" s="167">
        <v>35.69</v>
      </c>
      <c r="E225" s="164">
        <v>40.6527</v>
      </c>
    </row>
    <row r="226" spans="1:5" ht="12.75">
      <c r="A226" s="64" t="s">
        <v>149</v>
      </c>
      <c r="B226" s="95">
        <v>839</v>
      </c>
      <c r="C226" s="95">
        <v>838.61</v>
      </c>
      <c r="D226" s="167">
        <v>902.06</v>
      </c>
      <c r="E226" s="164">
        <v>973.30246</v>
      </c>
    </row>
    <row r="227" spans="1:5" ht="12.75">
      <c r="A227" s="64" t="s">
        <v>169</v>
      </c>
      <c r="B227" s="95">
        <v>484</v>
      </c>
      <c r="C227" s="95">
        <v>483.97</v>
      </c>
      <c r="D227" s="167">
        <v>517.12</v>
      </c>
      <c r="E227" s="164">
        <v>554.56322</v>
      </c>
    </row>
    <row r="228" spans="1:5" ht="12.75">
      <c r="A228" s="64" t="s">
        <v>138</v>
      </c>
      <c r="B228" s="95">
        <v>1254</v>
      </c>
      <c r="C228" s="95">
        <v>1252.83</v>
      </c>
      <c r="D228" s="167">
        <v>1355.32</v>
      </c>
      <c r="E228" s="164">
        <v>1473.17558</v>
      </c>
    </row>
    <row r="229" spans="1:5" s="3" customFormat="1" ht="12.75">
      <c r="A229" s="67" t="s">
        <v>284</v>
      </c>
      <c r="B229" s="96">
        <v>3140697</v>
      </c>
      <c r="C229" s="96">
        <v>3196624</v>
      </c>
      <c r="D229" s="165">
        <f>SUM(D5:D228)</f>
        <v>3314982.830000002</v>
      </c>
      <c r="E229" s="165">
        <v>3441782</v>
      </c>
    </row>
    <row r="230" spans="2:3" ht="12.75">
      <c r="B230" s="95"/>
      <c r="C230" s="95"/>
    </row>
    <row r="231" ht="12.75">
      <c r="A231" s="66" t="s">
        <v>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9" sqref="A29:IV117"/>
    </sheetView>
  </sheetViews>
  <sheetFormatPr defaultColWidth="9.140625" defaultRowHeight="12.75"/>
  <cols>
    <col min="1" max="1" width="14.140625" style="0" customWidth="1"/>
    <col min="6" max="6" width="12.57421875" style="0" customWidth="1"/>
  </cols>
  <sheetData>
    <row r="2" spans="1:9" ht="12.75">
      <c r="A2" s="140" t="s">
        <v>35</v>
      </c>
      <c r="B2" s="161" t="s">
        <v>324</v>
      </c>
      <c r="C2" s="161" t="s">
        <v>443</v>
      </c>
      <c r="D2" s="141" t="s">
        <v>444</v>
      </c>
      <c r="E2" s="162"/>
      <c r="F2" s="140" t="s">
        <v>35</v>
      </c>
      <c r="G2" s="161" t="s">
        <v>324</v>
      </c>
      <c r="H2" s="161" t="s">
        <v>443</v>
      </c>
      <c r="I2" s="141" t="s">
        <v>444</v>
      </c>
    </row>
    <row r="3" spans="1:9" ht="12.75">
      <c r="A3" s="129" t="s">
        <v>343</v>
      </c>
      <c r="B3" s="130">
        <v>660760</v>
      </c>
      <c r="C3" s="130">
        <v>1</v>
      </c>
      <c r="D3" s="131">
        <v>19.19827251575353</v>
      </c>
      <c r="E3" s="142"/>
      <c r="F3" s="129" t="s">
        <v>64</v>
      </c>
      <c r="G3" s="130">
        <v>21736</v>
      </c>
      <c r="H3" s="130">
        <v>26</v>
      </c>
      <c r="I3" s="131">
        <v>0.6315358850451279</v>
      </c>
    </row>
    <row r="4" spans="1:9" ht="12.75">
      <c r="A4" s="129" t="s">
        <v>37</v>
      </c>
      <c r="B4" s="130">
        <v>444324</v>
      </c>
      <c r="C4" s="130">
        <v>2</v>
      </c>
      <c r="D4" s="131">
        <v>12.909760332480284</v>
      </c>
      <c r="E4" s="142"/>
      <c r="F4" s="129" t="s">
        <v>63</v>
      </c>
      <c r="G4" s="130">
        <v>21559</v>
      </c>
      <c r="H4" s="130">
        <v>27</v>
      </c>
      <c r="I4" s="131">
        <v>0.626393179319466</v>
      </c>
    </row>
    <row r="5" spans="1:9" ht="12.75">
      <c r="A5" s="129" t="s">
        <v>38</v>
      </c>
      <c r="B5" s="130">
        <v>213295</v>
      </c>
      <c r="C5" s="130">
        <v>3</v>
      </c>
      <c r="D5" s="131">
        <v>6.197250947768705</v>
      </c>
      <c r="E5" s="142"/>
      <c r="F5" s="129" t="s">
        <v>66</v>
      </c>
      <c r="G5" s="130">
        <v>20099</v>
      </c>
      <c r="H5" s="130">
        <v>28</v>
      </c>
      <c r="I5" s="131">
        <v>0.5839731207914072</v>
      </c>
    </row>
    <row r="6" spans="1:9" ht="12.75">
      <c r="A6" s="129" t="s">
        <v>39</v>
      </c>
      <c r="B6" s="130">
        <v>210815</v>
      </c>
      <c r="C6" s="130">
        <v>4</v>
      </c>
      <c r="D6" s="131">
        <v>6.125194957940222</v>
      </c>
      <c r="E6" s="142"/>
      <c r="F6" s="129" t="s">
        <v>67</v>
      </c>
      <c r="G6" s="130">
        <v>20062</v>
      </c>
      <c r="H6" s="130">
        <v>29</v>
      </c>
      <c r="I6" s="131">
        <v>0.5828980919109016</v>
      </c>
    </row>
    <row r="7" spans="1:9" ht="12.75">
      <c r="A7" s="129" t="s">
        <v>40</v>
      </c>
      <c r="B7" s="130">
        <v>145267</v>
      </c>
      <c r="C7" s="130">
        <v>5</v>
      </c>
      <c r="D7" s="131">
        <v>4.22070865903803</v>
      </c>
      <c r="E7" s="142"/>
      <c r="F7" s="129" t="s">
        <v>61</v>
      </c>
      <c r="G7" s="130">
        <v>19726</v>
      </c>
      <c r="H7" s="130">
        <v>30</v>
      </c>
      <c r="I7" s="131">
        <v>0.5731356674825264</v>
      </c>
    </row>
    <row r="8" spans="1:9" ht="12.75">
      <c r="A8" s="129" t="s">
        <v>41</v>
      </c>
      <c r="B8" s="130">
        <v>128141</v>
      </c>
      <c r="C8" s="130">
        <v>6</v>
      </c>
      <c r="D8" s="131">
        <v>3.7231155615369773</v>
      </c>
      <c r="E8" s="142"/>
      <c r="F8" s="129" t="s">
        <v>65</v>
      </c>
      <c r="G8" s="130">
        <v>18826</v>
      </c>
      <c r="H8" s="130">
        <v>31</v>
      </c>
      <c r="I8" s="131">
        <v>0.5469863163350929</v>
      </c>
    </row>
    <row r="9" spans="1:9" ht="12.75">
      <c r="A9" s="129" t="s">
        <v>42</v>
      </c>
      <c r="B9" s="130">
        <v>104201</v>
      </c>
      <c r="C9" s="130">
        <v>7</v>
      </c>
      <c r="D9" s="131">
        <v>3.0275428210152455</v>
      </c>
      <c r="E9" s="142"/>
      <c r="F9" s="129" t="s">
        <v>60</v>
      </c>
      <c r="G9" s="130">
        <v>18211</v>
      </c>
      <c r="H9" s="130">
        <v>32</v>
      </c>
      <c r="I9" s="131">
        <v>0.5291175930510134</v>
      </c>
    </row>
    <row r="10" spans="1:9" ht="12.75">
      <c r="A10" s="129" t="s">
        <v>44</v>
      </c>
      <c r="B10" s="130">
        <v>103583</v>
      </c>
      <c r="C10" s="130">
        <v>8</v>
      </c>
      <c r="D10" s="131">
        <v>3.0095869332273413</v>
      </c>
      <c r="E10" s="142"/>
      <c r="F10" s="129" t="s">
        <v>68</v>
      </c>
      <c r="G10" s="130">
        <v>17793</v>
      </c>
      <c r="H10" s="130">
        <v>33</v>
      </c>
      <c r="I10" s="131">
        <v>0.5169726721847608</v>
      </c>
    </row>
    <row r="11" spans="1:9" ht="12.75">
      <c r="A11" s="129" t="s">
        <v>43</v>
      </c>
      <c r="B11" s="130">
        <v>92136</v>
      </c>
      <c r="C11" s="130">
        <v>9</v>
      </c>
      <c r="D11" s="131">
        <v>2.676996241466595</v>
      </c>
      <c r="E11" s="142"/>
      <c r="F11" s="129" t="s">
        <v>69</v>
      </c>
      <c r="G11" s="130">
        <v>14675</v>
      </c>
      <c r="H11" s="130">
        <v>34</v>
      </c>
      <c r="I11" s="131">
        <v>0.42637969787620783</v>
      </c>
    </row>
    <row r="12" spans="1:9" ht="12.75">
      <c r="A12" s="129" t="s">
        <v>45</v>
      </c>
      <c r="B12" s="130">
        <v>89485</v>
      </c>
      <c r="C12" s="130">
        <v>10</v>
      </c>
      <c r="D12" s="131">
        <v>2.599971874920099</v>
      </c>
      <c r="E12" s="163"/>
      <c r="F12" s="129" t="s">
        <v>71</v>
      </c>
      <c r="G12" s="130">
        <v>14431</v>
      </c>
      <c r="H12" s="130">
        <v>35</v>
      </c>
      <c r="I12" s="131">
        <v>0.4192903182317925</v>
      </c>
    </row>
    <row r="13" spans="1:9" ht="12.75">
      <c r="A13" s="129" t="s">
        <v>46</v>
      </c>
      <c r="B13" s="130">
        <v>87327</v>
      </c>
      <c r="C13" s="130">
        <v>11</v>
      </c>
      <c r="D13" s="131">
        <v>2.537271541835475</v>
      </c>
      <c r="E13" s="142"/>
      <c r="F13" s="129" t="s">
        <v>73</v>
      </c>
      <c r="G13" s="130">
        <v>14412</v>
      </c>
      <c r="H13" s="130">
        <v>36</v>
      </c>
      <c r="I13" s="131">
        <v>0.41873827637423555</v>
      </c>
    </row>
    <row r="14" spans="1:9" ht="12.75">
      <c r="A14" s="129" t="s">
        <v>47</v>
      </c>
      <c r="B14" s="130">
        <v>70225</v>
      </c>
      <c r="C14" s="130">
        <v>12</v>
      </c>
      <c r="D14" s="131">
        <v>2.0403757603650217</v>
      </c>
      <c r="E14" s="142"/>
      <c r="F14" s="129" t="s">
        <v>70</v>
      </c>
      <c r="G14" s="130">
        <v>14276</v>
      </c>
      <c r="H14" s="130">
        <v>37</v>
      </c>
      <c r="I14" s="131">
        <v>0.4147868188675123</v>
      </c>
    </row>
    <row r="15" spans="1:9" ht="12.75">
      <c r="A15" s="129" t="s">
        <v>49</v>
      </c>
      <c r="B15" s="130">
        <v>61651</v>
      </c>
      <c r="C15" s="130">
        <v>13</v>
      </c>
      <c r="D15" s="131">
        <v>1.791259608433805</v>
      </c>
      <c r="E15" s="142"/>
      <c r="F15" s="129" t="s">
        <v>72</v>
      </c>
      <c r="G15" s="130">
        <v>14128</v>
      </c>
      <c r="H15" s="130">
        <v>38</v>
      </c>
      <c r="I15" s="131">
        <v>0.41048670334548987</v>
      </c>
    </row>
    <row r="16" spans="1:9" ht="12.75">
      <c r="A16" s="129" t="s">
        <v>48</v>
      </c>
      <c r="B16" s="130">
        <v>61146</v>
      </c>
      <c r="C16" s="130">
        <v>14</v>
      </c>
      <c r="D16" s="131">
        <v>1.776586916956634</v>
      </c>
      <c r="E16" s="142"/>
      <c r="F16" s="129" t="s">
        <v>75</v>
      </c>
      <c r="G16" s="130">
        <v>13554</v>
      </c>
      <c r="H16" s="130">
        <v>39</v>
      </c>
      <c r="I16" s="131">
        <v>0.3938092282803489</v>
      </c>
    </row>
    <row r="17" spans="1:9" ht="12.75">
      <c r="A17" s="129" t="s">
        <v>50</v>
      </c>
      <c r="B17" s="130">
        <v>54070</v>
      </c>
      <c r="C17" s="130">
        <v>15</v>
      </c>
      <c r="D17" s="131">
        <v>1.5709949072685898</v>
      </c>
      <c r="E17" s="142"/>
      <c r="F17" s="129" t="s">
        <v>74</v>
      </c>
      <c r="G17" s="130">
        <v>13260</v>
      </c>
      <c r="H17" s="130">
        <v>40</v>
      </c>
      <c r="I17" s="131">
        <v>0.38526710690552063</v>
      </c>
    </row>
    <row r="18" spans="1:9" ht="12.75">
      <c r="A18" s="129" t="s">
        <v>51</v>
      </c>
      <c r="B18" s="130">
        <v>36327</v>
      </c>
      <c r="C18" s="130">
        <v>16</v>
      </c>
      <c r="D18" s="131">
        <v>1.055474976814242</v>
      </c>
      <c r="E18" s="142"/>
      <c r="F18" s="129" t="s">
        <v>76</v>
      </c>
      <c r="G18" s="130">
        <v>11955</v>
      </c>
      <c r="H18" s="130">
        <v>41</v>
      </c>
      <c r="I18" s="131">
        <v>0.347350547741742</v>
      </c>
    </row>
    <row r="19" spans="1:9" ht="12.75">
      <c r="A19" s="129" t="s">
        <v>56</v>
      </c>
      <c r="B19" s="130">
        <v>33827</v>
      </c>
      <c r="C19" s="130">
        <v>17</v>
      </c>
      <c r="D19" s="131">
        <v>0.9828378902935933</v>
      </c>
      <c r="E19" s="142"/>
      <c r="F19" s="129" t="s">
        <v>78</v>
      </c>
      <c r="G19" s="130">
        <v>11700</v>
      </c>
      <c r="H19" s="130">
        <v>42</v>
      </c>
      <c r="I19" s="131">
        <v>0.33994156491663585</v>
      </c>
    </row>
    <row r="20" spans="1:9" ht="12.75">
      <c r="A20" s="129" t="s">
        <v>52</v>
      </c>
      <c r="B20" s="130">
        <v>33804</v>
      </c>
      <c r="C20" s="130">
        <v>18</v>
      </c>
      <c r="D20" s="131">
        <v>0.9821696290976033</v>
      </c>
      <c r="E20" s="142"/>
      <c r="F20" s="129" t="s">
        <v>79</v>
      </c>
      <c r="G20" s="130">
        <v>11444</v>
      </c>
      <c r="H20" s="130">
        <v>43</v>
      </c>
      <c r="I20" s="131">
        <v>0.33250352725692145</v>
      </c>
    </row>
    <row r="21" spans="1:9" ht="12.75">
      <c r="A21" s="129" t="s">
        <v>54</v>
      </c>
      <c r="B21" s="130">
        <v>33496</v>
      </c>
      <c r="C21" s="130">
        <v>19</v>
      </c>
      <c r="D21" s="131">
        <v>0.9732207400382594</v>
      </c>
      <c r="E21" s="142"/>
      <c r="F21" s="129" t="s">
        <v>80</v>
      </c>
      <c r="G21" s="130">
        <v>10583</v>
      </c>
      <c r="H21" s="130">
        <v>44</v>
      </c>
      <c r="I21" s="131">
        <v>0.30748731465921003</v>
      </c>
    </row>
    <row r="22" spans="1:9" ht="12.75">
      <c r="A22" s="129" t="s">
        <v>55</v>
      </c>
      <c r="B22" s="130">
        <v>33228</v>
      </c>
      <c r="C22" s="130">
        <v>20</v>
      </c>
      <c r="D22" s="131">
        <v>0.9654340443632459</v>
      </c>
      <c r="E22" s="142"/>
      <c r="F22" s="129" t="s">
        <v>82</v>
      </c>
      <c r="G22" s="130">
        <v>10224</v>
      </c>
      <c r="H22" s="130">
        <v>45</v>
      </c>
      <c r="I22" s="131">
        <v>0.29705662903484487</v>
      </c>
    </row>
    <row r="23" spans="1:9" ht="12.75">
      <c r="A23" s="129" t="s">
        <v>53</v>
      </c>
      <c r="B23" s="130">
        <v>31087</v>
      </c>
      <c r="C23" s="130">
        <v>21</v>
      </c>
      <c r="D23" s="131">
        <v>0.9032276434669624</v>
      </c>
      <c r="E23" s="142"/>
      <c r="F23" s="129" t="s">
        <v>77</v>
      </c>
      <c r="G23" s="130">
        <v>10084</v>
      </c>
      <c r="H23" s="130">
        <v>46</v>
      </c>
      <c r="I23" s="131">
        <v>0.29298895218968857</v>
      </c>
    </row>
    <row r="24" spans="1:9" ht="12.75">
      <c r="A24" s="129" t="s">
        <v>59</v>
      </c>
      <c r="B24" s="130">
        <v>29526</v>
      </c>
      <c r="C24" s="130">
        <v>22</v>
      </c>
      <c r="D24" s="131">
        <v>0.8578730466434693</v>
      </c>
      <c r="E24" s="142"/>
      <c r="F24" s="129" t="s">
        <v>83</v>
      </c>
      <c r="G24" s="130">
        <v>10081</v>
      </c>
      <c r="H24" s="130">
        <v>47</v>
      </c>
      <c r="I24" s="131">
        <v>0.2929017876858638</v>
      </c>
    </row>
    <row r="25" spans="1:9" ht="12.75">
      <c r="A25" s="129" t="s">
        <v>57</v>
      </c>
      <c r="B25" s="130">
        <v>29289</v>
      </c>
      <c r="C25" s="130">
        <v>23</v>
      </c>
      <c r="D25" s="131">
        <v>0.8509870508413118</v>
      </c>
      <c r="E25" s="142"/>
      <c r="F25" s="129" t="s">
        <v>85</v>
      </c>
      <c r="G25" s="130">
        <v>10027</v>
      </c>
      <c r="H25" s="130">
        <v>48</v>
      </c>
      <c r="I25" s="131">
        <v>0.29133282661701776</v>
      </c>
    </row>
    <row r="26" spans="1:9" ht="12.75">
      <c r="A26" s="129" t="s">
        <v>58</v>
      </c>
      <c r="B26" s="130">
        <v>28056</v>
      </c>
      <c r="C26" s="130">
        <v>24</v>
      </c>
      <c r="D26" s="131">
        <v>0.8151624397693279</v>
      </c>
      <c r="E26" s="142"/>
      <c r="F26" s="129" t="s">
        <v>84</v>
      </c>
      <c r="G26" s="130">
        <v>9131</v>
      </c>
      <c r="H26" s="130">
        <v>49</v>
      </c>
      <c r="I26" s="131">
        <v>0.2652996948080173</v>
      </c>
    </row>
    <row r="27" spans="1:9" ht="12.75">
      <c r="A27" s="129" t="s">
        <v>62</v>
      </c>
      <c r="B27" s="130">
        <v>27243</v>
      </c>
      <c r="C27" s="130">
        <v>25</v>
      </c>
      <c r="D27" s="131">
        <v>0.7915408592328129</v>
      </c>
      <c r="E27" s="142"/>
      <c r="F27" s="129" t="s">
        <v>81</v>
      </c>
      <c r="G27" s="130">
        <v>9117</v>
      </c>
      <c r="H27" s="130">
        <v>50</v>
      </c>
      <c r="I27" s="131">
        <v>0.26489292712350165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G57" sqref="G57"/>
    </sheetView>
  </sheetViews>
  <sheetFormatPr defaultColWidth="9.140625" defaultRowHeight="12.75"/>
  <cols>
    <col min="2" max="2" width="41.00390625" style="0" customWidth="1"/>
    <col min="5" max="7" width="9.140625" style="26" customWidth="1"/>
    <col min="8" max="8" width="4.140625" style="26" customWidth="1"/>
    <col min="14" max="14" width="3.8515625" style="0" customWidth="1"/>
    <col min="15" max="18" width="9.140625" style="7" customWidth="1"/>
  </cols>
  <sheetData>
    <row r="1" spans="1:19" ht="12.75">
      <c r="A1" s="3" t="s">
        <v>337</v>
      </c>
      <c r="S1" s="9"/>
    </row>
    <row r="2" spans="17:18" ht="12.75">
      <c r="Q2" s="190"/>
      <c r="R2" s="190"/>
    </row>
    <row r="3" spans="3:19" ht="12.75">
      <c r="C3" s="194" t="s">
        <v>256</v>
      </c>
      <c r="D3" s="194"/>
      <c r="E3" s="195"/>
      <c r="F3" s="195"/>
      <c r="G3" s="195"/>
      <c r="H3" s="4"/>
      <c r="I3" s="194" t="s">
        <v>257</v>
      </c>
      <c r="J3" s="194"/>
      <c r="K3" s="195"/>
      <c r="L3" s="195"/>
      <c r="M3" s="195"/>
      <c r="N3" s="4"/>
      <c r="O3" s="191" t="s">
        <v>258</v>
      </c>
      <c r="P3" s="191"/>
      <c r="Q3" s="192"/>
      <c r="R3" s="192"/>
      <c r="S3" s="193"/>
    </row>
    <row r="4" spans="1:19" ht="12.75">
      <c r="A4" s="5" t="s">
        <v>259</v>
      </c>
      <c r="B4" s="5" t="s">
        <v>260</v>
      </c>
      <c r="C4" s="3" t="s">
        <v>261</v>
      </c>
      <c r="D4" s="5" t="s">
        <v>33</v>
      </c>
      <c r="E4" s="27" t="s">
        <v>34</v>
      </c>
      <c r="F4" s="27" t="s">
        <v>300</v>
      </c>
      <c r="G4" s="27" t="s">
        <v>334</v>
      </c>
      <c r="H4" s="27"/>
      <c r="I4" s="3" t="s">
        <v>261</v>
      </c>
      <c r="J4" s="5" t="s">
        <v>33</v>
      </c>
      <c r="K4" s="5" t="s">
        <v>34</v>
      </c>
      <c r="L4" s="5" t="s">
        <v>300</v>
      </c>
      <c r="M4" s="27" t="s">
        <v>334</v>
      </c>
      <c r="N4" s="5"/>
      <c r="O4" s="62" t="s">
        <v>261</v>
      </c>
      <c r="P4" s="62" t="s">
        <v>33</v>
      </c>
      <c r="Q4" s="62" t="s">
        <v>34</v>
      </c>
      <c r="R4" s="62" t="s">
        <v>300</v>
      </c>
      <c r="S4" s="27" t="s">
        <v>334</v>
      </c>
    </row>
    <row r="5" spans="1:19" ht="12.75">
      <c r="A5" s="187" t="s">
        <v>296</v>
      </c>
      <c r="B5" s="6" t="s">
        <v>23</v>
      </c>
      <c r="C5" s="68">
        <v>960</v>
      </c>
      <c r="D5" s="68">
        <v>978</v>
      </c>
      <c r="E5" s="7">
        <v>997.0944</v>
      </c>
      <c r="F5" s="152">
        <v>1017.5</v>
      </c>
      <c r="G5" s="135">
        <v>1041.5</v>
      </c>
      <c r="H5" s="81"/>
      <c r="I5" s="7">
        <v>9099</v>
      </c>
      <c r="J5" s="7">
        <v>9157</v>
      </c>
      <c r="K5" s="7">
        <v>9186</v>
      </c>
      <c r="L5" s="87">
        <v>9466</v>
      </c>
      <c r="M5" s="152">
        <v>9459</v>
      </c>
      <c r="N5" s="7"/>
      <c r="O5" s="7">
        <v>496</v>
      </c>
      <c r="P5" s="7">
        <v>496</v>
      </c>
      <c r="Q5" s="155">
        <v>496</v>
      </c>
      <c r="R5" s="155">
        <v>496</v>
      </c>
      <c r="S5" s="155">
        <v>495</v>
      </c>
    </row>
    <row r="6" spans="1:19" ht="12.75">
      <c r="A6" s="187"/>
      <c r="B6" s="6" t="s">
        <v>24</v>
      </c>
      <c r="C6" s="68">
        <v>915</v>
      </c>
      <c r="D6" s="68">
        <v>939</v>
      </c>
      <c r="E6" s="7">
        <v>963.1751</v>
      </c>
      <c r="F6" s="152">
        <v>990.2</v>
      </c>
      <c r="G6" s="135">
        <v>1021.2</v>
      </c>
      <c r="H6" s="81"/>
      <c r="I6" s="7">
        <v>8190</v>
      </c>
      <c r="J6" s="7">
        <v>8211</v>
      </c>
      <c r="K6" s="7">
        <v>8233</v>
      </c>
      <c r="L6" s="87">
        <v>8504</v>
      </c>
      <c r="M6" s="152">
        <v>8478</v>
      </c>
      <c r="N6" s="7"/>
      <c r="O6" s="7">
        <v>444</v>
      </c>
      <c r="P6" s="7">
        <v>445</v>
      </c>
      <c r="Q6" s="155">
        <v>442</v>
      </c>
      <c r="R6" s="83">
        <v>441</v>
      </c>
      <c r="S6" s="155">
        <v>440</v>
      </c>
    </row>
    <row r="7" spans="1:19" ht="12.75">
      <c r="A7" s="187"/>
      <c r="B7" s="6" t="s">
        <v>25</v>
      </c>
      <c r="C7" s="68">
        <v>747</v>
      </c>
      <c r="D7" s="68">
        <v>770</v>
      </c>
      <c r="E7" s="7">
        <v>794.1035</v>
      </c>
      <c r="F7" s="152">
        <v>820.8</v>
      </c>
      <c r="G7" s="135">
        <v>850.5</v>
      </c>
      <c r="H7" s="81"/>
      <c r="I7" s="7">
        <v>7029</v>
      </c>
      <c r="J7" s="7">
        <v>7052</v>
      </c>
      <c r="K7" s="7">
        <v>7100</v>
      </c>
      <c r="L7" s="87">
        <v>7313</v>
      </c>
      <c r="M7" s="152">
        <v>7311</v>
      </c>
      <c r="N7" s="7"/>
      <c r="O7" s="7">
        <v>375</v>
      </c>
      <c r="P7" s="7">
        <v>375</v>
      </c>
      <c r="Q7" s="155">
        <v>375</v>
      </c>
      <c r="R7" s="155">
        <v>375</v>
      </c>
      <c r="S7" s="155">
        <v>375</v>
      </c>
    </row>
    <row r="8" spans="1:19" ht="12.75">
      <c r="A8" s="187"/>
      <c r="B8" s="6" t="s">
        <v>30</v>
      </c>
      <c r="C8" s="68">
        <v>150</v>
      </c>
      <c r="D8" s="68">
        <v>155</v>
      </c>
      <c r="E8" s="7">
        <v>160.0449</v>
      </c>
      <c r="F8" s="152">
        <v>165.4</v>
      </c>
      <c r="G8" s="135">
        <v>171.6</v>
      </c>
      <c r="H8" s="81"/>
      <c r="I8" s="7">
        <v>1417</v>
      </c>
      <c r="J8" s="7">
        <v>1449</v>
      </c>
      <c r="K8" s="7">
        <v>1449</v>
      </c>
      <c r="L8" s="87">
        <v>1491</v>
      </c>
      <c r="M8" s="152">
        <v>1492</v>
      </c>
      <c r="N8" s="7"/>
      <c r="O8" s="7">
        <v>72</v>
      </c>
      <c r="P8" s="7">
        <v>72</v>
      </c>
      <c r="Q8" s="155">
        <v>72</v>
      </c>
      <c r="R8" s="83">
        <v>71</v>
      </c>
      <c r="S8" s="155">
        <v>71</v>
      </c>
    </row>
    <row r="9" spans="1:19" ht="12.75">
      <c r="A9" s="187"/>
      <c r="B9" s="6" t="s">
        <v>31</v>
      </c>
      <c r="C9" s="68">
        <v>120</v>
      </c>
      <c r="D9" s="68">
        <v>124</v>
      </c>
      <c r="E9" s="7">
        <v>128.5576</v>
      </c>
      <c r="F9" s="152">
        <v>133.5</v>
      </c>
      <c r="G9" s="135">
        <v>138.8</v>
      </c>
      <c r="H9" s="81"/>
      <c r="I9">
        <v>969</v>
      </c>
      <c r="J9" s="7">
        <v>1017</v>
      </c>
      <c r="K9" s="7">
        <v>1025</v>
      </c>
      <c r="L9" s="87">
        <v>1055</v>
      </c>
      <c r="M9" s="152">
        <v>1055</v>
      </c>
      <c r="N9" s="7"/>
      <c r="O9" s="7">
        <v>56</v>
      </c>
      <c r="P9" s="7">
        <v>56</v>
      </c>
      <c r="Q9" s="155">
        <v>56</v>
      </c>
      <c r="R9" s="155">
        <v>56</v>
      </c>
      <c r="S9" s="155">
        <v>56</v>
      </c>
    </row>
    <row r="10" spans="1:19" ht="12.75">
      <c r="A10" s="187"/>
      <c r="B10" s="6" t="s">
        <v>263</v>
      </c>
      <c r="C10" s="68">
        <v>205</v>
      </c>
      <c r="D10" s="68">
        <v>212</v>
      </c>
      <c r="E10" s="7">
        <v>220.2328</v>
      </c>
      <c r="F10" s="152">
        <v>229</v>
      </c>
      <c r="G10" s="135">
        <v>238.3</v>
      </c>
      <c r="H10" s="81"/>
      <c r="I10" s="7">
        <v>1926</v>
      </c>
      <c r="J10" s="7">
        <v>1951</v>
      </c>
      <c r="K10" s="7">
        <v>1933</v>
      </c>
      <c r="L10" s="87">
        <v>1994</v>
      </c>
      <c r="M10" s="152">
        <v>1992</v>
      </c>
      <c r="N10" s="7"/>
      <c r="O10" s="7">
        <v>104</v>
      </c>
      <c r="P10" s="7">
        <v>104</v>
      </c>
      <c r="Q10" s="155">
        <v>104</v>
      </c>
      <c r="R10" s="155">
        <v>104</v>
      </c>
      <c r="S10" s="155">
        <v>103</v>
      </c>
    </row>
    <row r="11" spans="1:19" ht="12.75">
      <c r="A11" s="187"/>
      <c r="B11" s="6" t="s">
        <v>16</v>
      </c>
      <c r="C11" s="68">
        <v>6519</v>
      </c>
      <c r="D11" s="68">
        <v>6724</v>
      </c>
      <c r="E11" s="7">
        <v>6936.289</v>
      </c>
      <c r="F11" s="152">
        <v>7174.4</v>
      </c>
      <c r="G11" s="135">
        <v>7434.6</v>
      </c>
      <c r="H11" s="81"/>
      <c r="I11" s="7">
        <v>54582</v>
      </c>
      <c r="J11" s="7">
        <v>54440</v>
      </c>
      <c r="K11" s="7">
        <v>54629</v>
      </c>
      <c r="L11" s="87">
        <v>56309</v>
      </c>
      <c r="M11" s="152">
        <v>56242</v>
      </c>
      <c r="N11" s="7"/>
      <c r="O11" s="7">
        <v>3123</v>
      </c>
      <c r="P11" s="7">
        <v>3136</v>
      </c>
      <c r="Q11" s="152">
        <v>3153</v>
      </c>
      <c r="R11" s="87">
        <v>3149</v>
      </c>
      <c r="S11" s="152">
        <v>3147</v>
      </c>
    </row>
    <row r="12" spans="1:19" ht="12.75">
      <c r="A12" s="187"/>
      <c r="B12" s="6" t="s">
        <v>18</v>
      </c>
      <c r="C12" s="68">
        <v>4824</v>
      </c>
      <c r="D12" s="68">
        <v>4946</v>
      </c>
      <c r="E12" s="7">
        <v>5070.969</v>
      </c>
      <c r="F12" s="152">
        <v>5210</v>
      </c>
      <c r="G12" s="135">
        <v>5359.4</v>
      </c>
      <c r="H12" s="81"/>
      <c r="I12" s="7">
        <v>43541</v>
      </c>
      <c r="J12" s="7">
        <v>43834</v>
      </c>
      <c r="K12" s="7">
        <v>43571</v>
      </c>
      <c r="L12" s="87">
        <v>44827</v>
      </c>
      <c r="M12" s="152">
        <v>44875</v>
      </c>
      <c r="N12" s="7"/>
      <c r="O12" s="7">
        <v>2280</v>
      </c>
      <c r="P12" s="7">
        <v>2281</v>
      </c>
      <c r="Q12" s="152">
        <v>2290</v>
      </c>
      <c r="R12" s="87">
        <v>2293</v>
      </c>
      <c r="S12" s="152">
        <v>2294</v>
      </c>
    </row>
    <row r="13" spans="1:19" ht="12.75">
      <c r="A13" s="187"/>
      <c r="B13" s="6" t="s">
        <v>264</v>
      </c>
      <c r="C13" s="68">
        <v>7974</v>
      </c>
      <c r="D13" s="68">
        <v>8101</v>
      </c>
      <c r="E13" s="7">
        <v>8230.358</v>
      </c>
      <c r="F13" s="152">
        <v>8372.8</v>
      </c>
      <c r="G13" s="135">
        <v>8529.3</v>
      </c>
      <c r="H13" s="81"/>
      <c r="I13" s="7">
        <v>70537</v>
      </c>
      <c r="J13" s="7">
        <v>70802</v>
      </c>
      <c r="K13" s="7">
        <v>70841</v>
      </c>
      <c r="L13" s="87">
        <v>72932</v>
      </c>
      <c r="M13" s="152">
        <v>72847</v>
      </c>
      <c r="N13" s="7"/>
      <c r="O13" s="7">
        <v>3781</v>
      </c>
      <c r="P13" s="7">
        <v>3771</v>
      </c>
      <c r="Q13" s="152">
        <v>3755</v>
      </c>
      <c r="R13" s="87">
        <v>3750</v>
      </c>
      <c r="S13" s="152">
        <v>3755</v>
      </c>
    </row>
    <row r="14" spans="1:19" ht="12.75">
      <c r="A14" s="187" t="s">
        <v>297</v>
      </c>
      <c r="B14" s="6" t="s">
        <v>266</v>
      </c>
      <c r="C14" s="68">
        <v>1208</v>
      </c>
      <c r="D14" s="68">
        <v>1251</v>
      </c>
      <c r="E14" s="7">
        <v>1296.972</v>
      </c>
      <c r="F14" s="152">
        <v>1347.3</v>
      </c>
      <c r="G14" s="153">
        <v>1400.3</v>
      </c>
      <c r="H14" s="81"/>
      <c r="I14" s="7">
        <v>10632</v>
      </c>
      <c r="J14" s="7">
        <v>10491</v>
      </c>
      <c r="K14" s="7">
        <v>11331.03</v>
      </c>
      <c r="L14" s="87">
        <v>11320</v>
      </c>
      <c r="M14" s="152">
        <v>11324</v>
      </c>
      <c r="N14" s="7"/>
      <c r="O14" s="7">
        <v>576</v>
      </c>
      <c r="P14" s="7">
        <v>577</v>
      </c>
      <c r="Q14" s="83">
        <v>582</v>
      </c>
      <c r="R14" s="83">
        <v>582</v>
      </c>
      <c r="S14" s="155">
        <v>583</v>
      </c>
    </row>
    <row r="15" spans="1:19" s="2" customFormat="1" ht="12.75">
      <c r="A15" s="187"/>
      <c r="B15" s="46" t="s">
        <v>13</v>
      </c>
      <c r="C15" s="69">
        <v>12646</v>
      </c>
      <c r="D15" s="69">
        <v>13113</v>
      </c>
      <c r="E15" s="47">
        <v>12915.19</v>
      </c>
      <c r="F15" s="152">
        <v>13430.5</v>
      </c>
      <c r="G15" s="153">
        <v>13993.3</v>
      </c>
      <c r="H15" s="81"/>
      <c r="I15" s="47">
        <v>106827</v>
      </c>
      <c r="J15" s="47">
        <v>106173</v>
      </c>
      <c r="K15" s="47">
        <v>101072</v>
      </c>
      <c r="L15" s="87">
        <v>104453</v>
      </c>
      <c r="M15" s="152">
        <v>104428</v>
      </c>
      <c r="N15" s="47"/>
      <c r="O15" s="47">
        <v>6361</v>
      </c>
      <c r="P15" s="47">
        <v>6374</v>
      </c>
      <c r="Q15" s="152">
        <v>6078</v>
      </c>
      <c r="R15" s="87">
        <v>6087</v>
      </c>
      <c r="S15" s="152">
        <v>6078</v>
      </c>
    </row>
    <row r="16" spans="1:19" s="2" customFormat="1" ht="12.75">
      <c r="A16" s="187"/>
      <c r="B16" s="46" t="s">
        <v>10</v>
      </c>
      <c r="C16" s="70">
        <v>14906.48</v>
      </c>
      <c r="D16" s="69">
        <v>15678</v>
      </c>
      <c r="E16" s="47">
        <v>17176.19</v>
      </c>
      <c r="F16" s="152">
        <v>18106.7</v>
      </c>
      <c r="G16" s="153">
        <v>19150.6</v>
      </c>
      <c r="H16" s="81"/>
      <c r="I16" s="48">
        <v>133269</v>
      </c>
      <c r="J16" s="47">
        <v>133242</v>
      </c>
      <c r="K16" s="47">
        <v>140098</v>
      </c>
      <c r="L16" s="87">
        <v>143422</v>
      </c>
      <c r="M16" s="152">
        <v>143559</v>
      </c>
      <c r="N16" s="47"/>
      <c r="O16" s="48">
        <v>7544</v>
      </c>
      <c r="P16" s="47">
        <v>7418</v>
      </c>
      <c r="Q16" s="152">
        <v>7775</v>
      </c>
      <c r="R16" s="87">
        <v>7799</v>
      </c>
      <c r="S16" s="152">
        <v>7769</v>
      </c>
    </row>
    <row r="17" spans="1:19" s="2" customFormat="1" ht="12.75">
      <c r="A17" s="187"/>
      <c r="B17" s="46" t="s">
        <v>290</v>
      </c>
      <c r="C17" s="70">
        <v>3663.52</v>
      </c>
      <c r="D17" s="69">
        <v>3727</v>
      </c>
      <c r="E17" s="47">
        <v>3798.496</v>
      </c>
      <c r="F17" s="152">
        <v>3872.8</v>
      </c>
      <c r="G17" s="153">
        <v>3960.1</v>
      </c>
      <c r="H17" s="81"/>
      <c r="I17" s="48">
        <v>33833</v>
      </c>
      <c r="J17" s="47">
        <v>34514</v>
      </c>
      <c r="K17" s="47">
        <v>35914</v>
      </c>
      <c r="L17" s="87">
        <v>35910</v>
      </c>
      <c r="M17" s="152">
        <v>35908</v>
      </c>
      <c r="N17" s="47"/>
      <c r="O17" s="48">
        <v>1788</v>
      </c>
      <c r="P17" s="47">
        <v>1802</v>
      </c>
      <c r="Q17" s="87">
        <v>1828</v>
      </c>
      <c r="R17" s="87">
        <v>1829</v>
      </c>
      <c r="S17" s="152">
        <v>1826</v>
      </c>
    </row>
    <row r="18" spans="1:19" s="2" customFormat="1" ht="12.75">
      <c r="A18" s="187"/>
      <c r="B18" s="46" t="s">
        <v>11</v>
      </c>
      <c r="C18" s="69">
        <v>12954</v>
      </c>
      <c r="D18" s="69">
        <v>13526</v>
      </c>
      <c r="E18" s="47">
        <v>14128.88</v>
      </c>
      <c r="F18" s="152">
        <v>14793.9</v>
      </c>
      <c r="G18" s="153">
        <v>15440.3</v>
      </c>
      <c r="H18" s="81"/>
      <c r="I18" s="47">
        <v>110455</v>
      </c>
      <c r="J18" s="47">
        <v>110507</v>
      </c>
      <c r="K18" s="47">
        <v>109187</v>
      </c>
      <c r="L18" s="87">
        <v>112634</v>
      </c>
      <c r="M18" s="152">
        <v>112433</v>
      </c>
      <c r="N18" s="47"/>
      <c r="O18" s="47">
        <v>6256</v>
      </c>
      <c r="P18" s="47">
        <v>6229</v>
      </c>
      <c r="Q18" s="87">
        <v>6323</v>
      </c>
      <c r="R18" s="87">
        <v>6321</v>
      </c>
      <c r="S18" s="152">
        <v>6321</v>
      </c>
    </row>
    <row r="19" spans="1:19" s="2" customFormat="1" ht="12.75">
      <c r="A19" s="187"/>
      <c r="B19" s="46" t="s">
        <v>28</v>
      </c>
      <c r="C19" s="69">
        <v>468</v>
      </c>
      <c r="D19" s="69">
        <v>483</v>
      </c>
      <c r="E19" s="47">
        <v>497.1854</v>
      </c>
      <c r="F19" s="152">
        <v>514.4</v>
      </c>
      <c r="G19" s="153">
        <v>534.1</v>
      </c>
      <c r="H19" s="81"/>
      <c r="I19" s="47">
        <v>4693</v>
      </c>
      <c r="J19" s="47">
        <v>4691</v>
      </c>
      <c r="K19" s="47">
        <v>4694.74</v>
      </c>
      <c r="L19" s="87">
        <v>4685</v>
      </c>
      <c r="M19" s="152">
        <v>4672</v>
      </c>
      <c r="N19" s="47"/>
      <c r="O19" s="47">
        <v>234</v>
      </c>
      <c r="P19" s="47">
        <v>231</v>
      </c>
      <c r="Q19" s="156">
        <v>232</v>
      </c>
      <c r="R19" s="83">
        <v>232</v>
      </c>
      <c r="S19" s="155">
        <v>232</v>
      </c>
    </row>
    <row r="20" spans="1:19" ht="12.75">
      <c r="A20" s="187"/>
      <c r="B20" s="6" t="s">
        <v>21</v>
      </c>
      <c r="C20" s="68">
        <v>5228</v>
      </c>
      <c r="D20" s="68">
        <v>5640</v>
      </c>
      <c r="E20" s="7">
        <v>5924.733</v>
      </c>
      <c r="F20" s="152">
        <v>6318.6</v>
      </c>
      <c r="G20" s="153">
        <v>6748.8</v>
      </c>
      <c r="H20" s="81"/>
      <c r="I20" s="7">
        <v>22673</v>
      </c>
      <c r="J20" s="7">
        <v>23580</v>
      </c>
      <c r="K20" s="7">
        <v>24146.29</v>
      </c>
      <c r="L20" s="87">
        <v>24487</v>
      </c>
      <c r="M20" s="152">
        <v>24475</v>
      </c>
      <c r="N20" s="7"/>
      <c r="O20" s="7">
        <v>2558</v>
      </c>
      <c r="P20" s="7">
        <v>2648</v>
      </c>
      <c r="Q20" s="87">
        <v>1946</v>
      </c>
      <c r="R20" s="87">
        <v>1963</v>
      </c>
      <c r="S20" s="152">
        <v>1974</v>
      </c>
    </row>
    <row r="21" spans="1:19" ht="12.75">
      <c r="A21" s="189"/>
      <c r="B21" s="6" t="s">
        <v>20</v>
      </c>
      <c r="C21" s="68">
        <v>2553</v>
      </c>
      <c r="D21" s="68">
        <v>2634</v>
      </c>
      <c r="E21" s="7">
        <v>2718.462</v>
      </c>
      <c r="F21" s="152">
        <v>2812.3</v>
      </c>
      <c r="G21" s="153">
        <v>2903.2</v>
      </c>
      <c r="H21" s="81"/>
      <c r="I21" s="7">
        <v>22565</v>
      </c>
      <c r="J21" s="7">
        <v>22410</v>
      </c>
      <c r="K21" s="7">
        <v>22648</v>
      </c>
      <c r="L21" s="87">
        <v>23333</v>
      </c>
      <c r="M21" s="152">
        <v>23324</v>
      </c>
      <c r="N21" s="7"/>
      <c r="O21" s="7">
        <v>1220</v>
      </c>
      <c r="P21" s="7">
        <v>1221</v>
      </c>
      <c r="Q21" s="87">
        <v>1221</v>
      </c>
      <c r="R21" s="87">
        <v>1224</v>
      </c>
      <c r="S21" s="152">
        <v>1220</v>
      </c>
    </row>
    <row r="22" spans="1:19" ht="12.75">
      <c r="A22" s="187" t="s">
        <v>298</v>
      </c>
      <c r="B22" s="6" t="s">
        <v>19</v>
      </c>
      <c r="C22" s="68">
        <v>4991</v>
      </c>
      <c r="D22" s="68">
        <v>5216</v>
      </c>
      <c r="E22" s="7">
        <v>5453.886</v>
      </c>
      <c r="F22" s="152">
        <v>5728.1</v>
      </c>
      <c r="G22" s="153">
        <v>6025.4</v>
      </c>
      <c r="H22" s="81"/>
      <c r="I22" s="7">
        <v>47508</v>
      </c>
      <c r="J22" s="7">
        <v>46555</v>
      </c>
      <c r="K22" s="7">
        <v>47485</v>
      </c>
      <c r="L22" s="87">
        <v>48994</v>
      </c>
      <c r="M22" s="152">
        <v>48884</v>
      </c>
      <c r="N22" s="7"/>
      <c r="O22" s="7">
        <v>2344</v>
      </c>
      <c r="P22" s="7">
        <v>2384</v>
      </c>
      <c r="Q22" s="152">
        <v>2336</v>
      </c>
      <c r="R22" s="87">
        <v>2337</v>
      </c>
      <c r="S22" s="152">
        <v>2339</v>
      </c>
    </row>
    <row r="23" spans="1:19" ht="12.75">
      <c r="A23" s="188"/>
      <c r="B23" s="6" t="s">
        <v>14</v>
      </c>
      <c r="C23" s="68">
        <v>9285</v>
      </c>
      <c r="D23" s="68">
        <v>9722</v>
      </c>
      <c r="E23" s="7">
        <v>10186.22</v>
      </c>
      <c r="F23" s="152">
        <v>10701.1</v>
      </c>
      <c r="G23" s="153">
        <v>11270.6</v>
      </c>
      <c r="H23" s="81"/>
      <c r="I23" s="7">
        <v>78652</v>
      </c>
      <c r="J23" s="7">
        <v>78857</v>
      </c>
      <c r="K23" s="7">
        <v>79012</v>
      </c>
      <c r="L23" s="87">
        <v>81417</v>
      </c>
      <c r="M23" s="152">
        <v>81544</v>
      </c>
      <c r="N23" s="7"/>
      <c r="O23" s="7">
        <v>4505</v>
      </c>
      <c r="P23" s="7">
        <v>4478</v>
      </c>
      <c r="Q23" s="152">
        <v>4465</v>
      </c>
      <c r="R23" s="87">
        <v>4471</v>
      </c>
      <c r="S23" s="152">
        <v>4462</v>
      </c>
    </row>
    <row r="24" spans="1:19" ht="12.75">
      <c r="A24" s="188"/>
      <c r="B24" s="6" t="s">
        <v>27</v>
      </c>
      <c r="C24" s="68">
        <v>503</v>
      </c>
      <c r="D24" s="68">
        <v>516</v>
      </c>
      <c r="E24" s="7">
        <v>529.1171</v>
      </c>
      <c r="F24" s="152">
        <v>544.1</v>
      </c>
      <c r="G24" s="153">
        <v>560.5</v>
      </c>
      <c r="H24" s="81"/>
      <c r="I24" s="7">
        <v>5013</v>
      </c>
      <c r="J24" s="7">
        <v>5017</v>
      </c>
      <c r="K24" s="7">
        <v>4955</v>
      </c>
      <c r="L24" s="87">
        <v>5100</v>
      </c>
      <c r="M24" s="152">
        <v>5097</v>
      </c>
      <c r="N24" s="7"/>
      <c r="O24" s="7">
        <v>261</v>
      </c>
      <c r="P24" s="7">
        <v>259</v>
      </c>
      <c r="Q24" s="155">
        <v>261</v>
      </c>
      <c r="R24" s="157">
        <v>261</v>
      </c>
      <c r="S24" s="155">
        <v>261</v>
      </c>
    </row>
    <row r="25" spans="1:19" ht="12.75">
      <c r="A25" s="188"/>
      <c r="B25" s="6" t="s">
        <v>17</v>
      </c>
      <c r="C25" s="68">
        <v>4463</v>
      </c>
      <c r="D25" s="68">
        <v>4721</v>
      </c>
      <c r="E25" s="7">
        <v>4997.075</v>
      </c>
      <c r="F25" s="152">
        <v>5314.4</v>
      </c>
      <c r="G25" s="153">
        <v>5667.3</v>
      </c>
      <c r="H25" s="81"/>
      <c r="I25" s="7">
        <v>38778</v>
      </c>
      <c r="J25" s="7">
        <v>39177</v>
      </c>
      <c r="K25" s="7">
        <v>39152</v>
      </c>
      <c r="L25" s="87">
        <v>40398</v>
      </c>
      <c r="M25" s="152">
        <v>40377</v>
      </c>
      <c r="N25" s="7"/>
      <c r="O25" s="7">
        <v>2121</v>
      </c>
      <c r="P25" s="7">
        <v>2135</v>
      </c>
      <c r="Q25" s="152">
        <v>2085</v>
      </c>
      <c r="R25" s="87">
        <v>2086</v>
      </c>
      <c r="S25" s="152">
        <v>2084</v>
      </c>
    </row>
    <row r="26" spans="1:19" ht="12.75">
      <c r="A26" s="188"/>
      <c r="B26" s="6" t="s">
        <v>26</v>
      </c>
      <c r="C26" s="68">
        <v>480</v>
      </c>
      <c r="D26" s="68">
        <v>492</v>
      </c>
      <c r="E26" s="7">
        <v>505.4561</v>
      </c>
      <c r="F26" s="152">
        <v>519.6</v>
      </c>
      <c r="G26" s="153">
        <v>535.1</v>
      </c>
      <c r="H26" s="81"/>
      <c r="I26" s="7">
        <v>4594</v>
      </c>
      <c r="J26" s="7">
        <v>4519</v>
      </c>
      <c r="K26" s="7">
        <v>4864.69</v>
      </c>
      <c r="L26" s="87">
        <v>4856</v>
      </c>
      <c r="M26" s="152">
        <v>4840</v>
      </c>
      <c r="N26" s="7"/>
      <c r="O26" s="7">
        <v>226</v>
      </c>
      <c r="P26" s="7">
        <v>226</v>
      </c>
      <c r="Q26" s="83">
        <v>230</v>
      </c>
      <c r="R26" s="83">
        <v>231</v>
      </c>
      <c r="S26" s="155">
        <v>230</v>
      </c>
    </row>
    <row r="27" spans="1:19" ht="12.75">
      <c r="A27" s="188"/>
      <c r="B27" s="6" t="s">
        <v>32</v>
      </c>
      <c r="C27" s="68">
        <v>74</v>
      </c>
      <c r="D27" s="68">
        <v>78</v>
      </c>
      <c r="E27" s="7">
        <v>81.64813</v>
      </c>
      <c r="F27" s="152">
        <v>86.2</v>
      </c>
      <c r="G27" s="153">
        <v>91.4</v>
      </c>
      <c r="H27" s="81"/>
      <c r="I27">
        <v>621</v>
      </c>
      <c r="J27">
        <v>622</v>
      </c>
      <c r="K27" s="7">
        <v>552</v>
      </c>
      <c r="L27" s="83">
        <v>570</v>
      </c>
      <c r="M27" s="155">
        <v>570</v>
      </c>
      <c r="N27" s="7"/>
      <c r="O27" s="7">
        <v>33</v>
      </c>
      <c r="P27" s="7">
        <v>33</v>
      </c>
      <c r="Q27" s="155">
        <v>33</v>
      </c>
      <c r="R27" s="157">
        <v>33</v>
      </c>
      <c r="S27" s="155">
        <v>33</v>
      </c>
    </row>
    <row r="28" spans="1:19" ht="12.75">
      <c r="A28" s="188"/>
      <c r="B28" s="12" t="s">
        <v>12</v>
      </c>
      <c r="C28" s="68">
        <v>11508</v>
      </c>
      <c r="D28" s="68">
        <v>12258</v>
      </c>
      <c r="E28" s="7">
        <v>13069.6</v>
      </c>
      <c r="F28" s="152">
        <v>14017.3</v>
      </c>
      <c r="G28" s="153">
        <v>15075.6</v>
      </c>
      <c r="H28" s="81"/>
      <c r="I28" s="7">
        <v>90704</v>
      </c>
      <c r="J28" s="7">
        <v>91514</v>
      </c>
      <c r="K28" s="7">
        <v>91194</v>
      </c>
      <c r="L28" s="87">
        <v>94157</v>
      </c>
      <c r="M28" s="152">
        <v>94068</v>
      </c>
      <c r="N28" s="7"/>
      <c r="O28" s="7">
        <v>5513</v>
      </c>
      <c r="P28" s="7">
        <v>5507</v>
      </c>
      <c r="Q28" s="152">
        <v>5473</v>
      </c>
      <c r="R28" s="87">
        <v>5491</v>
      </c>
      <c r="S28" s="152">
        <v>5481</v>
      </c>
    </row>
    <row r="29" spans="1:19" ht="12.75">
      <c r="A29" s="6"/>
      <c r="B29" s="13"/>
      <c r="C29" s="71">
        <v>107343</v>
      </c>
      <c r="D29" s="71">
        <f aca="true" t="shared" si="0" ref="D29:Q29">SUM(D5:D28)</f>
        <v>112004</v>
      </c>
      <c r="E29" s="71">
        <f t="shared" si="0"/>
        <v>116779.93503000001</v>
      </c>
      <c r="F29" s="71">
        <v>122222</v>
      </c>
      <c r="G29" s="154">
        <f>SUM(G5:G28)</f>
        <v>128141.8</v>
      </c>
      <c r="H29" s="81"/>
      <c r="I29" s="14">
        <f t="shared" si="0"/>
        <v>908107</v>
      </c>
      <c r="J29" s="14">
        <f t="shared" si="0"/>
        <v>909782</v>
      </c>
      <c r="K29" s="14">
        <f t="shared" si="0"/>
        <v>914272.75</v>
      </c>
      <c r="L29" s="159">
        <f>SUM(L5:L28)</f>
        <v>939627</v>
      </c>
      <c r="M29" s="160">
        <f>SUM(M5:M28)</f>
        <v>939254</v>
      </c>
      <c r="N29" s="14"/>
      <c r="O29" s="71">
        <f t="shared" si="0"/>
        <v>52271</v>
      </c>
      <c r="P29" s="71">
        <f t="shared" si="0"/>
        <v>52258</v>
      </c>
      <c r="Q29" s="71">
        <f t="shared" si="0"/>
        <v>51611</v>
      </c>
      <c r="R29" s="71">
        <f>SUM(R5:R28)</f>
        <v>51682</v>
      </c>
      <c r="S29" s="158">
        <f>SUM(S5:S28)</f>
        <v>51629</v>
      </c>
    </row>
    <row r="30" spans="1:17" ht="12.75">
      <c r="A30" s="6"/>
      <c r="B30" s="56"/>
      <c r="C30" s="57"/>
      <c r="D30" s="57"/>
      <c r="E30" s="58"/>
      <c r="F30" s="58"/>
      <c r="G30" s="58"/>
      <c r="H30" s="58"/>
      <c r="I30" s="57"/>
      <c r="J30" s="57"/>
      <c r="K30" s="57"/>
      <c r="L30" s="106"/>
      <c r="M30" s="107"/>
      <c r="N30" s="57"/>
      <c r="O30" s="72"/>
      <c r="P30" s="72"/>
      <c r="Q30" s="72"/>
    </row>
    <row r="31" spans="1:13" ht="12.75">
      <c r="A31" s="6" t="s">
        <v>315</v>
      </c>
      <c r="C31" s="8"/>
      <c r="D31" s="8"/>
      <c r="L31" s="108"/>
      <c r="M31" s="109"/>
    </row>
    <row r="32" spans="1:13" ht="12.75">
      <c r="A32" t="s">
        <v>291</v>
      </c>
      <c r="D32" s="11"/>
      <c r="E32" s="28"/>
      <c r="F32" s="28"/>
      <c r="G32" s="28"/>
      <c r="H32" s="28"/>
      <c r="L32" s="105"/>
      <c r="M32" s="103"/>
    </row>
  </sheetData>
  <sheetProtection/>
  <mergeCells count="7">
    <mergeCell ref="A22:A28"/>
    <mergeCell ref="A14:A21"/>
    <mergeCell ref="Q2:R2"/>
    <mergeCell ref="A5:A13"/>
    <mergeCell ref="O3:S3"/>
    <mergeCell ref="I3:M3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5.57421875" style="0" customWidth="1"/>
    <col min="2" max="2" width="38.140625" style="0" customWidth="1"/>
    <col min="3" max="3" width="48.28125" style="0" customWidth="1"/>
    <col min="4" max="4" width="14.00390625" style="0" customWidth="1"/>
    <col min="5" max="6" width="10.7109375" style="0" customWidth="1"/>
    <col min="7" max="7" width="16.140625" style="0" customWidth="1"/>
    <col min="8" max="8" width="38.28125" style="0" customWidth="1"/>
    <col min="9" max="9" width="49.00390625" style="0" customWidth="1"/>
    <col min="10" max="10" width="13.421875" style="0" customWidth="1"/>
    <col min="13" max="13" width="15.00390625" style="0" customWidth="1"/>
    <col min="14" max="14" width="38.28125" style="0" customWidth="1"/>
    <col min="15" max="15" width="48.140625" style="0" customWidth="1"/>
    <col min="16" max="16" width="12.8515625" style="0" customWidth="1"/>
  </cols>
  <sheetData>
    <row r="1" spans="1:13" ht="12.75">
      <c r="A1" s="2" t="s">
        <v>334</v>
      </c>
      <c r="G1" s="2" t="s">
        <v>334</v>
      </c>
      <c r="M1" s="2" t="s">
        <v>334</v>
      </c>
    </row>
    <row r="2" spans="1:17" ht="12.75">
      <c r="A2" s="147" t="s">
        <v>259</v>
      </c>
      <c r="B2" s="147" t="s">
        <v>260</v>
      </c>
      <c r="C2" s="147" t="s">
        <v>355</v>
      </c>
      <c r="D2" s="148" t="s">
        <v>9</v>
      </c>
      <c r="E2" s="149" t="s">
        <v>356</v>
      </c>
      <c r="F2" s="56"/>
      <c r="G2" s="147" t="s">
        <v>259</v>
      </c>
      <c r="H2" s="147" t="s">
        <v>260</v>
      </c>
      <c r="I2" s="147" t="s">
        <v>355</v>
      </c>
      <c r="J2" s="149" t="s">
        <v>389</v>
      </c>
      <c r="K2" s="149" t="s">
        <v>356</v>
      </c>
      <c r="M2" s="147" t="s">
        <v>259</v>
      </c>
      <c r="N2" s="147" t="s">
        <v>260</v>
      </c>
      <c r="O2" s="147" t="s">
        <v>355</v>
      </c>
      <c r="P2" s="149" t="s">
        <v>281</v>
      </c>
      <c r="Q2" s="149" t="s">
        <v>356</v>
      </c>
    </row>
    <row r="3" spans="1:17" ht="12.75">
      <c r="A3" s="149" t="s">
        <v>297</v>
      </c>
      <c r="B3" s="147" t="s">
        <v>10</v>
      </c>
      <c r="C3" s="147" t="s">
        <v>357</v>
      </c>
      <c r="D3" s="148">
        <v>13604.7</v>
      </c>
      <c r="E3" s="150">
        <v>10.616877187998956</v>
      </c>
      <c r="F3" s="151"/>
      <c r="G3" s="149" t="s">
        <v>297</v>
      </c>
      <c r="H3" s="147" t="s">
        <v>10</v>
      </c>
      <c r="I3" s="147" t="s">
        <v>357</v>
      </c>
      <c r="J3" s="148">
        <v>5648</v>
      </c>
      <c r="K3" s="150">
        <v>11.019197752458249</v>
      </c>
      <c r="M3" s="149" t="s">
        <v>297</v>
      </c>
      <c r="N3" s="147" t="s">
        <v>10</v>
      </c>
      <c r="O3" s="147" t="s">
        <v>357</v>
      </c>
      <c r="P3" s="148">
        <v>101430</v>
      </c>
      <c r="Q3" s="150">
        <v>10.814320578554955</v>
      </c>
    </row>
    <row r="4" spans="1:17" ht="12.75">
      <c r="A4" s="149" t="s">
        <v>297</v>
      </c>
      <c r="B4" s="147" t="s">
        <v>13</v>
      </c>
      <c r="C4" s="147" t="s">
        <v>358</v>
      </c>
      <c r="D4" s="148">
        <v>12176.8</v>
      </c>
      <c r="E4" s="150">
        <v>9.502568240595213</v>
      </c>
      <c r="F4" s="151"/>
      <c r="G4" s="149" t="s">
        <v>297</v>
      </c>
      <c r="H4" s="147" t="s">
        <v>13</v>
      </c>
      <c r="I4" s="147" t="s">
        <v>358</v>
      </c>
      <c r="J4" s="148">
        <v>5346</v>
      </c>
      <c r="K4" s="150">
        <v>10.429998439207116</v>
      </c>
      <c r="M4" s="149" t="s">
        <v>297</v>
      </c>
      <c r="N4" s="147" t="s">
        <v>13</v>
      </c>
      <c r="O4" s="147" t="s">
        <v>358</v>
      </c>
      <c r="P4" s="148">
        <v>90864</v>
      </c>
      <c r="Q4" s="150">
        <v>9.68778886966201</v>
      </c>
    </row>
    <row r="5" spans="1:17" ht="12.75">
      <c r="A5" s="149" t="s">
        <v>359</v>
      </c>
      <c r="B5" s="147" t="s">
        <v>12</v>
      </c>
      <c r="C5" s="147" t="s">
        <v>360</v>
      </c>
      <c r="D5" s="148">
        <v>6153.5</v>
      </c>
      <c r="E5" s="150">
        <v>4.802087056410768</v>
      </c>
      <c r="F5" s="151"/>
      <c r="G5" s="149" t="s">
        <v>296</v>
      </c>
      <c r="H5" s="147" t="s">
        <v>264</v>
      </c>
      <c r="I5" s="147" t="s">
        <v>361</v>
      </c>
      <c r="J5" s="148">
        <v>2665</v>
      </c>
      <c r="K5" s="150">
        <v>5.199391290775714</v>
      </c>
      <c r="M5" s="149" t="s">
        <v>296</v>
      </c>
      <c r="N5" s="147" t="s">
        <v>264</v>
      </c>
      <c r="O5" s="147" t="s">
        <v>361</v>
      </c>
      <c r="P5" s="148">
        <v>50546</v>
      </c>
      <c r="Q5" s="150">
        <v>5.389141752574572</v>
      </c>
    </row>
    <row r="6" spans="1:17" ht="12.75">
      <c r="A6" s="149" t="s">
        <v>296</v>
      </c>
      <c r="B6" s="147" t="s">
        <v>264</v>
      </c>
      <c r="C6" s="147" t="s">
        <v>361</v>
      </c>
      <c r="D6" s="148">
        <v>6060</v>
      </c>
      <c r="E6" s="150">
        <v>4.729121241870359</v>
      </c>
      <c r="F6" s="151"/>
      <c r="G6" s="149" t="s">
        <v>297</v>
      </c>
      <c r="H6" s="147" t="s">
        <v>11</v>
      </c>
      <c r="I6" s="147" t="s">
        <v>362</v>
      </c>
      <c r="J6" s="148">
        <v>2347</v>
      </c>
      <c r="K6" s="150">
        <v>4.578976119868893</v>
      </c>
      <c r="M6" s="149" t="s">
        <v>297</v>
      </c>
      <c r="N6" s="147" t="s">
        <v>11</v>
      </c>
      <c r="O6" s="147" t="s">
        <v>362</v>
      </c>
      <c r="P6" s="148">
        <v>41594</v>
      </c>
      <c r="Q6" s="150">
        <v>4.434692400122398</v>
      </c>
    </row>
    <row r="7" spans="1:17" ht="12.75">
      <c r="A7" s="149" t="s">
        <v>297</v>
      </c>
      <c r="B7" s="147" t="s">
        <v>11</v>
      </c>
      <c r="C7" s="147" t="s">
        <v>362</v>
      </c>
      <c r="D7" s="148">
        <v>5648.2</v>
      </c>
      <c r="E7" s="150">
        <v>4.407759504675274</v>
      </c>
      <c r="F7" s="151"/>
      <c r="G7" s="149" t="s">
        <v>359</v>
      </c>
      <c r="H7" s="147" t="s">
        <v>12</v>
      </c>
      <c r="I7" s="147" t="s">
        <v>360</v>
      </c>
      <c r="J7" s="148">
        <v>2189</v>
      </c>
      <c r="K7" s="150">
        <v>4.270719525518964</v>
      </c>
      <c r="M7" s="149" t="s">
        <v>359</v>
      </c>
      <c r="N7" s="147" t="s">
        <v>12</v>
      </c>
      <c r="O7" s="147" t="s">
        <v>360</v>
      </c>
      <c r="P7" s="148">
        <v>38151</v>
      </c>
      <c r="Q7" s="150">
        <v>4.067604696760822</v>
      </c>
    </row>
    <row r="8" spans="1:17" ht="12.75">
      <c r="A8" s="149" t="s">
        <v>297</v>
      </c>
      <c r="B8" s="147" t="s">
        <v>21</v>
      </c>
      <c r="C8" s="147" t="s">
        <v>363</v>
      </c>
      <c r="D8" s="148">
        <v>5233.8</v>
      </c>
      <c r="E8" s="150">
        <v>4.084368771567836</v>
      </c>
      <c r="F8" s="151"/>
      <c r="G8" s="149" t="s">
        <v>359</v>
      </c>
      <c r="H8" s="147" t="s">
        <v>14</v>
      </c>
      <c r="I8" s="147" t="s">
        <v>366</v>
      </c>
      <c r="J8" s="148">
        <v>1933</v>
      </c>
      <c r="K8" s="150">
        <v>3.771265803027938</v>
      </c>
      <c r="M8" s="149" t="s">
        <v>297</v>
      </c>
      <c r="N8" s="147" t="s">
        <v>11</v>
      </c>
      <c r="O8" s="147" t="s">
        <v>365</v>
      </c>
      <c r="P8" s="148">
        <v>34871</v>
      </c>
      <c r="Q8" s="150">
        <v>3.717895818739918</v>
      </c>
    </row>
    <row r="9" spans="1:17" ht="12.75">
      <c r="A9" s="149" t="s">
        <v>359</v>
      </c>
      <c r="B9" s="147" t="s">
        <v>12</v>
      </c>
      <c r="C9" s="147" t="s">
        <v>364</v>
      </c>
      <c r="D9" s="148">
        <v>4726.7</v>
      </c>
      <c r="E9" s="150">
        <v>3.6886365303545587</v>
      </c>
      <c r="F9" s="151"/>
      <c r="G9" s="149" t="s">
        <v>297</v>
      </c>
      <c r="H9" s="147" t="s">
        <v>11</v>
      </c>
      <c r="I9" s="147" t="s">
        <v>365</v>
      </c>
      <c r="J9" s="148">
        <v>1919</v>
      </c>
      <c r="K9" s="150">
        <v>3.7439519275792104</v>
      </c>
      <c r="M9" s="149" t="s">
        <v>359</v>
      </c>
      <c r="N9" s="147" t="s">
        <v>14</v>
      </c>
      <c r="O9" s="147" t="s">
        <v>366</v>
      </c>
      <c r="P9" s="148">
        <v>32704</v>
      </c>
      <c r="Q9" s="150">
        <v>3.4868533984133028</v>
      </c>
    </row>
    <row r="10" spans="1:17" ht="12.75">
      <c r="A10" s="149" t="s">
        <v>297</v>
      </c>
      <c r="B10" s="147" t="s">
        <v>11</v>
      </c>
      <c r="C10" s="147" t="s">
        <v>365</v>
      </c>
      <c r="D10" s="148">
        <v>4630.4</v>
      </c>
      <c r="E10" s="150">
        <v>3.6134856432931532</v>
      </c>
      <c r="F10" s="151"/>
      <c r="G10" s="149" t="s">
        <v>359</v>
      </c>
      <c r="H10" s="147" t="s">
        <v>12</v>
      </c>
      <c r="I10" s="147" t="s">
        <v>364</v>
      </c>
      <c r="J10" s="148">
        <v>1673</v>
      </c>
      <c r="K10" s="150">
        <v>3.2640081161229904</v>
      </c>
      <c r="M10" s="149" t="s">
        <v>359</v>
      </c>
      <c r="N10" s="147" t="s">
        <v>12</v>
      </c>
      <c r="O10" s="147" t="s">
        <v>364</v>
      </c>
      <c r="P10" s="148">
        <v>31077</v>
      </c>
      <c r="Q10" s="150">
        <v>3.3133850006876897</v>
      </c>
    </row>
    <row r="11" spans="1:17" ht="12.75">
      <c r="A11" s="149" t="s">
        <v>359</v>
      </c>
      <c r="B11" s="147" t="s">
        <v>14</v>
      </c>
      <c r="C11" s="147" t="s">
        <v>366</v>
      </c>
      <c r="D11" s="148">
        <v>4444.3</v>
      </c>
      <c r="E11" s="150">
        <v>3.468256358951227</v>
      </c>
      <c r="F11" s="151"/>
      <c r="G11" s="149" t="s">
        <v>359</v>
      </c>
      <c r="H11" s="147" t="s">
        <v>12</v>
      </c>
      <c r="I11" s="147" t="s">
        <v>367</v>
      </c>
      <c r="J11" s="148">
        <v>1620</v>
      </c>
      <c r="K11" s="150">
        <v>3.1606055876385204</v>
      </c>
      <c r="M11" s="149" t="s">
        <v>297</v>
      </c>
      <c r="N11" s="147" t="s">
        <v>11</v>
      </c>
      <c r="O11" s="147" t="s">
        <v>368</v>
      </c>
      <c r="P11" s="148">
        <v>24999</v>
      </c>
      <c r="Q11" s="150">
        <v>2.665357390745296</v>
      </c>
    </row>
    <row r="12" spans="1:17" ht="12.75">
      <c r="A12" s="149" t="s">
        <v>359</v>
      </c>
      <c r="B12" s="147" t="s">
        <v>12</v>
      </c>
      <c r="C12" s="147" t="s">
        <v>367</v>
      </c>
      <c r="D12" s="148">
        <v>4195.4</v>
      </c>
      <c r="E12" s="150">
        <v>3.2740190194955283</v>
      </c>
      <c r="F12" s="151"/>
      <c r="G12" s="149" t="s">
        <v>297</v>
      </c>
      <c r="H12" s="147" t="s">
        <v>21</v>
      </c>
      <c r="I12" s="147" t="s">
        <v>363</v>
      </c>
      <c r="J12" s="148">
        <v>1482</v>
      </c>
      <c r="K12" s="150">
        <v>2.891368815358202</v>
      </c>
      <c r="M12" s="149" t="s">
        <v>359</v>
      </c>
      <c r="N12" s="147" t="s">
        <v>12</v>
      </c>
      <c r="O12" s="147" t="s">
        <v>367</v>
      </c>
      <c r="P12" s="148">
        <v>24834</v>
      </c>
      <c r="Q12" s="150">
        <v>2.6477653282838784</v>
      </c>
    </row>
    <row r="13" spans="1:17" ht="12.75">
      <c r="A13" s="149" t="s">
        <v>297</v>
      </c>
      <c r="B13" s="147" t="s">
        <v>11</v>
      </c>
      <c r="C13" s="147" t="s">
        <v>368</v>
      </c>
      <c r="D13" s="148">
        <v>3468.4</v>
      </c>
      <c r="E13" s="150">
        <v>2.706680547079728</v>
      </c>
      <c r="F13" s="151"/>
      <c r="G13" s="149" t="s">
        <v>297</v>
      </c>
      <c r="H13" s="147" t="s">
        <v>11</v>
      </c>
      <c r="I13" s="147" t="s">
        <v>368</v>
      </c>
      <c r="J13" s="148">
        <v>1451</v>
      </c>
      <c r="K13" s="150">
        <v>2.8308880911503045</v>
      </c>
      <c r="M13" s="149" t="s">
        <v>296</v>
      </c>
      <c r="N13" s="147" t="s">
        <v>16</v>
      </c>
      <c r="O13" s="147" t="s">
        <v>369</v>
      </c>
      <c r="P13" s="148">
        <v>22942</v>
      </c>
      <c r="Q13" s="150">
        <v>2.4460430120596253</v>
      </c>
    </row>
    <row r="14" spans="1:17" ht="12.75">
      <c r="A14" s="149" t="s">
        <v>296</v>
      </c>
      <c r="B14" s="147" t="s">
        <v>16</v>
      </c>
      <c r="C14" s="147" t="s">
        <v>369</v>
      </c>
      <c r="D14" s="148">
        <v>2885.9</v>
      </c>
      <c r="E14" s="150">
        <v>2.2521074244081962</v>
      </c>
      <c r="F14" s="151"/>
      <c r="G14" s="149" t="s">
        <v>296</v>
      </c>
      <c r="H14" s="147" t="s">
        <v>16</v>
      </c>
      <c r="I14" s="147" t="s">
        <v>369</v>
      </c>
      <c r="J14" s="148">
        <v>1197</v>
      </c>
      <c r="K14" s="150">
        <v>2.33533635086624</v>
      </c>
      <c r="M14" s="149" t="s">
        <v>359</v>
      </c>
      <c r="N14" s="147" t="s">
        <v>19</v>
      </c>
      <c r="O14" s="147" t="s">
        <v>372</v>
      </c>
      <c r="P14" s="148">
        <v>21911</v>
      </c>
      <c r="Q14" s="150">
        <v>2.3361192763158596</v>
      </c>
    </row>
    <row r="15" spans="1:17" ht="12.75">
      <c r="A15" s="149" t="s">
        <v>359</v>
      </c>
      <c r="B15" s="147" t="s">
        <v>14</v>
      </c>
      <c r="C15" s="147" t="s">
        <v>370</v>
      </c>
      <c r="D15" s="148">
        <v>2561.8</v>
      </c>
      <c r="E15" s="150">
        <v>1.9991852801028858</v>
      </c>
      <c r="F15" s="151"/>
      <c r="G15" s="149" t="s">
        <v>359</v>
      </c>
      <c r="H15" s="147" t="s">
        <v>19</v>
      </c>
      <c r="I15" s="147" t="s">
        <v>372</v>
      </c>
      <c r="J15" s="149">
        <v>995</v>
      </c>
      <c r="K15" s="150">
        <v>1.9412361479631652</v>
      </c>
      <c r="M15" s="149" t="s">
        <v>296</v>
      </c>
      <c r="N15" s="147" t="s">
        <v>264</v>
      </c>
      <c r="O15" s="147" t="s">
        <v>375</v>
      </c>
      <c r="P15" s="148">
        <v>20190</v>
      </c>
      <c r="Q15" s="150">
        <v>2.1526287339152574</v>
      </c>
    </row>
    <row r="16" spans="1:17" ht="12.75">
      <c r="A16" s="149" t="s">
        <v>359</v>
      </c>
      <c r="B16" s="147" t="s">
        <v>17</v>
      </c>
      <c r="C16" s="147" t="s">
        <v>371</v>
      </c>
      <c r="D16" s="148">
        <v>2514.3</v>
      </c>
      <c r="E16" s="150">
        <v>1.9621170855502716</v>
      </c>
      <c r="F16" s="151"/>
      <c r="G16" s="149" t="s">
        <v>296</v>
      </c>
      <c r="H16" s="147" t="s">
        <v>264</v>
      </c>
      <c r="I16" s="147" t="s">
        <v>375</v>
      </c>
      <c r="J16" s="149">
        <v>992</v>
      </c>
      <c r="K16" s="150">
        <v>1.9353831746527237</v>
      </c>
      <c r="M16" s="149" t="s">
        <v>359</v>
      </c>
      <c r="N16" s="147" t="s">
        <v>14</v>
      </c>
      <c r="O16" s="147" t="s">
        <v>370</v>
      </c>
      <c r="P16" s="148">
        <v>18547</v>
      </c>
      <c r="Q16" s="150">
        <v>1.977454439223689</v>
      </c>
    </row>
    <row r="17" spans="1:17" ht="12.75">
      <c r="A17" s="149" t="s">
        <v>359</v>
      </c>
      <c r="B17" s="147" t="s">
        <v>19</v>
      </c>
      <c r="C17" s="147" t="s">
        <v>372</v>
      </c>
      <c r="D17" s="148">
        <v>2497.4</v>
      </c>
      <c r="E17" s="150">
        <v>1.9489286121199727</v>
      </c>
      <c r="F17" s="151"/>
      <c r="G17" s="149" t="s">
        <v>296</v>
      </c>
      <c r="H17" s="147" t="s">
        <v>18</v>
      </c>
      <c r="I17" s="147" t="s">
        <v>376</v>
      </c>
      <c r="J17" s="149">
        <v>941</v>
      </c>
      <c r="K17" s="150">
        <v>1.8358826283752145</v>
      </c>
      <c r="M17" s="149" t="s">
        <v>296</v>
      </c>
      <c r="N17" s="147" t="s">
        <v>18</v>
      </c>
      <c r="O17" s="147" t="s">
        <v>380</v>
      </c>
      <c r="P17" s="148">
        <v>17834</v>
      </c>
      <c r="Q17" s="150">
        <v>1.9014354056782914</v>
      </c>
    </row>
    <row r="18" spans="1:17" ht="12.75">
      <c r="A18" s="149" t="s">
        <v>359</v>
      </c>
      <c r="B18" s="147" t="s">
        <v>14</v>
      </c>
      <c r="C18" s="147" t="s">
        <v>373</v>
      </c>
      <c r="D18" s="148">
        <v>2400.4</v>
      </c>
      <c r="E18" s="150">
        <v>1.8732314569283186</v>
      </c>
      <c r="F18" s="151"/>
      <c r="G18" s="149" t="s">
        <v>359</v>
      </c>
      <c r="H18" s="147" t="s">
        <v>14</v>
      </c>
      <c r="I18" s="147" t="s">
        <v>373</v>
      </c>
      <c r="J18" s="149">
        <v>932</v>
      </c>
      <c r="K18" s="150">
        <v>1.8183237084438895</v>
      </c>
      <c r="M18" s="149" t="s">
        <v>359</v>
      </c>
      <c r="N18" s="147" t="s">
        <v>17</v>
      </c>
      <c r="O18" s="147" t="s">
        <v>371</v>
      </c>
      <c r="P18" s="148">
        <v>17214</v>
      </c>
      <c r="Q18" s="150">
        <v>1.8353318982475106</v>
      </c>
    </row>
    <row r="19" spans="1:17" ht="12.75">
      <c r="A19" s="149" t="s">
        <v>297</v>
      </c>
      <c r="B19" s="147" t="s">
        <v>10</v>
      </c>
      <c r="C19" s="147" t="s">
        <v>374</v>
      </c>
      <c r="D19" s="148">
        <v>2298.9</v>
      </c>
      <c r="E19" s="150">
        <v>1.794022578042206</v>
      </c>
      <c r="F19" s="151"/>
      <c r="G19" s="149" t="s">
        <v>297</v>
      </c>
      <c r="H19" s="147" t="s">
        <v>10</v>
      </c>
      <c r="I19" s="147" t="s">
        <v>374</v>
      </c>
      <c r="J19" s="149">
        <v>907</v>
      </c>
      <c r="K19" s="150">
        <v>1.7695489308568753</v>
      </c>
      <c r="M19" s="149" t="s">
        <v>297</v>
      </c>
      <c r="N19" s="147" t="s">
        <v>10</v>
      </c>
      <c r="O19" s="147" t="s">
        <v>377</v>
      </c>
      <c r="P19" s="148">
        <v>17113</v>
      </c>
      <c r="Q19" s="150">
        <v>1.8245634236499157</v>
      </c>
    </row>
    <row r="20" spans="1:17" ht="12.75">
      <c r="A20" s="149" t="s">
        <v>296</v>
      </c>
      <c r="B20" s="147" t="s">
        <v>264</v>
      </c>
      <c r="C20" s="147" t="s">
        <v>375</v>
      </c>
      <c r="D20" s="148">
        <v>2219.6</v>
      </c>
      <c r="E20" s="150">
        <v>1.7321382027154206</v>
      </c>
      <c r="F20" s="151"/>
      <c r="G20" s="149" t="s">
        <v>359</v>
      </c>
      <c r="H20" s="147" t="s">
        <v>17</v>
      </c>
      <c r="I20" s="147" t="s">
        <v>371</v>
      </c>
      <c r="J20" s="149">
        <v>905</v>
      </c>
      <c r="K20" s="150">
        <v>1.7656469486499142</v>
      </c>
      <c r="M20" s="149" t="s">
        <v>297</v>
      </c>
      <c r="N20" s="147" t="s">
        <v>10</v>
      </c>
      <c r="O20" s="147" t="s">
        <v>374</v>
      </c>
      <c r="P20" s="148">
        <v>16905</v>
      </c>
      <c r="Q20" s="150">
        <v>1.8023867630924926</v>
      </c>
    </row>
    <row r="21" spans="1:17" ht="12.75">
      <c r="A21" s="149" t="s">
        <v>296</v>
      </c>
      <c r="B21" s="147" t="s">
        <v>18</v>
      </c>
      <c r="C21" s="147" t="s">
        <v>376</v>
      </c>
      <c r="D21" s="148">
        <v>2188.3</v>
      </c>
      <c r="E21" s="150">
        <v>1.7077122134628562</v>
      </c>
      <c r="F21" s="151"/>
      <c r="G21" s="149" t="s">
        <v>359</v>
      </c>
      <c r="H21" s="147" t="s">
        <v>14</v>
      </c>
      <c r="I21" s="147" t="s">
        <v>370</v>
      </c>
      <c r="J21" s="149">
        <v>873</v>
      </c>
      <c r="K21" s="150">
        <v>1.703215233338536</v>
      </c>
      <c r="M21" s="149" t="s">
        <v>359</v>
      </c>
      <c r="N21" s="147" t="s">
        <v>14</v>
      </c>
      <c r="O21" s="147" t="s">
        <v>373</v>
      </c>
      <c r="P21" s="148">
        <v>16881</v>
      </c>
      <c r="Q21" s="150">
        <v>1.7998279176435592</v>
      </c>
    </row>
    <row r="22" spans="1:17" ht="12.75">
      <c r="A22" s="149" t="s">
        <v>297</v>
      </c>
      <c r="B22" s="147" t="s">
        <v>10</v>
      </c>
      <c r="C22" s="147" t="s">
        <v>377</v>
      </c>
      <c r="D22" s="148">
        <v>2145.2</v>
      </c>
      <c r="E22" s="150">
        <v>1.6740777043003785</v>
      </c>
      <c r="F22" s="151"/>
      <c r="G22" s="149" t="s">
        <v>297</v>
      </c>
      <c r="H22" s="147" t="s">
        <v>10</v>
      </c>
      <c r="I22" s="147" t="s">
        <v>377</v>
      </c>
      <c r="J22" s="149">
        <v>791</v>
      </c>
      <c r="K22" s="150">
        <v>1.5432339628531293</v>
      </c>
      <c r="M22" s="149" t="s">
        <v>296</v>
      </c>
      <c r="N22" s="147" t="s">
        <v>18</v>
      </c>
      <c r="O22" s="147" t="s">
        <v>376</v>
      </c>
      <c r="P22" s="148">
        <v>16848</v>
      </c>
      <c r="Q22" s="150">
        <v>1.7963095051512759</v>
      </c>
    </row>
    <row r="23" spans="1:17" ht="12.75">
      <c r="A23" s="149" t="s">
        <v>359</v>
      </c>
      <c r="B23" s="147" t="s">
        <v>19</v>
      </c>
      <c r="C23" s="147" t="s">
        <v>378</v>
      </c>
      <c r="D23" s="148">
        <v>1942.1</v>
      </c>
      <c r="E23" s="150">
        <v>1.5155819082238324</v>
      </c>
      <c r="F23" s="151"/>
      <c r="G23" s="149" t="s">
        <v>296</v>
      </c>
      <c r="H23" s="147" t="s">
        <v>18</v>
      </c>
      <c r="I23" s="147" t="s">
        <v>380</v>
      </c>
      <c r="J23" s="149">
        <v>776</v>
      </c>
      <c r="K23" s="150">
        <v>1.513969096300921</v>
      </c>
      <c r="M23" s="149" t="s">
        <v>297</v>
      </c>
      <c r="N23" s="147" t="s">
        <v>21</v>
      </c>
      <c r="O23" s="147" t="s">
        <v>363</v>
      </c>
      <c r="P23" s="148">
        <v>16417</v>
      </c>
      <c r="Q23" s="150">
        <v>1.7503569056308461</v>
      </c>
    </row>
    <row r="24" spans="1:17" ht="12.75">
      <c r="A24" s="149" t="s">
        <v>297</v>
      </c>
      <c r="B24" s="147" t="s">
        <v>13</v>
      </c>
      <c r="C24" s="147" t="s">
        <v>379</v>
      </c>
      <c r="D24" s="148">
        <v>1816.5</v>
      </c>
      <c r="E24" s="150">
        <v>1.4175657979962883</v>
      </c>
      <c r="F24" s="151"/>
      <c r="G24" s="149" t="s">
        <v>359</v>
      </c>
      <c r="H24" s="147" t="s">
        <v>19</v>
      </c>
      <c r="I24" s="147" t="s">
        <v>378</v>
      </c>
      <c r="J24" s="149">
        <v>745</v>
      </c>
      <c r="K24" s="150">
        <v>1.4534883720930232</v>
      </c>
      <c r="M24" s="149" t="s">
        <v>359</v>
      </c>
      <c r="N24" s="147" t="s">
        <v>19</v>
      </c>
      <c r="O24" s="147" t="s">
        <v>378</v>
      </c>
      <c r="P24" s="148">
        <v>14058</v>
      </c>
      <c r="Q24" s="150">
        <v>1.4988437217127633</v>
      </c>
    </row>
    <row r="25" spans="1:17" ht="12.75">
      <c r="A25" s="149" t="s">
        <v>296</v>
      </c>
      <c r="B25" s="147" t="s">
        <v>18</v>
      </c>
      <c r="C25" s="147" t="s">
        <v>380</v>
      </c>
      <c r="D25" s="148">
        <v>1802.6</v>
      </c>
      <c r="E25" s="150">
        <v>1.4067184736956286</v>
      </c>
      <c r="F25" s="151"/>
      <c r="G25" s="149" t="s">
        <v>297</v>
      </c>
      <c r="H25" s="147" t="s">
        <v>13</v>
      </c>
      <c r="I25" s="147" t="s">
        <v>379</v>
      </c>
      <c r="J25" s="149">
        <v>738</v>
      </c>
      <c r="K25" s="150">
        <v>1.4398314343686593</v>
      </c>
      <c r="M25" s="149" t="s">
        <v>297</v>
      </c>
      <c r="N25" s="147" t="s">
        <v>13</v>
      </c>
      <c r="O25" s="147" t="s">
        <v>379</v>
      </c>
      <c r="P25" s="148">
        <v>13547</v>
      </c>
      <c r="Q25" s="150">
        <v>1.4443616373625554</v>
      </c>
    </row>
    <row r="26" spans="1:17" ht="12.75">
      <c r="A26" s="149" t="s">
        <v>359</v>
      </c>
      <c r="B26" s="147" t="s">
        <v>14</v>
      </c>
      <c r="C26" s="147" t="s">
        <v>381</v>
      </c>
      <c r="D26" s="148">
        <v>1716</v>
      </c>
      <c r="E26" s="150">
        <v>1.3391373021533888</v>
      </c>
      <c r="F26" s="151"/>
      <c r="G26" s="149" t="s">
        <v>297</v>
      </c>
      <c r="H26" s="147" t="s">
        <v>290</v>
      </c>
      <c r="I26" s="147" t="s">
        <v>383</v>
      </c>
      <c r="J26" s="149">
        <v>738</v>
      </c>
      <c r="K26" s="150">
        <v>1.4398314343686593</v>
      </c>
      <c r="M26" s="149" t="s">
        <v>359</v>
      </c>
      <c r="N26" s="147" t="s">
        <v>14</v>
      </c>
      <c r="O26" s="147" t="s">
        <v>381</v>
      </c>
      <c r="P26" s="148">
        <v>12583</v>
      </c>
      <c r="Q26" s="150">
        <v>1.3415813451637288</v>
      </c>
    </row>
    <row r="27" spans="1:17" ht="12.75">
      <c r="A27" s="149" t="s">
        <v>297</v>
      </c>
      <c r="B27" s="147" t="s">
        <v>11</v>
      </c>
      <c r="C27" s="147" t="s">
        <v>382</v>
      </c>
      <c r="D27" s="148">
        <v>1693.4</v>
      </c>
      <c r="E27" s="150">
        <v>1.3215006453767766</v>
      </c>
      <c r="F27" s="151"/>
      <c r="G27" s="149" t="s">
        <v>359</v>
      </c>
      <c r="H27" s="147" t="s">
        <v>14</v>
      </c>
      <c r="I27" s="147" t="s">
        <v>381</v>
      </c>
      <c r="J27" s="149">
        <v>680</v>
      </c>
      <c r="K27" s="150">
        <v>1.3266739503667864</v>
      </c>
      <c r="M27" s="149" t="s">
        <v>297</v>
      </c>
      <c r="N27" s="147" t="s">
        <v>290</v>
      </c>
      <c r="O27" s="147" t="s">
        <v>383</v>
      </c>
      <c r="P27" s="148">
        <v>12453</v>
      </c>
      <c r="Q27" s="150">
        <v>1.3277209323153394</v>
      </c>
    </row>
    <row r="28" spans="1:17" ht="12.75">
      <c r="A28" s="149" t="s">
        <v>297</v>
      </c>
      <c r="B28" s="147" t="s">
        <v>290</v>
      </c>
      <c r="C28" s="147" t="s">
        <v>383</v>
      </c>
      <c r="D28" s="148">
        <v>1538</v>
      </c>
      <c r="E28" s="150">
        <v>1.2002291204614872</v>
      </c>
      <c r="F28" s="151"/>
      <c r="G28" s="149" t="s">
        <v>297</v>
      </c>
      <c r="H28" s="147" t="s">
        <v>11</v>
      </c>
      <c r="I28" s="147" t="s">
        <v>382</v>
      </c>
      <c r="J28" s="149">
        <v>598</v>
      </c>
      <c r="K28" s="150">
        <v>1.1666926798813797</v>
      </c>
      <c r="M28" s="149" t="s">
        <v>297</v>
      </c>
      <c r="N28" s="147" t="s">
        <v>11</v>
      </c>
      <c r="O28" s="147" t="s">
        <v>382</v>
      </c>
      <c r="P28" s="148">
        <v>10935</v>
      </c>
      <c r="Q28" s="150">
        <v>1.1658739576702992</v>
      </c>
    </row>
    <row r="29" spans="1:17" ht="12.75">
      <c r="A29" s="149" t="s">
        <v>359</v>
      </c>
      <c r="B29" s="147" t="s">
        <v>17</v>
      </c>
      <c r="C29" s="147" t="s">
        <v>384</v>
      </c>
      <c r="D29" s="148">
        <v>1485.7</v>
      </c>
      <c r="E29" s="150">
        <v>1.159415087301451</v>
      </c>
      <c r="F29" s="151"/>
      <c r="G29" s="149" t="s">
        <v>359</v>
      </c>
      <c r="H29" s="147" t="s">
        <v>17</v>
      </c>
      <c r="I29" s="147" t="s">
        <v>384</v>
      </c>
      <c r="J29" s="149">
        <v>527</v>
      </c>
      <c r="K29" s="150">
        <v>1.0281723115342594</v>
      </c>
      <c r="M29" s="149" t="s">
        <v>359</v>
      </c>
      <c r="N29" s="147" t="s">
        <v>17</v>
      </c>
      <c r="O29" s="147" t="s">
        <v>384</v>
      </c>
      <c r="P29" s="148">
        <v>10869</v>
      </c>
      <c r="Q29" s="150">
        <v>1.1588371326857323</v>
      </c>
    </row>
    <row r="30" spans="1:17" ht="12.75">
      <c r="A30" s="149" t="s">
        <v>359</v>
      </c>
      <c r="B30" s="147" t="s">
        <v>17</v>
      </c>
      <c r="C30" s="147" t="s">
        <v>385</v>
      </c>
      <c r="D30" s="148">
        <v>1344.5</v>
      </c>
      <c r="E30" s="150">
        <v>1.049225001599785</v>
      </c>
      <c r="F30" s="151"/>
      <c r="G30" s="149" t="s">
        <v>359</v>
      </c>
      <c r="H30" s="147" t="s">
        <v>17</v>
      </c>
      <c r="I30" s="147" t="s">
        <v>385</v>
      </c>
      <c r="J30" s="149">
        <v>516</v>
      </c>
      <c r="K30" s="150">
        <v>1.0067114093959733</v>
      </c>
      <c r="M30" s="149" t="s">
        <v>297</v>
      </c>
      <c r="N30" s="147" t="s">
        <v>290</v>
      </c>
      <c r="O30" s="147" t="s">
        <v>442</v>
      </c>
      <c r="P30" s="148">
        <v>10031</v>
      </c>
      <c r="Q30" s="150">
        <v>1.0694907790938062</v>
      </c>
    </row>
    <row r="31" spans="1:6" ht="12.75">
      <c r="A31" s="149" t="s">
        <v>296</v>
      </c>
      <c r="B31" s="147" t="s">
        <v>16</v>
      </c>
      <c r="C31" s="147" t="s">
        <v>386</v>
      </c>
      <c r="D31" s="148">
        <v>1100.3</v>
      </c>
      <c r="E31" s="150">
        <v>0.8586554624471875</v>
      </c>
      <c r="F31" s="15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48.140625" style="0" bestFit="1" customWidth="1"/>
    <col min="3" max="4" width="10.140625" style="26" bestFit="1" customWidth="1"/>
    <col min="5" max="5" width="10.140625" style="7" customWidth="1"/>
    <col min="6" max="6" width="11.421875" style="26" customWidth="1"/>
  </cols>
  <sheetData>
    <row r="1" ht="12.75">
      <c r="A1" s="3" t="s">
        <v>338</v>
      </c>
    </row>
    <row r="2" spans="3:6" ht="12.75">
      <c r="C2" s="198" t="s">
        <v>324</v>
      </c>
      <c r="D2" s="194"/>
      <c r="E2" s="194"/>
      <c r="F2" s="199"/>
    </row>
    <row r="3" spans="1:6" ht="12.75">
      <c r="A3" s="5" t="s">
        <v>259</v>
      </c>
      <c r="B3" s="5" t="s">
        <v>260</v>
      </c>
      <c r="C3" s="27" t="s">
        <v>33</v>
      </c>
      <c r="D3" s="27" t="s">
        <v>34</v>
      </c>
      <c r="E3" s="62" t="s">
        <v>300</v>
      </c>
      <c r="F3" s="62" t="s">
        <v>334</v>
      </c>
    </row>
    <row r="4" spans="1:6" ht="12.75">
      <c r="A4" s="196" t="s">
        <v>262</v>
      </c>
      <c r="B4" s="6" t="s">
        <v>23</v>
      </c>
      <c r="C4" s="7">
        <v>5956.73</v>
      </c>
      <c r="D4" s="7">
        <v>6075.7</v>
      </c>
      <c r="E4" s="61">
        <v>6221.92</v>
      </c>
      <c r="F4" s="101">
        <v>6376.11656</v>
      </c>
    </row>
    <row r="5" spans="1:6" ht="12.75">
      <c r="A5" s="196"/>
      <c r="B5" s="6" t="s">
        <v>24</v>
      </c>
      <c r="C5" s="7">
        <v>5639.67</v>
      </c>
      <c r="D5" s="7">
        <v>5803.2</v>
      </c>
      <c r="E5" s="61">
        <v>6007.27</v>
      </c>
      <c r="F5" s="101">
        <v>6221.66462</v>
      </c>
    </row>
    <row r="6" spans="1:6" ht="12.75">
      <c r="A6" s="196"/>
      <c r="B6" s="6" t="s">
        <v>25</v>
      </c>
      <c r="C6" s="7">
        <v>5034.66</v>
      </c>
      <c r="D6" s="7">
        <v>5198.2</v>
      </c>
      <c r="E6" s="61">
        <v>5400.93</v>
      </c>
      <c r="F6" s="101">
        <v>5614.98088</v>
      </c>
    </row>
    <row r="7" spans="1:6" ht="12.75">
      <c r="A7" s="196"/>
      <c r="B7" s="6" t="s">
        <v>30</v>
      </c>
      <c r="C7" s="7">
        <v>913.95</v>
      </c>
      <c r="D7" s="7">
        <v>945.9</v>
      </c>
      <c r="E7" s="61">
        <v>985.97</v>
      </c>
      <c r="F7" s="101">
        <v>1028.47624</v>
      </c>
    </row>
    <row r="8" spans="1:6" ht="12.75">
      <c r="A8" s="196"/>
      <c r="B8" s="6" t="s">
        <v>31</v>
      </c>
      <c r="C8" s="7">
        <v>751.45</v>
      </c>
      <c r="D8" s="7">
        <v>777.1</v>
      </c>
      <c r="E8" s="61">
        <v>808.85</v>
      </c>
      <c r="F8" s="101">
        <v>842.83659</v>
      </c>
    </row>
    <row r="9" spans="1:6" ht="12.75">
      <c r="A9" s="196"/>
      <c r="B9" s="6" t="s">
        <v>263</v>
      </c>
      <c r="C9" s="7">
        <v>1356.94</v>
      </c>
      <c r="D9" s="7">
        <v>1406.6</v>
      </c>
      <c r="E9" s="61">
        <v>1467.35</v>
      </c>
      <c r="F9" s="101">
        <v>1531.82519</v>
      </c>
    </row>
    <row r="10" spans="1:6" ht="12.75">
      <c r="A10" s="196"/>
      <c r="B10" s="6" t="s">
        <v>16</v>
      </c>
      <c r="C10" s="7">
        <v>41447.99</v>
      </c>
      <c r="D10" s="7">
        <v>42646.7</v>
      </c>
      <c r="E10" s="61">
        <v>44150.47</v>
      </c>
      <c r="F10" s="101">
        <v>45735.7997</v>
      </c>
    </row>
    <row r="11" spans="1:6" ht="12.75">
      <c r="A11" s="196"/>
      <c r="B11" s="6" t="s">
        <v>18</v>
      </c>
      <c r="C11" s="7">
        <v>30389.06</v>
      </c>
      <c r="D11" s="7">
        <v>31211.6</v>
      </c>
      <c r="E11" s="61">
        <v>32223.76</v>
      </c>
      <c r="F11" s="101">
        <v>33283.39835</v>
      </c>
    </row>
    <row r="12" spans="1:6" ht="12.75">
      <c r="A12" s="196"/>
      <c r="B12" s="6" t="s">
        <v>264</v>
      </c>
      <c r="C12" s="7">
        <v>50906.94</v>
      </c>
      <c r="D12" s="7">
        <v>51992.5</v>
      </c>
      <c r="E12" s="61">
        <v>53355.3</v>
      </c>
      <c r="F12" s="101">
        <v>54794.5643</v>
      </c>
    </row>
    <row r="13" spans="1:6" ht="12.75">
      <c r="A13" s="196" t="s">
        <v>265</v>
      </c>
      <c r="B13" s="6" t="s">
        <v>266</v>
      </c>
      <c r="C13" s="7">
        <v>13793.8</v>
      </c>
      <c r="D13" s="7">
        <v>14198.7</v>
      </c>
      <c r="E13" s="61">
        <v>14694.09</v>
      </c>
      <c r="F13" s="101">
        <v>15256.36975</v>
      </c>
    </row>
    <row r="14" spans="1:6" ht="12.75">
      <c r="A14" s="196"/>
      <c r="B14" s="6" t="s">
        <v>13</v>
      </c>
      <c r="C14" s="7">
        <v>80451.86</v>
      </c>
      <c r="D14" s="7">
        <v>76378.6</v>
      </c>
      <c r="E14" s="61">
        <v>78838.69</v>
      </c>
      <c r="F14" s="101">
        <v>81411.29036</v>
      </c>
    </row>
    <row r="15" spans="1:6" s="98" customFormat="1" ht="12.75">
      <c r="A15" s="196"/>
      <c r="B15" s="97" t="s">
        <v>10</v>
      </c>
      <c r="C15" s="48">
        <v>106991.61</v>
      </c>
      <c r="D15" s="48">
        <v>116290.5</v>
      </c>
      <c r="E15" s="61">
        <v>120313</v>
      </c>
      <c r="F15" s="101">
        <v>124603.22185</v>
      </c>
    </row>
    <row r="16" spans="1:6" s="2" customFormat="1" ht="12.75">
      <c r="A16" s="196"/>
      <c r="B16" s="97" t="s">
        <v>290</v>
      </c>
      <c r="C16" s="48">
        <f>125040.47-C15</f>
        <v>18048.86</v>
      </c>
      <c r="D16" s="48">
        <v>18389.8</v>
      </c>
      <c r="E16" s="61">
        <v>18779.04</v>
      </c>
      <c r="F16" s="101">
        <v>19191.75384</v>
      </c>
    </row>
    <row r="17" spans="1:6" s="2" customFormat="1" ht="12.75">
      <c r="A17" s="196"/>
      <c r="B17" s="46" t="s">
        <v>11</v>
      </c>
      <c r="C17" s="47">
        <v>90434.29</v>
      </c>
      <c r="D17" s="47">
        <v>92889.3</v>
      </c>
      <c r="E17" s="61">
        <v>95913.35</v>
      </c>
      <c r="F17" s="101">
        <v>99014.34957</v>
      </c>
    </row>
    <row r="18" spans="1:6" s="2" customFormat="1" ht="12.75">
      <c r="A18" s="196"/>
      <c r="B18" s="46" t="s">
        <v>28</v>
      </c>
      <c r="C18" s="47">
        <v>2941.78</v>
      </c>
      <c r="D18" s="47">
        <v>3041.2</v>
      </c>
      <c r="E18" s="61">
        <v>3167.38</v>
      </c>
      <c r="F18" s="101">
        <v>3301.78099</v>
      </c>
    </row>
    <row r="19" spans="1:6" s="2" customFormat="1" ht="12.75">
      <c r="A19" s="196"/>
      <c r="B19" s="46" t="s">
        <v>21</v>
      </c>
      <c r="C19" s="47">
        <v>10992.15</v>
      </c>
      <c r="D19" s="47">
        <v>11665</v>
      </c>
      <c r="E19" s="61">
        <v>12620.93</v>
      </c>
      <c r="F19" s="101">
        <v>13669.56287</v>
      </c>
    </row>
    <row r="20" spans="1:6" s="2" customFormat="1" ht="12.75">
      <c r="A20" s="196"/>
      <c r="B20" s="46" t="s">
        <v>20</v>
      </c>
      <c r="C20" s="47">
        <v>15819.09</v>
      </c>
      <c r="D20" s="47">
        <v>16397.5</v>
      </c>
      <c r="E20" s="61">
        <v>17120.2</v>
      </c>
      <c r="F20" s="101">
        <v>17875.75666</v>
      </c>
    </row>
    <row r="21" spans="1:6" s="2" customFormat="1" ht="12.75">
      <c r="A21" s="196" t="s">
        <v>267</v>
      </c>
      <c r="B21" s="46" t="s">
        <v>19</v>
      </c>
      <c r="C21" s="47">
        <v>30477.09</v>
      </c>
      <c r="D21" s="47">
        <v>31360.4</v>
      </c>
      <c r="E21" s="61">
        <v>32476.43</v>
      </c>
      <c r="F21" s="101">
        <v>33656.19735</v>
      </c>
    </row>
    <row r="22" spans="1:6" ht="12.75">
      <c r="A22" s="196"/>
      <c r="B22" s="6" t="s">
        <v>14</v>
      </c>
      <c r="C22" s="7">
        <v>64239.7</v>
      </c>
      <c r="D22" s="7">
        <v>66030.4</v>
      </c>
      <c r="E22" s="61">
        <v>68246.92</v>
      </c>
      <c r="F22" s="101">
        <v>70592.33595</v>
      </c>
    </row>
    <row r="23" spans="1:6" ht="12.75">
      <c r="A23" s="197"/>
      <c r="B23" s="6" t="s">
        <v>27</v>
      </c>
      <c r="C23" s="7">
        <v>2964.04</v>
      </c>
      <c r="D23" s="7">
        <v>3033.8</v>
      </c>
      <c r="E23" s="61">
        <v>3119.04</v>
      </c>
      <c r="F23" s="101">
        <v>3208.37374</v>
      </c>
    </row>
    <row r="24" spans="1:6" ht="12.75">
      <c r="A24" s="196"/>
      <c r="B24" s="6" t="s">
        <v>17</v>
      </c>
      <c r="C24" s="7">
        <v>33877.51</v>
      </c>
      <c r="D24" s="7">
        <v>34882.7</v>
      </c>
      <c r="E24" s="61">
        <v>36147.3</v>
      </c>
      <c r="F24" s="101">
        <v>37493.99327</v>
      </c>
    </row>
    <row r="25" spans="1:6" ht="12.75">
      <c r="A25" s="196"/>
      <c r="B25" s="6" t="s">
        <v>26</v>
      </c>
      <c r="C25" s="7">
        <v>3259.13</v>
      </c>
      <c r="D25" s="7">
        <v>3345.6</v>
      </c>
      <c r="E25" s="61">
        <v>3453.54</v>
      </c>
      <c r="F25" s="101">
        <v>3565.57038</v>
      </c>
    </row>
    <row r="26" spans="1:6" ht="12.75">
      <c r="A26" s="196"/>
      <c r="B26" s="6" t="s">
        <v>32</v>
      </c>
      <c r="C26" s="7">
        <v>434.21</v>
      </c>
      <c r="D26" s="7">
        <v>447.1</v>
      </c>
      <c r="E26" s="61">
        <v>463.32</v>
      </c>
      <c r="F26" s="101">
        <v>480.94228</v>
      </c>
    </row>
    <row r="27" spans="1:6" ht="12.75">
      <c r="A27" s="196"/>
      <c r="B27" s="12" t="s">
        <v>12</v>
      </c>
      <c r="C27" s="7">
        <v>78294.4</v>
      </c>
      <c r="D27" s="7">
        <v>80952</v>
      </c>
      <c r="E27" s="61">
        <v>84400.2</v>
      </c>
      <c r="F27" s="101">
        <v>88143.71875</v>
      </c>
    </row>
    <row r="28" spans="1:6" s="3" customFormat="1" ht="12.75">
      <c r="A28" s="90"/>
      <c r="B28" s="99" t="s">
        <v>284</v>
      </c>
      <c r="C28" s="62">
        <f>SUM(C4:C27)</f>
        <v>695416.91</v>
      </c>
      <c r="D28" s="62">
        <f>SUM(D4:D27)</f>
        <v>715360.1</v>
      </c>
      <c r="E28" s="62">
        <f>SUM(E4:E27)</f>
        <v>740375.2500000001</v>
      </c>
      <c r="F28" s="62">
        <f>SUM(F4:F27)</f>
        <v>766894.8800400001</v>
      </c>
    </row>
    <row r="29" ht="12.75">
      <c r="A29" s="90"/>
    </row>
    <row r="31" spans="1:2" ht="12.75">
      <c r="A31" t="s">
        <v>325</v>
      </c>
      <c r="B31" s="6"/>
    </row>
  </sheetData>
  <sheetProtection/>
  <mergeCells count="4">
    <mergeCell ref="A4:A12"/>
    <mergeCell ref="A13:A20"/>
    <mergeCell ref="A21:A27"/>
    <mergeCell ref="C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7109375" style="0" customWidth="1"/>
    <col min="2" max="2" width="50.57421875" style="0" customWidth="1"/>
    <col min="3" max="3" width="9.28125" style="0" bestFit="1" customWidth="1"/>
    <col min="5" max="5" width="10.421875" style="0" customWidth="1"/>
  </cols>
  <sheetData>
    <row r="1" ht="12.75">
      <c r="A1" s="3" t="s">
        <v>462</v>
      </c>
    </row>
    <row r="3" spans="2:7" ht="12.75">
      <c r="B3" s="3" t="s">
        <v>41</v>
      </c>
      <c r="C3" s="21" t="s">
        <v>301</v>
      </c>
      <c r="D3" s="21" t="s">
        <v>302</v>
      </c>
      <c r="E3" s="21" t="s">
        <v>303</v>
      </c>
      <c r="F3" s="21" t="s">
        <v>304</v>
      </c>
      <c r="G3" s="21" t="s">
        <v>339</v>
      </c>
    </row>
    <row r="4" spans="3:7" ht="12.75">
      <c r="C4" s="110">
        <v>5.2</v>
      </c>
      <c r="D4" s="22">
        <v>5.3</v>
      </c>
      <c r="E4" s="22">
        <v>5.4</v>
      </c>
      <c r="F4" s="22">
        <v>5.6</v>
      </c>
      <c r="G4" s="22">
        <v>5.8</v>
      </c>
    </row>
    <row r="5" spans="3:7" s="18" customFormat="1" ht="12.75">
      <c r="C5" s="23"/>
      <c r="D5" s="23"/>
      <c r="E5" s="23"/>
      <c r="F5" s="23"/>
      <c r="G5" s="23"/>
    </row>
    <row r="6" spans="2:7" s="50" customFormat="1" ht="12.75">
      <c r="B6" s="49" t="s">
        <v>259</v>
      </c>
      <c r="C6" s="49" t="s">
        <v>301</v>
      </c>
      <c r="D6" s="49" t="s">
        <v>302</v>
      </c>
      <c r="E6" s="49" t="s">
        <v>303</v>
      </c>
      <c r="F6" s="49" t="s">
        <v>304</v>
      </c>
      <c r="G6" s="21" t="s">
        <v>339</v>
      </c>
    </row>
    <row r="7" spans="2:7" s="50" customFormat="1" ht="12.75">
      <c r="B7" s="50" t="s">
        <v>296</v>
      </c>
      <c r="C7" s="22">
        <v>2.7</v>
      </c>
      <c r="D7" s="22">
        <v>2.9</v>
      </c>
      <c r="E7" s="22">
        <v>3</v>
      </c>
      <c r="F7" s="22">
        <v>3.1</v>
      </c>
      <c r="G7" s="22">
        <v>3.2</v>
      </c>
    </row>
    <row r="8" spans="2:7" s="50" customFormat="1" ht="12.75">
      <c r="B8" s="50" t="s">
        <v>297</v>
      </c>
      <c r="C8" s="22">
        <v>5.4</v>
      </c>
      <c r="D8" s="22">
        <v>5.5</v>
      </c>
      <c r="E8" s="22">
        <v>5.7</v>
      </c>
      <c r="F8" s="22">
        <v>5.8</v>
      </c>
      <c r="G8" s="22">
        <v>6.1</v>
      </c>
    </row>
    <row r="9" spans="2:7" s="50" customFormat="1" ht="12.75">
      <c r="B9" s="50" t="s">
        <v>298</v>
      </c>
      <c r="C9" s="22">
        <v>6.3</v>
      </c>
      <c r="D9" s="22">
        <v>6.5</v>
      </c>
      <c r="E9" s="22">
        <v>6.7</v>
      </c>
      <c r="F9" s="22">
        <v>6.8</v>
      </c>
      <c r="G9" s="22">
        <v>7</v>
      </c>
    </row>
    <row r="10" spans="3:6" s="18" customFormat="1" ht="12.75">
      <c r="C10" s="19"/>
      <c r="D10" s="19"/>
      <c r="E10" s="19"/>
      <c r="F10" s="19"/>
    </row>
    <row r="11" s="18" customFormat="1" ht="12.75"/>
    <row r="12" spans="1:7" ht="12.75">
      <c r="A12" s="5" t="s">
        <v>259</v>
      </c>
      <c r="B12" s="5" t="s">
        <v>260</v>
      </c>
      <c r="C12" s="21" t="s">
        <v>301</v>
      </c>
      <c r="D12" s="21" t="s">
        <v>302</v>
      </c>
      <c r="E12" s="21" t="s">
        <v>303</v>
      </c>
      <c r="F12" s="21" t="s">
        <v>304</v>
      </c>
      <c r="G12" s="21" t="s">
        <v>339</v>
      </c>
    </row>
    <row r="13" spans="1:7" ht="12.75">
      <c r="A13" s="200" t="s">
        <v>296</v>
      </c>
      <c r="B13" s="22" t="s">
        <v>23</v>
      </c>
      <c r="C13" s="111">
        <v>2.1</v>
      </c>
      <c r="D13" s="111">
        <v>2.2</v>
      </c>
      <c r="E13" s="111">
        <v>2.3</v>
      </c>
      <c r="F13" s="111">
        <v>2.4</v>
      </c>
      <c r="G13" s="111">
        <v>2.5</v>
      </c>
    </row>
    <row r="14" spans="1:7" ht="12.75">
      <c r="A14" s="200"/>
      <c r="B14" s="22" t="s">
        <v>24</v>
      </c>
      <c r="C14" s="111">
        <v>2.9</v>
      </c>
      <c r="D14" s="111">
        <v>3.1</v>
      </c>
      <c r="E14" s="111">
        <v>3.1</v>
      </c>
      <c r="F14" s="111">
        <v>3.2</v>
      </c>
      <c r="G14" s="111">
        <v>3.3</v>
      </c>
    </row>
    <row r="15" spans="1:7" ht="12.75">
      <c r="A15" s="200"/>
      <c r="B15" s="22" t="s">
        <v>25</v>
      </c>
      <c r="C15" s="111">
        <v>3.6</v>
      </c>
      <c r="D15" s="111">
        <v>3.7</v>
      </c>
      <c r="E15" s="111">
        <v>3.6</v>
      </c>
      <c r="F15" s="111">
        <v>3.7</v>
      </c>
      <c r="G15" s="111">
        <v>3.9</v>
      </c>
    </row>
    <row r="16" spans="1:7" ht="12.75">
      <c r="A16" s="200"/>
      <c r="B16" s="22" t="s">
        <v>30</v>
      </c>
      <c r="C16" s="111">
        <v>3.6</v>
      </c>
      <c r="D16" s="111">
        <v>3.6</v>
      </c>
      <c r="E16" s="111">
        <v>3.9</v>
      </c>
      <c r="F16" s="111">
        <v>3.9</v>
      </c>
      <c r="G16" s="111">
        <v>4.1</v>
      </c>
    </row>
    <row r="17" spans="1:7" ht="12.75">
      <c r="A17" s="200"/>
      <c r="B17" s="22" t="s">
        <v>31</v>
      </c>
      <c r="C17" s="111">
        <v>4</v>
      </c>
      <c r="D17" s="111">
        <v>4.1</v>
      </c>
      <c r="E17" s="111">
        <v>4.2</v>
      </c>
      <c r="F17" s="111">
        <v>4.3</v>
      </c>
      <c r="G17" s="111">
        <v>4.6</v>
      </c>
    </row>
    <row r="18" spans="1:7" ht="12.75">
      <c r="A18" s="200"/>
      <c r="B18" s="22" t="s">
        <v>263</v>
      </c>
      <c r="C18" s="111">
        <v>4.1</v>
      </c>
      <c r="D18" s="111">
        <v>4.3</v>
      </c>
      <c r="E18" s="111">
        <v>4.5</v>
      </c>
      <c r="F18" s="111">
        <v>4.5</v>
      </c>
      <c r="G18" s="111">
        <v>4.7</v>
      </c>
    </row>
    <row r="19" spans="1:7" ht="12.75">
      <c r="A19" s="200"/>
      <c r="B19" s="22" t="s">
        <v>16</v>
      </c>
      <c r="C19" s="111">
        <v>3.7</v>
      </c>
      <c r="D19" s="111">
        <v>3.9</v>
      </c>
      <c r="E19" s="111">
        <v>4.1</v>
      </c>
      <c r="F19" s="111">
        <v>4.3</v>
      </c>
      <c r="G19" s="111">
        <v>4.4</v>
      </c>
    </row>
    <row r="20" spans="1:7" ht="12.75">
      <c r="A20" s="200"/>
      <c r="B20" s="22" t="s">
        <v>18</v>
      </c>
      <c r="C20" s="111">
        <v>2.9</v>
      </c>
      <c r="D20" s="111">
        <v>3</v>
      </c>
      <c r="E20" s="111">
        <v>3</v>
      </c>
      <c r="F20" s="111">
        <v>3.2</v>
      </c>
      <c r="G20" s="111">
        <v>3.3</v>
      </c>
    </row>
    <row r="21" spans="1:7" ht="12.75">
      <c r="A21" s="200"/>
      <c r="B21" s="22" t="s">
        <v>264</v>
      </c>
      <c r="C21" s="111">
        <v>1.8</v>
      </c>
      <c r="D21" s="111">
        <v>1.9</v>
      </c>
      <c r="E21" s="111">
        <v>2</v>
      </c>
      <c r="F21" s="111">
        <v>2</v>
      </c>
      <c r="G21" s="111">
        <v>2.1</v>
      </c>
    </row>
    <row r="22" spans="1:7" ht="12.75">
      <c r="A22" s="200" t="s">
        <v>297</v>
      </c>
      <c r="B22" s="22" t="s">
        <v>266</v>
      </c>
      <c r="C22" s="111">
        <v>4.1</v>
      </c>
      <c r="D22" s="111">
        <v>4.1</v>
      </c>
      <c r="E22" s="111">
        <v>4.1</v>
      </c>
      <c r="F22" s="111">
        <v>4.5</v>
      </c>
      <c r="G22" s="111">
        <v>4.5</v>
      </c>
    </row>
    <row r="23" spans="1:7" ht="12.75">
      <c r="A23" s="200"/>
      <c r="B23" s="22" t="s">
        <v>13</v>
      </c>
      <c r="C23" s="111">
        <v>3.9</v>
      </c>
      <c r="D23" s="111">
        <v>4.1</v>
      </c>
      <c r="E23" s="111">
        <v>4.2</v>
      </c>
      <c r="F23" s="111">
        <v>4.4</v>
      </c>
      <c r="G23" s="111">
        <v>4.5</v>
      </c>
    </row>
    <row r="24" spans="1:7" ht="12.75">
      <c r="A24" s="200"/>
      <c r="B24" s="22" t="s">
        <v>10</v>
      </c>
      <c r="C24" s="111">
        <v>5.4</v>
      </c>
      <c r="D24" s="111">
        <v>6</v>
      </c>
      <c r="E24" s="111">
        <v>6.1</v>
      </c>
      <c r="F24" s="111">
        <v>6.4</v>
      </c>
      <c r="G24" s="111">
        <v>6.1</v>
      </c>
    </row>
    <row r="25" spans="1:7" ht="12.75">
      <c r="A25" s="200"/>
      <c r="B25" s="22" t="s">
        <v>290</v>
      </c>
      <c r="C25" s="111">
        <v>2.4</v>
      </c>
      <c r="D25" s="111">
        <v>2.6</v>
      </c>
      <c r="E25" s="111">
        <v>3</v>
      </c>
      <c r="F25" s="111">
        <v>3.1</v>
      </c>
      <c r="G25" s="111">
        <v>3.4</v>
      </c>
    </row>
    <row r="26" spans="1:7" ht="12.75">
      <c r="A26" s="200"/>
      <c r="B26" s="22" t="s">
        <v>11</v>
      </c>
      <c r="C26" s="111">
        <v>4.9</v>
      </c>
      <c r="D26" s="111">
        <v>5</v>
      </c>
      <c r="E26" s="111">
        <v>5.2</v>
      </c>
      <c r="F26" s="111">
        <v>5.5</v>
      </c>
      <c r="G26" s="111">
        <v>5.6</v>
      </c>
    </row>
    <row r="27" spans="1:7" ht="12.75">
      <c r="A27" s="200"/>
      <c r="B27" s="22" t="s">
        <v>28</v>
      </c>
      <c r="C27" s="111">
        <v>3.7</v>
      </c>
      <c r="D27" s="111">
        <v>3.7</v>
      </c>
      <c r="E27" s="111">
        <v>3.8</v>
      </c>
      <c r="F27" s="111">
        <v>3.9</v>
      </c>
      <c r="G27" s="111">
        <v>3.9</v>
      </c>
    </row>
    <row r="28" spans="1:7" ht="12.75">
      <c r="A28" s="200"/>
      <c r="B28" s="22" t="s">
        <v>21</v>
      </c>
      <c r="C28" s="111">
        <v>12.8</v>
      </c>
      <c r="D28" s="111">
        <v>10.7</v>
      </c>
      <c r="E28" s="111">
        <v>10.5</v>
      </c>
      <c r="F28" s="111">
        <v>10.1</v>
      </c>
      <c r="G28" s="111">
        <v>12.5</v>
      </c>
    </row>
    <row r="29" spans="1:7" ht="12.75">
      <c r="A29" s="201"/>
      <c r="B29" s="22" t="s">
        <v>20</v>
      </c>
      <c r="C29" s="111">
        <v>3.5</v>
      </c>
      <c r="D29" s="111">
        <v>3.7</v>
      </c>
      <c r="E29" s="111">
        <v>3.8</v>
      </c>
      <c r="F29" s="111">
        <v>3.9</v>
      </c>
      <c r="G29" s="111">
        <v>4.1</v>
      </c>
    </row>
    <row r="30" spans="1:7" ht="12.75">
      <c r="A30" s="200" t="s">
        <v>298</v>
      </c>
      <c r="B30" s="22" t="s">
        <v>19</v>
      </c>
      <c r="C30" s="111">
        <v>5.3</v>
      </c>
      <c r="D30" s="111">
        <v>5.3</v>
      </c>
      <c r="E30" s="111">
        <v>5.5</v>
      </c>
      <c r="F30" s="111">
        <v>5.8</v>
      </c>
      <c r="G30" s="111">
        <v>6</v>
      </c>
    </row>
    <row r="31" spans="1:7" ht="12.75">
      <c r="A31" s="199"/>
      <c r="B31" s="22" t="s">
        <v>14</v>
      </c>
      <c r="C31" s="111">
        <v>5.5</v>
      </c>
      <c r="D31" s="111">
        <v>5.6</v>
      </c>
      <c r="E31" s="111">
        <v>5.8</v>
      </c>
      <c r="F31" s="111">
        <v>6</v>
      </c>
      <c r="G31" s="111">
        <v>6</v>
      </c>
    </row>
    <row r="32" spans="1:7" ht="12.75">
      <c r="A32" s="199"/>
      <c r="B32" s="22" t="s">
        <v>27</v>
      </c>
      <c r="C32" s="111">
        <v>3</v>
      </c>
      <c r="D32" s="111">
        <v>3</v>
      </c>
      <c r="E32" s="111">
        <v>3.1</v>
      </c>
      <c r="F32" s="111">
        <v>3.3</v>
      </c>
      <c r="G32" s="111">
        <v>3.5</v>
      </c>
    </row>
    <row r="33" spans="1:7" ht="12.75">
      <c r="A33" s="199"/>
      <c r="B33" s="22" t="s">
        <v>17</v>
      </c>
      <c r="C33" s="111">
        <v>6.4</v>
      </c>
      <c r="D33" s="111">
        <v>6.9</v>
      </c>
      <c r="E33" s="111">
        <v>6.9</v>
      </c>
      <c r="F33" s="111">
        <v>7.1</v>
      </c>
      <c r="G33" s="111">
        <v>7.6</v>
      </c>
    </row>
    <row r="34" spans="1:7" ht="12.75">
      <c r="A34" s="199"/>
      <c r="B34" s="22" t="s">
        <v>299</v>
      </c>
      <c r="C34" s="111">
        <v>3</v>
      </c>
      <c r="D34" s="111">
        <v>3</v>
      </c>
      <c r="E34" s="111">
        <v>3.1</v>
      </c>
      <c r="F34" s="111">
        <v>3</v>
      </c>
      <c r="G34" s="111">
        <v>3.3</v>
      </c>
    </row>
    <row r="35" spans="1:7" ht="12.75">
      <c r="A35" s="199"/>
      <c r="B35" s="22" t="s">
        <v>32</v>
      </c>
      <c r="C35" s="111">
        <v>5.8</v>
      </c>
      <c r="D35" s="111">
        <v>6</v>
      </c>
      <c r="E35" s="111">
        <v>6.2</v>
      </c>
      <c r="F35" s="111">
        <v>6.4</v>
      </c>
      <c r="G35" s="111">
        <v>6.7</v>
      </c>
    </row>
    <row r="36" spans="1:7" ht="12.75">
      <c r="A36" s="199"/>
      <c r="B36" s="22" t="s">
        <v>12</v>
      </c>
      <c r="C36" s="111">
        <v>7.6</v>
      </c>
      <c r="D36" s="111">
        <v>7.7</v>
      </c>
      <c r="E36" s="111">
        <v>8.1</v>
      </c>
      <c r="F36" s="111">
        <v>8</v>
      </c>
      <c r="G36" s="111">
        <v>8.2</v>
      </c>
    </row>
    <row r="37" spans="1:7" ht="12.75">
      <c r="A37" s="22"/>
      <c r="B37" s="22"/>
      <c r="C37" s="22"/>
      <c r="D37" s="22"/>
      <c r="E37" s="22"/>
      <c r="F37" s="22"/>
      <c r="G37" s="22"/>
    </row>
    <row r="38" spans="1:7" s="18" customFormat="1" ht="12.75">
      <c r="A38" s="22" t="s">
        <v>333</v>
      </c>
      <c r="B38" s="22"/>
      <c r="C38" s="22"/>
      <c r="D38" s="22"/>
      <c r="E38" s="22"/>
      <c r="F38" s="22"/>
      <c r="G38" s="22"/>
    </row>
    <row r="39" s="18" customFormat="1" ht="12.75">
      <c r="B39" s="6"/>
    </row>
    <row r="40" s="18" customFormat="1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</sheetData>
  <sheetProtection/>
  <mergeCells count="3">
    <mergeCell ref="A13:A21"/>
    <mergeCell ref="A22:A29"/>
    <mergeCell ref="A30:A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for Business, Enterprise and Regulatory Reform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Underlying data for Low carbon and environmental goods and services (LCEGS) report for 2011/12</dc:title>
  <dc:subject/>
  <dc:creator>Dept for Business, Enterprise and Regulatory Reform</dc:creator>
  <cp:keywords/>
  <dc:description/>
  <cp:lastModifiedBy>tssmith</cp:lastModifiedBy>
  <dcterms:created xsi:type="dcterms:W3CDTF">2011-05-23T14:58:18Z</dcterms:created>
  <dcterms:modified xsi:type="dcterms:W3CDTF">2013-07-18T14:39:17Z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