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340" activeTab="0"/>
  </bookViews>
  <sheets>
    <sheet name="Front Page" sheetId="1" r:id="rId1"/>
    <sheet name="LA drop-down" sheetId="2" r:id="rId2"/>
    <sheet name="NNDR1 by billing authority" sheetId="3" r:id="rId3"/>
  </sheets>
  <definedNames>
    <definedName name="Data_col1">#REF!</definedName>
    <definedName name="Data_col2">#REF!</definedName>
    <definedName name="Data_col3">#REF!</definedName>
    <definedName name="LA_List">#REF!</definedName>
    <definedName name="_xlnm.Print_Area" localSheetId="1">'LA drop-down'!$A$1:$I$50</definedName>
    <definedName name="_xlnm.Print_Area" localSheetId="2">'NNDR1 by billing authority'!$A$1:$AC$366</definedName>
  </definedNames>
  <calcPr fullCalcOnLoad="1"/>
</workbook>
</file>

<file path=xl/sharedStrings.xml><?xml version="1.0" encoding="utf-8"?>
<sst xmlns="http://schemas.openxmlformats.org/spreadsheetml/2006/main" count="2160" uniqueCount="759">
  <si>
    <t>City of London offset</t>
  </si>
  <si>
    <t>E0101</t>
  </si>
  <si>
    <t>Bath &amp; North East Somerset</t>
  </si>
  <si>
    <t>E0102</t>
  </si>
  <si>
    <t>Bristol</t>
  </si>
  <si>
    <t>E0103</t>
  </si>
  <si>
    <t>South Gloucestershire UA</t>
  </si>
  <si>
    <t>E0104</t>
  </si>
  <si>
    <t>North Somerset UA</t>
  </si>
  <si>
    <t>E0201</t>
  </si>
  <si>
    <t>Luton UA</t>
  </si>
  <si>
    <t>E0202</t>
  </si>
  <si>
    <t>Bedford UA</t>
  </si>
  <si>
    <t>E0203</t>
  </si>
  <si>
    <t>Central Bedfordshire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</si>
  <si>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</si>
  <si>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</si>
  <si>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</si>
  <si>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</si>
  <si>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</si>
  <si>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</si>
  <si>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</si>
  <si>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</si>
  <si>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</si>
  <si>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</si>
  <si>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</si>
  <si>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</si>
  <si>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</si>
  <si>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</si>
  <si>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E0431</t>
  </si>
  <si>
    <t>Aylesbury Vale</t>
  </si>
  <si>
    <t>E0432</t>
  </si>
  <si>
    <t>Chiltern</t>
  </si>
  <si>
    <t>E0434</t>
  </si>
  <si>
    <t>South Bucks</t>
  </si>
  <si>
    <t>E0435</t>
  </si>
  <si>
    <t>Wycombe</t>
  </si>
  <si>
    <t>E0501</t>
  </si>
  <si>
    <t>Peterborough UA</t>
  </si>
  <si>
    <t>E0531</t>
  </si>
  <si>
    <t>Cambridge</t>
  </si>
  <si>
    <t>E0532</t>
  </si>
  <si>
    <t>East Cambridgeshire</t>
  </si>
  <si>
    <t>E0533</t>
  </si>
  <si>
    <t>Fenland</t>
  </si>
  <si>
    <t>E0536</t>
  </si>
  <si>
    <t>South Cambridgeshire</t>
  </si>
  <si>
    <t>E0551</t>
  </si>
  <si>
    <t>E0601</t>
  </si>
  <si>
    <t>Halton UA</t>
  </si>
  <si>
    <t>E0602</t>
  </si>
  <si>
    <t>Warrington UA</t>
  </si>
  <si>
    <t>E0603</t>
  </si>
  <si>
    <t>Cheshire East UA</t>
  </si>
  <si>
    <t>E0604</t>
  </si>
  <si>
    <t>Cheshire West and Chester UA</t>
  </si>
  <si>
    <t>E0701</t>
  </si>
  <si>
    <t>Hartlepool UA</t>
  </si>
  <si>
    <t>E0702</t>
  </si>
  <si>
    <t>Middlesbrough UA</t>
  </si>
  <si>
    <t>E0703</t>
  </si>
  <si>
    <t>Redcar &amp; Cleveland UA</t>
  </si>
  <si>
    <t>E0704</t>
  </si>
  <si>
    <t>Stockton-on-Tees UA</t>
  </si>
  <si>
    <t>E0801</t>
  </si>
  <si>
    <t>Cornwall UA</t>
  </si>
  <si>
    <t>E0931</t>
  </si>
  <si>
    <t>Allerdale</t>
  </si>
  <si>
    <t>E0932</t>
  </si>
  <si>
    <t>Barrow-in-Furness</t>
  </si>
  <si>
    <t>E0933</t>
  </si>
  <si>
    <t>Carlisle</t>
  </si>
  <si>
    <t>E0934</t>
  </si>
  <si>
    <t>Copeland</t>
  </si>
  <si>
    <t>E0935</t>
  </si>
  <si>
    <t>Eden</t>
  </si>
  <si>
    <t>E0936</t>
  </si>
  <si>
    <t>South Lakeland</t>
  </si>
  <si>
    <t>E1001</t>
  </si>
  <si>
    <t>Derby UA</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</si>
  <si>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</si>
  <si>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</si>
  <si>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</si>
  <si>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</si>
  <si>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</si>
  <si>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</si>
  <si>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</si>
  <si>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</si>
  <si>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</si>
  <si>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</si>
  <si>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</si>
  <si>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</si>
  <si>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</si>
  <si>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</si>
  <si>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</si>
  <si>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</si>
  <si>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</si>
  <si>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</si>
  <si>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</si>
  <si>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</si>
  <si>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</si>
  <si>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</si>
  <si>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</si>
  <si>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</si>
  <si>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</si>
  <si>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</si>
  <si>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</si>
  <si>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</si>
  <si>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</si>
  <si>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</si>
  <si>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</si>
  <si>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</si>
  <si>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</si>
  <si>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</si>
  <si>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</si>
  <si>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</si>
  <si>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</si>
  <si>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</si>
  <si>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</si>
  <si>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</si>
  <si>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E1232</t>
  </si>
  <si>
    <t>Christchurch</t>
  </si>
  <si>
    <t>E1233</t>
  </si>
  <si>
    <t>East Dorset</t>
  </si>
  <si>
    <t>E1234</t>
  </si>
  <si>
    <t>North Dorset</t>
  </si>
  <si>
    <t>E1236</t>
  </si>
  <si>
    <t>Purbeck</t>
  </si>
  <si>
    <t>E1237</t>
  </si>
  <si>
    <t>West Dorset</t>
  </si>
  <si>
    <t>E1238</t>
  </si>
  <si>
    <t>Weymouth &amp; Portland</t>
  </si>
  <si>
    <t>E1301</t>
  </si>
  <si>
    <t>Darlington UA</t>
  </si>
  <si>
    <t>E1302</t>
  </si>
  <si>
    <t>Durham UA</t>
  </si>
  <si>
    <t>E1401</t>
  </si>
  <si>
    <t>Brighton and Hove</t>
  </si>
  <si>
    <t>E1432</t>
  </si>
  <si>
    <t>Eastbourne</t>
  </si>
  <si>
    <t>E1433</t>
  </si>
  <si>
    <t>Hastings</t>
  </si>
  <si>
    <t>E1435</t>
  </si>
  <si>
    <t>Lewes</t>
  </si>
  <si>
    <t>E1436</t>
  </si>
  <si>
    <t>Rother</t>
  </si>
  <si>
    <t>E1437</t>
  </si>
  <si>
    <t>Wealden</t>
  </si>
  <si>
    <t>E1501</t>
  </si>
  <si>
    <t>Southend-on-Sea UA</t>
  </si>
  <si>
    <t>E1502</t>
  </si>
  <si>
    <t>Thurrock UA</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</si>
  <si>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</si>
  <si>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</si>
  <si>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</si>
  <si>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</si>
  <si>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</si>
  <si>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</si>
  <si>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</si>
  <si>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</si>
  <si>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</si>
  <si>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</si>
  <si>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</si>
  <si>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</si>
  <si>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</si>
  <si>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</si>
  <si>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</si>
  <si>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</si>
  <si>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</si>
  <si>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</si>
  <si>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</si>
  <si>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</si>
  <si>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</si>
  <si>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</si>
  <si>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</si>
  <si>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</si>
  <si>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</si>
  <si>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</si>
  <si>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</si>
  <si>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</si>
  <si>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</si>
  <si>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</si>
  <si>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</si>
  <si>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</si>
  <si>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</si>
  <si>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</si>
  <si>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</si>
  <si>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</si>
  <si>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</si>
  <si>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</si>
  <si>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</si>
  <si>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</si>
  <si>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</si>
  <si>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</si>
  <si>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</si>
  <si>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</si>
  <si>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</si>
  <si>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</si>
  <si>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</si>
  <si>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</si>
  <si>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</si>
  <si>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</si>
  <si>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</si>
  <si>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</si>
  <si>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</si>
  <si>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</si>
  <si>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</si>
  <si>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</si>
  <si>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</si>
  <si>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</si>
  <si>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</si>
  <si>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</si>
  <si>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</si>
  <si>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</si>
  <si>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</si>
  <si>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</si>
  <si>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E1831</t>
  </si>
  <si>
    <t>Bromsgrove</t>
  </si>
  <si>
    <t>E1835</t>
  </si>
  <si>
    <t>Redditch</t>
  </si>
  <si>
    <t>E1837</t>
  </si>
  <si>
    <t>Worcester</t>
  </si>
  <si>
    <t>E1838</t>
  </si>
  <si>
    <t>Wychavon</t>
  </si>
  <si>
    <t>E1839</t>
  </si>
  <si>
    <t>Wyre Forest</t>
  </si>
  <si>
    <t>E1851</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</si>
  <si>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</si>
  <si>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</si>
  <si>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</si>
  <si>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</si>
  <si>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</si>
  <si>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</si>
  <si>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</si>
  <si>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</si>
  <si>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</si>
  <si>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</si>
  <si>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</si>
  <si>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</si>
  <si>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</si>
  <si>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</si>
  <si>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</si>
  <si>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</si>
  <si>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</si>
  <si>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</si>
  <si>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</si>
  <si>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</si>
  <si>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</si>
  <si>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</si>
  <si>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</si>
  <si>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</si>
  <si>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</si>
  <si>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</si>
  <si>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</si>
  <si>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</si>
  <si>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</si>
  <si>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</si>
  <si>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</si>
  <si>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Medway UA</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</si>
  <si>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</si>
  <si>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</si>
  <si>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</si>
  <si>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</si>
  <si>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</si>
  <si>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</si>
  <si>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</si>
  <si>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</si>
  <si>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</si>
  <si>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</si>
  <si>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</si>
  <si>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</si>
  <si>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</si>
  <si>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</si>
  <si>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</si>
  <si>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</si>
  <si>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</si>
  <si>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</si>
  <si>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</si>
  <si>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</si>
  <si>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</si>
  <si>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</si>
  <si>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</si>
  <si>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</si>
  <si>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</si>
  <si>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</si>
  <si>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</si>
  <si>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</si>
  <si>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</si>
  <si>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</si>
  <si>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</si>
  <si>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</si>
  <si>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</si>
  <si>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</si>
  <si>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</si>
  <si>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</si>
  <si>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</si>
  <si>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</si>
  <si>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</si>
  <si>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</si>
  <si>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</si>
  <si>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</si>
  <si>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</si>
  <si>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</si>
  <si>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</si>
  <si>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</si>
  <si>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</si>
  <si>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</si>
  <si>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</si>
  <si>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</si>
  <si>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</si>
  <si>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</si>
  <si>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</si>
  <si>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UA</t>
  </si>
  <si>
    <t>E2402</t>
  </si>
  <si>
    <t>Rutland UA</t>
  </si>
  <si>
    <t>E2431</t>
  </si>
  <si>
    <t>Blaby</t>
  </si>
  <si>
    <t>E2432</t>
  </si>
  <si>
    <t>Charnwood</t>
  </si>
  <si>
    <t>E2433</t>
  </si>
  <si>
    <t>Harborough</t>
  </si>
  <si>
    <t>E2434</t>
  </si>
  <si>
    <t>Hinckley &amp; Bosworth</t>
  </si>
  <si>
    <t>E2436</t>
  </si>
  <si>
    <t>Melton</t>
  </si>
  <si>
    <t>E2437</t>
  </si>
  <si>
    <t>North West Leicestershire</t>
  </si>
  <si>
    <t>E2438</t>
  </si>
  <si>
    <t>Oadby &amp; Wigston</t>
  </si>
  <si>
    <t>E2531</t>
  </si>
  <si>
    <t>Boston</t>
  </si>
  <si>
    <t>E2532</t>
  </si>
  <si>
    <t>East Lindsey</t>
  </si>
  <si>
    <t>E2533</t>
  </si>
  <si>
    <t>Lincoln</t>
  </si>
  <si>
    <t>E2534</t>
  </si>
  <si>
    <t>North Kesteven</t>
  </si>
  <si>
    <t>E2535</t>
  </si>
  <si>
    <t>South Holland</t>
  </si>
  <si>
    <t>E2536</t>
  </si>
  <si>
    <t>South Kesteven</t>
  </si>
  <si>
    <t>E2537</t>
  </si>
  <si>
    <t>West Lindsey</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</si>
  <si>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</si>
  <si>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</si>
  <si>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</si>
  <si>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</si>
  <si>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</si>
  <si>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</si>
  <si>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</si>
  <si>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</si>
  <si>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</si>
  <si>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</si>
  <si>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</si>
  <si>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</si>
  <si>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</si>
  <si>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</si>
  <si>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</si>
  <si>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</si>
  <si>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E2731</t>
  </si>
  <si>
    <t>Craven</t>
  </si>
  <si>
    <t>E2732</t>
  </si>
  <si>
    <t>Hambleton</t>
  </si>
  <si>
    <t>E2734</t>
  </si>
  <si>
    <t>Richmondshire</t>
  </si>
  <si>
    <t>E2736</t>
  </si>
  <si>
    <t>Scarborough</t>
  </si>
  <si>
    <t>E2753</t>
  </si>
  <si>
    <t>Harrogate</t>
  </si>
  <si>
    <t>E2755</t>
  </si>
  <si>
    <t>Ryedale</t>
  </si>
  <si>
    <t>E2757</t>
  </si>
  <si>
    <t>Selby</t>
  </si>
  <si>
    <t>E2831</t>
  </si>
  <si>
    <t>Corby</t>
  </si>
  <si>
    <t>E2832</t>
  </si>
  <si>
    <t>Daventry</t>
  </si>
  <si>
    <t>E2833</t>
  </si>
  <si>
    <t>East Northamptonshire</t>
  </si>
  <si>
    <t>E2834</t>
  </si>
  <si>
    <t>Kettering</t>
  </si>
  <si>
    <t>E2835</t>
  </si>
  <si>
    <t>Northampton</t>
  </si>
  <si>
    <t>E2836</t>
  </si>
  <si>
    <t>South Northamptonshire</t>
  </si>
  <si>
    <t>E2837</t>
  </si>
  <si>
    <t>Wellingborough</t>
  </si>
  <si>
    <t>E2901</t>
  </si>
  <si>
    <t>Northumberland UA</t>
  </si>
  <si>
    <t>E3001</t>
  </si>
  <si>
    <t>Nottingham UA</t>
  </si>
  <si>
    <t>E3031</t>
  </si>
  <si>
    <t>Ashfield</t>
  </si>
  <si>
    <t>E3032</t>
  </si>
  <si>
    <t>Bassetlaw</t>
  </si>
  <si>
    <t>E3033</t>
  </si>
  <si>
    <t>Broxtowe</t>
  </si>
  <si>
    <t>E3034</t>
  </si>
  <si>
    <t>Gedling</t>
  </si>
  <si>
    <t>E3035</t>
  </si>
  <si>
    <t>Mansfield</t>
  </si>
  <si>
    <t>E3036</t>
  </si>
  <si>
    <t>Newark &amp; Sherwood</t>
  </si>
  <si>
    <t>E3038</t>
  </si>
  <si>
    <t>Rushcliffe</t>
  </si>
  <si>
    <t>E3131</t>
  </si>
  <si>
    <t>Cherwell</t>
  </si>
  <si>
    <t>E3132</t>
  </si>
  <si>
    <t>Oxford</t>
  </si>
  <si>
    <t>E3133</t>
  </si>
  <si>
    <t>South Oxfordshire</t>
  </si>
  <si>
    <t>E3134</t>
  </si>
  <si>
    <t>Vale of White Horse</t>
  </si>
  <si>
    <t>E3135</t>
  </si>
  <si>
    <t>West Oxfordshire</t>
  </si>
  <si>
    <t>E3201</t>
  </si>
  <si>
    <t>Telford &amp; Wrekin UA</t>
  </si>
  <si>
    <t>E3202</t>
  </si>
  <si>
    <t>Shropshire UA</t>
  </si>
  <si>
    <t>E3331</t>
  </si>
  <si>
    <t>Mendip</t>
  </si>
  <si>
    <t>E3332</t>
  </si>
  <si>
    <t>Sedgemoor</t>
  </si>
  <si>
    <t>E3333</t>
  </si>
  <si>
    <t>Taunton Deane</t>
  </si>
  <si>
    <t>E3334</t>
  </si>
  <si>
    <t>South Somerset</t>
  </si>
  <si>
    <t>E3335</t>
  </si>
  <si>
    <t>West Somerset</t>
  </si>
  <si>
    <t>E3401</t>
  </si>
  <si>
    <t>Stoke-on-Trent UA</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</si>
  <si>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</si>
  <si>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</si>
  <si>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</si>
  <si>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</si>
  <si>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</si>
  <si>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</si>
  <si>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</si>
  <si>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</si>
  <si>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</si>
  <si>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</si>
  <si>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</si>
  <si>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</si>
  <si>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</si>
  <si>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</si>
  <si>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</si>
  <si>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</si>
  <si>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E3531</t>
  </si>
  <si>
    <t>Babergh</t>
  </si>
  <si>
    <t>E3532</t>
  </si>
  <si>
    <t>Forest Heath</t>
  </si>
  <si>
    <t>E3533</t>
  </si>
  <si>
    <t>Ipswich</t>
  </si>
  <si>
    <t>E3534</t>
  </si>
  <si>
    <t>Mid Suffolk</t>
  </si>
  <si>
    <t>E3535</t>
  </si>
  <si>
    <t>St Edmundsbury</t>
  </si>
  <si>
    <t>E3536</t>
  </si>
  <si>
    <t>Suffolk Coastal</t>
  </si>
  <si>
    <t>E3537</t>
  </si>
  <si>
    <t>Waveney</t>
  </si>
  <si>
    <t>E3631</t>
  </si>
  <si>
    <t>Elmbridge</t>
  </si>
  <si>
    <t>E3632</t>
  </si>
  <si>
    <t>Epsom and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</si>
  <si>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</si>
  <si>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</si>
  <si>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</si>
  <si>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</si>
  <si>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</si>
  <si>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</si>
  <si>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</si>
  <si>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</si>
  <si>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</si>
  <si>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</si>
  <si>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</si>
  <si>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</si>
  <si>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</si>
  <si>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</si>
  <si>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</si>
  <si>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</si>
  <si>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</si>
  <si>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</si>
  <si>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E3731</t>
  </si>
  <si>
    <t>North Warwickshire</t>
  </si>
  <si>
    <t>E3732</t>
  </si>
  <si>
    <t>Nuneaton &amp; Bedworth</t>
  </si>
  <si>
    <t>E3733</t>
  </si>
  <si>
    <t>Rugby</t>
  </si>
  <si>
    <t>E3734</t>
  </si>
  <si>
    <t>Stratford-on-Avon</t>
  </si>
  <si>
    <t>E3735</t>
  </si>
  <si>
    <t>Warwick</t>
  </si>
  <si>
    <t>E3831</t>
  </si>
  <si>
    <t>Adur</t>
  </si>
  <si>
    <t>E3832</t>
  </si>
  <si>
    <t>Arun</t>
  </si>
  <si>
    <t>E3833</t>
  </si>
  <si>
    <t>Chichester</t>
  </si>
  <si>
    <t>E3834</t>
  </si>
  <si>
    <t>Crawley</t>
  </si>
  <si>
    <t>E3835</t>
  </si>
  <si>
    <t>Horsham</t>
  </si>
  <si>
    <t>E3836</t>
  </si>
  <si>
    <t>Mid Sussex</t>
  </si>
  <si>
    <t>E3837</t>
  </si>
  <si>
    <t>Worthing</t>
  </si>
  <si>
    <t>E3901</t>
  </si>
  <si>
    <t>Swindon UA</t>
  </si>
  <si>
    <t>E3902</t>
  </si>
  <si>
    <t>Wiltshire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</si>
  <si>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</si>
  <si>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</si>
  <si>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</si>
  <si>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</si>
  <si>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</si>
  <si>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</si>
  <si>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</si>
  <si>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</si>
  <si>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</si>
  <si>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</si>
  <si>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</si>
  <si>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</si>
  <si>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</si>
  <si>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</si>
  <si>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</si>
  <si>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</si>
  <si>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</si>
  <si>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</si>
  <si>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</si>
  <si>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</si>
  <si>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</si>
  <si>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</si>
  <si>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</si>
  <si>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</si>
  <si>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</si>
  <si>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</si>
  <si>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</si>
  <si>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</si>
  <si>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</si>
  <si>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</si>
  <si>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</si>
  <si>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</si>
  <si>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</si>
  <si>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</si>
  <si>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</si>
  <si>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</si>
  <si>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</si>
  <si>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</si>
  <si>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</si>
  <si>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</si>
  <si>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</si>
  <si>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</si>
  <si>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</si>
  <si>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</si>
  <si>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</si>
  <si>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</si>
  <si>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</si>
  <si>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</si>
  <si>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</si>
  <si>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</si>
  <si>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</si>
  <si>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</si>
  <si>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</si>
  <si>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</si>
  <si>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</si>
  <si>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</si>
  <si>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</si>
  <si>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</si>
  <si>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</si>
  <si>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</si>
  <si>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</si>
  <si>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</si>
  <si>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</si>
  <si>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</si>
  <si>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</si>
  <si>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</si>
  <si>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</si>
  <si>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</si>
  <si>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</si>
  <si>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</si>
  <si>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</si>
  <si>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</si>
  <si>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</si>
  <si>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</si>
  <si>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</si>
  <si>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</si>
  <si>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</si>
  <si>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</si>
  <si>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</si>
  <si>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</si>
  <si>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</si>
  <si>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</si>
  <si>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</si>
  <si>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</si>
  <si>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</si>
  <si>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</si>
  <si>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</si>
  <si>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</si>
  <si>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</si>
  <si>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</si>
  <si>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</si>
  <si>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</si>
  <si>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</si>
  <si>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</si>
  <si>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</si>
  <si>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</si>
  <si>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</si>
  <si>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</si>
  <si>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</si>
  <si>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</si>
  <si>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</si>
  <si>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</si>
  <si>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</si>
  <si>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</si>
  <si>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</si>
  <si>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</si>
  <si>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</si>
  <si>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</si>
  <si>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</si>
  <si>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</si>
  <si>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</si>
  <si>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</si>
  <si>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</si>
  <si>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</si>
  <si>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</si>
  <si>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</si>
  <si>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</si>
  <si>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</si>
  <si>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</si>
  <si>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</si>
  <si>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</si>
  <si>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</si>
  <si>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</si>
  <si>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</si>
  <si>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</si>
  <si>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</si>
  <si>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</si>
  <si>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</si>
  <si>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</si>
  <si>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</si>
  <si>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</si>
  <si>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</si>
  <si>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</si>
  <si>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</si>
  <si>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</si>
  <si>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</si>
  <si>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</si>
  <si>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</si>
  <si>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</si>
  <si>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</si>
  <si>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Malvern Hills</t>
  </si>
  <si>
    <t>Huntingdonshire</t>
  </si>
  <si>
    <t>Class</t>
  </si>
  <si>
    <t>Region</t>
  </si>
  <si>
    <t>UA</t>
  </si>
  <si>
    <t>SW</t>
  </si>
  <si>
    <t>EE</t>
  </si>
  <si>
    <t>SE</t>
  </si>
  <si>
    <t>SD</t>
  </si>
  <si>
    <t>NW</t>
  </si>
  <si>
    <t>NE</t>
  </si>
  <si>
    <t>EM</t>
  </si>
  <si>
    <t>WM</t>
  </si>
  <si>
    <t>YH</t>
  </si>
  <si>
    <t>MD</t>
  </si>
  <si>
    <t>LB</t>
  </si>
  <si>
    <t>L</t>
  </si>
  <si>
    <t>Gross yield</t>
  </si>
  <si>
    <t>Reduction due to transitional relief</t>
  </si>
  <si>
    <t>Increase due to transitional relief</t>
  </si>
  <si>
    <t>Charitable relief</t>
  </si>
  <si>
    <t>Rural shop and post office relief</t>
  </si>
  <si>
    <t>Partly-occupied relief</t>
  </si>
  <si>
    <t>Empty property relief</t>
  </si>
  <si>
    <t>Gross amount</t>
  </si>
  <si>
    <t>3-4+5+6-7-8-9-10-11-12</t>
  </si>
  <si>
    <t>Discretionary charitable relief</t>
  </si>
  <si>
    <t>Discretionary non-profit relief</t>
  </si>
  <si>
    <t>Discretionary rural shop and post office relief</t>
  </si>
  <si>
    <t>Discretionary other rural relief</t>
  </si>
  <si>
    <t>Net rate yield</t>
  </si>
  <si>
    <t>14-15-16-17-18-19</t>
  </si>
  <si>
    <t>Allowance for losses in collection</t>
  </si>
  <si>
    <t>Cost of collection</t>
  </si>
  <si>
    <t>20-21-22-(City of London offset)</t>
  </si>
  <si>
    <t>Provisional contribution to the pool</t>
  </si>
  <si>
    <t>Gross calculated rate yield</t>
  </si>
  <si>
    <t>Eng</t>
  </si>
  <si>
    <t>North East</t>
  </si>
  <si>
    <t>North West</t>
  </si>
  <si>
    <t>Yorks &amp; Humber</t>
  </si>
  <si>
    <t>East Midlands</t>
  </si>
  <si>
    <t>West Midlands</t>
  </si>
  <si>
    <t>East of England</t>
  </si>
  <si>
    <t>London</t>
  </si>
  <si>
    <t>South East</t>
  </si>
  <si>
    <t>South West</t>
  </si>
  <si>
    <t>London Borough</t>
  </si>
  <si>
    <t>Metropolitan District</t>
  </si>
  <si>
    <t>Shire District</t>
  </si>
  <si>
    <t>Unitary Authority</t>
  </si>
  <si>
    <t>ENGLAND</t>
  </si>
  <si>
    <t>CLASS OF AUTHORITY</t>
  </si>
  <si>
    <t>REGION</t>
  </si>
  <si>
    <r>
      <t>1</t>
    </r>
    <r>
      <rPr>
        <sz val="8"/>
        <rFont val="Arial"/>
        <family val="0"/>
      </rPr>
      <t xml:space="preserve"> A 'hereditament' is defined as a property liable to be charged for National Non-domestic Rates (NNDR, commonly referred to as 'business rates').</t>
    </r>
  </si>
  <si>
    <r>
      <t>Cost of SBRR</t>
    </r>
    <r>
      <rPr>
        <b/>
        <vertAlign val="superscript"/>
        <sz val="8"/>
        <color indexed="9"/>
        <rFont val="Arial"/>
        <family val="2"/>
      </rPr>
      <t>2</t>
    </r>
    <r>
      <rPr>
        <b/>
        <sz val="8"/>
        <color indexed="9"/>
        <rFont val="Arial"/>
        <family val="0"/>
      </rPr>
      <t xml:space="preserve"> within area</t>
    </r>
  </si>
  <si>
    <r>
      <t>CASC</t>
    </r>
    <r>
      <rPr>
        <b/>
        <vertAlign val="superscript"/>
        <sz val="8"/>
        <color indexed="9"/>
        <rFont val="Arial"/>
        <family val="2"/>
      </rPr>
      <t>3</t>
    </r>
    <r>
      <rPr>
        <b/>
        <sz val="8"/>
        <color indexed="9"/>
        <rFont val="Arial"/>
        <family val="0"/>
      </rPr>
      <t xml:space="preserve"> relief</t>
    </r>
  </si>
  <si>
    <r>
      <t>Discretionary CASC</t>
    </r>
    <r>
      <rPr>
        <b/>
        <vertAlign val="superscript"/>
        <sz val="8"/>
        <color indexed="9"/>
        <rFont val="Arial"/>
        <family val="2"/>
      </rPr>
      <t>3</t>
    </r>
    <r>
      <rPr>
        <b/>
        <sz val="8"/>
        <color indexed="9"/>
        <rFont val="Arial"/>
        <family val="0"/>
      </rPr>
      <t xml:space="preserve">  relief</t>
    </r>
  </si>
  <si>
    <r>
      <t>Additional yield to finance SBRR</t>
    </r>
    <r>
      <rPr>
        <b/>
        <vertAlign val="superscript"/>
        <sz val="8"/>
        <color indexed="9"/>
        <rFont val="Arial"/>
        <family val="2"/>
      </rPr>
      <t>2</t>
    </r>
  </si>
  <si>
    <r>
      <t>13 x 'buoyancy factor'</t>
    </r>
    <r>
      <rPr>
        <i/>
        <vertAlign val="superscript"/>
        <sz val="8"/>
        <rFont val="Arial"/>
        <family val="2"/>
      </rPr>
      <t>4</t>
    </r>
  </si>
  <si>
    <r>
      <t>2</t>
    </r>
    <r>
      <rPr>
        <sz val="8"/>
        <rFont val="Arial"/>
        <family val="0"/>
      </rPr>
      <t xml:space="preserve"> SBRR: Small Business Rate Relief</t>
    </r>
  </si>
  <si>
    <r>
      <t>3</t>
    </r>
    <r>
      <rPr>
        <sz val="8"/>
        <rFont val="Arial"/>
        <family val="0"/>
      </rPr>
      <t xml:space="preserve"> CASC: Community Amateur Sports Clubs</t>
    </r>
  </si>
  <si>
    <r>
      <t>fixed proportion</t>
    </r>
    <r>
      <rPr>
        <i/>
        <vertAlign val="superscript"/>
        <sz val="8"/>
        <rFont val="Arial"/>
        <family val="2"/>
      </rPr>
      <t>5</t>
    </r>
  </si>
  <si>
    <r>
      <t xml:space="preserve">5 </t>
    </r>
    <r>
      <rPr>
        <sz val="8"/>
        <rFont val="Arial"/>
        <family val="2"/>
      </rPr>
      <t>The proportion of net rate yield allowed for losses in collection depends upon the class of authority.</t>
    </r>
  </si>
  <si>
    <r>
      <t>fixed proportion</t>
    </r>
    <r>
      <rPr>
        <i/>
        <vertAlign val="superscript"/>
        <sz val="8"/>
        <rFont val="Arial"/>
        <family val="2"/>
      </rPr>
      <t>6</t>
    </r>
  </si>
  <si>
    <r>
      <t xml:space="preserve">6 </t>
    </r>
    <r>
      <rPr>
        <sz val="8"/>
        <rFont val="Arial"/>
        <family val="2"/>
      </rPr>
      <t>The proportion allowed for cost of collection is set by a formula, and varies according to the circumstances of each authority.</t>
    </r>
  </si>
  <si>
    <t>line</t>
  </si>
  <si>
    <r>
      <t>Additional yield to finance SBRR</t>
    </r>
    <r>
      <rPr>
        <b/>
        <vertAlign val="superscript"/>
        <sz val="10"/>
        <rFont val="Arial"/>
        <family val="2"/>
      </rPr>
      <t>2</t>
    </r>
  </si>
  <si>
    <r>
      <t>Cost of SBRR</t>
    </r>
    <r>
      <rPr>
        <b/>
        <vertAlign val="superscript"/>
        <sz val="10"/>
        <rFont val="Arial"/>
        <family val="2"/>
      </rPr>
      <t>2</t>
    </r>
    <r>
      <rPr>
        <b/>
        <sz val="10"/>
        <rFont val="Arial"/>
        <family val="2"/>
      </rPr>
      <t xml:space="preserve"> within area</t>
    </r>
  </si>
  <si>
    <r>
      <t>CASC</t>
    </r>
    <r>
      <rPr>
        <b/>
        <vertAlign val="superscript"/>
        <sz val="10"/>
        <rFont val="Arial"/>
        <family val="2"/>
      </rPr>
      <t>3</t>
    </r>
    <r>
      <rPr>
        <b/>
        <sz val="10"/>
        <rFont val="Arial"/>
        <family val="2"/>
      </rPr>
      <t xml:space="preserve"> relief</t>
    </r>
  </si>
  <si>
    <r>
      <t>Discretionary CASC</t>
    </r>
    <r>
      <rPr>
        <b/>
        <vertAlign val="superscript"/>
        <sz val="10"/>
        <rFont val="Arial"/>
        <family val="2"/>
      </rPr>
      <t>3</t>
    </r>
    <r>
      <rPr>
        <b/>
        <sz val="10"/>
        <rFont val="Arial"/>
        <family val="2"/>
      </rPr>
      <t xml:space="preserve">  relief</t>
    </r>
  </si>
  <si>
    <r>
      <t>13 x 'buoyancy factor'</t>
    </r>
    <r>
      <rPr>
        <i/>
        <vertAlign val="superscript"/>
        <sz val="10"/>
        <rFont val="Arial"/>
        <family val="2"/>
      </rPr>
      <t>4</t>
    </r>
  </si>
  <si>
    <r>
      <t>fixed proportion</t>
    </r>
    <r>
      <rPr>
        <i/>
        <vertAlign val="superscript"/>
        <sz val="10"/>
        <rFont val="Arial"/>
        <family val="2"/>
      </rPr>
      <t>5</t>
    </r>
  </si>
  <si>
    <r>
      <t>fixed proportion</t>
    </r>
    <r>
      <rPr>
        <i/>
        <vertAlign val="superscript"/>
        <sz val="10"/>
        <rFont val="Arial"/>
        <family val="2"/>
      </rPr>
      <t>6</t>
    </r>
  </si>
  <si>
    <t>----------------------------------------</t>
  </si>
  <si>
    <t>BILLING AUTHORITY</t>
  </si>
  <si>
    <t>£</t>
  </si>
  <si>
    <t>Mandatory reliefs</t>
  </si>
  <si>
    <t>Discretionary reliefs</t>
  </si>
  <si>
    <t>All figures in £, except for line 1 (number of hereditaments)</t>
  </si>
  <si>
    <t>-</t>
  </si>
  <si>
    <t>Select local authority by clicking on the box below and using the drop-down button</t>
  </si>
  <si>
    <t>Class:</t>
  </si>
  <si>
    <t>Region:</t>
  </si>
  <si>
    <r>
      <t>2</t>
    </r>
    <r>
      <rPr>
        <i/>
        <sz val="8"/>
        <rFont val="Arial"/>
        <family val="2"/>
      </rPr>
      <t xml:space="preserve"> SBRR: Small Business Rate Relief</t>
    </r>
  </si>
  <si>
    <r>
      <t>3</t>
    </r>
    <r>
      <rPr>
        <i/>
        <sz val="8"/>
        <rFont val="Arial"/>
        <family val="2"/>
      </rPr>
      <t xml:space="preserve"> CASC: Community Amateur Sports Clubs</t>
    </r>
  </si>
  <si>
    <r>
      <t xml:space="preserve">5 </t>
    </r>
    <r>
      <rPr>
        <i/>
        <sz val="8"/>
        <rFont val="Arial"/>
        <family val="2"/>
      </rPr>
      <t>The proportion of net rate yield allowed for losses in collection depends upon the class of authority.</t>
    </r>
  </si>
  <si>
    <r>
      <t xml:space="preserve">6 </t>
    </r>
    <r>
      <rPr>
        <i/>
        <sz val="8"/>
        <rFont val="Arial"/>
        <family val="2"/>
      </rPr>
      <t>The proportion allowed for cost of collection is set by a formula, and varies according to the circumstances of each authority.</t>
    </r>
  </si>
  <si>
    <r>
      <t>4</t>
    </r>
    <r>
      <rPr>
        <i/>
        <sz val="8"/>
        <rFont val="Arial"/>
        <family val="2"/>
      </rPr>
      <t xml:space="preserve"> The buoyancy factor is a figure to take into account the fact that the rates received will be less than calculated for in-year, due to appeals</t>
    </r>
  </si>
  <si>
    <t>notes</t>
  </si>
  <si>
    <t>20-21-22-(C of L offset)</t>
  </si>
  <si>
    <r>
      <t>1</t>
    </r>
    <r>
      <rPr>
        <i/>
        <sz val="8"/>
        <rFont val="Arial"/>
        <family val="2"/>
      </rPr>
      <t xml:space="preserve"> A 'hereditament' is defined as a property liable to be charged for National Non-domestic Rates (NNDR).</t>
    </r>
  </si>
  <si>
    <t>http://www.communities.gov.uk/localgovernment/localregional/localgovernmentfinance/statistics/nondomesticrates/forecast/</t>
  </si>
  <si>
    <t>This is an interactive spreadsheet where by using the drop-down button in the 'LA drop-down' sheet you can produce the summary page by England, regional, classification and individual local authority level.</t>
  </si>
  <si>
    <t>The spreadsheet has been compiled by the Local Government Finance - Data Collection Analysis and Accountancy division of Department for Communities and Local Government.</t>
  </si>
  <si>
    <t>We welcome comments and suggestions for further improvement or about your experiences with this product.  This may include comments on data quality, timing and the format of the statistics.  Please contact us at:</t>
  </si>
  <si>
    <t>nndr.statistics@communities.gsi.gov.uk</t>
  </si>
  <si>
    <t>National Non-domestic Rates estimates (NNDR1): 2010-11 data for ENGLAND</t>
  </si>
  <si>
    <t>NNDR1 form returns for billing authorities in England, 2009-10</t>
  </si>
  <si>
    <t>The estimates for national non-domestic rates (NNDR) in 2009-10, from the local authorities responsible for collecting them, made prior to the beginning of the financial year.</t>
  </si>
  <si>
    <r>
      <t>Hereditaments</t>
    </r>
    <r>
      <rPr>
        <b/>
        <vertAlign val="superscript"/>
        <sz val="8"/>
        <color indexed="9"/>
        <rFont val="Arial"/>
        <family val="2"/>
      </rPr>
      <t>1</t>
    </r>
    <r>
      <rPr>
        <b/>
        <sz val="8"/>
        <color indexed="9"/>
        <rFont val="Arial"/>
        <family val="0"/>
      </rPr>
      <t xml:space="preserve"> on rating list at 31 Dec 2008</t>
    </r>
  </si>
  <si>
    <t>Aggregate rateable value on rating list at 31 Dec 2008</t>
  </si>
  <si>
    <r>
      <t>4</t>
    </r>
    <r>
      <rPr>
        <sz val="8"/>
        <rFont val="Arial"/>
        <family val="0"/>
      </rPr>
      <t xml:space="preserve"> The buoyancy factor is a figure to take into account the fact that the rates received will be less than calculated for in-year, due to appeals against payments in previous years and interest on repayments made. It was set at 0.991 for the 2009-10 NNDR1.</t>
    </r>
  </si>
  <si>
    <t xml:space="preserve">   against payments in previous years and interest on repayments made. It was set at 0.991 for the 2009-10 NNDR1.</t>
  </si>
  <si>
    <r>
      <t>Hereditaments</t>
    </r>
    <r>
      <rPr>
        <b/>
        <vertAlign val="superscript"/>
        <sz val="10"/>
        <rFont val="Arial"/>
        <family val="2"/>
      </rPr>
      <t>1</t>
    </r>
    <r>
      <rPr>
        <b/>
        <sz val="10"/>
        <rFont val="Arial"/>
        <family val="2"/>
      </rPr>
      <t xml:space="preserve"> on rating list at 31 Dec 2008</t>
    </r>
  </si>
  <si>
    <t>The spreadsheet contains local authority estimates of the amount of national non-domestic rates they expect to collect in 2009-10 and the associated amount of relief they expect to grant.</t>
  </si>
  <si>
    <t>NATIONAL NON-DOMESTIC RATES TO BE COLLECTED IN ENGLAND 2009-10</t>
  </si>
  <si>
    <t>The data from this spreadsheet have been used to compile the National Statistics release "National non-domestic rates to be collected by local authorities in England 2009-10" which was published on 28 May 2009. This is found at:</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</si>
</sst>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27">
    <font>
      <sz val="10"/>
      <name val="Arial"/>
      <family val="0"/>
    </font>
    <font>
      <sz val="8"/>
      <name val="Arial"/>
      <family val="0"/>
    </font>
    <font>
      <i/>
      <sz val="10"/>
      <name val="Arial"/>
      <family val="2"/>
    </font>
    <font>
      <b/>
      <sz val="10"/>
      <name val="Arial"/>
      <family val="2"/>
    </font>
    <font>
      <sz val="10"/>
      <color indexed="9"/>
      <name val="Arial"/>
      <family val="0"/>
    </font>
    <font>
      <b/>
      <i/>
      <sz val="10"/>
      <name val="Arial"/>
      <family val="2"/>
    </font>
    <font>
      <b/>
      <sz val="10"/>
      <color indexed="9"/>
      <name val="Arial"/>
      <family val="0"/>
    </font>
    <font>
      <b/>
      <vertAlign val="superscript"/>
      <sz val="10"/>
      <name val="Arial"/>
      <family val="2"/>
    </font>
    <font>
      <i/>
      <vertAlign val="superscript"/>
      <sz val="10"/>
      <name val="Arial"/>
      <family val="2"/>
    </font>
    <font>
      <b/>
      <sz val="14"/>
      <name val="Arial"/>
      <family val="2"/>
    </font>
    <font>
      <b/>
      <sz val="8"/>
      <color indexed="9"/>
      <name val="Arial"/>
      <family val="0"/>
    </font>
    <font>
      <i/>
      <sz val="8"/>
      <name val="Arial"/>
      <family val="0"/>
    </font>
    <font>
      <sz val="8"/>
      <color indexed="9"/>
      <name val="Arial"/>
      <family val="0"/>
    </font>
    <font>
      <i/>
      <sz val="8"/>
      <color indexed="9"/>
      <name val="Arial"/>
      <family val="0"/>
    </font>
    <font>
      <b/>
      <i/>
      <sz val="8"/>
      <name val="Arial"/>
      <family val="0"/>
    </font>
    <font>
      <b/>
      <sz val="8"/>
      <name val="Arial"/>
      <family val="0"/>
    </font>
    <font>
      <vertAlign val="superscript"/>
      <sz val="8"/>
      <name val="Arial"/>
      <family val="0"/>
    </font>
    <font>
      <b/>
      <vertAlign val="superscript"/>
      <sz val="8"/>
      <color indexed="9"/>
      <name val="Arial"/>
      <family val="2"/>
    </font>
    <font>
      <i/>
      <vertAlign val="superscript"/>
      <sz val="8"/>
      <name val="Arial"/>
      <family val="2"/>
    </font>
    <font>
      <sz val="10"/>
      <color indexed="22"/>
      <name val="Arial"/>
      <family val="0"/>
    </font>
    <font>
      <sz val="10"/>
      <name val="Courier"/>
      <family val="0"/>
    </font>
    <font>
      <sz val="12"/>
      <name val="Arial"/>
      <family val="0"/>
    </font>
    <font>
      <b/>
      <sz val="14"/>
      <color indexed="9"/>
      <name val="Arial"/>
      <family val="2"/>
    </font>
    <font>
      <sz val="14"/>
      <name val="Arial"/>
      <family val="2"/>
    </font>
    <font>
      <b/>
      <sz val="12"/>
      <name val="Arial"/>
      <family val="2"/>
    </font>
    <font>
      <u val="single"/>
      <sz val="10"/>
      <color indexed="36"/>
      <name val="Arial"/>
      <family val="0"/>
    </font>
    <font>
      <u val="single"/>
      <sz val="10"/>
      <color indexed="12"/>
      <name val="Arial"/>
      <family val="0"/>
    </font>
  </fonts>
  <fills count="6">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42"/>
        <bgColor indexed="64"/>
      </patternFill>
    </fill>
  </fills>
  <borders count="14">
    <border>
      <left/>
      <right/>
      <top/>
      <bottom/>
      <diagonal/>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double">
        <color indexed="12"/>
      </left>
      <right style="double">
        <color indexed="12"/>
      </right>
      <top style="double">
        <color indexed="12"/>
      </top>
      <bottom style="double">
        <color indexed="1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164" fontId="20" fillId="0" borderId="0">
      <alignment/>
      <protection/>
    </xf>
    <xf numFmtId="9" fontId="0" fillId="0" borderId="0" applyFont="0" applyFill="0" applyBorder="0" applyAlignment="0" applyProtection="0"/>
  </cellStyleXfs>
  <cellXfs count="106">
    <xf numFmtId="0" fontId="0" fillId="0" borderId="0" xfId="0" applyAlignment="1">
      <alignment/>
    </xf>
    <xf numFmtId="0" fontId="2" fillId="0" borderId="0" xfId="0" applyFont="1" applyAlignment="1">
      <alignment wrapText="1"/>
    </xf>
    <xf numFmtId="0" fontId="3" fillId="0" borderId="0" xfId="0" applyFont="1" applyAlignment="1">
      <alignment wrapText="1"/>
    </xf>
    <xf numFmtId="4" fontId="0" fillId="0" borderId="0" xfId="0" applyNumberFormat="1" applyAlignment="1">
      <alignment/>
    </xf>
    <xf numFmtId="0" fontId="0" fillId="0" borderId="0" xfId="0" applyFont="1" applyAlignment="1">
      <alignment wrapText="1"/>
    </xf>
    <xf numFmtId="0" fontId="4" fillId="0" borderId="0" xfId="0" applyFont="1" applyAlignment="1">
      <alignment/>
    </xf>
    <xf numFmtId="0" fontId="3" fillId="0" borderId="0" xfId="0" applyFont="1" applyAlignment="1">
      <alignment/>
    </xf>
    <xf numFmtId="0" fontId="2" fillId="0" borderId="0" xfId="0" applyFont="1" applyAlignment="1">
      <alignment/>
    </xf>
    <xf numFmtId="0" fontId="2" fillId="2" borderId="1" xfId="0" applyFont="1" applyFill="1" applyBorder="1" applyAlignment="1">
      <alignment wrapText="1"/>
    </xf>
    <xf numFmtId="0" fontId="4" fillId="2" borderId="0" xfId="0" applyFont="1" applyFill="1" applyAlignment="1">
      <alignment/>
    </xf>
    <xf numFmtId="0" fontId="3" fillId="2" borderId="0" xfId="0" applyFont="1" applyFill="1" applyAlignment="1">
      <alignment/>
    </xf>
    <xf numFmtId="0" fontId="0" fillId="2" borderId="0" xfId="0" applyFill="1" applyAlignment="1">
      <alignment/>
    </xf>
    <xf numFmtId="0" fontId="4" fillId="3" borderId="2" xfId="0" applyFont="1" applyFill="1" applyBorder="1" applyAlignment="1">
      <alignment/>
    </xf>
    <xf numFmtId="0" fontId="6" fillId="3" borderId="3" xfId="0" applyFont="1" applyFill="1" applyBorder="1" applyAlignment="1">
      <alignment/>
    </xf>
    <xf numFmtId="0" fontId="4" fillId="3" borderId="3" xfId="0" applyFont="1" applyFill="1" applyBorder="1" applyAlignment="1">
      <alignment/>
    </xf>
    <xf numFmtId="0" fontId="4" fillId="3" borderId="4" xfId="0" applyFont="1" applyFill="1" applyBorder="1" applyAlignment="1">
      <alignment/>
    </xf>
    <xf numFmtId="0" fontId="6" fillId="3" borderId="0" xfId="0" applyFont="1" applyFill="1" applyBorder="1" applyAlignment="1">
      <alignment wrapText="1"/>
    </xf>
    <xf numFmtId="0" fontId="6" fillId="3" borderId="5" xfId="0" applyFont="1" applyFill="1" applyBorder="1" applyAlignment="1">
      <alignment wrapText="1"/>
    </xf>
    <xf numFmtId="0" fontId="2" fillId="2" borderId="0" xfId="0" applyFont="1" applyFill="1" applyBorder="1" applyAlignment="1">
      <alignment/>
    </xf>
    <xf numFmtId="0" fontId="2" fillId="2" borderId="5" xfId="0" applyFont="1" applyFill="1" applyBorder="1" applyAlignment="1">
      <alignment/>
    </xf>
    <xf numFmtId="0" fontId="2" fillId="2" borderId="5" xfId="0" applyFont="1" applyFill="1" applyBorder="1" applyAlignment="1">
      <alignment wrapText="1"/>
    </xf>
    <xf numFmtId="0" fontId="3" fillId="2" borderId="0" xfId="0" applyFont="1" applyFill="1" applyBorder="1" applyAlignment="1">
      <alignment wrapText="1"/>
    </xf>
    <xf numFmtId="0" fontId="0" fillId="2" borderId="0" xfId="0" applyFont="1" applyFill="1" applyBorder="1" applyAlignment="1">
      <alignment wrapText="1"/>
    </xf>
    <xf numFmtId="0" fontId="0" fillId="2" borderId="5" xfId="0" applyFont="1" applyFill="1" applyBorder="1" applyAlignment="1">
      <alignment wrapText="1"/>
    </xf>
    <xf numFmtId="0" fontId="0" fillId="2" borderId="0" xfId="0" applyFill="1" applyBorder="1" applyAlignment="1">
      <alignment/>
    </xf>
    <xf numFmtId="3" fontId="0" fillId="2" borderId="0" xfId="0" applyNumberFormat="1" applyFill="1" applyBorder="1" applyAlignment="1">
      <alignment/>
    </xf>
    <xf numFmtId="0" fontId="0" fillId="2" borderId="5" xfId="0" applyFill="1" applyBorder="1" applyAlignment="1">
      <alignment/>
    </xf>
    <xf numFmtId="4" fontId="0" fillId="2" borderId="5" xfId="0" applyNumberFormat="1" applyFill="1" applyBorder="1" applyAlignment="1">
      <alignment/>
    </xf>
    <xf numFmtId="3" fontId="4" fillId="2" borderId="0" xfId="0" applyNumberFormat="1" applyFont="1" applyFill="1" applyBorder="1" applyAlignment="1">
      <alignment/>
    </xf>
    <xf numFmtId="0" fontId="4" fillId="2" borderId="6" xfId="0" applyFont="1" applyFill="1" applyBorder="1" applyAlignment="1">
      <alignment/>
    </xf>
    <xf numFmtId="0" fontId="3" fillId="2" borderId="7" xfId="0" applyFont="1" applyFill="1" applyBorder="1" applyAlignment="1">
      <alignment/>
    </xf>
    <xf numFmtId="0" fontId="0" fillId="2" borderId="7" xfId="0" applyFill="1" applyBorder="1" applyAlignment="1">
      <alignment/>
    </xf>
    <xf numFmtId="0" fontId="0" fillId="2" borderId="8" xfId="0" applyFill="1" applyBorder="1" applyAlignment="1">
      <alignment/>
    </xf>
    <xf numFmtId="0" fontId="10" fillId="3" borderId="0" xfId="0" applyFont="1" applyFill="1" applyBorder="1" applyAlignment="1">
      <alignment wrapText="1"/>
    </xf>
    <xf numFmtId="0" fontId="11" fillId="2" borderId="0" xfId="0" applyFont="1" applyFill="1" applyBorder="1" applyAlignment="1">
      <alignment/>
    </xf>
    <xf numFmtId="0" fontId="11" fillId="2" borderId="1" xfId="0" applyFont="1" applyFill="1" applyBorder="1" applyAlignment="1">
      <alignment wrapText="1"/>
    </xf>
    <xf numFmtId="0" fontId="1" fillId="2" borderId="0" xfId="0" applyFont="1" applyFill="1" applyBorder="1" applyAlignment="1">
      <alignment wrapText="1"/>
    </xf>
    <xf numFmtId="3" fontId="1" fillId="2" borderId="0" xfId="0" applyNumberFormat="1" applyFont="1" applyFill="1" applyBorder="1" applyAlignment="1">
      <alignment wrapText="1"/>
    </xf>
    <xf numFmtId="3" fontId="1" fillId="2" borderId="0" xfId="0" applyNumberFormat="1" applyFont="1" applyFill="1" applyBorder="1" applyAlignment="1">
      <alignment/>
    </xf>
    <xf numFmtId="0" fontId="1" fillId="2" borderId="0" xfId="0" applyFont="1" applyFill="1" applyBorder="1" applyAlignment="1">
      <alignment/>
    </xf>
    <xf numFmtId="3" fontId="12" fillId="2" borderId="0" xfId="0" applyNumberFormat="1" applyFont="1" applyFill="1" applyBorder="1" applyAlignment="1">
      <alignment/>
    </xf>
    <xf numFmtId="0" fontId="10" fillId="3" borderId="9" xfId="0" applyFont="1" applyFill="1" applyBorder="1" applyAlignment="1">
      <alignment wrapText="1"/>
    </xf>
    <xf numFmtId="0" fontId="13" fillId="2" borderId="9" xfId="0" applyFont="1" applyFill="1" applyBorder="1" applyAlignment="1">
      <alignment/>
    </xf>
    <xf numFmtId="0" fontId="14" fillId="2" borderId="0" xfId="0" applyFont="1" applyFill="1" applyBorder="1" applyAlignment="1">
      <alignment/>
    </xf>
    <xf numFmtId="0" fontId="13" fillId="2" borderId="9" xfId="0" applyFont="1" applyFill="1" applyBorder="1" applyAlignment="1">
      <alignment wrapText="1"/>
    </xf>
    <xf numFmtId="0" fontId="14" fillId="2" borderId="1" xfId="0" applyFont="1" applyFill="1" applyBorder="1" applyAlignment="1">
      <alignment wrapText="1"/>
    </xf>
    <xf numFmtId="0" fontId="12" fillId="2" borderId="9" xfId="0" applyFont="1" applyFill="1" applyBorder="1" applyAlignment="1">
      <alignment wrapText="1"/>
    </xf>
    <xf numFmtId="0" fontId="15" fillId="2" borderId="0" xfId="0" applyFont="1" applyFill="1" applyBorder="1" applyAlignment="1">
      <alignment wrapText="1"/>
    </xf>
    <xf numFmtId="0" fontId="12" fillId="2" borderId="9" xfId="0" applyFont="1" applyFill="1" applyBorder="1" applyAlignment="1">
      <alignment/>
    </xf>
    <xf numFmtId="0" fontId="15" fillId="2" borderId="0" xfId="0" applyFont="1" applyFill="1" applyBorder="1" applyAlignment="1">
      <alignment/>
    </xf>
    <xf numFmtId="0" fontId="10" fillId="2" borderId="0" xfId="0" applyFont="1" applyFill="1" applyBorder="1" applyAlignment="1">
      <alignment/>
    </xf>
    <xf numFmtId="0" fontId="16" fillId="2" borderId="0" xfId="0" applyFont="1" applyFill="1" applyBorder="1" applyAlignment="1">
      <alignment/>
    </xf>
    <xf numFmtId="0" fontId="16" fillId="2" borderId="0" xfId="0" applyFont="1" applyFill="1" applyBorder="1" applyAlignment="1">
      <alignment/>
    </xf>
    <xf numFmtId="0" fontId="15" fillId="2" borderId="1" xfId="0" applyFont="1" applyFill="1" applyBorder="1" applyAlignment="1">
      <alignment/>
    </xf>
    <xf numFmtId="0" fontId="1" fillId="2" borderId="1" xfId="0" applyFont="1" applyFill="1" applyBorder="1" applyAlignment="1">
      <alignment/>
    </xf>
    <xf numFmtId="0" fontId="9" fillId="2" borderId="0" xfId="0" applyFont="1" applyFill="1" applyAlignment="1">
      <alignment/>
    </xf>
    <xf numFmtId="0" fontId="0" fillId="2" borderId="0" xfId="0" applyFont="1" applyFill="1" applyAlignment="1">
      <alignment/>
    </xf>
    <xf numFmtId="0" fontId="0" fillId="0" borderId="0" xfId="0" applyAlignment="1">
      <alignment/>
    </xf>
    <xf numFmtId="0" fontId="19" fillId="4" borderId="0" xfId="0" applyFont="1" applyFill="1" applyAlignment="1">
      <alignment/>
    </xf>
    <xf numFmtId="0" fontId="19" fillId="4" borderId="0" xfId="0" applyFont="1" applyFill="1" applyAlignment="1">
      <alignment/>
    </xf>
    <xf numFmtId="0" fontId="19" fillId="4" borderId="0" xfId="0" applyFont="1" applyFill="1" applyAlignment="1" quotePrefix="1">
      <alignment/>
    </xf>
    <xf numFmtId="0" fontId="4" fillId="2" borderId="0" xfId="0" applyFont="1" applyFill="1" applyBorder="1" applyAlignment="1">
      <alignment/>
    </xf>
    <xf numFmtId="0" fontId="12" fillId="2" borderId="9" xfId="0" applyFont="1" applyFill="1" applyBorder="1" applyAlignment="1" quotePrefix="1">
      <alignment/>
    </xf>
    <xf numFmtId="0" fontId="10" fillId="2" borderId="0" xfId="0" applyFont="1" applyFill="1" applyBorder="1" applyAlignment="1" quotePrefix="1">
      <alignment/>
    </xf>
    <xf numFmtId="3" fontId="4" fillId="2" borderId="0" xfId="0" applyNumberFormat="1" applyFont="1" applyFill="1" applyBorder="1" applyAlignment="1" quotePrefix="1">
      <alignment/>
    </xf>
    <xf numFmtId="0" fontId="3" fillId="2" borderId="0" xfId="0" applyFont="1" applyFill="1" applyBorder="1" applyAlignment="1">
      <alignment/>
    </xf>
    <xf numFmtId="0" fontId="2" fillId="2" borderId="0" xfId="0" applyFont="1" applyFill="1" applyBorder="1" applyAlignment="1">
      <alignment/>
    </xf>
    <xf numFmtId="0" fontId="2" fillId="2" borderId="0" xfId="0" applyFont="1" applyFill="1" applyBorder="1" applyAlignment="1">
      <alignment wrapText="1"/>
    </xf>
    <xf numFmtId="0" fontId="18" fillId="2" borderId="0" xfId="0" applyFont="1" applyFill="1" applyBorder="1" applyAlignment="1">
      <alignment/>
    </xf>
    <xf numFmtId="0" fontId="18" fillId="2" borderId="0" xfId="0" applyFont="1" applyFill="1" applyBorder="1" applyAlignment="1">
      <alignment/>
    </xf>
    <xf numFmtId="0" fontId="11" fillId="2" borderId="0" xfId="0" applyFont="1" applyFill="1" applyBorder="1" applyAlignment="1">
      <alignment/>
    </xf>
    <xf numFmtId="0" fontId="0" fillId="2" borderId="9" xfId="0" applyFill="1" applyBorder="1" applyAlignment="1">
      <alignment/>
    </xf>
    <xf numFmtId="0" fontId="0" fillId="2" borderId="0" xfId="0" applyFill="1" applyBorder="1" applyAlignment="1">
      <alignment/>
    </xf>
    <xf numFmtId="0" fontId="0" fillId="2" borderId="0" xfId="0" applyFont="1" applyFill="1" applyBorder="1" applyAlignment="1">
      <alignment/>
    </xf>
    <xf numFmtId="0" fontId="0" fillId="2" borderId="0" xfId="0" applyFill="1" applyBorder="1" applyAlignment="1">
      <alignment horizontal="left"/>
    </xf>
    <xf numFmtId="0" fontId="2" fillId="2" borderId="0" xfId="0" applyFont="1" applyFill="1" applyBorder="1" applyAlignment="1">
      <alignment wrapText="1"/>
    </xf>
    <xf numFmtId="3" fontId="0" fillId="5" borderId="0" xfId="0" applyNumberFormat="1" applyFill="1" applyBorder="1" applyAlignment="1">
      <alignment/>
    </xf>
    <xf numFmtId="3" fontId="5"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3" fillId="5" borderId="0" xfId="0" applyNumberFormat="1"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24" fillId="2" borderId="10" xfId="0" applyFont="1" applyFill="1" applyBorder="1" applyAlignment="1" applyProtection="1">
      <alignment/>
      <protection locked="0"/>
    </xf>
    <xf numFmtId="0" fontId="21" fillId="0" borderId="0" xfId="0" applyFont="1" applyAlignment="1" applyProtection="1">
      <alignment/>
      <protection hidden="1"/>
    </xf>
    <xf numFmtId="0" fontId="21" fillId="0" borderId="2" xfId="0" applyFont="1" applyBorder="1" applyAlignment="1" applyProtection="1">
      <alignment/>
      <protection hidden="1"/>
    </xf>
    <xf numFmtId="0" fontId="21" fillId="0" borderId="3" xfId="0" applyFont="1" applyBorder="1" applyAlignment="1" applyProtection="1">
      <alignment/>
      <protection hidden="1"/>
    </xf>
    <xf numFmtId="0" fontId="21" fillId="0" borderId="4" xfId="0" applyFont="1" applyBorder="1" applyAlignment="1" applyProtection="1">
      <alignment/>
      <protection hidden="1"/>
    </xf>
    <xf numFmtId="0" fontId="21" fillId="0" borderId="9" xfId="0" applyFont="1" applyBorder="1" applyAlignment="1" applyProtection="1">
      <alignment/>
      <protection hidden="1"/>
    </xf>
    <xf numFmtId="0" fontId="21" fillId="0" borderId="0" xfId="0" applyFont="1" applyBorder="1" applyAlignment="1" applyProtection="1">
      <alignment/>
      <protection hidden="1"/>
    </xf>
    <xf numFmtId="0" fontId="21" fillId="0" borderId="5" xfId="0" applyFont="1" applyBorder="1" applyAlignment="1" applyProtection="1">
      <alignment/>
      <protection hidden="1"/>
    </xf>
    <xf numFmtId="0" fontId="21" fillId="0" borderId="0" xfId="0" applyFont="1" applyBorder="1" applyAlignment="1" applyProtection="1">
      <alignment wrapText="1"/>
      <protection hidden="1"/>
    </xf>
    <xf numFmtId="0" fontId="21" fillId="0" borderId="6" xfId="0" applyFont="1" applyBorder="1" applyAlignment="1" applyProtection="1">
      <alignment/>
      <protection hidden="1"/>
    </xf>
    <xf numFmtId="0" fontId="21" fillId="0" borderId="7" xfId="0" applyFont="1" applyBorder="1" applyAlignment="1" applyProtection="1">
      <alignment/>
      <protection hidden="1"/>
    </xf>
    <xf numFmtId="0" fontId="21" fillId="0" borderId="8" xfId="0" applyFont="1" applyBorder="1" applyAlignment="1" applyProtection="1">
      <alignment/>
      <protection hidden="1"/>
    </xf>
    <xf numFmtId="0" fontId="0" fillId="2" borderId="0" xfId="0" applyFill="1" applyAlignment="1">
      <alignment wrapText="1"/>
    </xf>
    <xf numFmtId="0" fontId="24" fillId="0" borderId="0" xfId="0" applyFont="1" applyBorder="1" applyAlignment="1" applyProtection="1">
      <alignment horizontal="center"/>
      <protection hidden="1"/>
    </xf>
    <xf numFmtId="0" fontId="21" fillId="0" borderId="0" xfId="0" applyFont="1" applyBorder="1" applyAlignment="1" applyProtection="1">
      <alignment wrapText="1"/>
      <protection hidden="1"/>
    </xf>
    <xf numFmtId="0" fontId="26" fillId="2" borderId="0" xfId="20" applyFill="1" applyBorder="1" applyAlignment="1" applyProtection="1">
      <alignment horizontal="center"/>
      <protection hidden="1"/>
    </xf>
    <xf numFmtId="0" fontId="0" fillId="0" borderId="0" xfId="0" applyAlignment="1" applyProtection="1">
      <alignment horizontal="center"/>
      <protection hidden="1"/>
    </xf>
    <xf numFmtId="0" fontId="26" fillId="0" borderId="0" xfId="20" applyBorder="1" applyAlignment="1" applyProtection="1">
      <alignment/>
      <protection hidden="1"/>
    </xf>
    <xf numFmtId="0" fontId="0" fillId="0" borderId="0" xfId="0" applyAlignment="1" applyProtection="1">
      <alignment/>
      <protection hidden="1"/>
    </xf>
    <xf numFmtId="164" fontId="22" fillId="3" borderId="11" xfId="21" applyFont="1" applyFill="1" applyBorder="1" applyAlignment="1" applyProtection="1">
      <alignment horizontal="left" vertical="center" wrapText="1"/>
      <protection hidden="1"/>
    </xf>
    <xf numFmtId="164" fontId="22" fillId="3" borderId="12" xfId="21" applyFont="1" applyFill="1" applyBorder="1" applyAlignment="1" applyProtection="1">
      <alignment horizontal="left" vertical="center" wrapText="1"/>
      <protection hidden="1"/>
    </xf>
    <xf numFmtId="0" fontId="23" fillId="0" borderId="12" xfId="0" applyFont="1" applyBorder="1" applyAlignment="1" applyProtection="1">
      <alignment horizontal="left" vertical="center" wrapText="1"/>
      <protection hidden="1"/>
    </xf>
    <xf numFmtId="0" fontId="0" fillId="0" borderId="12" xfId="0" applyBorder="1" applyAlignment="1">
      <alignment wrapText="1"/>
    </xf>
    <xf numFmtId="0" fontId="0" fillId="0" borderId="13"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dr.statistics@communities.gsi.gov.uk" TargetMode="External" /><Relationship Id="rId2" Type="http://schemas.openxmlformats.org/officeDocument/2006/relationships/hyperlink" Target="http://www.communities.gov.uk/localgovernment/localregional/localgovernmentfinance/statistics/nondomesticrates/forecast/"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B2:O27"/>
  <sheetViews>
    <sheetView showGridLines="0" tabSelected="1" workbookViewId="0" topLeftCell="A2">
      <selection activeCell="Q21" sqref="Q21"/>
    </sheetView>
  </sheetViews>
  <sheetFormatPr defaultColWidth="9.140625" defaultRowHeight="12.75"/>
  <cols>
    <col min="1" max="1" width="1.421875" style="83" customWidth="1"/>
    <col min="2" max="2" width="3.57421875" style="83" customWidth="1"/>
    <col min="3" max="14" width="9.140625" style="83" customWidth="1"/>
    <col min="15" max="15" width="4.00390625" style="83" customWidth="1"/>
    <col min="16" max="16384" width="9.140625" style="83" customWidth="1"/>
  </cols>
  <sheetData>
    <row r="1" ht="5.25" customHeight="1" thickBot="1"/>
    <row r="2" spans="2:15" ht="15">
      <c r="B2" s="84"/>
      <c r="C2" s="85"/>
      <c r="D2" s="85"/>
      <c r="E2" s="85"/>
      <c r="F2" s="85"/>
      <c r="G2" s="85"/>
      <c r="H2" s="85"/>
      <c r="I2" s="85"/>
      <c r="J2" s="85"/>
      <c r="K2" s="85"/>
      <c r="L2" s="85"/>
      <c r="M2" s="85"/>
      <c r="N2" s="85"/>
      <c r="O2" s="86"/>
    </row>
    <row r="3" spans="2:15" ht="15">
      <c r="B3" s="87"/>
      <c r="C3" s="88"/>
      <c r="D3" s="88"/>
      <c r="E3" s="88"/>
      <c r="F3" s="88"/>
      <c r="G3" s="88"/>
      <c r="H3" s="88"/>
      <c r="I3" s="88"/>
      <c r="J3" s="88"/>
      <c r="K3" s="88"/>
      <c r="L3" s="88"/>
      <c r="M3" s="88"/>
      <c r="N3" s="88"/>
      <c r="O3" s="89"/>
    </row>
    <row r="4" spans="2:15" ht="15">
      <c r="B4" s="87"/>
      <c r="C4" s="88"/>
      <c r="D4" s="88"/>
      <c r="E4" s="88"/>
      <c r="F4" s="88"/>
      <c r="G4" s="88"/>
      <c r="H4" s="88"/>
      <c r="I4" s="88"/>
      <c r="J4" s="88"/>
      <c r="K4" s="88"/>
      <c r="L4" s="88"/>
      <c r="M4" s="88"/>
      <c r="N4" s="88"/>
      <c r="O4" s="89"/>
    </row>
    <row r="5" spans="2:15" ht="15">
      <c r="B5" s="87"/>
      <c r="C5" s="88"/>
      <c r="D5" s="88"/>
      <c r="E5" s="88"/>
      <c r="F5" s="88"/>
      <c r="G5" s="88"/>
      <c r="H5" s="88"/>
      <c r="I5" s="88"/>
      <c r="J5" s="88"/>
      <c r="K5" s="88"/>
      <c r="L5" s="88"/>
      <c r="M5" s="88"/>
      <c r="N5" s="88"/>
      <c r="O5" s="89"/>
    </row>
    <row r="6" spans="2:15" ht="15">
      <c r="B6" s="87"/>
      <c r="C6" s="88"/>
      <c r="D6" s="88"/>
      <c r="E6" s="88"/>
      <c r="F6" s="88"/>
      <c r="G6" s="88"/>
      <c r="H6" s="88"/>
      <c r="I6" s="88"/>
      <c r="J6" s="88"/>
      <c r="K6" s="88"/>
      <c r="L6" s="88"/>
      <c r="M6" s="88"/>
      <c r="N6" s="88"/>
      <c r="O6" s="89"/>
    </row>
    <row r="7" spans="2:15" ht="15">
      <c r="B7" s="87"/>
      <c r="C7" s="88"/>
      <c r="D7" s="88"/>
      <c r="E7" s="88"/>
      <c r="F7" s="88"/>
      <c r="G7" s="88"/>
      <c r="H7" s="88"/>
      <c r="I7" s="88"/>
      <c r="J7" s="88"/>
      <c r="K7" s="88"/>
      <c r="L7" s="88"/>
      <c r="M7" s="88"/>
      <c r="N7" s="88"/>
      <c r="O7" s="89"/>
    </row>
    <row r="8" spans="2:15" ht="15">
      <c r="B8" s="87"/>
      <c r="C8" s="88"/>
      <c r="D8" s="88"/>
      <c r="E8" s="88"/>
      <c r="F8" s="88"/>
      <c r="G8" s="88"/>
      <c r="H8" s="88"/>
      <c r="I8" s="88"/>
      <c r="J8" s="88"/>
      <c r="K8" s="88"/>
      <c r="L8" s="88"/>
      <c r="M8" s="88"/>
      <c r="N8" s="88"/>
      <c r="O8" s="89"/>
    </row>
    <row r="9" spans="2:15" ht="15">
      <c r="B9" s="87"/>
      <c r="C9" s="88"/>
      <c r="D9" s="88"/>
      <c r="E9" s="88"/>
      <c r="F9" s="88"/>
      <c r="G9" s="88"/>
      <c r="H9" s="88"/>
      <c r="I9" s="88"/>
      <c r="J9" s="88"/>
      <c r="K9" s="88"/>
      <c r="L9" s="88"/>
      <c r="M9" s="88"/>
      <c r="N9" s="88"/>
      <c r="O9" s="89"/>
    </row>
    <row r="10" spans="2:15" ht="15">
      <c r="B10" s="87"/>
      <c r="C10" s="88"/>
      <c r="D10" s="88"/>
      <c r="E10" s="88"/>
      <c r="F10" s="88"/>
      <c r="G10" s="88"/>
      <c r="H10" s="88"/>
      <c r="I10" s="88"/>
      <c r="J10" s="88"/>
      <c r="K10" s="88"/>
      <c r="L10" s="88"/>
      <c r="M10" s="88"/>
      <c r="N10" s="88"/>
      <c r="O10" s="89"/>
    </row>
    <row r="11" spans="2:15" ht="15.75">
      <c r="B11" s="87"/>
      <c r="C11" s="95" t="s">
        <v>757</v>
      </c>
      <c r="D11" s="95"/>
      <c r="E11" s="95"/>
      <c r="F11" s="95"/>
      <c r="G11" s="95"/>
      <c r="H11" s="95"/>
      <c r="I11" s="95"/>
      <c r="J11" s="95"/>
      <c r="K11" s="95"/>
      <c r="L11" s="95"/>
      <c r="M11" s="95"/>
      <c r="N11" s="95"/>
      <c r="O11" s="89"/>
    </row>
    <row r="12" spans="2:15" ht="15">
      <c r="B12" s="87"/>
      <c r="C12" s="88"/>
      <c r="D12" s="88"/>
      <c r="E12" s="88"/>
      <c r="F12" s="88"/>
      <c r="G12" s="88"/>
      <c r="H12" s="88"/>
      <c r="I12" s="88"/>
      <c r="J12" s="88"/>
      <c r="K12" s="88"/>
      <c r="L12" s="88"/>
      <c r="M12" s="88"/>
      <c r="N12" s="88"/>
      <c r="O12" s="89"/>
    </row>
    <row r="13" spans="2:15" ht="48.75" customHeight="1">
      <c r="B13" s="87"/>
      <c r="C13" s="96" t="s">
        <v>758</v>
      </c>
      <c r="D13" s="96"/>
      <c r="E13" s="96"/>
      <c r="F13" s="96"/>
      <c r="G13" s="96"/>
      <c r="H13" s="96"/>
      <c r="I13" s="96"/>
      <c r="J13" s="96"/>
      <c r="K13" s="96"/>
      <c r="L13" s="96"/>
      <c r="M13" s="96"/>
      <c r="N13" s="96"/>
      <c r="O13" s="89"/>
    </row>
    <row r="14" spans="2:15" ht="15">
      <c r="B14" s="87"/>
      <c r="C14" s="88"/>
      <c r="D14" s="88"/>
      <c r="E14" s="88"/>
      <c r="F14" s="88"/>
      <c r="G14" s="88"/>
      <c r="H14" s="88"/>
      <c r="I14" s="88"/>
      <c r="J14" s="88"/>
      <c r="K14" s="88"/>
      <c r="L14" s="88"/>
      <c r="M14" s="88"/>
      <c r="N14" s="88"/>
      <c r="O14" s="89"/>
    </row>
    <row r="15" spans="2:15" ht="15">
      <c r="B15" s="87"/>
      <c r="C15" s="97" t="s">
        <v>743</v>
      </c>
      <c r="D15" s="98"/>
      <c r="E15" s="98"/>
      <c r="F15" s="98"/>
      <c r="G15" s="98"/>
      <c r="H15" s="98"/>
      <c r="I15" s="98"/>
      <c r="J15" s="98"/>
      <c r="K15" s="98"/>
      <c r="L15" s="98"/>
      <c r="M15" s="98"/>
      <c r="N15" s="98"/>
      <c r="O15" s="89"/>
    </row>
    <row r="16" spans="2:15" ht="15">
      <c r="B16" s="87"/>
      <c r="C16" s="88"/>
      <c r="D16" s="88"/>
      <c r="E16" s="88"/>
      <c r="F16" s="88"/>
      <c r="G16" s="88"/>
      <c r="H16" s="88"/>
      <c r="I16" s="88"/>
      <c r="J16" s="88"/>
      <c r="K16" s="88"/>
      <c r="L16" s="88"/>
      <c r="M16" s="88"/>
      <c r="N16" s="88"/>
      <c r="O16" s="89"/>
    </row>
    <row r="17" spans="2:15" ht="45" customHeight="1">
      <c r="B17" s="87"/>
      <c r="C17" s="96" t="s">
        <v>756</v>
      </c>
      <c r="D17" s="96"/>
      <c r="E17" s="96"/>
      <c r="F17" s="96"/>
      <c r="G17" s="96"/>
      <c r="H17" s="96"/>
      <c r="I17" s="96"/>
      <c r="J17" s="96"/>
      <c r="K17" s="96"/>
      <c r="L17" s="96"/>
      <c r="M17" s="96"/>
      <c r="N17" s="96"/>
      <c r="O17" s="89"/>
    </row>
    <row r="18" spans="2:15" ht="15" customHeight="1">
      <c r="B18" s="87"/>
      <c r="C18" s="90"/>
      <c r="D18" s="90"/>
      <c r="E18" s="90"/>
      <c r="F18" s="90"/>
      <c r="G18" s="90"/>
      <c r="H18" s="90"/>
      <c r="I18" s="90"/>
      <c r="J18" s="90"/>
      <c r="K18" s="90"/>
      <c r="L18" s="90"/>
      <c r="M18" s="90"/>
      <c r="N18" s="90"/>
      <c r="O18" s="89"/>
    </row>
    <row r="19" spans="2:15" ht="33" customHeight="1">
      <c r="B19" s="87"/>
      <c r="C19" s="96" t="s">
        <v>744</v>
      </c>
      <c r="D19" s="96"/>
      <c r="E19" s="96"/>
      <c r="F19" s="96"/>
      <c r="G19" s="96"/>
      <c r="H19" s="96"/>
      <c r="I19" s="96"/>
      <c r="J19" s="96"/>
      <c r="K19" s="96"/>
      <c r="L19" s="96"/>
      <c r="M19" s="96"/>
      <c r="N19" s="96"/>
      <c r="O19" s="89"/>
    </row>
    <row r="20" spans="2:15" ht="15">
      <c r="B20" s="87"/>
      <c r="C20" s="88"/>
      <c r="D20" s="88"/>
      <c r="E20" s="88"/>
      <c r="F20" s="88"/>
      <c r="G20" s="88"/>
      <c r="H20" s="88"/>
      <c r="I20" s="88"/>
      <c r="J20" s="88"/>
      <c r="K20" s="88"/>
      <c r="L20" s="88"/>
      <c r="M20" s="88"/>
      <c r="N20" s="88"/>
      <c r="O20" s="89"/>
    </row>
    <row r="21" spans="2:15" ht="32.25" customHeight="1">
      <c r="B21" s="87"/>
      <c r="C21" s="96" t="s">
        <v>745</v>
      </c>
      <c r="D21" s="96"/>
      <c r="E21" s="96"/>
      <c r="F21" s="96"/>
      <c r="G21" s="96"/>
      <c r="H21" s="96"/>
      <c r="I21" s="96"/>
      <c r="J21" s="96"/>
      <c r="K21" s="96"/>
      <c r="L21" s="96"/>
      <c r="M21" s="96"/>
      <c r="N21" s="96"/>
      <c r="O21" s="89"/>
    </row>
    <row r="22" spans="2:15" ht="15">
      <c r="B22" s="87"/>
      <c r="C22" s="88"/>
      <c r="D22" s="88"/>
      <c r="E22" s="88"/>
      <c r="F22" s="88"/>
      <c r="G22" s="88"/>
      <c r="H22" s="88"/>
      <c r="I22" s="88"/>
      <c r="J22" s="88"/>
      <c r="K22" s="88"/>
      <c r="L22" s="88"/>
      <c r="M22" s="88"/>
      <c r="N22" s="88"/>
      <c r="O22" s="89"/>
    </row>
    <row r="23" spans="2:15" ht="33" customHeight="1">
      <c r="B23" s="87"/>
      <c r="C23" s="96" t="s">
        <v>746</v>
      </c>
      <c r="D23" s="96"/>
      <c r="E23" s="96"/>
      <c r="F23" s="96"/>
      <c r="G23" s="96"/>
      <c r="H23" s="96"/>
      <c r="I23" s="96"/>
      <c r="J23" s="96"/>
      <c r="K23" s="96"/>
      <c r="L23" s="96"/>
      <c r="M23" s="96"/>
      <c r="N23" s="96"/>
      <c r="O23" s="89"/>
    </row>
    <row r="24" spans="2:15" ht="15">
      <c r="B24" s="87"/>
      <c r="C24" s="88"/>
      <c r="D24" s="88"/>
      <c r="E24" s="88"/>
      <c r="F24" s="88"/>
      <c r="G24" s="88"/>
      <c r="H24" s="88"/>
      <c r="I24" s="88"/>
      <c r="J24" s="88"/>
      <c r="K24" s="88"/>
      <c r="L24" s="88"/>
      <c r="M24" s="88"/>
      <c r="N24" s="88"/>
      <c r="O24" s="89"/>
    </row>
    <row r="25" spans="2:15" ht="15">
      <c r="B25" s="87"/>
      <c r="C25" s="99" t="s">
        <v>747</v>
      </c>
      <c r="D25" s="100"/>
      <c r="E25" s="100"/>
      <c r="F25" s="100"/>
      <c r="G25" s="88"/>
      <c r="H25" s="88"/>
      <c r="I25" s="88"/>
      <c r="J25" s="88"/>
      <c r="K25" s="88"/>
      <c r="L25" s="88"/>
      <c r="M25" s="88"/>
      <c r="N25" s="88"/>
      <c r="O25" s="89"/>
    </row>
    <row r="26" spans="2:15" ht="15">
      <c r="B26" s="87"/>
      <c r="C26" s="88"/>
      <c r="D26" s="88"/>
      <c r="E26" s="88"/>
      <c r="F26" s="88"/>
      <c r="G26" s="88"/>
      <c r="H26" s="88"/>
      <c r="I26" s="88"/>
      <c r="J26" s="88"/>
      <c r="K26" s="88"/>
      <c r="L26" s="88"/>
      <c r="M26" s="88"/>
      <c r="N26" s="88"/>
      <c r="O26" s="89"/>
    </row>
    <row r="27" spans="2:15" ht="15.75" thickBot="1">
      <c r="B27" s="91"/>
      <c r="C27" s="92"/>
      <c r="D27" s="92"/>
      <c r="E27" s="92"/>
      <c r="F27" s="92"/>
      <c r="G27" s="92"/>
      <c r="H27" s="92"/>
      <c r="I27" s="92"/>
      <c r="J27" s="92"/>
      <c r="K27" s="92"/>
      <c r="L27" s="92"/>
      <c r="M27" s="92"/>
      <c r="N27" s="92"/>
      <c r="O27" s="93"/>
    </row>
  </sheetData>
  <sheetProtection sheet="1" objects="1" scenarios="1"/>
  <mergeCells count="8">
    <mergeCell ref="C19:N19"/>
    <mergeCell ref="C21:N21"/>
    <mergeCell ref="C23:N23"/>
    <mergeCell ref="C25:F25"/>
    <mergeCell ref="C11:N11"/>
    <mergeCell ref="C13:N13"/>
    <mergeCell ref="C15:N15"/>
    <mergeCell ref="C17:N17"/>
  </mergeCells>
  <hyperlinks>
    <hyperlink ref="C25" r:id="rId1" display="nndr.statistics@communities.gsi.gov.uk"/>
    <hyperlink ref="C15" r:id="rId2" display="http://www.communities.gov.uk/localgovernment/localregional/localgovernmentfinance/statistics/nondomesticrates/forecast/"/>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sheetPr>
    <tabColor indexed="27"/>
    <pageSetUpPr fitToPage="1"/>
  </sheetPr>
  <dimension ref="A1:I460"/>
  <sheetViews>
    <sheetView workbookViewId="0" topLeftCell="A2">
      <selection activeCell="C47" sqref="C47"/>
    </sheetView>
  </sheetViews>
  <sheetFormatPr defaultColWidth="9.140625" defaultRowHeight="12.75"/>
  <cols>
    <col min="1" max="1" width="1.57421875" style="0" customWidth="1"/>
    <col min="2" max="2" width="3.8515625" style="0" bestFit="1" customWidth="1"/>
    <col min="3" max="3" width="35.7109375" style="57" customWidth="1"/>
    <col min="4" max="4" width="13.421875" style="0" customWidth="1"/>
    <col min="5" max="5" width="8.57421875" style="0" customWidth="1"/>
    <col min="6" max="6" width="16.421875" style="0" customWidth="1"/>
    <col min="7" max="7" width="1.7109375" style="0" customWidth="1"/>
    <col min="8" max="8" width="20.421875" style="0" customWidth="1"/>
    <col min="9" max="9" width="1.28515625" style="0" customWidth="1"/>
  </cols>
  <sheetData>
    <row r="1" spans="1:9" ht="18.75" thickBot="1">
      <c r="A1" s="101" t="s">
        <v>748</v>
      </c>
      <c r="B1" s="102"/>
      <c r="C1" s="103"/>
      <c r="D1" s="103"/>
      <c r="E1" s="103"/>
      <c r="F1" s="103"/>
      <c r="G1" s="103"/>
      <c r="H1" s="104"/>
      <c r="I1" s="105"/>
    </row>
    <row r="2" spans="1:9" ht="12.75">
      <c r="A2" s="71"/>
      <c r="B2" s="24"/>
      <c r="C2" s="72"/>
      <c r="D2" s="24"/>
      <c r="E2" s="24"/>
      <c r="F2" s="24"/>
      <c r="G2" s="24"/>
      <c r="H2" s="24"/>
      <c r="I2" s="26"/>
    </row>
    <row r="3" spans="1:9" ht="13.5" thickBot="1">
      <c r="A3" s="71"/>
      <c r="B3" s="24"/>
      <c r="C3" s="73" t="s">
        <v>732</v>
      </c>
      <c r="D3" s="11"/>
      <c r="E3" s="24"/>
      <c r="F3" s="24"/>
      <c r="G3" s="24"/>
      <c r="H3" s="24"/>
      <c r="I3" s="26"/>
    </row>
    <row r="4" spans="1:9" ht="17.25" thickBot="1" thickTop="1">
      <c r="A4" s="71"/>
      <c r="B4" s="24"/>
      <c r="C4" s="82" t="s">
        <v>702</v>
      </c>
      <c r="D4" s="61" t="str">
        <f>IF(ISNA(VLOOKUP(C4,D110:E460,2,FALSE)),"Eng",VLOOKUP(C4,D110:E460,2,FALSE))</f>
        <v>Eng</v>
      </c>
      <c r="E4" s="65" t="s">
        <v>733</v>
      </c>
      <c r="F4" s="24" t="str">
        <f>VLOOKUP(D5,'NNDR1 by billing authority'!A354:C358,2,FALSE)</f>
        <v>-</v>
      </c>
      <c r="G4" s="24"/>
      <c r="H4" s="24"/>
      <c r="I4" s="26"/>
    </row>
    <row r="5" spans="1:9" ht="13.5" thickTop="1">
      <c r="A5" s="71"/>
      <c r="B5" s="24"/>
      <c r="C5" s="61" t="str">
        <f>VLOOKUP($D$4,'NNDR1 by billing authority'!$A$10:$AB$357,4,FALSE)</f>
        <v>-</v>
      </c>
      <c r="D5" s="61" t="str">
        <f>VLOOKUP($D$4,'NNDR1 by billing authority'!$A$10:$AB$357,3,FALSE)</f>
        <v>-</v>
      </c>
      <c r="E5" s="21" t="s">
        <v>734</v>
      </c>
      <c r="F5" s="24" t="str">
        <f>VLOOKUP(C5,'NNDR1 by billing authority'!A342:C351,2,FALSE)</f>
        <v>-</v>
      </c>
      <c r="G5" s="24"/>
      <c r="H5" s="24"/>
      <c r="I5" s="26"/>
    </row>
    <row r="6" spans="1:9" ht="12.75">
      <c r="A6" s="71"/>
      <c r="B6" s="24"/>
      <c r="C6" s="65"/>
      <c r="D6" s="24"/>
      <c r="E6" s="21"/>
      <c r="F6" s="24"/>
      <c r="G6" s="24"/>
      <c r="H6" s="24"/>
      <c r="I6" s="26"/>
    </row>
    <row r="7" spans="1:9" ht="12.75">
      <c r="A7" s="71"/>
      <c r="B7" s="74" t="s">
        <v>717</v>
      </c>
      <c r="C7" s="72"/>
      <c r="D7" s="75"/>
      <c r="E7" s="24"/>
      <c r="F7" s="24"/>
      <c r="G7" s="24"/>
      <c r="H7" s="18" t="s">
        <v>740</v>
      </c>
      <c r="I7" s="26"/>
    </row>
    <row r="8" spans="1:9" ht="14.25">
      <c r="A8" s="71"/>
      <c r="B8" s="74">
        <v>1</v>
      </c>
      <c r="C8" s="65" t="s">
        <v>755</v>
      </c>
      <c r="D8" s="24"/>
      <c r="E8" s="61">
        <v>5</v>
      </c>
      <c r="F8" s="76">
        <f>VLOOKUP($D$4,'NNDR1 by billing authority'!$A$10:$AB$357,E8,FALSE)</f>
        <v>1698485</v>
      </c>
      <c r="G8" s="25"/>
      <c r="H8" s="75"/>
      <c r="I8" s="26"/>
    </row>
    <row r="9" spans="1:9" ht="6.75" customHeight="1">
      <c r="A9" s="71"/>
      <c r="B9" s="74"/>
      <c r="C9" s="65"/>
      <c r="D9" s="24"/>
      <c r="E9" s="61"/>
      <c r="F9" s="25"/>
      <c r="G9" s="25"/>
      <c r="H9" s="75"/>
      <c r="I9" s="26"/>
    </row>
    <row r="10" spans="1:9" ht="12.75">
      <c r="A10" s="71"/>
      <c r="B10" s="74"/>
      <c r="C10" s="65"/>
      <c r="D10" s="24"/>
      <c r="E10" s="61"/>
      <c r="F10" s="77" t="s">
        <v>727</v>
      </c>
      <c r="G10" s="78"/>
      <c r="H10" s="75"/>
      <c r="I10" s="26"/>
    </row>
    <row r="11" spans="1:9" ht="12.75">
      <c r="A11" s="71"/>
      <c r="B11" s="74">
        <v>2</v>
      </c>
      <c r="C11" s="65" t="s">
        <v>752</v>
      </c>
      <c r="D11" s="24"/>
      <c r="E11" s="61">
        <v>6</v>
      </c>
      <c r="F11" s="76">
        <f>VLOOKUP($D$4,'NNDR1 by billing authority'!$A$10:$AB$357,E11,FALSE)</f>
        <v>46720722449</v>
      </c>
      <c r="G11" s="25"/>
      <c r="H11" s="75"/>
      <c r="I11" s="26"/>
    </row>
    <row r="12" spans="1:9" ht="12.75">
      <c r="A12" s="71"/>
      <c r="B12" s="74">
        <v>3</v>
      </c>
      <c r="C12" s="65" t="s">
        <v>687</v>
      </c>
      <c r="D12" s="24"/>
      <c r="E12" s="61">
        <v>7</v>
      </c>
      <c r="F12" s="76">
        <f>VLOOKUP($D$4,'NNDR1 by billing authority'!$A$10:$AB$357,E12,FALSE)</f>
        <v>22472667498.180008</v>
      </c>
      <c r="G12" s="25"/>
      <c r="H12" s="75"/>
      <c r="I12" s="26"/>
    </row>
    <row r="13" spans="1:9" ht="3.75" customHeight="1">
      <c r="A13" s="71"/>
      <c r="B13" s="74"/>
      <c r="C13" s="65"/>
      <c r="D13" s="24"/>
      <c r="E13" s="61"/>
      <c r="F13" s="76"/>
      <c r="G13" s="25"/>
      <c r="H13" s="75"/>
      <c r="I13" s="26"/>
    </row>
    <row r="14" spans="1:9" ht="12.75">
      <c r="A14" s="71"/>
      <c r="B14" s="74"/>
      <c r="C14" s="66" t="s">
        <v>728</v>
      </c>
      <c r="D14" s="24"/>
      <c r="E14" s="61"/>
      <c r="F14" s="76"/>
      <c r="G14" s="25"/>
      <c r="H14" s="75"/>
      <c r="I14" s="26"/>
    </row>
    <row r="15" spans="1:9" ht="12.75">
      <c r="A15" s="71"/>
      <c r="B15" s="74">
        <v>4</v>
      </c>
      <c r="C15" s="65" t="s">
        <v>669</v>
      </c>
      <c r="D15" s="24"/>
      <c r="E15" s="61">
        <v>8</v>
      </c>
      <c r="F15" s="76">
        <f>VLOOKUP($D$4,'NNDR1 by billing authority'!$A$10:$AB$357,E15,FALSE)</f>
        <v>0</v>
      </c>
      <c r="G15" s="25"/>
      <c r="H15" s="75"/>
      <c r="I15" s="26"/>
    </row>
    <row r="16" spans="1:9" ht="12.75">
      <c r="A16" s="71"/>
      <c r="B16" s="74">
        <v>5</v>
      </c>
      <c r="C16" s="65" t="s">
        <v>670</v>
      </c>
      <c r="D16" s="24"/>
      <c r="E16" s="61">
        <v>9</v>
      </c>
      <c r="F16" s="76">
        <f>VLOOKUP($D$4,'NNDR1 by billing authority'!$A$10:$AB$357,E16,FALSE)</f>
        <v>0</v>
      </c>
      <c r="G16" s="25"/>
      <c r="H16" s="75"/>
      <c r="I16" s="26"/>
    </row>
    <row r="17" spans="1:9" ht="14.25">
      <c r="A17" s="71"/>
      <c r="B17" s="74">
        <v>6</v>
      </c>
      <c r="C17" s="65" t="s">
        <v>718</v>
      </c>
      <c r="D17" s="24"/>
      <c r="E17" s="61">
        <v>10</v>
      </c>
      <c r="F17" s="76">
        <f>VLOOKUP($D$4,'NNDR1 by billing authority'!$A$10:$AB$357,E17,FALSE)</f>
        <v>178780469.97</v>
      </c>
      <c r="G17" s="25"/>
      <c r="H17" s="75"/>
      <c r="I17" s="26"/>
    </row>
    <row r="18" spans="1:9" ht="14.25">
      <c r="A18" s="71"/>
      <c r="B18" s="74">
        <v>7</v>
      </c>
      <c r="C18" s="65" t="s">
        <v>719</v>
      </c>
      <c r="D18" s="24"/>
      <c r="E18" s="61">
        <v>11</v>
      </c>
      <c r="F18" s="76">
        <f>VLOOKUP($D$4,'NNDR1 by billing authority'!$A$10:$AB$357,E18,FALSE)</f>
        <v>306191717.2199999</v>
      </c>
      <c r="G18" s="25"/>
      <c r="H18" s="75"/>
      <c r="I18" s="26"/>
    </row>
    <row r="19" spans="1:9" ht="12.75">
      <c r="A19" s="71"/>
      <c r="B19" s="74">
        <v>8</v>
      </c>
      <c r="C19" s="65" t="s">
        <v>671</v>
      </c>
      <c r="D19" s="24"/>
      <c r="E19" s="61">
        <v>12</v>
      </c>
      <c r="F19" s="76">
        <f>VLOOKUP($D$4,'NNDR1 by billing authority'!$A$10:$AB$357,E19,FALSE)</f>
        <v>889237506.4899998</v>
      </c>
      <c r="G19" s="25"/>
      <c r="H19" s="75"/>
      <c r="I19" s="26"/>
    </row>
    <row r="20" spans="1:9" ht="14.25">
      <c r="A20" s="71"/>
      <c r="B20" s="74">
        <v>9</v>
      </c>
      <c r="C20" s="65" t="s">
        <v>720</v>
      </c>
      <c r="D20" s="24"/>
      <c r="E20" s="61">
        <v>13</v>
      </c>
      <c r="F20" s="76">
        <f>VLOOKUP($D$4,'NNDR1 by billing authority'!$A$10:$AB$357,E20,FALSE)</f>
        <v>13071239.94</v>
      </c>
      <c r="G20" s="25"/>
      <c r="H20" s="75"/>
      <c r="I20" s="26"/>
    </row>
    <row r="21" spans="1:9" ht="12.75">
      <c r="A21" s="71"/>
      <c r="B21" s="74">
        <v>10</v>
      </c>
      <c r="C21" s="65" t="s">
        <v>672</v>
      </c>
      <c r="D21" s="24"/>
      <c r="E21" s="61">
        <v>14</v>
      </c>
      <c r="F21" s="76">
        <f>VLOOKUP($D$4,'NNDR1 by billing authority'!$A$10:$AB$357,E21,FALSE)</f>
        <v>6127614.390000003</v>
      </c>
      <c r="G21" s="25"/>
      <c r="H21" s="75"/>
      <c r="I21" s="26"/>
    </row>
    <row r="22" spans="1:9" ht="12.75">
      <c r="A22" s="71"/>
      <c r="B22" s="74">
        <v>11</v>
      </c>
      <c r="C22" s="65" t="s">
        <v>673</v>
      </c>
      <c r="D22" s="24"/>
      <c r="E22" s="61">
        <v>15</v>
      </c>
      <c r="F22" s="76">
        <f>VLOOKUP($D$4,'NNDR1 by billing authority'!$A$10:$AB$357,E22,FALSE)</f>
        <v>14404379.969999997</v>
      </c>
      <c r="G22" s="25"/>
      <c r="H22" s="75"/>
      <c r="I22" s="26"/>
    </row>
    <row r="23" spans="1:9" ht="12.75">
      <c r="A23" s="71"/>
      <c r="B23" s="74">
        <v>12</v>
      </c>
      <c r="C23" s="65" t="s">
        <v>674</v>
      </c>
      <c r="D23" s="24"/>
      <c r="E23" s="61">
        <v>16</v>
      </c>
      <c r="F23" s="76">
        <f>VLOOKUP($D$4,'NNDR1 by billing authority'!$A$10:$AB$357,E23,FALSE)</f>
        <v>569757268.3399999</v>
      </c>
      <c r="G23" s="25"/>
      <c r="H23" s="75"/>
      <c r="I23" s="26"/>
    </row>
    <row r="24" spans="1:9" ht="3.75" customHeight="1">
      <c r="A24" s="71"/>
      <c r="B24" s="74"/>
      <c r="C24" s="65"/>
      <c r="D24" s="24"/>
      <c r="E24" s="61"/>
      <c r="F24" s="76"/>
      <c r="G24" s="25"/>
      <c r="H24" s="75"/>
      <c r="I24" s="26"/>
    </row>
    <row r="25" spans="1:9" ht="25.5">
      <c r="A25" s="71"/>
      <c r="B25" s="74">
        <v>13</v>
      </c>
      <c r="C25" s="65" t="s">
        <v>668</v>
      </c>
      <c r="D25" s="24"/>
      <c r="E25" s="61">
        <v>17</v>
      </c>
      <c r="F25" s="76">
        <f>VLOOKUP($D$4,'NNDR1 by billing authority'!$A$10:$AB$357,E25,FALSE)</f>
        <v>20852658241.820007</v>
      </c>
      <c r="G25" s="25"/>
      <c r="H25" s="67" t="s">
        <v>676</v>
      </c>
      <c r="I25" s="26"/>
    </row>
    <row r="26" spans="1:9" ht="14.25">
      <c r="A26" s="71"/>
      <c r="B26" s="74">
        <v>14</v>
      </c>
      <c r="C26" s="65" t="s">
        <v>675</v>
      </c>
      <c r="D26" s="24"/>
      <c r="E26" s="61">
        <v>18</v>
      </c>
      <c r="F26" s="76">
        <f>VLOOKUP($D$4,'NNDR1 by billing authority'!$A$10:$AB$357,E26,FALSE)</f>
        <v>20664984317.620007</v>
      </c>
      <c r="G26" s="25"/>
      <c r="H26" s="67" t="s">
        <v>722</v>
      </c>
      <c r="I26" s="26"/>
    </row>
    <row r="27" spans="1:9" ht="3.75" customHeight="1">
      <c r="A27" s="71"/>
      <c r="B27" s="74"/>
      <c r="C27" s="65"/>
      <c r="D27" s="24"/>
      <c r="E27" s="61"/>
      <c r="F27" s="76"/>
      <c r="G27" s="25"/>
      <c r="H27" s="67"/>
      <c r="I27" s="26"/>
    </row>
    <row r="28" spans="1:9" ht="12.75" customHeight="1">
      <c r="A28" s="71"/>
      <c r="B28" s="74"/>
      <c r="C28" s="66" t="s">
        <v>729</v>
      </c>
      <c r="D28" s="24"/>
      <c r="E28" s="61"/>
      <c r="F28" s="76"/>
      <c r="G28" s="25"/>
      <c r="H28" s="67"/>
      <c r="I28" s="26"/>
    </row>
    <row r="29" spans="1:9" ht="12.75">
      <c r="A29" s="71"/>
      <c r="B29" s="74">
        <v>15</v>
      </c>
      <c r="C29" s="65" t="s">
        <v>677</v>
      </c>
      <c r="D29" s="24"/>
      <c r="E29" s="61">
        <v>19</v>
      </c>
      <c r="F29" s="76">
        <f>VLOOKUP($D$4,'NNDR1 by billing authority'!$A$10:$AB$357,E29,FALSE)</f>
        <v>9658576.02</v>
      </c>
      <c r="G29" s="25"/>
      <c r="H29" s="67"/>
      <c r="I29" s="26"/>
    </row>
    <row r="30" spans="1:9" ht="12.75">
      <c r="A30" s="71"/>
      <c r="B30" s="74">
        <v>16</v>
      </c>
      <c r="C30" s="65" t="s">
        <v>678</v>
      </c>
      <c r="D30" s="24"/>
      <c r="E30" s="61">
        <v>20</v>
      </c>
      <c r="F30" s="76">
        <f>VLOOKUP($D$4,'NNDR1 by billing authority'!$A$10:$AB$357,E30,FALSE)</f>
        <v>28342748.500000007</v>
      </c>
      <c r="G30" s="25"/>
      <c r="H30" s="67"/>
      <c r="I30" s="26"/>
    </row>
    <row r="31" spans="1:9" ht="14.25">
      <c r="A31" s="71"/>
      <c r="B31" s="74">
        <v>17</v>
      </c>
      <c r="C31" s="65" t="s">
        <v>721</v>
      </c>
      <c r="D31" s="24"/>
      <c r="E31" s="61">
        <v>21</v>
      </c>
      <c r="F31" s="76">
        <f>VLOOKUP($D$4,'NNDR1 by billing authority'!$A$10:$AB$357,E31,FALSE)</f>
        <v>286155.47</v>
      </c>
      <c r="G31" s="25"/>
      <c r="H31" s="67"/>
      <c r="I31" s="26"/>
    </row>
    <row r="32" spans="1:9" ht="12.75">
      <c r="A32" s="71"/>
      <c r="B32" s="74">
        <v>18</v>
      </c>
      <c r="C32" s="65" t="s">
        <v>679</v>
      </c>
      <c r="D32" s="24"/>
      <c r="E32" s="61">
        <v>22</v>
      </c>
      <c r="F32" s="76">
        <f>VLOOKUP($D$4,'NNDR1 by billing authority'!$A$10:$AB$357,E32,FALSE)</f>
        <v>2130449.98</v>
      </c>
      <c r="G32" s="25"/>
      <c r="H32" s="67"/>
      <c r="I32" s="26"/>
    </row>
    <row r="33" spans="1:9" ht="12.75">
      <c r="A33" s="71"/>
      <c r="B33" s="74">
        <v>19</v>
      </c>
      <c r="C33" s="65" t="s">
        <v>680</v>
      </c>
      <c r="D33" s="24"/>
      <c r="E33" s="61">
        <v>23</v>
      </c>
      <c r="F33" s="76">
        <f>VLOOKUP($D$4,'NNDR1 by billing authority'!$A$10:$AB$357,E33,FALSE)</f>
        <v>1307523.14</v>
      </c>
      <c r="G33" s="25"/>
      <c r="H33" s="67"/>
      <c r="I33" s="26"/>
    </row>
    <row r="34" spans="1:9" ht="5.25" customHeight="1">
      <c r="A34" s="71"/>
      <c r="B34" s="74"/>
      <c r="C34" s="65"/>
      <c r="D34" s="24"/>
      <c r="E34" s="61"/>
      <c r="F34" s="76"/>
      <c r="G34" s="25"/>
      <c r="H34" s="67"/>
      <c r="I34" s="26"/>
    </row>
    <row r="35" spans="1:9" ht="12.75">
      <c r="A35" s="71"/>
      <c r="B35" s="74">
        <v>20</v>
      </c>
      <c r="C35" s="65" t="s">
        <v>681</v>
      </c>
      <c r="D35" s="24"/>
      <c r="E35" s="61">
        <v>24</v>
      </c>
      <c r="F35" s="76">
        <f>VLOOKUP($D$4,'NNDR1 by billing authority'!$A$10:$AB$357,E35,FALSE)</f>
        <v>20623258864.65</v>
      </c>
      <c r="G35" s="25"/>
      <c r="H35" s="67" t="s">
        <v>682</v>
      </c>
      <c r="I35" s="26"/>
    </row>
    <row r="36" spans="1:9" ht="14.25">
      <c r="A36" s="71"/>
      <c r="B36" s="74">
        <v>21</v>
      </c>
      <c r="C36" s="65" t="s">
        <v>683</v>
      </c>
      <c r="D36" s="24"/>
      <c r="E36" s="61">
        <v>25</v>
      </c>
      <c r="F36" s="76">
        <f>VLOOKUP($D$4,'NNDR1 by billing authority'!$A$10:$AB$357,E36,FALSE)</f>
        <v>130868685.80999997</v>
      </c>
      <c r="G36" s="25"/>
      <c r="H36" s="67" t="s">
        <v>723</v>
      </c>
      <c r="I36" s="26"/>
    </row>
    <row r="37" spans="1:9" ht="14.25">
      <c r="A37" s="71"/>
      <c r="B37" s="74">
        <v>22</v>
      </c>
      <c r="C37" s="65" t="s">
        <v>684</v>
      </c>
      <c r="D37" s="24"/>
      <c r="E37" s="61">
        <v>26</v>
      </c>
      <c r="F37" s="76">
        <f>VLOOKUP($D$4,'NNDR1 by billing authority'!$A$10:$AB$357,E37,FALSE)</f>
        <v>84502106.15999998</v>
      </c>
      <c r="G37" s="25"/>
      <c r="H37" s="67" t="s">
        <v>724</v>
      </c>
      <c r="I37" s="26"/>
    </row>
    <row r="38" spans="1:9" ht="12.75">
      <c r="A38" s="71"/>
      <c r="B38" s="74"/>
      <c r="C38" s="65" t="s">
        <v>0</v>
      </c>
      <c r="D38" s="24"/>
      <c r="E38" s="61">
        <v>27</v>
      </c>
      <c r="F38" s="76">
        <f>VLOOKUP($D$4,'NNDR1 by billing authority'!$A$10:$AB$357,E38,FALSE)</f>
        <v>9800000</v>
      </c>
      <c r="G38" s="25"/>
      <c r="H38" s="67"/>
      <c r="I38" s="26"/>
    </row>
    <row r="39" spans="1:9" ht="12.75">
      <c r="A39" s="71"/>
      <c r="B39" s="74"/>
      <c r="C39" s="65"/>
      <c r="D39" s="24"/>
      <c r="E39" s="61"/>
      <c r="F39" s="76"/>
      <c r="G39" s="25"/>
      <c r="H39" s="67"/>
      <c r="I39" s="26"/>
    </row>
    <row r="40" spans="1:9" ht="25.5">
      <c r="A40" s="71"/>
      <c r="B40" s="74">
        <v>23</v>
      </c>
      <c r="C40" s="65" t="s">
        <v>686</v>
      </c>
      <c r="D40" s="24"/>
      <c r="E40" s="61">
        <v>28</v>
      </c>
      <c r="F40" s="79">
        <f>VLOOKUP($D$4,'NNDR1 by billing authority'!$A$10:$AB$357,E40,FALSE)</f>
        <v>20398088074</v>
      </c>
      <c r="G40" s="25"/>
      <c r="H40" s="67" t="s">
        <v>741</v>
      </c>
      <c r="I40" s="26"/>
    </row>
    <row r="41" spans="1:9" ht="8.25" customHeight="1">
      <c r="A41" s="71"/>
      <c r="B41" s="24"/>
      <c r="C41" s="72"/>
      <c r="D41" s="24"/>
      <c r="E41" s="24"/>
      <c r="F41" s="24"/>
      <c r="G41" s="24"/>
      <c r="H41" s="24"/>
      <c r="I41" s="26"/>
    </row>
    <row r="42" spans="1:9" ht="12.75">
      <c r="A42" s="71"/>
      <c r="B42" s="70" t="s">
        <v>730</v>
      </c>
      <c r="C42" s="70"/>
      <c r="D42" s="24"/>
      <c r="E42" s="24"/>
      <c r="F42" s="24"/>
      <c r="G42" s="24"/>
      <c r="H42" s="24"/>
      <c r="I42" s="26"/>
    </row>
    <row r="43" spans="1:9" ht="12.75">
      <c r="A43" s="71"/>
      <c r="B43" s="68" t="s">
        <v>742</v>
      </c>
      <c r="C43" s="68"/>
      <c r="D43" s="24"/>
      <c r="E43" s="24"/>
      <c r="F43" s="24"/>
      <c r="G43" s="24"/>
      <c r="H43" s="24"/>
      <c r="I43" s="26"/>
    </row>
    <row r="44" spans="1:9" ht="12.75">
      <c r="A44" s="71"/>
      <c r="B44" s="68" t="s">
        <v>735</v>
      </c>
      <c r="C44" s="68"/>
      <c r="D44" s="24"/>
      <c r="E44" s="24"/>
      <c r="F44" s="24"/>
      <c r="G44" s="24"/>
      <c r="H44" s="24"/>
      <c r="I44" s="26"/>
    </row>
    <row r="45" spans="1:9" ht="12.75">
      <c r="A45" s="71"/>
      <c r="B45" s="68" t="s">
        <v>736</v>
      </c>
      <c r="C45" s="68"/>
      <c r="D45" s="24"/>
      <c r="E45" s="24"/>
      <c r="F45" s="24"/>
      <c r="G45" s="24"/>
      <c r="H45" s="24"/>
      <c r="I45" s="26"/>
    </row>
    <row r="46" spans="1:9" ht="12.75">
      <c r="A46" s="71"/>
      <c r="B46" s="69" t="s">
        <v>739</v>
      </c>
      <c r="C46" s="69"/>
      <c r="D46" s="24"/>
      <c r="E46" s="24"/>
      <c r="F46" s="24"/>
      <c r="G46" s="24"/>
      <c r="H46" s="24"/>
      <c r="I46" s="26"/>
    </row>
    <row r="47" spans="1:9" ht="12.75">
      <c r="A47" s="71"/>
      <c r="B47" s="70" t="s">
        <v>754</v>
      </c>
      <c r="C47" s="70"/>
      <c r="D47" s="24"/>
      <c r="E47" s="24"/>
      <c r="F47" s="24"/>
      <c r="G47" s="24"/>
      <c r="H47" s="24"/>
      <c r="I47" s="26"/>
    </row>
    <row r="48" spans="1:9" ht="12.75">
      <c r="A48" s="71"/>
      <c r="B48" s="69" t="s">
        <v>737</v>
      </c>
      <c r="C48" s="69"/>
      <c r="D48" s="24"/>
      <c r="E48" s="24"/>
      <c r="F48" s="24"/>
      <c r="G48" s="24"/>
      <c r="H48" s="24"/>
      <c r="I48" s="26"/>
    </row>
    <row r="49" spans="1:9" ht="12.75">
      <c r="A49" s="71"/>
      <c r="B49" s="69" t="s">
        <v>738</v>
      </c>
      <c r="C49" s="69"/>
      <c r="D49" s="24"/>
      <c r="E49" s="24"/>
      <c r="F49" s="24"/>
      <c r="G49" s="24"/>
      <c r="H49" s="24"/>
      <c r="I49" s="26"/>
    </row>
    <row r="50" spans="1:9" ht="6.75" customHeight="1" thickBot="1">
      <c r="A50" s="80"/>
      <c r="B50" s="31"/>
      <c r="C50" s="81"/>
      <c r="D50" s="31"/>
      <c r="E50" s="31"/>
      <c r="F50" s="31"/>
      <c r="G50" s="31"/>
      <c r="H50" s="31"/>
      <c r="I50" s="32"/>
    </row>
    <row r="110" spans="4:5" ht="12.75">
      <c r="D110" s="58"/>
      <c r="E110" s="59" t="s">
        <v>688</v>
      </c>
    </row>
    <row r="111" spans="4:5" ht="12.75">
      <c r="D111" s="58" t="s">
        <v>702</v>
      </c>
      <c r="E111" s="59" t="s">
        <v>688</v>
      </c>
    </row>
    <row r="112" spans="4:5" ht="12.75">
      <c r="D112" s="58"/>
      <c r="E112" s="59" t="s">
        <v>688</v>
      </c>
    </row>
    <row r="113" spans="4:5" ht="12.75">
      <c r="D113" s="60" t="s">
        <v>725</v>
      </c>
      <c r="E113" s="59" t="s">
        <v>688</v>
      </c>
    </row>
    <row r="114" spans="4:5" ht="12.75">
      <c r="D114" s="58" t="s">
        <v>704</v>
      </c>
      <c r="E114" s="59" t="s">
        <v>688</v>
      </c>
    </row>
    <row r="115" spans="4:5" ht="12.75">
      <c r="D115" s="58"/>
      <c r="E115" s="59" t="s">
        <v>688</v>
      </c>
    </row>
    <row r="116" spans="4:5" ht="12.75">
      <c r="D116" s="58" t="s">
        <v>689</v>
      </c>
      <c r="E116" s="59" t="s">
        <v>661</v>
      </c>
    </row>
    <row r="117" spans="4:5" ht="12.75">
      <c r="D117" s="58" t="s">
        <v>690</v>
      </c>
      <c r="E117" s="59" t="s">
        <v>660</v>
      </c>
    </row>
    <row r="118" spans="4:5" ht="12.75">
      <c r="D118" s="58" t="s">
        <v>691</v>
      </c>
      <c r="E118" s="59" t="s">
        <v>664</v>
      </c>
    </row>
    <row r="119" spans="4:5" ht="12.75">
      <c r="D119" s="58" t="s">
        <v>692</v>
      </c>
      <c r="E119" s="59" t="s">
        <v>662</v>
      </c>
    </row>
    <row r="120" spans="4:5" ht="12.75">
      <c r="D120" s="58" t="s">
        <v>693</v>
      </c>
      <c r="E120" s="59" t="s">
        <v>663</v>
      </c>
    </row>
    <row r="121" spans="4:5" ht="12.75">
      <c r="D121" s="58" t="s">
        <v>694</v>
      </c>
      <c r="E121" s="59" t="s">
        <v>657</v>
      </c>
    </row>
    <row r="122" spans="4:5" ht="12.75">
      <c r="D122" s="58" t="s">
        <v>695</v>
      </c>
      <c r="E122" s="59" t="s">
        <v>667</v>
      </c>
    </row>
    <row r="123" spans="4:5" ht="12.75">
      <c r="D123" s="58" t="s">
        <v>696</v>
      </c>
      <c r="E123" s="59" t="s">
        <v>658</v>
      </c>
    </row>
    <row r="124" spans="4:5" ht="12.75">
      <c r="D124" s="58" t="s">
        <v>697</v>
      </c>
      <c r="E124" s="59" t="s">
        <v>656</v>
      </c>
    </row>
    <row r="125" spans="4:5" ht="12.75">
      <c r="D125" s="60" t="s">
        <v>725</v>
      </c>
      <c r="E125" s="59" t="s">
        <v>688</v>
      </c>
    </row>
    <row r="126" spans="4:5" ht="12.75">
      <c r="D126" s="58" t="s">
        <v>703</v>
      </c>
      <c r="E126" s="59" t="s">
        <v>688</v>
      </c>
    </row>
    <row r="127" spans="4:5" ht="12.75">
      <c r="D127" s="58"/>
      <c r="E127" s="59" t="s">
        <v>688</v>
      </c>
    </row>
    <row r="128" spans="4:5" ht="12.75">
      <c r="D128" s="58" t="s">
        <v>698</v>
      </c>
      <c r="E128" s="59" t="s">
        <v>666</v>
      </c>
    </row>
    <row r="129" spans="4:5" ht="12.75">
      <c r="D129" s="58" t="s">
        <v>699</v>
      </c>
      <c r="E129" s="59" t="s">
        <v>665</v>
      </c>
    </row>
    <row r="130" spans="4:5" ht="12.75">
      <c r="D130" s="58" t="s">
        <v>700</v>
      </c>
      <c r="E130" s="59" t="s">
        <v>659</v>
      </c>
    </row>
    <row r="131" spans="4:5" ht="12.75">
      <c r="D131" s="58" t="s">
        <v>701</v>
      </c>
      <c r="E131" s="59" t="s">
        <v>655</v>
      </c>
    </row>
    <row r="132" spans="4:5" ht="12.75">
      <c r="D132" s="60" t="s">
        <v>725</v>
      </c>
      <c r="E132" s="59" t="s">
        <v>688</v>
      </c>
    </row>
    <row r="133" spans="4:5" ht="12.75">
      <c r="D133" s="58" t="s">
        <v>726</v>
      </c>
      <c r="E133" s="59" t="s">
        <v>688</v>
      </c>
    </row>
    <row r="134" spans="4:5" ht="12.75">
      <c r="D134" s="60"/>
      <c r="E134" s="59" t="s">
        <v>688</v>
      </c>
    </row>
    <row r="135" spans="4:5" ht="12.75">
      <c r="D135" s="58" t="s">
        <v>494</v>
      </c>
      <c r="E135" s="59" t="s">
        <v>493</v>
      </c>
    </row>
    <row r="136" spans="4:5" ht="12.75">
      <c r="D136" s="58" t="s">
        <v>67</v>
      </c>
      <c r="E136" s="59" t="s">
        <v>66</v>
      </c>
    </row>
    <row r="137" spans="4:5" ht="12.75">
      <c r="D137" s="58" t="s">
        <v>81</v>
      </c>
      <c r="E137" s="59" t="s">
        <v>80</v>
      </c>
    </row>
    <row r="138" spans="4:5" ht="12.75">
      <c r="D138" s="58" t="s">
        <v>496</v>
      </c>
      <c r="E138" s="59" t="s">
        <v>495</v>
      </c>
    </row>
    <row r="139" spans="4:5" ht="12.75">
      <c r="D139" s="58" t="s">
        <v>392</v>
      </c>
      <c r="E139" s="59" t="s">
        <v>391</v>
      </c>
    </row>
    <row r="140" spans="4:5" ht="12.75">
      <c r="D140" s="58" t="s">
        <v>260</v>
      </c>
      <c r="E140" s="59" t="s">
        <v>259</v>
      </c>
    </row>
    <row r="141" spans="4:5" ht="12.75">
      <c r="D141" s="58" t="s">
        <v>30</v>
      </c>
      <c r="E141" s="59" t="s">
        <v>29</v>
      </c>
    </row>
    <row r="142" spans="4:5" ht="12.75">
      <c r="D142" s="58" t="s">
        <v>448</v>
      </c>
      <c r="E142" s="59" t="s">
        <v>447</v>
      </c>
    </row>
    <row r="143" spans="4:5" ht="12.75">
      <c r="D143" s="58" t="s">
        <v>612</v>
      </c>
      <c r="E143" s="59" t="s">
        <v>611</v>
      </c>
    </row>
    <row r="144" spans="4:5" ht="12.75">
      <c r="D144" s="58" t="s">
        <v>614</v>
      </c>
      <c r="E144" s="59" t="s">
        <v>613</v>
      </c>
    </row>
    <row r="145" spans="4:5" ht="12.75">
      <c r="D145" s="58" t="s">
        <v>544</v>
      </c>
      <c r="E145" s="59" t="s">
        <v>543</v>
      </c>
    </row>
    <row r="146" spans="4:5" ht="12.75">
      <c r="D146" s="58" t="s">
        <v>69</v>
      </c>
      <c r="E146" s="59" t="s">
        <v>68</v>
      </c>
    </row>
    <row r="147" spans="4:5" ht="12.75">
      <c r="D147" s="58" t="s">
        <v>153</v>
      </c>
      <c r="E147" s="59" t="s">
        <v>152</v>
      </c>
    </row>
    <row r="148" spans="4:5" ht="12.75">
      <c r="D148" s="58" t="s">
        <v>193</v>
      </c>
      <c r="E148" s="59" t="s">
        <v>192</v>
      </c>
    </row>
    <row r="149" spans="4:5" ht="12.75">
      <c r="D149" s="58" t="s">
        <v>394</v>
      </c>
      <c r="E149" s="59" t="s">
        <v>393</v>
      </c>
    </row>
    <row r="150" spans="4:5" ht="12.75">
      <c r="D150" s="58" t="s">
        <v>2</v>
      </c>
      <c r="E150" s="59" t="s">
        <v>1</v>
      </c>
    </row>
    <row r="151" spans="4:5" ht="12.75">
      <c r="D151" s="58" t="s">
        <v>12</v>
      </c>
      <c r="E151" s="59" t="s">
        <v>11</v>
      </c>
    </row>
    <row r="152" spans="4:5" ht="12.75">
      <c r="D152" s="58" t="s">
        <v>616</v>
      </c>
      <c r="E152" s="59" t="s">
        <v>615</v>
      </c>
    </row>
    <row r="153" spans="4:5" ht="12.75">
      <c r="D153" s="58" t="s">
        <v>562</v>
      </c>
      <c r="E153" s="59" t="s">
        <v>561</v>
      </c>
    </row>
    <row r="154" spans="4:5" ht="12.75">
      <c r="D154" s="58" t="s">
        <v>316</v>
      </c>
      <c r="E154" s="59" t="s">
        <v>315</v>
      </c>
    </row>
    <row r="155" spans="4:5" ht="12.75">
      <c r="D155" s="58" t="s">
        <v>284</v>
      </c>
      <c r="E155" s="59" t="s">
        <v>283</v>
      </c>
    </row>
    <row r="156" spans="4:5" ht="12.75">
      <c r="D156" s="58" t="s">
        <v>286</v>
      </c>
      <c r="E156" s="59" t="s">
        <v>285</v>
      </c>
    </row>
    <row r="157" spans="4:5" ht="12.75">
      <c r="D157" s="58" t="s">
        <v>83</v>
      </c>
      <c r="E157" s="59" t="s">
        <v>82</v>
      </c>
    </row>
    <row r="158" spans="4:5" ht="12.75">
      <c r="D158" s="58" t="s">
        <v>514</v>
      </c>
      <c r="E158" s="59" t="s">
        <v>513</v>
      </c>
    </row>
    <row r="159" spans="4:5" ht="12.75">
      <c r="D159" s="58" t="s">
        <v>330</v>
      </c>
      <c r="E159" s="59" t="s">
        <v>329</v>
      </c>
    </row>
    <row r="160" spans="4:5" ht="12.75">
      <c r="D160" s="58" t="s">
        <v>119</v>
      </c>
      <c r="E160" s="59" t="s">
        <v>118</v>
      </c>
    </row>
    <row r="161" spans="4:5" ht="12.75">
      <c r="D161" s="58" t="s">
        <v>16</v>
      </c>
      <c r="E161" s="59" t="s">
        <v>15</v>
      </c>
    </row>
    <row r="162" spans="4:5" ht="12.75">
      <c r="D162" s="58" t="s">
        <v>576</v>
      </c>
      <c r="E162" s="59" t="s">
        <v>575</v>
      </c>
    </row>
    <row r="163" spans="4:5" ht="12.75">
      <c r="D163" s="58" t="s">
        <v>155</v>
      </c>
      <c r="E163" s="59" t="s">
        <v>154</v>
      </c>
    </row>
    <row r="164" spans="4:5" ht="12.75">
      <c r="D164" s="58" t="s">
        <v>344</v>
      </c>
      <c r="E164" s="59" t="s">
        <v>343</v>
      </c>
    </row>
    <row r="165" spans="4:5" ht="12.75">
      <c r="D165" s="58" t="s">
        <v>618</v>
      </c>
      <c r="E165" s="59" t="s">
        <v>617</v>
      </c>
    </row>
    <row r="166" spans="4:5" ht="12.75">
      <c r="D166" s="58" t="s">
        <v>157</v>
      </c>
      <c r="E166" s="59" t="s">
        <v>156</v>
      </c>
    </row>
    <row r="167" spans="4:5" ht="12.75">
      <c r="D167" s="58" t="s">
        <v>137</v>
      </c>
      <c r="E167" s="59" t="s">
        <v>136</v>
      </c>
    </row>
    <row r="168" spans="4:5" ht="12.75">
      <c r="D168" s="58" t="s">
        <v>4</v>
      </c>
      <c r="E168" s="59" t="s">
        <v>3</v>
      </c>
    </row>
    <row r="169" spans="4:5" ht="12.75">
      <c r="D169" s="58" t="s">
        <v>346</v>
      </c>
      <c r="E169" s="59" t="s">
        <v>345</v>
      </c>
    </row>
    <row r="170" spans="4:5" ht="12.75">
      <c r="D170" s="58" t="s">
        <v>620</v>
      </c>
      <c r="E170" s="59" t="s">
        <v>619</v>
      </c>
    </row>
    <row r="171" spans="4:5" ht="12.75">
      <c r="D171" s="58" t="s">
        <v>217</v>
      </c>
      <c r="E171" s="59" t="s">
        <v>216</v>
      </c>
    </row>
    <row r="172" spans="4:5" ht="12.75">
      <c r="D172" s="58" t="s">
        <v>228</v>
      </c>
      <c r="E172" s="59" t="s">
        <v>227</v>
      </c>
    </row>
    <row r="173" spans="4:5" ht="12.75">
      <c r="D173" s="58" t="s">
        <v>396</v>
      </c>
      <c r="E173" s="59" t="s">
        <v>395</v>
      </c>
    </row>
    <row r="174" spans="4:5" ht="12.75">
      <c r="D174" s="58" t="s">
        <v>288</v>
      </c>
      <c r="E174" s="59" t="s">
        <v>287</v>
      </c>
    </row>
    <row r="175" spans="4:5" ht="12.75">
      <c r="D175" s="58" t="s">
        <v>516</v>
      </c>
      <c r="E175" s="59" t="s">
        <v>515</v>
      </c>
    </row>
    <row r="176" spans="4:5" ht="12.75">
      <c r="D176" s="58" t="s">
        <v>578</v>
      </c>
      <c r="E176" s="59" t="s">
        <v>577</v>
      </c>
    </row>
    <row r="177" spans="4:5" ht="12.75">
      <c r="D177" s="58" t="s">
        <v>40</v>
      </c>
      <c r="E177" s="59" t="s">
        <v>39</v>
      </c>
    </row>
    <row r="178" spans="4:5" ht="12.75">
      <c r="D178" s="58" t="s">
        <v>588</v>
      </c>
      <c r="E178" s="59" t="s">
        <v>587</v>
      </c>
    </row>
    <row r="179" spans="4:5" ht="12.75">
      <c r="D179" s="58" t="s">
        <v>432</v>
      </c>
      <c r="E179" s="59" t="s">
        <v>431</v>
      </c>
    </row>
    <row r="180" spans="4:5" ht="12.75">
      <c r="D180" s="58" t="s">
        <v>262</v>
      </c>
      <c r="E180" s="59" t="s">
        <v>261</v>
      </c>
    </row>
    <row r="181" spans="4:5" ht="12.75">
      <c r="D181" s="58" t="s">
        <v>71</v>
      </c>
      <c r="E181" s="59" t="s">
        <v>70</v>
      </c>
    </row>
    <row r="182" spans="4:5" ht="12.75">
      <c r="D182" s="58" t="s">
        <v>159</v>
      </c>
      <c r="E182" s="59" t="s">
        <v>158</v>
      </c>
    </row>
    <row r="183" spans="4:5" ht="12.75">
      <c r="D183" s="58" t="s">
        <v>14</v>
      </c>
      <c r="E183" s="59" t="s">
        <v>13</v>
      </c>
    </row>
    <row r="184" spans="4:5" ht="12.75">
      <c r="D184" s="58" t="s">
        <v>318</v>
      </c>
      <c r="E184" s="59" t="s">
        <v>317</v>
      </c>
    </row>
    <row r="185" spans="4:5" ht="12.75">
      <c r="D185" s="58" t="s">
        <v>161</v>
      </c>
      <c r="E185" s="59" t="s">
        <v>160</v>
      </c>
    </row>
    <row r="186" spans="4:5" ht="12.75">
      <c r="D186" s="58" t="s">
        <v>177</v>
      </c>
      <c r="E186" s="59" t="s">
        <v>176</v>
      </c>
    </row>
    <row r="187" spans="4:5" ht="12.75">
      <c r="D187" s="58" t="s">
        <v>406</v>
      </c>
      <c r="E187" s="59" t="s">
        <v>405</v>
      </c>
    </row>
    <row r="188" spans="4:5" ht="12.75">
      <c r="D188" s="58" t="s">
        <v>53</v>
      </c>
      <c r="E188" s="59" t="s">
        <v>52</v>
      </c>
    </row>
    <row r="189" spans="4:5" ht="12.75">
      <c r="D189" s="58" t="s">
        <v>55</v>
      </c>
      <c r="E189" s="59" t="s">
        <v>54</v>
      </c>
    </row>
    <row r="190" spans="4:5" ht="12.75">
      <c r="D190" s="58" t="s">
        <v>85</v>
      </c>
      <c r="E190" s="59" t="s">
        <v>84</v>
      </c>
    </row>
    <row r="191" spans="4:5" ht="12.75">
      <c r="D191" s="58" t="s">
        <v>498</v>
      </c>
      <c r="E191" s="59" t="s">
        <v>497</v>
      </c>
    </row>
    <row r="192" spans="4:5" ht="12.75">
      <c r="D192" s="58" t="s">
        <v>32</v>
      </c>
      <c r="E192" s="59" t="s">
        <v>31</v>
      </c>
    </row>
    <row r="193" spans="4:5" ht="12.75">
      <c r="D193" s="58" t="s">
        <v>290</v>
      </c>
      <c r="E193" s="59" t="s">
        <v>289</v>
      </c>
    </row>
    <row r="194" spans="4:5" ht="12.75">
      <c r="D194" s="58" t="s">
        <v>121</v>
      </c>
      <c r="E194" s="59" t="s">
        <v>120</v>
      </c>
    </row>
    <row r="195" spans="4:5" ht="12.75">
      <c r="D195" s="58" t="s">
        <v>586</v>
      </c>
      <c r="E195" s="59" t="s">
        <v>585</v>
      </c>
    </row>
    <row r="196" spans="4:5" ht="12.75">
      <c r="D196" s="58" t="s">
        <v>163</v>
      </c>
      <c r="E196" s="59" t="s">
        <v>162</v>
      </c>
    </row>
    <row r="197" spans="4:5" ht="12.75">
      <c r="D197" s="58" t="s">
        <v>73</v>
      </c>
      <c r="E197" s="59" t="s">
        <v>72</v>
      </c>
    </row>
    <row r="198" spans="4:5" ht="12.75">
      <c r="D198" s="58" t="s">
        <v>374</v>
      </c>
      <c r="E198" s="59" t="s">
        <v>373</v>
      </c>
    </row>
    <row r="199" spans="4:5" ht="12.75">
      <c r="D199" s="58" t="s">
        <v>65</v>
      </c>
      <c r="E199" s="59" t="s">
        <v>64</v>
      </c>
    </row>
    <row r="200" spans="4:5" ht="12.75">
      <c r="D200" s="58" t="s">
        <v>179</v>
      </c>
      <c r="E200" s="59" t="s">
        <v>178</v>
      </c>
    </row>
    <row r="201" spans="4:5" ht="12.75">
      <c r="D201" s="58" t="s">
        <v>564</v>
      </c>
      <c r="E201" s="59" t="s">
        <v>563</v>
      </c>
    </row>
    <row r="202" spans="4:5" ht="12.75">
      <c r="D202" s="58" t="s">
        <v>360</v>
      </c>
      <c r="E202" s="59" t="s">
        <v>359</v>
      </c>
    </row>
    <row r="203" spans="4:5" ht="12.75">
      <c r="D203" s="58" t="s">
        <v>500</v>
      </c>
      <c r="E203" s="59" t="s">
        <v>499</v>
      </c>
    </row>
    <row r="204" spans="4:5" ht="12.75">
      <c r="D204" s="58" t="s">
        <v>622</v>
      </c>
      <c r="E204" s="59" t="s">
        <v>621</v>
      </c>
    </row>
    <row r="205" spans="4:5" ht="12.75">
      <c r="D205" s="58" t="s">
        <v>230</v>
      </c>
      <c r="E205" s="59" t="s">
        <v>229</v>
      </c>
    </row>
    <row r="206" spans="4:5" ht="12.75">
      <c r="D206" s="58" t="s">
        <v>133</v>
      </c>
      <c r="E206" s="59" t="s">
        <v>132</v>
      </c>
    </row>
    <row r="207" spans="4:5" ht="12.75">
      <c r="D207" s="58" t="s">
        <v>264</v>
      </c>
      <c r="E207" s="59" t="s">
        <v>263</v>
      </c>
    </row>
    <row r="208" spans="4:5" ht="12.75">
      <c r="D208" s="58" t="s">
        <v>376</v>
      </c>
      <c r="E208" s="59" t="s">
        <v>375</v>
      </c>
    </row>
    <row r="209" spans="4:5" ht="12.75">
      <c r="D209" s="58" t="s">
        <v>79</v>
      </c>
      <c r="E209" s="59" t="s">
        <v>78</v>
      </c>
    </row>
    <row r="210" spans="4:5" ht="12.75">
      <c r="D210" s="58" t="s">
        <v>87</v>
      </c>
      <c r="E210" s="59" t="s">
        <v>86</v>
      </c>
    </row>
    <row r="211" spans="4:5" ht="12.75">
      <c r="D211" s="58" t="s">
        <v>546</v>
      </c>
      <c r="E211" s="59" t="s">
        <v>545</v>
      </c>
    </row>
    <row r="212" spans="4:5" ht="12.75">
      <c r="D212" s="58" t="s">
        <v>266</v>
      </c>
      <c r="E212" s="59" t="s">
        <v>265</v>
      </c>
    </row>
    <row r="213" spans="4:5" ht="12.75">
      <c r="D213" s="58" t="s">
        <v>566</v>
      </c>
      <c r="E213" s="59" t="s">
        <v>565</v>
      </c>
    </row>
    <row r="214" spans="4:5" ht="12.75">
      <c r="D214" s="58" t="s">
        <v>135</v>
      </c>
      <c r="E214" s="59" t="s">
        <v>134</v>
      </c>
    </row>
    <row r="215" spans="4:5" ht="12.75">
      <c r="D215" s="58" t="s">
        <v>624</v>
      </c>
      <c r="E215" s="59" t="s">
        <v>623</v>
      </c>
    </row>
    <row r="216" spans="4:5" ht="12.75">
      <c r="D216" s="58" t="s">
        <v>42</v>
      </c>
      <c r="E216" s="59" t="s">
        <v>41</v>
      </c>
    </row>
    <row r="217" spans="4:5" ht="12.75">
      <c r="D217" s="58" t="s">
        <v>101</v>
      </c>
      <c r="E217" s="59" t="s">
        <v>100</v>
      </c>
    </row>
    <row r="218" spans="4:5" ht="12.75">
      <c r="D218" s="58" t="s">
        <v>123</v>
      </c>
      <c r="E218" s="59" t="s">
        <v>122</v>
      </c>
    </row>
    <row r="219" spans="4:5" ht="12.75">
      <c r="D219" s="58" t="s">
        <v>195</v>
      </c>
      <c r="E219" s="59" t="s">
        <v>194</v>
      </c>
    </row>
    <row r="220" spans="4:5" ht="12.75">
      <c r="D220" s="58" t="s">
        <v>232</v>
      </c>
      <c r="E220" s="59" t="s">
        <v>231</v>
      </c>
    </row>
    <row r="221" spans="4:5" ht="12.75">
      <c r="D221" s="58" t="s">
        <v>332</v>
      </c>
      <c r="E221" s="59" t="s">
        <v>331</v>
      </c>
    </row>
    <row r="222" spans="4:5" ht="12.75">
      <c r="D222" s="58" t="s">
        <v>378</v>
      </c>
      <c r="E222" s="59" t="s">
        <v>377</v>
      </c>
    </row>
    <row r="223" spans="4:5" ht="12.75">
      <c r="D223" s="58" t="s">
        <v>248</v>
      </c>
      <c r="E223" s="59" t="s">
        <v>247</v>
      </c>
    </row>
    <row r="224" spans="4:5" ht="12.75">
      <c r="D224" s="58" t="s">
        <v>434</v>
      </c>
      <c r="E224" s="59" t="s">
        <v>433</v>
      </c>
    </row>
    <row r="225" spans="4:5" ht="12.75">
      <c r="D225" s="58" t="s">
        <v>139</v>
      </c>
      <c r="E225" s="59" t="s">
        <v>138</v>
      </c>
    </row>
    <row r="226" spans="4:5" ht="12.75">
      <c r="D226" s="58" t="s">
        <v>197</v>
      </c>
      <c r="E226" s="59" t="s">
        <v>196</v>
      </c>
    </row>
    <row r="227" spans="4:5" ht="12.75">
      <c r="D227" s="58" t="s">
        <v>75</v>
      </c>
      <c r="E227" s="59" t="s">
        <v>74</v>
      </c>
    </row>
    <row r="228" spans="4:5" ht="12.75">
      <c r="D228" s="58" t="s">
        <v>462</v>
      </c>
      <c r="E228" s="59" t="s">
        <v>461</v>
      </c>
    </row>
    <row r="229" spans="4:5" ht="12.75">
      <c r="D229" s="58" t="s">
        <v>626</v>
      </c>
      <c r="E229" s="59" t="s">
        <v>625</v>
      </c>
    </row>
    <row r="230" spans="4:5" ht="12.75">
      <c r="D230" s="58" t="s">
        <v>165</v>
      </c>
      <c r="E230" s="59" t="s">
        <v>164</v>
      </c>
    </row>
    <row r="231" spans="4:5" ht="12.75">
      <c r="D231" s="58" t="s">
        <v>464</v>
      </c>
      <c r="E231" s="59" t="s">
        <v>463</v>
      </c>
    </row>
    <row r="232" spans="4:5" ht="12.75">
      <c r="D232" s="58" t="s">
        <v>89</v>
      </c>
      <c r="E232" s="59" t="s">
        <v>88</v>
      </c>
    </row>
    <row r="233" spans="4:5" ht="12.75">
      <c r="D233" s="58" t="s">
        <v>103</v>
      </c>
      <c r="E233" s="59" t="s">
        <v>102</v>
      </c>
    </row>
    <row r="234" spans="4:5" ht="12.75">
      <c r="D234" s="58" t="s">
        <v>199</v>
      </c>
      <c r="E234" s="59" t="s">
        <v>198</v>
      </c>
    </row>
    <row r="235" spans="4:5" ht="12.75">
      <c r="D235" s="58" t="s">
        <v>44</v>
      </c>
      <c r="E235" s="59" t="s">
        <v>43</v>
      </c>
    </row>
    <row r="236" spans="4:5" ht="12.75">
      <c r="D236" s="58" t="s">
        <v>450</v>
      </c>
      <c r="E236" s="59" t="s">
        <v>449</v>
      </c>
    </row>
    <row r="237" spans="4:5" ht="12.75">
      <c r="D237" s="58" t="s">
        <v>181</v>
      </c>
      <c r="E237" s="59" t="s">
        <v>180</v>
      </c>
    </row>
    <row r="238" spans="4:5" ht="12.75">
      <c r="D238" s="58" t="s">
        <v>292</v>
      </c>
      <c r="E238" s="59" t="s">
        <v>291</v>
      </c>
    </row>
    <row r="239" spans="4:5" ht="12.75">
      <c r="D239" s="58" t="s">
        <v>552</v>
      </c>
      <c r="E239" s="59" t="s">
        <v>551</v>
      </c>
    </row>
    <row r="240" spans="4:5" ht="12.75">
      <c r="D240" s="58" t="s">
        <v>398</v>
      </c>
      <c r="E240" s="59" t="s">
        <v>397</v>
      </c>
    </row>
    <row r="241" spans="4:5" ht="12.75">
      <c r="D241" s="58" t="s">
        <v>183</v>
      </c>
      <c r="E241" s="59" t="s">
        <v>182</v>
      </c>
    </row>
    <row r="242" spans="4:5" ht="12.75">
      <c r="D242" s="58" t="s">
        <v>201</v>
      </c>
      <c r="E242" s="59" t="s">
        <v>200</v>
      </c>
    </row>
    <row r="243" spans="4:5" ht="12.75">
      <c r="D243" s="58" t="s">
        <v>268</v>
      </c>
      <c r="E243" s="59" t="s">
        <v>267</v>
      </c>
    </row>
    <row r="244" spans="4:5" ht="12.75">
      <c r="D244" s="58" t="s">
        <v>348</v>
      </c>
      <c r="E244" s="59" t="s">
        <v>347</v>
      </c>
    </row>
    <row r="245" spans="4:5" ht="12.75">
      <c r="D245" s="58" t="s">
        <v>590</v>
      </c>
      <c r="E245" s="59" t="s">
        <v>589</v>
      </c>
    </row>
    <row r="246" spans="4:5" ht="12.75">
      <c r="D246" s="58" t="s">
        <v>466</v>
      </c>
      <c r="E246" s="59" t="s">
        <v>465</v>
      </c>
    </row>
    <row r="247" spans="4:5" ht="12.75">
      <c r="D247" s="58" t="s">
        <v>592</v>
      </c>
      <c r="E247" s="59" t="s">
        <v>591</v>
      </c>
    </row>
    <row r="248" spans="4:5" ht="12.75">
      <c r="D248" s="58" t="s">
        <v>49</v>
      </c>
      <c r="E248" s="59" t="s">
        <v>48</v>
      </c>
    </row>
    <row r="249" spans="4:5" ht="12.75">
      <c r="D249" s="58" t="s">
        <v>362</v>
      </c>
      <c r="E249" s="59" t="s">
        <v>361</v>
      </c>
    </row>
    <row r="250" spans="4:5" ht="12.75">
      <c r="D250" s="58" t="s">
        <v>594</v>
      </c>
      <c r="E250" s="59" t="s">
        <v>593</v>
      </c>
    </row>
    <row r="251" spans="4:5" ht="12.75">
      <c r="D251" s="58" t="s">
        <v>320</v>
      </c>
      <c r="E251" s="59" t="s">
        <v>319</v>
      </c>
    </row>
    <row r="252" spans="4:5" ht="12.75">
      <c r="D252" s="58" t="s">
        <v>628</v>
      </c>
      <c r="E252" s="59" t="s">
        <v>627</v>
      </c>
    </row>
    <row r="253" spans="4:5" ht="12.75">
      <c r="D253" s="58" t="s">
        <v>167</v>
      </c>
      <c r="E253" s="59" t="s">
        <v>166</v>
      </c>
    </row>
    <row r="254" spans="4:5" ht="12.75">
      <c r="D254" s="58" t="s">
        <v>368</v>
      </c>
      <c r="E254" s="59" t="s">
        <v>367</v>
      </c>
    </row>
    <row r="255" spans="4:5" ht="12.75">
      <c r="D255" s="58" t="s">
        <v>630</v>
      </c>
      <c r="E255" s="59" t="s">
        <v>629</v>
      </c>
    </row>
    <row r="256" spans="4:5" ht="12.75">
      <c r="D256" s="58" t="s">
        <v>203</v>
      </c>
      <c r="E256" s="59" t="s">
        <v>202</v>
      </c>
    </row>
    <row r="257" spans="4:5" ht="12.75">
      <c r="D257" s="58" t="s">
        <v>57</v>
      </c>
      <c r="E257" s="59" t="s">
        <v>56</v>
      </c>
    </row>
    <row r="258" spans="4:5" ht="12.75">
      <c r="D258" s="58" t="s">
        <v>141</v>
      </c>
      <c r="E258" s="59" t="s">
        <v>140</v>
      </c>
    </row>
    <row r="259" spans="4:5" ht="12.75">
      <c r="D259" s="58" t="s">
        <v>205</v>
      </c>
      <c r="E259" s="59" t="s">
        <v>204</v>
      </c>
    </row>
    <row r="260" spans="4:5" ht="12.75">
      <c r="D260" s="58" t="s">
        <v>632</v>
      </c>
      <c r="E260" s="59" t="s">
        <v>631</v>
      </c>
    </row>
    <row r="261" spans="4:5" ht="12.75">
      <c r="D261" s="58" t="s">
        <v>215</v>
      </c>
      <c r="E261" s="59" t="s">
        <v>214</v>
      </c>
    </row>
    <row r="262" spans="4:5" ht="12.75">
      <c r="D262" s="58" t="s">
        <v>234</v>
      </c>
      <c r="E262" s="59" t="s">
        <v>233</v>
      </c>
    </row>
    <row r="263" spans="4:5" ht="12.75">
      <c r="D263" s="58" t="s">
        <v>91</v>
      </c>
      <c r="E263" s="59" t="s">
        <v>90</v>
      </c>
    </row>
    <row r="264" spans="4:5" ht="12.75">
      <c r="D264" s="58" t="s">
        <v>634</v>
      </c>
      <c r="E264" s="59" t="s">
        <v>633</v>
      </c>
    </row>
    <row r="265" spans="4:5" ht="12.75">
      <c r="D265" s="58" t="s">
        <v>322</v>
      </c>
      <c r="E265" s="59" t="s">
        <v>321</v>
      </c>
    </row>
    <row r="266" spans="4:5" ht="12.75">
      <c r="D266" s="58" t="s">
        <v>502</v>
      </c>
      <c r="E266" s="59" t="s">
        <v>501</v>
      </c>
    </row>
    <row r="267" spans="4:5" ht="12.75">
      <c r="D267" s="58" t="s">
        <v>636</v>
      </c>
      <c r="E267" s="59" t="s">
        <v>635</v>
      </c>
    </row>
    <row r="268" spans="4:5" ht="12.75">
      <c r="D268" s="58" t="s">
        <v>652</v>
      </c>
      <c r="E268" s="59" t="s">
        <v>47</v>
      </c>
    </row>
    <row r="269" spans="4:5" ht="12.75">
      <c r="D269" s="58" t="s">
        <v>294</v>
      </c>
      <c r="E269" s="59" t="s">
        <v>293</v>
      </c>
    </row>
    <row r="270" spans="4:5" ht="12.75">
      <c r="D270" s="58" t="s">
        <v>452</v>
      </c>
      <c r="E270" s="59" t="s">
        <v>451</v>
      </c>
    </row>
    <row r="271" spans="4:5" ht="12.75">
      <c r="D271" s="58" t="s">
        <v>256</v>
      </c>
      <c r="E271" s="59" t="s">
        <v>255</v>
      </c>
    </row>
    <row r="272" spans="4:5" ht="12.75">
      <c r="D272" s="58" t="s">
        <v>512</v>
      </c>
      <c r="E272" s="59" t="s">
        <v>511</v>
      </c>
    </row>
    <row r="273" spans="4:5" ht="12.75">
      <c r="D273" s="58" t="s">
        <v>596</v>
      </c>
      <c r="E273" s="59" t="s">
        <v>595</v>
      </c>
    </row>
    <row r="274" spans="4:5" ht="12.75">
      <c r="D274" s="58" t="s">
        <v>598</v>
      </c>
      <c r="E274" s="59" t="s">
        <v>597</v>
      </c>
    </row>
    <row r="275" spans="4:5" ht="12.75">
      <c r="D275" s="58" t="s">
        <v>380</v>
      </c>
      <c r="E275" s="59" t="s">
        <v>379</v>
      </c>
    </row>
    <row r="276" spans="4:5" ht="12.75">
      <c r="D276" s="58" t="s">
        <v>350</v>
      </c>
      <c r="E276" s="59" t="s">
        <v>349</v>
      </c>
    </row>
    <row r="277" spans="4:5" ht="12.75">
      <c r="D277" s="58" t="s">
        <v>250</v>
      </c>
      <c r="E277" s="59" t="s">
        <v>249</v>
      </c>
    </row>
    <row r="278" spans="4:5" ht="12.75">
      <c r="D278" s="58" t="s">
        <v>638</v>
      </c>
      <c r="E278" s="59" t="s">
        <v>637</v>
      </c>
    </row>
    <row r="279" spans="4:5" ht="12.75">
      <c r="D279" s="58" t="s">
        <v>580</v>
      </c>
      <c r="E279" s="59" t="s">
        <v>579</v>
      </c>
    </row>
    <row r="280" spans="4:5" ht="12.75">
      <c r="D280" s="58" t="s">
        <v>534</v>
      </c>
      <c r="E280" s="59" t="s">
        <v>533</v>
      </c>
    </row>
    <row r="281" spans="4:5" ht="12.75">
      <c r="D281" s="58" t="s">
        <v>600</v>
      </c>
      <c r="E281" s="59" t="s">
        <v>599</v>
      </c>
    </row>
    <row r="282" spans="4:5" ht="12.75">
      <c r="D282" s="58" t="s">
        <v>296</v>
      </c>
      <c r="E282" s="59" t="s">
        <v>295</v>
      </c>
    </row>
    <row r="283" spans="4:5" ht="12.75">
      <c r="D283" s="58" t="s">
        <v>582</v>
      </c>
      <c r="E283" s="59" t="s">
        <v>581</v>
      </c>
    </row>
    <row r="284" spans="4:5" ht="12.75">
      <c r="D284" s="58" t="s">
        <v>312</v>
      </c>
      <c r="E284" s="59" t="s">
        <v>311</v>
      </c>
    </row>
    <row r="285" spans="4:5" ht="12.75">
      <c r="D285" s="58" t="s">
        <v>143</v>
      </c>
      <c r="E285" s="59" t="s">
        <v>142</v>
      </c>
    </row>
    <row r="286" spans="4:5" ht="12.75">
      <c r="D286" s="58" t="s">
        <v>602</v>
      </c>
      <c r="E286" s="59" t="s">
        <v>601</v>
      </c>
    </row>
    <row r="287" spans="4:5" ht="12.75">
      <c r="D287" s="58" t="s">
        <v>436</v>
      </c>
      <c r="E287" s="59" t="s">
        <v>435</v>
      </c>
    </row>
    <row r="288" spans="4:5" ht="12.75">
      <c r="D288" s="58" t="s">
        <v>334</v>
      </c>
      <c r="E288" s="59" t="s">
        <v>333</v>
      </c>
    </row>
    <row r="289" spans="4:5" ht="12.75">
      <c r="D289" s="58" t="s">
        <v>536</v>
      </c>
      <c r="E289" s="59" t="s">
        <v>535</v>
      </c>
    </row>
    <row r="290" spans="4:5" ht="12.75">
      <c r="D290" s="58" t="s">
        <v>10</v>
      </c>
      <c r="E290" s="59" t="s">
        <v>9</v>
      </c>
    </row>
    <row r="291" spans="4:5" ht="12.75">
      <c r="D291" s="58" t="s">
        <v>270</v>
      </c>
      <c r="E291" s="59" t="s">
        <v>269</v>
      </c>
    </row>
    <row r="292" spans="4:5" ht="12.75">
      <c r="D292" s="58" t="s">
        <v>169</v>
      </c>
      <c r="E292" s="59" t="s">
        <v>168</v>
      </c>
    </row>
    <row r="293" spans="4:5" ht="12.75">
      <c r="D293" s="58" t="s">
        <v>651</v>
      </c>
      <c r="E293" s="59" t="s">
        <v>226</v>
      </c>
    </row>
    <row r="294" spans="4:5" ht="12.75">
      <c r="D294" s="58" t="s">
        <v>518</v>
      </c>
      <c r="E294" s="59" t="s">
        <v>517</v>
      </c>
    </row>
    <row r="295" spans="4:5" ht="12.75">
      <c r="D295" s="58" t="s">
        <v>400</v>
      </c>
      <c r="E295" s="59" t="s">
        <v>399</v>
      </c>
    </row>
    <row r="296" spans="4:5" ht="12.75">
      <c r="D296" s="58" t="s">
        <v>258</v>
      </c>
      <c r="E296" s="59" t="s">
        <v>257</v>
      </c>
    </row>
    <row r="297" spans="4:5" ht="12.75">
      <c r="D297" s="58" t="s">
        <v>324</v>
      </c>
      <c r="E297" s="59" t="s">
        <v>323</v>
      </c>
    </row>
    <row r="298" spans="4:5" ht="12.75">
      <c r="D298" s="58" t="s">
        <v>420</v>
      </c>
      <c r="E298" s="59" t="s">
        <v>419</v>
      </c>
    </row>
    <row r="299" spans="4:5" ht="12.75">
      <c r="D299" s="58" t="s">
        <v>640</v>
      </c>
      <c r="E299" s="59" t="s">
        <v>639</v>
      </c>
    </row>
    <row r="300" spans="4:5" ht="12.75">
      <c r="D300" s="58" t="s">
        <v>105</v>
      </c>
      <c r="E300" s="59" t="s">
        <v>104</v>
      </c>
    </row>
    <row r="301" spans="4:5" ht="12.75">
      <c r="D301" s="58" t="s">
        <v>454</v>
      </c>
      <c r="E301" s="59" t="s">
        <v>453</v>
      </c>
    </row>
    <row r="302" spans="4:5" ht="12.75">
      <c r="D302" s="58" t="s">
        <v>504</v>
      </c>
      <c r="E302" s="59" t="s">
        <v>503</v>
      </c>
    </row>
    <row r="303" spans="4:5" ht="12.75">
      <c r="D303" s="58" t="s">
        <v>59</v>
      </c>
      <c r="E303" s="59" t="s">
        <v>58</v>
      </c>
    </row>
    <row r="304" spans="4:5" ht="12.75">
      <c r="D304" s="58" t="s">
        <v>28</v>
      </c>
      <c r="E304" s="59" t="s">
        <v>27</v>
      </c>
    </row>
    <row r="305" spans="4:5" ht="12.75">
      <c r="D305" s="58" t="s">
        <v>468</v>
      </c>
      <c r="E305" s="59" t="s">
        <v>467</v>
      </c>
    </row>
    <row r="306" spans="4:5" ht="12.75">
      <c r="D306" s="58" t="s">
        <v>207</v>
      </c>
      <c r="E306" s="59" t="s">
        <v>206</v>
      </c>
    </row>
    <row r="307" spans="4:5" ht="12.75">
      <c r="D307" s="58" t="s">
        <v>402</v>
      </c>
      <c r="E307" s="59" t="s">
        <v>401</v>
      </c>
    </row>
    <row r="308" spans="4:5" ht="12.75">
      <c r="D308" s="58" t="s">
        <v>554</v>
      </c>
      <c r="E308" s="59" t="s">
        <v>553</v>
      </c>
    </row>
    <row r="309" spans="4:5" ht="12.75">
      <c r="D309" s="58" t="s">
        <v>438</v>
      </c>
      <c r="E309" s="59" t="s">
        <v>437</v>
      </c>
    </row>
    <row r="310" spans="4:5" ht="12.75">
      <c r="D310" s="58" t="s">
        <v>642</v>
      </c>
      <c r="E310" s="59" t="s">
        <v>641</v>
      </c>
    </row>
    <row r="311" spans="4:5" ht="12.75">
      <c r="D311" s="58" t="s">
        <v>107</v>
      </c>
      <c r="E311" s="59" t="s">
        <v>106</v>
      </c>
    </row>
    <row r="312" spans="4:5" ht="12.75">
      <c r="D312" s="58" t="s">
        <v>125</v>
      </c>
      <c r="E312" s="59" t="s">
        <v>124</v>
      </c>
    </row>
    <row r="313" spans="4:5" ht="12.75">
      <c r="D313" s="58" t="s">
        <v>93</v>
      </c>
      <c r="E313" s="59" t="s">
        <v>92</v>
      </c>
    </row>
    <row r="314" spans="4:5" ht="12.75">
      <c r="D314" s="58" t="s">
        <v>252</v>
      </c>
      <c r="E314" s="59" t="s">
        <v>251</v>
      </c>
    </row>
    <row r="315" spans="4:5" ht="12.75">
      <c r="D315" s="58" t="s">
        <v>236</v>
      </c>
      <c r="E315" s="59" t="s">
        <v>235</v>
      </c>
    </row>
    <row r="316" spans="4:5" ht="12.75">
      <c r="D316" s="58" t="s">
        <v>336</v>
      </c>
      <c r="E316" s="59" t="s">
        <v>335</v>
      </c>
    </row>
    <row r="317" spans="4:5" ht="12.75">
      <c r="D317" s="58" t="s">
        <v>254</v>
      </c>
      <c r="E317" s="59" t="s">
        <v>253</v>
      </c>
    </row>
    <row r="318" spans="4:5" ht="12.75">
      <c r="D318" s="58" t="s">
        <v>352</v>
      </c>
      <c r="E318" s="59" t="s">
        <v>351</v>
      </c>
    </row>
    <row r="319" spans="4:5" ht="12.75">
      <c r="D319" s="58" t="s">
        <v>8</v>
      </c>
      <c r="E319" s="59" t="s">
        <v>7</v>
      </c>
    </row>
    <row r="320" spans="4:5" ht="12.75">
      <c r="D320" s="58" t="s">
        <v>556</v>
      </c>
      <c r="E320" s="59" t="s">
        <v>555</v>
      </c>
    </row>
    <row r="321" spans="4:5" ht="12.75">
      <c r="D321" s="58" t="s">
        <v>484</v>
      </c>
      <c r="E321" s="59" t="s">
        <v>483</v>
      </c>
    </row>
    <row r="322" spans="4:5" ht="12.75">
      <c r="D322" s="58" t="s">
        <v>326</v>
      </c>
      <c r="E322" s="59" t="s">
        <v>325</v>
      </c>
    </row>
    <row r="323" spans="4:5" ht="12.75">
      <c r="D323" s="58" t="s">
        <v>382</v>
      </c>
      <c r="E323" s="59" t="s">
        <v>381</v>
      </c>
    </row>
    <row r="324" spans="4:5" ht="12.75">
      <c r="D324" s="58" t="s">
        <v>388</v>
      </c>
      <c r="E324" s="59" t="s">
        <v>387</v>
      </c>
    </row>
    <row r="325" spans="4:5" ht="12.75">
      <c r="D325" s="58" t="s">
        <v>354</v>
      </c>
      <c r="E325" s="59" t="s">
        <v>353</v>
      </c>
    </row>
    <row r="326" spans="4:5" ht="12.75">
      <c r="D326" s="58" t="s">
        <v>390</v>
      </c>
      <c r="E326" s="59" t="s">
        <v>389</v>
      </c>
    </row>
    <row r="327" spans="4:5" ht="12.75">
      <c r="D327" s="58" t="s">
        <v>486</v>
      </c>
      <c r="E327" s="59" t="s">
        <v>485</v>
      </c>
    </row>
    <row r="328" spans="4:5" ht="12.75">
      <c r="D328" s="58" t="s">
        <v>328</v>
      </c>
      <c r="E328" s="59" t="s">
        <v>327</v>
      </c>
    </row>
    <row r="329" spans="4:5" ht="12.75">
      <c r="D329" s="58" t="s">
        <v>520</v>
      </c>
      <c r="E329" s="59" t="s">
        <v>519</v>
      </c>
    </row>
    <row r="330" spans="4:5" ht="12.75">
      <c r="D330" s="58" t="s">
        <v>408</v>
      </c>
      <c r="E330" s="59" t="s">
        <v>407</v>
      </c>
    </row>
    <row r="331" spans="4:5" ht="12.75">
      <c r="D331" s="58" t="s">
        <v>298</v>
      </c>
      <c r="E331" s="59" t="s">
        <v>297</v>
      </c>
    </row>
    <row r="332" spans="4:5" ht="12.75">
      <c r="D332" s="58" t="s">
        <v>38</v>
      </c>
      <c r="E332" s="59" t="s">
        <v>37</v>
      </c>
    </row>
    <row r="333" spans="4:5" ht="12.75">
      <c r="D333" s="58" t="s">
        <v>97</v>
      </c>
      <c r="E333" s="59" t="s">
        <v>96</v>
      </c>
    </row>
    <row r="334" spans="4:5" ht="12.75">
      <c r="D334" s="58" t="s">
        <v>117</v>
      </c>
      <c r="E334" s="59" t="s">
        <v>116</v>
      </c>
    </row>
    <row r="335" spans="4:5" ht="12.75">
      <c r="D335" s="58" t="s">
        <v>189</v>
      </c>
      <c r="E335" s="59" t="s">
        <v>188</v>
      </c>
    </row>
    <row r="336" spans="4:5" ht="12.75">
      <c r="D336" s="58" t="s">
        <v>300</v>
      </c>
      <c r="E336" s="59" t="s">
        <v>299</v>
      </c>
    </row>
    <row r="337" spans="4:5" ht="12.75">
      <c r="D337" s="58" t="s">
        <v>127</v>
      </c>
      <c r="E337" s="59" t="s">
        <v>126</v>
      </c>
    </row>
    <row r="338" spans="4:5" ht="12.75">
      <c r="D338" s="58" t="s">
        <v>20</v>
      </c>
      <c r="E338" s="59" t="s">
        <v>19</v>
      </c>
    </row>
    <row r="339" spans="4:5" ht="12.75">
      <c r="D339" s="58" t="s">
        <v>644</v>
      </c>
      <c r="E339" s="59" t="s">
        <v>643</v>
      </c>
    </row>
    <row r="340" spans="4:5" ht="12.75">
      <c r="D340" s="58" t="s">
        <v>61</v>
      </c>
      <c r="E340" s="59" t="s">
        <v>60</v>
      </c>
    </row>
    <row r="341" spans="4:5" ht="12.75">
      <c r="D341" s="58" t="s">
        <v>219</v>
      </c>
      <c r="E341" s="59" t="s">
        <v>218</v>
      </c>
    </row>
    <row r="342" spans="4:5" ht="12.75">
      <c r="D342" s="58" t="s">
        <v>470</v>
      </c>
      <c r="E342" s="59" t="s">
        <v>469</v>
      </c>
    </row>
    <row r="343" spans="4:5" ht="12.75">
      <c r="D343" s="58" t="s">
        <v>302</v>
      </c>
      <c r="E343" s="59" t="s">
        <v>301</v>
      </c>
    </row>
    <row r="344" spans="4:5" ht="12.75">
      <c r="D344" s="58" t="s">
        <v>646</v>
      </c>
      <c r="E344" s="59" t="s">
        <v>645</v>
      </c>
    </row>
    <row r="345" spans="4:5" ht="12.75">
      <c r="D345" s="58" t="s">
        <v>364</v>
      </c>
      <c r="E345" s="59" t="s">
        <v>363</v>
      </c>
    </row>
    <row r="346" spans="4:5" ht="12.75">
      <c r="D346" s="58" t="s">
        <v>522</v>
      </c>
      <c r="E346" s="59" t="s">
        <v>521</v>
      </c>
    </row>
    <row r="347" spans="4:5" ht="12.75">
      <c r="D347" s="58" t="s">
        <v>171</v>
      </c>
      <c r="E347" s="59" t="s">
        <v>170</v>
      </c>
    </row>
    <row r="348" spans="4:5" ht="12.75">
      <c r="D348" s="58" t="s">
        <v>304</v>
      </c>
      <c r="E348" s="59" t="s">
        <v>303</v>
      </c>
    </row>
    <row r="349" spans="4:5" ht="12.75">
      <c r="D349" s="58" t="s">
        <v>145</v>
      </c>
      <c r="E349" s="59" t="s">
        <v>144</v>
      </c>
    </row>
    <row r="350" spans="4:5" ht="12.75">
      <c r="D350" s="58" t="s">
        <v>548</v>
      </c>
      <c r="E350" s="59" t="s">
        <v>547</v>
      </c>
    </row>
    <row r="351" spans="4:5" ht="12.75">
      <c r="D351" s="58" t="s">
        <v>488</v>
      </c>
      <c r="E351" s="59" t="s">
        <v>487</v>
      </c>
    </row>
    <row r="352" spans="4:5" ht="12.75">
      <c r="D352" s="58" t="s">
        <v>472</v>
      </c>
      <c r="E352" s="59" t="s">
        <v>471</v>
      </c>
    </row>
    <row r="353" spans="4:5" ht="12.75">
      <c r="D353" s="58" t="s">
        <v>404</v>
      </c>
      <c r="E353" s="59" t="s">
        <v>403</v>
      </c>
    </row>
    <row r="354" spans="4:5" ht="12.75">
      <c r="D354" s="58" t="s">
        <v>209</v>
      </c>
      <c r="E354" s="59" t="s">
        <v>208</v>
      </c>
    </row>
    <row r="355" spans="4:5" ht="12.75">
      <c r="D355" s="58" t="s">
        <v>314</v>
      </c>
      <c r="E355" s="59" t="s">
        <v>313</v>
      </c>
    </row>
    <row r="356" spans="4:5" ht="12.75">
      <c r="D356" s="58" t="s">
        <v>370</v>
      </c>
      <c r="E356" s="59" t="s">
        <v>369</v>
      </c>
    </row>
    <row r="357" spans="4:5" ht="12.75">
      <c r="D357" s="58" t="s">
        <v>524</v>
      </c>
      <c r="E357" s="59" t="s">
        <v>523</v>
      </c>
    </row>
    <row r="358" spans="4:5" ht="12.75">
      <c r="D358" s="58" t="s">
        <v>568</v>
      </c>
      <c r="E358" s="59" t="s">
        <v>567</v>
      </c>
    </row>
    <row r="359" spans="4:5" ht="12.75">
      <c r="D359" s="58" t="s">
        <v>366</v>
      </c>
      <c r="E359" s="59" t="s">
        <v>365</v>
      </c>
    </row>
    <row r="360" spans="4:5" ht="12.75">
      <c r="D360" s="58" t="s">
        <v>422</v>
      </c>
      <c r="E360" s="59" t="s">
        <v>421</v>
      </c>
    </row>
    <row r="361" spans="4:5" ht="12.75">
      <c r="D361" s="58" t="s">
        <v>540</v>
      </c>
      <c r="E361" s="59" t="s">
        <v>539</v>
      </c>
    </row>
    <row r="362" spans="4:5" ht="12.75">
      <c r="D362" s="58" t="s">
        <v>372</v>
      </c>
      <c r="E362" s="59" t="s">
        <v>371</v>
      </c>
    </row>
    <row r="363" spans="4:5" ht="12.75">
      <c r="D363" s="58" t="s">
        <v>272</v>
      </c>
      <c r="E363" s="59" t="s">
        <v>271</v>
      </c>
    </row>
    <row r="364" spans="4:5" ht="12.75">
      <c r="D364" s="58" t="s">
        <v>550</v>
      </c>
      <c r="E364" s="59" t="s">
        <v>549</v>
      </c>
    </row>
    <row r="365" spans="4:5" ht="12.75">
      <c r="D365" s="58" t="s">
        <v>274</v>
      </c>
      <c r="E365" s="59" t="s">
        <v>273</v>
      </c>
    </row>
    <row r="366" spans="4:5" ht="12.75">
      <c r="D366" s="58" t="s">
        <v>418</v>
      </c>
      <c r="E366" s="59" t="s">
        <v>417</v>
      </c>
    </row>
    <row r="367" spans="4:5" ht="12.75">
      <c r="D367" s="58" t="s">
        <v>22</v>
      </c>
      <c r="E367" s="59" t="s">
        <v>21</v>
      </c>
    </row>
    <row r="368" spans="4:5" ht="12.75">
      <c r="D368" s="58" t="s">
        <v>570</v>
      </c>
      <c r="E368" s="59" t="s">
        <v>569</v>
      </c>
    </row>
    <row r="369" spans="4:5" ht="12.75">
      <c r="D369" s="58" t="s">
        <v>34</v>
      </c>
      <c r="E369" s="59" t="s">
        <v>33</v>
      </c>
    </row>
    <row r="370" spans="4:5" ht="12.75">
      <c r="D370" s="58" t="s">
        <v>46</v>
      </c>
      <c r="E370" s="59" t="s">
        <v>45</v>
      </c>
    </row>
    <row r="371" spans="4:5" ht="12.75">
      <c r="D371" s="58" t="s">
        <v>95</v>
      </c>
      <c r="E371" s="59" t="s">
        <v>94</v>
      </c>
    </row>
    <row r="372" spans="4:5" ht="12.75">
      <c r="D372" s="58" t="s">
        <v>6</v>
      </c>
      <c r="E372" s="59" t="s">
        <v>5</v>
      </c>
    </row>
    <row r="373" spans="4:5" ht="12.75">
      <c r="D373" s="58" t="s">
        <v>109</v>
      </c>
      <c r="E373" s="59" t="s">
        <v>108</v>
      </c>
    </row>
    <row r="374" spans="4:5" ht="12.75">
      <c r="D374" s="58" t="s">
        <v>338</v>
      </c>
      <c r="E374" s="59" t="s">
        <v>337</v>
      </c>
    </row>
    <row r="375" spans="4:5" ht="12.75">
      <c r="D375" s="58" t="s">
        <v>340</v>
      </c>
      <c r="E375" s="59" t="s">
        <v>339</v>
      </c>
    </row>
    <row r="376" spans="4:5" ht="12.75">
      <c r="D376" s="58" t="s">
        <v>77</v>
      </c>
      <c r="E376" s="59" t="s">
        <v>76</v>
      </c>
    </row>
    <row r="377" spans="4:5" ht="12.75">
      <c r="D377" s="58" t="s">
        <v>356</v>
      </c>
      <c r="E377" s="59" t="s">
        <v>355</v>
      </c>
    </row>
    <row r="378" spans="4:5" ht="12.75">
      <c r="D378" s="58" t="s">
        <v>384</v>
      </c>
      <c r="E378" s="59" t="s">
        <v>383</v>
      </c>
    </row>
    <row r="379" spans="4:5" ht="12.75">
      <c r="D379" s="58" t="s">
        <v>410</v>
      </c>
      <c r="E379" s="59" t="s">
        <v>409</v>
      </c>
    </row>
    <row r="380" spans="4:5" ht="12.75">
      <c r="D380" s="58" t="s">
        <v>306</v>
      </c>
      <c r="E380" s="59" t="s">
        <v>305</v>
      </c>
    </row>
    <row r="381" spans="4:5" ht="12.75">
      <c r="D381" s="58" t="s">
        <v>426</v>
      </c>
      <c r="E381" s="59" t="s">
        <v>425</v>
      </c>
    </row>
    <row r="382" spans="4:5" ht="12.75">
      <c r="D382" s="58" t="s">
        <v>440</v>
      </c>
      <c r="E382" s="59" t="s">
        <v>439</v>
      </c>
    </row>
    <row r="383" spans="4:5" ht="12.75">
      <c r="D383" s="58" t="s">
        <v>558</v>
      </c>
      <c r="E383" s="59" t="s">
        <v>557</v>
      </c>
    </row>
    <row r="384" spans="4:5" ht="12.75">
      <c r="D384" s="58" t="s">
        <v>191</v>
      </c>
      <c r="E384" s="59" t="s">
        <v>190</v>
      </c>
    </row>
    <row r="385" spans="4:5" ht="12.75">
      <c r="D385" s="58" t="s">
        <v>149</v>
      </c>
      <c r="E385" s="59" t="s">
        <v>148</v>
      </c>
    </row>
    <row r="386" spans="4:5" ht="12.75">
      <c r="D386" s="58" t="s">
        <v>604</v>
      </c>
      <c r="E386" s="59" t="s">
        <v>603</v>
      </c>
    </row>
    <row r="387" spans="4:5" ht="12.75">
      <c r="D387" s="58" t="s">
        <v>474</v>
      </c>
      <c r="E387" s="59" t="s">
        <v>473</v>
      </c>
    </row>
    <row r="388" spans="4:5" ht="12.75">
      <c r="D388" s="58" t="s">
        <v>238</v>
      </c>
      <c r="E388" s="59" t="s">
        <v>237</v>
      </c>
    </row>
    <row r="389" spans="4:5" ht="12.75">
      <c r="D389" s="58" t="s">
        <v>456</v>
      </c>
      <c r="E389" s="59" t="s">
        <v>455</v>
      </c>
    </row>
    <row r="390" spans="4:5" ht="12.75">
      <c r="D390" s="58" t="s">
        <v>538</v>
      </c>
      <c r="E390" s="59" t="s">
        <v>537</v>
      </c>
    </row>
    <row r="391" spans="4:5" ht="12.75">
      <c r="D391" s="58" t="s">
        <v>442</v>
      </c>
      <c r="E391" s="59" t="s">
        <v>441</v>
      </c>
    </row>
    <row r="392" spans="4:5" ht="12.75">
      <c r="D392" s="58" t="s">
        <v>444</v>
      </c>
      <c r="E392" s="59" t="s">
        <v>443</v>
      </c>
    </row>
    <row r="393" spans="4:5" ht="12.75">
      <c r="D393" s="58" t="s">
        <v>240</v>
      </c>
      <c r="E393" s="59" t="s">
        <v>239</v>
      </c>
    </row>
    <row r="394" spans="4:5" ht="12.75">
      <c r="D394" s="58" t="s">
        <v>526</v>
      </c>
      <c r="E394" s="59" t="s">
        <v>525</v>
      </c>
    </row>
    <row r="395" spans="4:5" ht="12.75">
      <c r="D395" s="58" t="s">
        <v>63</v>
      </c>
      <c r="E395" s="59" t="s">
        <v>62</v>
      </c>
    </row>
    <row r="396" spans="4:5" ht="12.75">
      <c r="D396" s="58" t="s">
        <v>430</v>
      </c>
      <c r="E396" s="59" t="s">
        <v>429</v>
      </c>
    </row>
    <row r="397" spans="4:5" ht="12.75">
      <c r="D397" s="58" t="s">
        <v>490</v>
      </c>
      <c r="E397" s="59" t="s">
        <v>489</v>
      </c>
    </row>
    <row r="398" spans="4:5" ht="12.75">
      <c r="D398" s="58" t="s">
        <v>185</v>
      </c>
      <c r="E398" s="59" t="s">
        <v>184</v>
      </c>
    </row>
    <row r="399" spans="4:5" ht="12.75">
      <c r="D399" s="58" t="s">
        <v>458</v>
      </c>
      <c r="E399" s="59" t="s">
        <v>457</v>
      </c>
    </row>
    <row r="400" spans="4:5" ht="12.75">
      <c r="D400" s="58" t="s">
        <v>560</v>
      </c>
      <c r="E400" s="59" t="s">
        <v>559</v>
      </c>
    </row>
    <row r="401" spans="4:5" ht="12.75">
      <c r="D401" s="58" t="s">
        <v>476</v>
      </c>
      <c r="E401" s="59" t="s">
        <v>475</v>
      </c>
    </row>
    <row r="402" spans="4:5" ht="12.75">
      <c r="D402" s="58" t="s">
        <v>648</v>
      </c>
      <c r="E402" s="59" t="s">
        <v>647</v>
      </c>
    </row>
    <row r="403" spans="4:5" ht="12.75">
      <c r="D403" s="58" t="s">
        <v>276</v>
      </c>
      <c r="E403" s="59" t="s">
        <v>275</v>
      </c>
    </row>
    <row r="404" spans="4:5" ht="12.75">
      <c r="D404" s="58" t="s">
        <v>508</v>
      </c>
      <c r="E404" s="59" t="s">
        <v>507</v>
      </c>
    </row>
    <row r="405" spans="4:5" ht="12.75">
      <c r="D405" s="58" t="s">
        <v>528</v>
      </c>
      <c r="E405" s="59" t="s">
        <v>527</v>
      </c>
    </row>
    <row r="406" spans="4:5" ht="12.75">
      <c r="D406" s="58" t="s">
        <v>446</v>
      </c>
      <c r="E406" s="59" t="s">
        <v>445</v>
      </c>
    </row>
    <row r="407" spans="4:5" ht="12.75">
      <c r="D407" s="58" t="s">
        <v>478</v>
      </c>
      <c r="E407" s="59" t="s">
        <v>477</v>
      </c>
    </row>
    <row r="408" spans="4:5" ht="12.75">
      <c r="D408" s="58" t="s">
        <v>424</v>
      </c>
      <c r="E408" s="59" t="s">
        <v>423</v>
      </c>
    </row>
    <row r="409" spans="4:5" ht="12.75">
      <c r="D409" s="58" t="s">
        <v>111</v>
      </c>
      <c r="E409" s="59" t="s">
        <v>110</v>
      </c>
    </row>
    <row r="410" spans="4:5" ht="12.75">
      <c r="D410" s="58" t="s">
        <v>416</v>
      </c>
      <c r="E410" s="59" t="s">
        <v>415</v>
      </c>
    </row>
    <row r="411" spans="4:5" ht="12.75">
      <c r="D411" s="58" t="s">
        <v>173</v>
      </c>
      <c r="E411" s="59" t="s">
        <v>172</v>
      </c>
    </row>
    <row r="412" spans="4:5" ht="12.75">
      <c r="D412" s="58" t="s">
        <v>211</v>
      </c>
      <c r="E412" s="59" t="s">
        <v>210</v>
      </c>
    </row>
    <row r="413" spans="4:5" ht="12.75">
      <c r="D413" s="58" t="s">
        <v>187</v>
      </c>
      <c r="E413" s="59" t="s">
        <v>186</v>
      </c>
    </row>
    <row r="414" spans="4:5" ht="12.75">
      <c r="D414" s="58" t="s">
        <v>278</v>
      </c>
      <c r="E414" s="59" t="s">
        <v>277</v>
      </c>
    </row>
    <row r="415" spans="4:5" ht="12.75">
      <c r="D415" s="58" t="s">
        <v>242</v>
      </c>
      <c r="E415" s="59" t="s">
        <v>241</v>
      </c>
    </row>
    <row r="416" spans="4:5" ht="12.75">
      <c r="D416" s="58" t="s">
        <v>151</v>
      </c>
      <c r="E416" s="59" t="s">
        <v>150</v>
      </c>
    </row>
    <row r="417" spans="4:5" ht="12.75">
      <c r="D417" s="58" t="s">
        <v>280</v>
      </c>
      <c r="E417" s="59" t="s">
        <v>279</v>
      </c>
    </row>
    <row r="418" spans="4:5" ht="12.75">
      <c r="D418" s="58" t="s">
        <v>99</v>
      </c>
      <c r="E418" s="59" t="s">
        <v>98</v>
      </c>
    </row>
    <row r="419" spans="4:5" ht="12.75">
      <c r="D419" s="58" t="s">
        <v>113</v>
      </c>
      <c r="E419" s="59" t="s">
        <v>112</v>
      </c>
    </row>
    <row r="420" spans="4:5" ht="12.75">
      <c r="D420" s="58" t="s">
        <v>606</v>
      </c>
      <c r="E420" s="59" t="s">
        <v>605</v>
      </c>
    </row>
    <row r="421" spans="4:5" ht="12.75">
      <c r="D421" s="58" t="s">
        <v>530</v>
      </c>
      <c r="E421" s="59" t="s">
        <v>529</v>
      </c>
    </row>
    <row r="422" spans="4:5" ht="12.75">
      <c r="D422" s="58" t="s">
        <v>282</v>
      </c>
      <c r="E422" s="59" t="s">
        <v>281</v>
      </c>
    </row>
    <row r="423" spans="4:5" ht="12.75">
      <c r="D423" s="58" t="s">
        <v>175</v>
      </c>
      <c r="E423" s="59" t="s">
        <v>174</v>
      </c>
    </row>
    <row r="424" spans="4:5" ht="12.75">
      <c r="D424" s="58" t="s">
        <v>412</v>
      </c>
      <c r="E424" s="59" t="s">
        <v>411</v>
      </c>
    </row>
    <row r="425" spans="4:5" ht="12.75">
      <c r="D425" s="58" t="s">
        <v>584</v>
      </c>
      <c r="E425" s="59" t="s">
        <v>583</v>
      </c>
    </row>
    <row r="426" spans="4:5" ht="12.75">
      <c r="D426" s="58" t="s">
        <v>572</v>
      </c>
      <c r="E426" s="59" t="s">
        <v>571</v>
      </c>
    </row>
    <row r="427" spans="4:5" ht="12.75">
      <c r="D427" s="58" t="s">
        <v>650</v>
      </c>
      <c r="E427" s="59" t="s">
        <v>649</v>
      </c>
    </row>
    <row r="428" spans="4:5" ht="12.75">
      <c r="D428" s="58" t="s">
        <v>608</v>
      </c>
      <c r="E428" s="59" t="s">
        <v>607</v>
      </c>
    </row>
    <row r="429" spans="4:5" ht="12.75">
      <c r="D429" s="58" t="s">
        <v>51</v>
      </c>
      <c r="E429" s="59" t="s">
        <v>50</v>
      </c>
    </row>
    <row r="430" spans="4:5" ht="12.75">
      <c r="D430" s="58" t="s">
        <v>492</v>
      </c>
      <c r="E430" s="59" t="s">
        <v>491</v>
      </c>
    </row>
    <row r="431" spans="4:5" ht="12.75">
      <c r="D431" s="58" t="s">
        <v>244</v>
      </c>
      <c r="E431" s="59" t="s">
        <v>243</v>
      </c>
    </row>
    <row r="432" spans="4:5" ht="12.75">
      <c r="D432" s="58" t="s">
        <v>460</v>
      </c>
      <c r="E432" s="59" t="s">
        <v>459</v>
      </c>
    </row>
    <row r="433" spans="4:5" ht="12.75">
      <c r="D433" s="58" t="s">
        <v>480</v>
      </c>
      <c r="E433" s="59" t="s">
        <v>479</v>
      </c>
    </row>
    <row r="434" spans="4:5" ht="12.75">
      <c r="D434" s="58" t="s">
        <v>147</v>
      </c>
      <c r="E434" s="59" t="s">
        <v>146</v>
      </c>
    </row>
    <row r="435" spans="4:5" ht="12.75">
      <c r="D435" s="58" t="s">
        <v>386</v>
      </c>
      <c r="E435" s="59" t="s">
        <v>385</v>
      </c>
    </row>
    <row r="436" spans="4:5" ht="12.75">
      <c r="D436" s="58" t="s">
        <v>246</v>
      </c>
      <c r="E436" s="59" t="s">
        <v>245</v>
      </c>
    </row>
    <row r="437" spans="4:5" ht="12.75">
      <c r="D437" s="58" t="s">
        <v>18</v>
      </c>
      <c r="E437" s="59" t="s">
        <v>17</v>
      </c>
    </row>
    <row r="438" spans="4:5" ht="12.75">
      <c r="D438" s="58" t="s">
        <v>115</v>
      </c>
      <c r="E438" s="59" t="s">
        <v>114</v>
      </c>
    </row>
    <row r="439" spans="4:5" ht="12.75">
      <c r="D439" s="58" t="s">
        <v>129</v>
      </c>
      <c r="E439" s="59" t="s">
        <v>128</v>
      </c>
    </row>
    <row r="440" spans="4:5" ht="12.75">
      <c r="D440" s="58" t="s">
        <v>308</v>
      </c>
      <c r="E440" s="59" t="s">
        <v>307</v>
      </c>
    </row>
    <row r="441" spans="4:5" ht="12.75">
      <c r="D441" s="58" t="s">
        <v>342</v>
      </c>
      <c r="E441" s="59" t="s">
        <v>341</v>
      </c>
    </row>
    <row r="442" spans="4:5" ht="12.75">
      <c r="D442" s="58" t="s">
        <v>414</v>
      </c>
      <c r="E442" s="59" t="s">
        <v>413</v>
      </c>
    </row>
    <row r="443" spans="4:5" ht="12.75">
      <c r="D443" s="58" t="s">
        <v>428</v>
      </c>
      <c r="E443" s="59" t="s">
        <v>427</v>
      </c>
    </row>
    <row r="444" spans="4:5" ht="12.75">
      <c r="D444" s="58" t="s">
        <v>610</v>
      </c>
      <c r="E444" s="59" t="s">
        <v>609</v>
      </c>
    </row>
    <row r="445" spans="4:5" ht="12.75">
      <c r="D445" s="58" t="s">
        <v>131</v>
      </c>
      <c r="E445" s="59" t="s">
        <v>130</v>
      </c>
    </row>
    <row r="446" spans="4:5" ht="12.75">
      <c r="D446" s="58" t="s">
        <v>532</v>
      </c>
      <c r="E446" s="59" t="s">
        <v>531</v>
      </c>
    </row>
    <row r="447" spans="4:5" ht="12.75">
      <c r="D447" s="58" t="s">
        <v>510</v>
      </c>
      <c r="E447" s="59" t="s">
        <v>509</v>
      </c>
    </row>
    <row r="448" spans="4:5" ht="12.75">
      <c r="D448" s="58" t="s">
        <v>213</v>
      </c>
      <c r="E448" s="59" t="s">
        <v>212</v>
      </c>
    </row>
    <row r="449" spans="4:5" ht="12.75">
      <c r="D449" s="58" t="s">
        <v>24</v>
      </c>
      <c r="E449" s="59" t="s">
        <v>23</v>
      </c>
    </row>
    <row r="450" spans="4:5" ht="12.75">
      <c r="D450" s="58" t="s">
        <v>542</v>
      </c>
      <c r="E450" s="59" t="s">
        <v>541</v>
      </c>
    </row>
    <row r="451" spans="4:5" ht="12.75">
      <c r="D451" s="58" t="s">
        <v>482</v>
      </c>
      <c r="E451" s="59" t="s">
        <v>481</v>
      </c>
    </row>
    <row r="452" spans="4:5" ht="12.75">
      <c r="D452" s="58" t="s">
        <v>26</v>
      </c>
      <c r="E452" s="59" t="s">
        <v>25</v>
      </c>
    </row>
    <row r="453" spans="4:5" ht="12.75">
      <c r="D453" s="58" t="s">
        <v>574</v>
      </c>
      <c r="E453" s="59" t="s">
        <v>573</v>
      </c>
    </row>
    <row r="454" spans="4:5" ht="12.75">
      <c r="D454" s="58" t="s">
        <v>221</v>
      </c>
      <c r="E454" s="59" t="s">
        <v>220</v>
      </c>
    </row>
    <row r="455" spans="4:5" ht="12.75">
      <c r="D455" s="58" t="s">
        <v>506</v>
      </c>
      <c r="E455" s="59" t="s">
        <v>505</v>
      </c>
    </row>
    <row r="456" spans="4:5" ht="12.75">
      <c r="D456" s="58" t="s">
        <v>223</v>
      </c>
      <c r="E456" s="59" t="s">
        <v>222</v>
      </c>
    </row>
    <row r="457" spans="4:5" ht="12.75">
      <c r="D457" s="58" t="s">
        <v>36</v>
      </c>
      <c r="E457" s="59" t="s">
        <v>35</v>
      </c>
    </row>
    <row r="458" spans="4:5" ht="12.75">
      <c r="D458" s="58" t="s">
        <v>310</v>
      </c>
      <c r="E458" s="59" t="s">
        <v>309</v>
      </c>
    </row>
    <row r="459" spans="4:5" ht="12.75">
      <c r="D459" s="58" t="s">
        <v>225</v>
      </c>
      <c r="E459" s="59" t="s">
        <v>224</v>
      </c>
    </row>
    <row r="460" spans="4:5" ht="12.75">
      <c r="D460" s="58" t="s">
        <v>358</v>
      </c>
      <c r="E460" s="59" t="s">
        <v>357</v>
      </c>
    </row>
  </sheetData>
  <sheetProtection sheet="1" objects="1" scenarios="1"/>
  <mergeCells count="1">
    <mergeCell ref="A1:I1"/>
  </mergeCells>
  <dataValidations count="1">
    <dataValidation type="list" allowBlank="1" showInputMessage="1" showErrorMessage="1" sqref="C4">
      <formula1>$D$110:$D$460</formula1>
    </dataValidation>
  </dataValidations>
  <printOptions/>
  <pageMargins left="0.75" right="0.75" top="1" bottom="1" header="0.5" footer="0.5"/>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42"/>
  </sheetPr>
  <dimension ref="A1:AD366"/>
  <sheetViews>
    <sheetView workbookViewId="0" topLeftCell="A1">
      <pane xSplit="4" ySplit="11" topLeftCell="E329" activePane="bottomRight" state="frozen"/>
      <selection pane="topLeft" activeCell="A1" sqref="A1"/>
      <selection pane="topRight" activeCell="E1" sqref="E1"/>
      <selection pane="bottomLeft" activeCell="A12" sqref="A12"/>
      <selection pane="bottomRight" activeCell="L335" sqref="L335"/>
    </sheetView>
  </sheetViews>
  <sheetFormatPr defaultColWidth="9.140625" defaultRowHeight="12.75"/>
  <cols>
    <col min="1" max="1" width="2.421875" style="5" customWidth="1"/>
    <col min="2" max="2" width="25.57421875" style="6" customWidth="1"/>
    <col min="3" max="3" width="0.2890625" style="0" hidden="1" customWidth="1"/>
    <col min="4" max="4" width="2.00390625" style="0" hidden="1" customWidth="1"/>
    <col min="5" max="5" width="13.57421875" style="0" customWidth="1"/>
    <col min="6" max="6" width="12.57421875" style="0" customWidth="1"/>
    <col min="7" max="7" width="11.8515625" style="0" customWidth="1"/>
    <col min="8" max="8" width="11.140625" style="0" bestFit="1" customWidth="1"/>
    <col min="9" max="9" width="9.8515625" style="0" customWidth="1"/>
    <col min="10" max="10" width="10.421875" style="0" customWidth="1"/>
    <col min="11" max="11" width="10.00390625" style="0" customWidth="1"/>
    <col min="12" max="12" width="11.421875" style="0" customWidth="1"/>
    <col min="13" max="13" width="9.00390625" style="0" customWidth="1"/>
    <col min="14" max="14" width="10.00390625" style="0" customWidth="1"/>
    <col min="16" max="16" width="10.00390625" style="0" customWidth="1"/>
    <col min="17" max="17" width="12.140625" style="0" customWidth="1"/>
    <col min="18" max="18" width="12.00390625" style="0" customWidth="1"/>
    <col min="19" max="19" width="11.8515625" style="0" customWidth="1"/>
    <col min="20" max="20" width="12.140625" style="0" customWidth="1"/>
    <col min="21" max="21" width="11.7109375" style="0" customWidth="1"/>
    <col min="22" max="22" width="12.00390625" style="0" customWidth="1"/>
    <col min="23" max="23" width="11.7109375" style="0" customWidth="1"/>
    <col min="24" max="24" width="12.140625" style="0" customWidth="1"/>
    <col min="25" max="25" width="10.140625" style="0" customWidth="1"/>
    <col min="26" max="26" width="9.421875" style="0" customWidth="1"/>
    <col min="27" max="27" width="9.28125" style="0" customWidth="1"/>
    <col min="28" max="28" width="13.00390625" style="0" customWidth="1"/>
    <col min="29" max="29" width="2.57421875" style="0" customWidth="1"/>
  </cols>
  <sheetData>
    <row r="1" spans="1:29" ht="18">
      <c r="A1" s="9"/>
      <c r="B1" s="55" t="s">
        <v>749</v>
      </c>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29" ht="12.75">
      <c r="A2" s="9"/>
      <c r="B2" s="10"/>
      <c r="C2" s="11"/>
      <c r="D2" s="11"/>
      <c r="E2" s="11"/>
      <c r="F2" s="11"/>
      <c r="G2" s="11"/>
      <c r="H2" s="11"/>
      <c r="I2" s="11"/>
      <c r="J2" s="11"/>
      <c r="K2" s="11"/>
      <c r="L2" s="11"/>
      <c r="M2" s="11"/>
      <c r="N2" s="11"/>
      <c r="O2" s="11"/>
      <c r="P2" s="11"/>
      <c r="Q2" s="11"/>
      <c r="R2" s="11"/>
      <c r="S2" s="11"/>
      <c r="T2" s="11"/>
      <c r="U2" s="11"/>
      <c r="V2" s="11"/>
      <c r="W2" s="11"/>
      <c r="X2" s="11"/>
      <c r="Y2" s="11"/>
      <c r="Z2" s="11"/>
      <c r="AA2" s="11"/>
      <c r="AB2" s="11"/>
      <c r="AC2" s="11"/>
    </row>
    <row r="3" spans="1:29" ht="12.75">
      <c r="A3" s="9"/>
      <c r="B3" s="56" t="s">
        <v>750</v>
      </c>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3.5" thickBot="1">
      <c r="A4" s="9"/>
      <c r="B4" s="10"/>
      <c r="C4" s="11"/>
      <c r="D4" s="11"/>
      <c r="E4" s="94"/>
      <c r="F4" s="94"/>
      <c r="G4" s="94"/>
      <c r="H4" s="94"/>
      <c r="I4" s="94"/>
      <c r="J4" s="94"/>
      <c r="K4" s="94"/>
      <c r="L4" s="94"/>
      <c r="M4" s="94"/>
      <c r="N4" s="94"/>
      <c r="O4" s="94"/>
      <c r="P4" s="94"/>
      <c r="Q4" s="94"/>
      <c r="R4" s="94"/>
      <c r="S4" s="94"/>
      <c r="T4" s="94"/>
      <c r="U4" s="94"/>
      <c r="V4" s="94"/>
      <c r="W4" s="94"/>
      <c r="X4" s="94"/>
      <c r="Y4" s="94"/>
      <c r="Z4" s="94"/>
      <c r="AA4" s="94"/>
      <c r="AB4" s="94"/>
      <c r="AC4" s="94"/>
    </row>
    <row r="5" spans="1:29" ht="6.75" customHeight="1">
      <c r="A5" s="12"/>
      <c r="B5" s="13"/>
      <c r="C5" s="14"/>
      <c r="D5" s="14"/>
      <c r="E5" s="14"/>
      <c r="F5" s="14"/>
      <c r="G5" s="14"/>
      <c r="H5" s="14"/>
      <c r="I5" s="14"/>
      <c r="J5" s="14"/>
      <c r="K5" s="14"/>
      <c r="L5" s="14"/>
      <c r="M5" s="14"/>
      <c r="N5" s="14"/>
      <c r="O5" s="14"/>
      <c r="P5" s="14"/>
      <c r="Q5" s="14"/>
      <c r="R5" s="14"/>
      <c r="S5" s="14"/>
      <c r="T5" s="14"/>
      <c r="U5" s="14"/>
      <c r="V5" s="14"/>
      <c r="W5" s="14"/>
      <c r="X5" s="14"/>
      <c r="Y5" s="14"/>
      <c r="Z5" s="14"/>
      <c r="AA5" s="14"/>
      <c r="AB5" s="14"/>
      <c r="AC5" s="15"/>
    </row>
    <row r="6" spans="1:29" s="2" customFormat="1" ht="48.75" customHeight="1">
      <c r="A6" s="41"/>
      <c r="B6" s="33"/>
      <c r="C6" s="16" t="s">
        <v>653</v>
      </c>
      <c r="D6" s="16" t="s">
        <v>654</v>
      </c>
      <c r="E6" s="33" t="s">
        <v>751</v>
      </c>
      <c r="F6" s="33" t="s">
        <v>752</v>
      </c>
      <c r="G6" s="33" t="s">
        <v>687</v>
      </c>
      <c r="H6" s="33" t="s">
        <v>669</v>
      </c>
      <c r="I6" s="33" t="s">
        <v>670</v>
      </c>
      <c r="J6" s="33" t="s">
        <v>709</v>
      </c>
      <c r="K6" s="33" t="s">
        <v>706</v>
      </c>
      <c r="L6" s="33" t="s">
        <v>671</v>
      </c>
      <c r="M6" s="33" t="s">
        <v>707</v>
      </c>
      <c r="N6" s="33" t="s">
        <v>672</v>
      </c>
      <c r="O6" s="33" t="s">
        <v>673</v>
      </c>
      <c r="P6" s="33" t="s">
        <v>674</v>
      </c>
      <c r="Q6" s="33" t="s">
        <v>668</v>
      </c>
      <c r="R6" s="33" t="s">
        <v>675</v>
      </c>
      <c r="S6" s="33" t="s">
        <v>677</v>
      </c>
      <c r="T6" s="33" t="s">
        <v>678</v>
      </c>
      <c r="U6" s="33" t="s">
        <v>708</v>
      </c>
      <c r="V6" s="33" t="s">
        <v>679</v>
      </c>
      <c r="W6" s="33" t="s">
        <v>680</v>
      </c>
      <c r="X6" s="33" t="s">
        <v>681</v>
      </c>
      <c r="Y6" s="33" t="s">
        <v>683</v>
      </c>
      <c r="Z6" s="33" t="s">
        <v>684</v>
      </c>
      <c r="AA6" s="33" t="s">
        <v>0</v>
      </c>
      <c r="AB6" s="33" t="s">
        <v>686</v>
      </c>
      <c r="AC6" s="17"/>
    </row>
    <row r="7" spans="1:29" s="7" customFormat="1" ht="12.75">
      <c r="A7" s="42"/>
      <c r="B7" s="43"/>
      <c r="C7" s="18"/>
      <c r="D7" s="18"/>
      <c r="E7" s="34">
        <v>1</v>
      </c>
      <c r="F7" s="34">
        <v>2</v>
      </c>
      <c r="G7" s="34">
        <v>3</v>
      </c>
      <c r="H7" s="34">
        <v>4</v>
      </c>
      <c r="I7" s="34">
        <v>5</v>
      </c>
      <c r="J7" s="34">
        <v>6</v>
      </c>
      <c r="K7" s="34">
        <v>7</v>
      </c>
      <c r="L7" s="34">
        <v>8</v>
      </c>
      <c r="M7" s="34">
        <v>9</v>
      </c>
      <c r="N7" s="34">
        <v>10</v>
      </c>
      <c r="O7" s="34">
        <v>11</v>
      </c>
      <c r="P7" s="34">
        <v>12</v>
      </c>
      <c r="Q7" s="34">
        <v>13</v>
      </c>
      <c r="R7" s="34">
        <v>14</v>
      </c>
      <c r="S7" s="34">
        <v>15</v>
      </c>
      <c r="T7" s="34">
        <v>16</v>
      </c>
      <c r="U7" s="34">
        <v>17</v>
      </c>
      <c r="V7" s="34">
        <v>18</v>
      </c>
      <c r="W7" s="34">
        <v>19</v>
      </c>
      <c r="X7" s="34">
        <v>20</v>
      </c>
      <c r="Y7" s="34">
        <v>21</v>
      </c>
      <c r="Z7" s="34">
        <v>22</v>
      </c>
      <c r="AA7" s="34"/>
      <c r="AB7" s="34">
        <v>23</v>
      </c>
      <c r="AC7" s="19"/>
    </row>
    <row r="8" spans="1:29" s="1" customFormat="1" ht="22.5">
      <c r="A8" s="44"/>
      <c r="B8" s="45"/>
      <c r="C8" s="8"/>
      <c r="D8" s="8"/>
      <c r="E8" s="35"/>
      <c r="F8" s="35"/>
      <c r="G8" s="35"/>
      <c r="H8" s="35"/>
      <c r="I8" s="35"/>
      <c r="J8" s="35"/>
      <c r="K8" s="35"/>
      <c r="L8" s="35"/>
      <c r="M8" s="35"/>
      <c r="N8" s="35"/>
      <c r="O8" s="35"/>
      <c r="P8" s="35"/>
      <c r="Q8" s="35" t="s">
        <v>676</v>
      </c>
      <c r="R8" s="35" t="s">
        <v>710</v>
      </c>
      <c r="S8" s="35"/>
      <c r="T8" s="35"/>
      <c r="U8" s="35"/>
      <c r="V8" s="35"/>
      <c r="W8" s="35"/>
      <c r="X8" s="35" t="s">
        <v>682</v>
      </c>
      <c r="Y8" s="35" t="s">
        <v>713</v>
      </c>
      <c r="Z8" s="35" t="s">
        <v>715</v>
      </c>
      <c r="AA8" s="35"/>
      <c r="AB8" s="35" t="s">
        <v>685</v>
      </c>
      <c r="AC8" s="20"/>
    </row>
    <row r="9" spans="1:29" s="4" customFormat="1" ht="12.75">
      <c r="A9" s="46"/>
      <c r="B9" s="47"/>
      <c r="C9" s="22"/>
      <c r="D9" s="22"/>
      <c r="E9" s="36"/>
      <c r="F9" s="36"/>
      <c r="G9" s="36"/>
      <c r="H9" s="36"/>
      <c r="I9" s="36"/>
      <c r="J9" s="36"/>
      <c r="K9" s="36"/>
      <c r="L9" s="36"/>
      <c r="M9" s="36"/>
      <c r="N9" s="36"/>
      <c r="O9" s="36"/>
      <c r="P9" s="36"/>
      <c r="Q9" s="36"/>
      <c r="R9" s="36"/>
      <c r="S9" s="36"/>
      <c r="T9" s="36"/>
      <c r="U9" s="36"/>
      <c r="V9" s="36"/>
      <c r="W9" s="36"/>
      <c r="X9" s="36"/>
      <c r="Y9" s="36"/>
      <c r="Z9" s="36"/>
      <c r="AA9" s="36"/>
      <c r="AB9" s="36"/>
      <c r="AC9" s="23"/>
    </row>
    <row r="10" spans="1:29" s="4" customFormat="1" ht="12.75">
      <c r="A10" s="46"/>
      <c r="B10" s="47" t="s">
        <v>702</v>
      </c>
      <c r="C10" s="22"/>
      <c r="D10" s="22"/>
      <c r="E10" s="37">
        <v>1698485</v>
      </c>
      <c r="F10" s="37">
        <v>46720722449</v>
      </c>
      <c r="G10" s="37">
        <v>22472667498.180008</v>
      </c>
      <c r="H10" s="37">
        <v>0</v>
      </c>
      <c r="I10" s="37">
        <v>0</v>
      </c>
      <c r="J10" s="37">
        <v>178780469.97</v>
      </c>
      <c r="K10" s="37">
        <v>306191717.2199999</v>
      </c>
      <c r="L10" s="37">
        <v>889237506.4899998</v>
      </c>
      <c r="M10" s="37">
        <v>13071239.94</v>
      </c>
      <c r="N10" s="37">
        <v>6127614.390000003</v>
      </c>
      <c r="O10" s="37">
        <v>14404379.969999997</v>
      </c>
      <c r="P10" s="37">
        <v>569757268.3399999</v>
      </c>
      <c r="Q10" s="37">
        <v>20852658241.820007</v>
      </c>
      <c r="R10" s="37">
        <v>20664984317.620007</v>
      </c>
      <c r="S10" s="37">
        <v>9658576.02</v>
      </c>
      <c r="T10" s="37">
        <v>28342748.500000007</v>
      </c>
      <c r="U10" s="37">
        <v>286155.47</v>
      </c>
      <c r="V10" s="37">
        <v>2130449.98</v>
      </c>
      <c r="W10" s="37">
        <v>1307523.14</v>
      </c>
      <c r="X10" s="37">
        <v>20623258864.65</v>
      </c>
      <c r="Y10" s="37">
        <v>130868685.80999997</v>
      </c>
      <c r="Z10" s="37">
        <v>84502106.15999998</v>
      </c>
      <c r="AA10" s="37">
        <v>9800000</v>
      </c>
      <c r="AB10" s="37">
        <v>20398088074</v>
      </c>
      <c r="AC10" s="23"/>
    </row>
    <row r="11" spans="1:29" s="4" customFormat="1" ht="12.75">
      <c r="A11" s="46"/>
      <c r="B11" s="47"/>
      <c r="C11" s="22"/>
      <c r="D11" s="22"/>
      <c r="E11" s="36"/>
      <c r="F11" s="36"/>
      <c r="G11" s="36"/>
      <c r="H11" s="36"/>
      <c r="I11" s="36"/>
      <c r="J11" s="36"/>
      <c r="K11" s="36"/>
      <c r="L11" s="36"/>
      <c r="M11" s="36"/>
      <c r="N11" s="36"/>
      <c r="O11" s="36"/>
      <c r="P11" s="36"/>
      <c r="Q11" s="36"/>
      <c r="R11" s="36"/>
      <c r="S11" s="36"/>
      <c r="T11" s="36"/>
      <c r="U11" s="36"/>
      <c r="V11" s="36"/>
      <c r="W11" s="36"/>
      <c r="X11" s="36"/>
      <c r="Y11" s="36"/>
      <c r="Z11" s="36"/>
      <c r="AA11" s="36"/>
      <c r="AB11" s="36"/>
      <c r="AC11" s="23"/>
    </row>
    <row r="12" spans="1:29" ht="12.75">
      <c r="A12" s="48" t="s">
        <v>493</v>
      </c>
      <c r="B12" s="49" t="s">
        <v>494</v>
      </c>
      <c r="C12" s="24" t="s">
        <v>659</v>
      </c>
      <c r="D12" s="24" t="s">
        <v>658</v>
      </c>
      <c r="E12" s="38">
        <v>2066</v>
      </c>
      <c r="F12" s="38">
        <v>35745880</v>
      </c>
      <c r="G12" s="38">
        <v>17193768.28</v>
      </c>
      <c r="H12" s="38">
        <v>0</v>
      </c>
      <c r="I12" s="38">
        <v>0</v>
      </c>
      <c r="J12" s="38">
        <v>133054.81</v>
      </c>
      <c r="K12" s="38">
        <v>364109.64</v>
      </c>
      <c r="L12" s="38">
        <v>556178.3</v>
      </c>
      <c r="M12" s="38">
        <v>40361.7</v>
      </c>
      <c r="N12" s="38">
        <v>0</v>
      </c>
      <c r="O12" s="38">
        <v>0</v>
      </c>
      <c r="P12" s="38">
        <v>236384.54</v>
      </c>
      <c r="Q12" s="38">
        <v>16129788.91</v>
      </c>
      <c r="R12" s="38">
        <v>15984620.81</v>
      </c>
      <c r="S12" s="38">
        <v>2623.97</v>
      </c>
      <c r="T12" s="38">
        <v>5529</v>
      </c>
      <c r="U12" s="38">
        <v>0</v>
      </c>
      <c r="V12" s="38">
        <v>0</v>
      </c>
      <c r="W12" s="38">
        <v>0</v>
      </c>
      <c r="X12" s="38">
        <v>15976467.84</v>
      </c>
      <c r="Y12" s="38">
        <v>63905.87</v>
      </c>
      <c r="Z12" s="38">
        <v>88904.19</v>
      </c>
      <c r="AA12" s="38">
        <v>0</v>
      </c>
      <c r="AB12" s="38">
        <v>15823658</v>
      </c>
      <c r="AC12" s="26"/>
    </row>
    <row r="13" spans="1:29" ht="12.75">
      <c r="A13" s="48" t="s">
        <v>66</v>
      </c>
      <c r="B13" s="49" t="s">
        <v>67</v>
      </c>
      <c r="C13" s="24" t="s">
        <v>659</v>
      </c>
      <c r="D13" s="24" t="s">
        <v>660</v>
      </c>
      <c r="E13" s="38">
        <v>4412</v>
      </c>
      <c r="F13" s="38">
        <v>55026021</v>
      </c>
      <c r="G13" s="38">
        <v>26467516.1</v>
      </c>
      <c r="H13" s="38">
        <v>0</v>
      </c>
      <c r="I13" s="38">
        <v>0</v>
      </c>
      <c r="J13" s="38">
        <v>203984.99</v>
      </c>
      <c r="K13" s="38">
        <v>1030114.76</v>
      </c>
      <c r="L13" s="38">
        <v>1047304.74</v>
      </c>
      <c r="M13" s="38">
        <v>37610.43</v>
      </c>
      <c r="N13" s="38">
        <v>41381.59</v>
      </c>
      <c r="O13" s="38">
        <v>12509.37</v>
      </c>
      <c r="P13" s="38">
        <v>612173.53</v>
      </c>
      <c r="Q13" s="38">
        <v>23890406.67</v>
      </c>
      <c r="R13" s="38">
        <v>23675393.01</v>
      </c>
      <c r="S13" s="38">
        <v>20233.55</v>
      </c>
      <c r="T13" s="38">
        <v>114152.88</v>
      </c>
      <c r="U13" s="38">
        <v>240</v>
      </c>
      <c r="V13" s="38">
        <v>1984.85</v>
      </c>
      <c r="W13" s="38">
        <v>0</v>
      </c>
      <c r="X13" s="38">
        <v>23538781.73</v>
      </c>
      <c r="Y13" s="38">
        <v>94155.13</v>
      </c>
      <c r="Z13" s="38">
        <v>181261.97</v>
      </c>
      <c r="AA13" s="38">
        <v>0</v>
      </c>
      <c r="AB13" s="38">
        <v>23263365</v>
      </c>
      <c r="AC13" s="26"/>
    </row>
    <row r="14" spans="1:29" ht="12.75">
      <c r="A14" s="48" t="s">
        <v>80</v>
      </c>
      <c r="B14" s="49" t="s">
        <v>81</v>
      </c>
      <c r="C14" s="24" t="s">
        <v>659</v>
      </c>
      <c r="D14" s="24" t="s">
        <v>662</v>
      </c>
      <c r="E14" s="38">
        <v>3692</v>
      </c>
      <c r="F14" s="38">
        <v>72208976</v>
      </c>
      <c r="G14" s="38">
        <v>34732517.46</v>
      </c>
      <c r="H14" s="38">
        <v>0</v>
      </c>
      <c r="I14" s="38">
        <v>0</v>
      </c>
      <c r="J14" s="38">
        <v>266343.3</v>
      </c>
      <c r="K14" s="38">
        <v>945072.35</v>
      </c>
      <c r="L14" s="38">
        <v>1192209.76</v>
      </c>
      <c r="M14" s="38">
        <v>39188</v>
      </c>
      <c r="N14" s="38">
        <v>17977.64</v>
      </c>
      <c r="O14" s="38">
        <v>11000</v>
      </c>
      <c r="P14" s="38">
        <v>601849.97</v>
      </c>
      <c r="Q14" s="38">
        <v>32191563.04</v>
      </c>
      <c r="R14" s="38">
        <v>31901838.97</v>
      </c>
      <c r="S14" s="38">
        <v>19826.96</v>
      </c>
      <c r="T14" s="38">
        <v>46333.8</v>
      </c>
      <c r="U14" s="38">
        <v>0</v>
      </c>
      <c r="V14" s="38">
        <v>13483.24</v>
      </c>
      <c r="W14" s="38">
        <v>3060.29</v>
      </c>
      <c r="X14" s="38">
        <v>31819134.68</v>
      </c>
      <c r="Y14" s="38">
        <v>127276.54</v>
      </c>
      <c r="Z14" s="38">
        <v>162234.18</v>
      </c>
      <c r="AA14" s="38">
        <v>0</v>
      </c>
      <c r="AB14" s="38">
        <v>31529624</v>
      </c>
      <c r="AC14" s="26"/>
    </row>
    <row r="15" spans="1:29" ht="12.75">
      <c r="A15" s="48" t="s">
        <v>495</v>
      </c>
      <c r="B15" s="49" t="s">
        <v>496</v>
      </c>
      <c r="C15" s="24" t="s">
        <v>659</v>
      </c>
      <c r="D15" s="24" t="s">
        <v>658</v>
      </c>
      <c r="E15" s="38">
        <v>4134</v>
      </c>
      <c r="F15" s="38">
        <v>69885342</v>
      </c>
      <c r="G15" s="38">
        <v>33614849.5</v>
      </c>
      <c r="H15" s="38">
        <v>0</v>
      </c>
      <c r="I15" s="38">
        <v>0</v>
      </c>
      <c r="J15" s="38">
        <v>250984.03</v>
      </c>
      <c r="K15" s="38">
        <v>965428.56</v>
      </c>
      <c r="L15" s="38">
        <v>1253259.4</v>
      </c>
      <c r="M15" s="38">
        <v>78376</v>
      </c>
      <c r="N15" s="38">
        <v>11336.88</v>
      </c>
      <c r="O15" s="38">
        <v>2813.73</v>
      </c>
      <c r="P15" s="38">
        <v>150377.33</v>
      </c>
      <c r="Q15" s="38">
        <v>31404241.63</v>
      </c>
      <c r="R15" s="38">
        <v>31121603.46</v>
      </c>
      <c r="S15" s="38">
        <v>25527.98</v>
      </c>
      <c r="T15" s="38">
        <v>29715.68</v>
      </c>
      <c r="U15" s="38">
        <v>3432.59</v>
      </c>
      <c r="V15" s="38">
        <v>5974.59</v>
      </c>
      <c r="W15" s="38">
        <v>0</v>
      </c>
      <c r="X15" s="38">
        <v>31056952.62</v>
      </c>
      <c r="Y15" s="38">
        <v>124227.81</v>
      </c>
      <c r="Z15" s="38">
        <v>177232.55</v>
      </c>
      <c r="AA15" s="38">
        <v>0</v>
      </c>
      <c r="AB15" s="38">
        <v>30755492</v>
      </c>
      <c r="AC15" s="26"/>
    </row>
    <row r="16" spans="1:29" ht="12.75">
      <c r="A16" s="48" t="s">
        <v>391</v>
      </c>
      <c r="B16" s="49" t="s">
        <v>392</v>
      </c>
      <c r="C16" s="24" t="s">
        <v>659</v>
      </c>
      <c r="D16" s="24" t="s">
        <v>662</v>
      </c>
      <c r="E16" s="38">
        <v>2861</v>
      </c>
      <c r="F16" s="38">
        <v>67491773</v>
      </c>
      <c r="G16" s="38">
        <v>32463542.81</v>
      </c>
      <c r="H16" s="38">
        <v>0</v>
      </c>
      <c r="I16" s="38">
        <v>0</v>
      </c>
      <c r="J16" s="38">
        <v>255049.36</v>
      </c>
      <c r="K16" s="38">
        <v>573166.9</v>
      </c>
      <c r="L16" s="38">
        <v>335907.12</v>
      </c>
      <c r="M16" s="38">
        <v>1901.2</v>
      </c>
      <c r="N16" s="38">
        <v>20473.12</v>
      </c>
      <c r="O16" s="38">
        <v>34785.43</v>
      </c>
      <c r="P16" s="38">
        <v>648608.72</v>
      </c>
      <c r="Q16" s="38">
        <v>31103749.68</v>
      </c>
      <c r="R16" s="38">
        <v>30823815.93</v>
      </c>
      <c r="S16" s="38">
        <v>16732.99</v>
      </c>
      <c r="T16" s="38">
        <v>191257.49</v>
      </c>
      <c r="U16" s="38">
        <v>0</v>
      </c>
      <c r="V16" s="38">
        <v>9503.94</v>
      </c>
      <c r="W16" s="38">
        <v>8568.38</v>
      </c>
      <c r="X16" s="38">
        <v>30597753.13</v>
      </c>
      <c r="Y16" s="38">
        <v>122391.01</v>
      </c>
      <c r="Z16" s="38">
        <v>131348.95</v>
      </c>
      <c r="AA16" s="38">
        <v>0</v>
      </c>
      <c r="AB16" s="38">
        <v>30344013</v>
      </c>
      <c r="AC16" s="26"/>
    </row>
    <row r="17" spans="1:29" ht="12.75">
      <c r="A17" s="48" t="s">
        <v>259</v>
      </c>
      <c r="B17" s="49" t="s">
        <v>260</v>
      </c>
      <c r="C17" s="24" t="s">
        <v>659</v>
      </c>
      <c r="D17" s="24" t="s">
        <v>658</v>
      </c>
      <c r="E17" s="38">
        <v>3851</v>
      </c>
      <c r="F17" s="38">
        <v>97954195</v>
      </c>
      <c r="G17" s="38">
        <v>47115967.8</v>
      </c>
      <c r="H17" s="38">
        <v>0</v>
      </c>
      <c r="I17" s="38">
        <v>0</v>
      </c>
      <c r="J17" s="38">
        <v>372687.28</v>
      </c>
      <c r="K17" s="38">
        <v>618884.24</v>
      </c>
      <c r="L17" s="38">
        <v>1929108.84</v>
      </c>
      <c r="M17" s="38">
        <v>57216.42</v>
      </c>
      <c r="N17" s="38">
        <v>34768.49</v>
      </c>
      <c r="O17" s="38">
        <v>0</v>
      </c>
      <c r="P17" s="38">
        <v>800625.06</v>
      </c>
      <c r="Q17" s="38">
        <v>44048052.03</v>
      </c>
      <c r="R17" s="38">
        <v>43651619.56</v>
      </c>
      <c r="S17" s="38">
        <v>34622.52</v>
      </c>
      <c r="T17" s="38">
        <v>30584.1</v>
      </c>
      <c r="U17" s="38">
        <v>3437.8</v>
      </c>
      <c r="V17" s="38">
        <v>9493.86</v>
      </c>
      <c r="W17" s="38">
        <v>27299.44</v>
      </c>
      <c r="X17" s="38">
        <v>43546181.84</v>
      </c>
      <c r="Y17" s="38">
        <v>174184.73</v>
      </c>
      <c r="Z17" s="38">
        <v>181222.31</v>
      </c>
      <c r="AA17" s="38">
        <v>0</v>
      </c>
      <c r="AB17" s="38">
        <v>43190775</v>
      </c>
      <c r="AC17" s="26"/>
    </row>
    <row r="18" spans="1:29" ht="12.75">
      <c r="A18" s="48" t="s">
        <v>29</v>
      </c>
      <c r="B18" s="49" t="s">
        <v>30</v>
      </c>
      <c r="C18" s="24" t="s">
        <v>659</v>
      </c>
      <c r="D18" s="24" t="s">
        <v>658</v>
      </c>
      <c r="E18" s="38">
        <v>4694</v>
      </c>
      <c r="F18" s="38">
        <v>107046656</v>
      </c>
      <c r="G18" s="38">
        <v>51489441.54</v>
      </c>
      <c r="H18" s="38">
        <v>0</v>
      </c>
      <c r="I18" s="38">
        <v>0</v>
      </c>
      <c r="J18" s="38">
        <v>428186</v>
      </c>
      <c r="K18" s="38">
        <v>921471</v>
      </c>
      <c r="L18" s="38">
        <v>1814082</v>
      </c>
      <c r="M18" s="38">
        <v>8609</v>
      </c>
      <c r="N18" s="38">
        <v>56578</v>
      </c>
      <c r="O18" s="38">
        <v>70000</v>
      </c>
      <c r="P18" s="38">
        <v>1372161</v>
      </c>
      <c r="Q18" s="38">
        <v>47674726.54</v>
      </c>
      <c r="R18" s="38">
        <v>47245654</v>
      </c>
      <c r="S18" s="38">
        <v>28686</v>
      </c>
      <c r="T18" s="38">
        <v>73804</v>
      </c>
      <c r="U18" s="38">
        <v>0</v>
      </c>
      <c r="V18" s="38">
        <v>0</v>
      </c>
      <c r="W18" s="38">
        <v>0</v>
      </c>
      <c r="X18" s="38">
        <v>47143164</v>
      </c>
      <c r="Y18" s="38">
        <v>188572.66</v>
      </c>
      <c r="Z18" s="38">
        <v>229574.09</v>
      </c>
      <c r="AA18" s="38">
        <v>0</v>
      </c>
      <c r="AB18" s="38">
        <v>46725017</v>
      </c>
      <c r="AC18" s="26"/>
    </row>
    <row r="19" spans="1:29" ht="12.75">
      <c r="A19" s="48" t="s">
        <v>447</v>
      </c>
      <c r="B19" s="49" t="s">
        <v>448</v>
      </c>
      <c r="C19" s="24" t="s">
        <v>659</v>
      </c>
      <c r="D19" s="24" t="s">
        <v>657</v>
      </c>
      <c r="E19" s="38">
        <v>2942</v>
      </c>
      <c r="F19" s="38">
        <v>47305642</v>
      </c>
      <c r="G19" s="38">
        <v>22754013.8</v>
      </c>
      <c r="H19" s="38">
        <v>0</v>
      </c>
      <c r="I19" s="38">
        <v>0</v>
      </c>
      <c r="J19" s="38">
        <v>168948.78</v>
      </c>
      <c r="K19" s="38">
        <v>684006.61</v>
      </c>
      <c r="L19" s="38">
        <v>740672.6</v>
      </c>
      <c r="M19" s="38">
        <v>42030.1</v>
      </c>
      <c r="N19" s="38">
        <v>87756.06</v>
      </c>
      <c r="O19" s="38">
        <v>0</v>
      </c>
      <c r="P19" s="38">
        <v>409752.49</v>
      </c>
      <c r="Q19" s="38">
        <v>20958744.72</v>
      </c>
      <c r="R19" s="38">
        <v>20770116.02</v>
      </c>
      <c r="S19" s="38">
        <v>17691.6</v>
      </c>
      <c r="T19" s="38">
        <v>5559.22</v>
      </c>
      <c r="U19" s="38">
        <v>2626.88</v>
      </c>
      <c r="V19" s="38">
        <v>65816.82</v>
      </c>
      <c r="W19" s="38">
        <v>18357.87</v>
      </c>
      <c r="X19" s="38">
        <v>20660063.63</v>
      </c>
      <c r="Y19" s="38">
        <v>82640.25</v>
      </c>
      <c r="Z19" s="38">
        <v>125149.52</v>
      </c>
      <c r="AA19" s="38">
        <v>0</v>
      </c>
      <c r="AB19" s="38">
        <v>20452274</v>
      </c>
      <c r="AC19" s="26"/>
    </row>
    <row r="20" spans="1:29" ht="12.75">
      <c r="A20" s="48" t="s">
        <v>611</v>
      </c>
      <c r="B20" s="49" t="s">
        <v>612</v>
      </c>
      <c r="C20" s="24" t="s">
        <v>666</v>
      </c>
      <c r="D20" s="24" t="s">
        <v>667</v>
      </c>
      <c r="E20" s="38">
        <v>4090</v>
      </c>
      <c r="F20" s="38">
        <v>115256354</v>
      </c>
      <c r="G20" s="38">
        <v>55438306.27</v>
      </c>
      <c r="H20" s="38">
        <v>0</v>
      </c>
      <c r="I20" s="38">
        <v>0</v>
      </c>
      <c r="J20" s="38">
        <v>450600.69</v>
      </c>
      <c r="K20" s="38">
        <v>885631.98</v>
      </c>
      <c r="L20" s="38">
        <v>964761.16</v>
      </c>
      <c r="M20" s="38">
        <v>36413.33</v>
      </c>
      <c r="N20" s="38">
        <v>0</v>
      </c>
      <c r="O20" s="38">
        <v>0</v>
      </c>
      <c r="P20" s="38">
        <v>1767372.96</v>
      </c>
      <c r="Q20" s="38">
        <v>52234727.53</v>
      </c>
      <c r="R20" s="38">
        <v>51764614.98</v>
      </c>
      <c r="S20" s="38">
        <v>38750.48</v>
      </c>
      <c r="T20" s="38">
        <v>11078.47</v>
      </c>
      <c r="U20" s="38">
        <v>2282.4</v>
      </c>
      <c r="V20" s="38">
        <v>0</v>
      </c>
      <c r="W20" s="38">
        <v>0</v>
      </c>
      <c r="X20" s="38">
        <v>51712503.63</v>
      </c>
      <c r="Y20" s="38">
        <v>568837.54</v>
      </c>
      <c r="Z20" s="38">
        <v>210334.82</v>
      </c>
      <c r="AA20" s="38">
        <v>0</v>
      </c>
      <c r="AB20" s="38">
        <v>50933331</v>
      </c>
      <c r="AC20" s="26"/>
    </row>
    <row r="21" spans="1:29" ht="12.75">
      <c r="A21" s="48" t="s">
        <v>613</v>
      </c>
      <c r="B21" s="49" t="s">
        <v>614</v>
      </c>
      <c r="C21" s="24" t="s">
        <v>666</v>
      </c>
      <c r="D21" s="24" t="s">
        <v>667</v>
      </c>
      <c r="E21" s="38">
        <v>7867</v>
      </c>
      <c r="F21" s="38">
        <v>227126920</v>
      </c>
      <c r="G21" s="38">
        <v>109248048.52</v>
      </c>
      <c r="H21" s="38">
        <v>0</v>
      </c>
      <c r="I21" s="38">
        <v>0</v>
      </c>
      <c r="J21" s="38">
        <v>869570.26</v>
      </c>
      <c r="K21" s="38">
        <v>992493.79</v>
      </c>
      <c r="L21" s="38">
        <v>7534356.66</v>
      </c>
      <c r="M21" s="38">
        <v>184610.4</v>
      </c>
      <c r="N21" s="38">
        <v>0</v>
      </c>
      <c r="O21" s="38">
        <v>0</v>
      </c>
      <c r="P21" s="38">
        <v>972840</v>
      </c>
      <c r="Q21" s="38">
        <v>100433317.93</v>
      </c>
      <c r="R21" s="38">
        <v>99529418.07</v>
      </c>
      <c r="S21" s="38">
        <v>132769.97</v>
      </c>
      <c r="T21" s="38">
        <v>97666.88</v>
      </c>
      <c r="U21" s="38">
        <v>0</v>
      </c>
      <c r="V21" s="38">
        <v>0</v>
      </c>
      <c r="W21" s="38">
        <v>0</v>
      </c>
      <c r="X21" s="38">
        <v>99298981.22</v>
      </c>
      <c r="Y21" s="38">
        <v>1092288.79</v>
      </c>
      <c r="Z21" s="38">
        <v>423198.34</v>
      </c>
      <c r="AA21" s="38">
        <v>0</v>
      </c>
      <c r="AB21" s="38">
        <v>97783494</v>
      </c>
      <c r="AC21" s="26"/>
    </row>
    <row r="22" spans="1:29" ht="12.75">
      <c r="A22" s="48" t="s">
        <v>543</v>
      </c>
      <c r="B22" s="49" t="s">
        <v>544</v>
      </c>
      <c r="C22" s="24" t="s">
        <v>665</v>
      </c>
      <c r="D22" s="24" t="s">
        <v>664</v>
      </c>
      <c r="E22" s="38">
        <v>6404</v>
      </c>
      <c r="F22" s="38">
        <v>115724096</v>
      </c>
      <c r="G22" s="38">
        <v>55663290.18</v>
      </c>
      <c r="H22" s="38">
        <v>0</v>
      </c>
      <c r="I22" s="38">
        <v>0</v>
      </c>
      <c r="J22" s="38">
        <v>429550.29</v>
      </c>
      <c r="K22" s="38">
        <v>1375772.98</v>
      </c>
      <c r="L22" s="38">
        <v>1634191.98</v>
      </c>
      <c r="M22" s="38">
        <v>25220</v>
      </c>
      <c r="N22" s="38">
        <v>4631.73</v>
      </c>
      <c r="O22" s="38">
        <v>0</v>
      </c>
      <c r="P22" s="38">
        <v>2272862.15</v>
      </c>
      <c r="Q22" s="38">
        <v>50780161.63</v>
      </c>
      <c r="R22" s="38">
        <v>50323140.18</v>
      </c>
      <c r="S22" s="38">
        <v>43985.86</v>
      </c>
      <c r="T22" s="38">
        <v>31246.08</v>
      </c>
      <c r="U22" s="38">
        <v>0</v>
      </c>
      <c r="V22" s="38">
        <v>0</v>
      </c>
      <c r="W22" s="38">
        <v>0</v>
      </c>
      <c r="X22" s="38">
        <v>50247908.24</v>
      </c>
      <c r="Y22" s="38">
        <v>401983.27</v>
      </c>
      <c r="Z22" s="38">
        <v>277562.54</v>
      </c>
      <c r="AA22" s="38">
        <v>0</v>
      </c>
      <c r="AB22" s="38">
        <v>49568362</v>
      </c>
      <c r="AC22" s="26"/>
    </row>
    <row r="23" spans="1:29" ht="12.75">
      <c r="A23" s="48" t="s">
        <v>68</v>
      </c>
      <c r="B23" s="49" t="s">
        <v>69</v>
      </c>
      <c r="C23" s="24" t="s">
        <v>659</v>
      </c>
      <c r="D23" s="24" t="s">
        <v>660</v>
      </c>
      <c r="E23" s="38">
        <v>2278</v>
      </c>
      <c r="F23" s="38">
        <v>48739259</v>
      </c>
      <c r="G23" s="38">
        <v>23443583.58</v>
      </c>
      <c r="H23" s="38">
        <v>0</v>
      </c>
      <c r="I23" s="38">
        <v>0</v>
      </c>
      <c r="J23" s="38">
        <v>184457.18</v>
      </c>
      <c r="K23" s="38">
        <v>430345.61</v>
      </c>
      <c r="L23" s="38">
        <v>806882.86</v>
      </c>
      <c r="M23" s="38">
        <v>76317.66</v>
      </c>
      <c r="N23" s="38">
        <v>630.5</v>
      </c>
      <c r="O23" s="38">
        <v>28031.89</v>
      </c>
      <c r="P23" s="38">
        <v>421564.36</v>
      </c>
      <c r="Q23" s="38">
        <v>21864267.88</v>
      </c>
      <c r="R23" s="38">
        <v>21667489.47</v>
      </c>
      <c r="S23" s="38">
        <v>12989.27</v>
      </c>
      <c r="T23" s="38">
        <v>76686.56</v>
      </c>
      <c r="U23" s="38">
        <v>3496.18</v>
      </c>
      <c r="V23" s="38">
        <v>450.45</v>
      </c>
      <c r="W23" s="38">
        <v>442.25</v>
      </c>
      <c r="X23" s="38">
        <v>21573424.76</v>
      </c>
      <c r="Y23" s="38">
        <v>86293.7</v>
      </c>
      <c r="Z23" s="38">
        <v>101788.32</v>
      </c>
      <c r="AA23" s="38">
        <v>0</v>
      </c>
      <c r="AB23" s="38">
        <v>21385343</v>
      </c>
      <c r="AC23" s="26"/>
    </row>
    <row r="24" spans="1:29" ht="12.75">
      <c r="A24" s="48" t="s">
        <v>152</v>
      </c>
      <c r="B24" s="49" t="s">
        <v>153</v>
      </c>
      <c r="C24" s="24" t="s">
        <v>659</v>
      </c>
      <c r="D24" s="24" t="s">
        <v>657</v>
      </c>
      <c r="E24" s="38">
        <v>4368</v>
      </c>
      <c r="F24" s="38">
        <v>174173156</v>
      </c>
      <c r="G24" s="38">
        <v>83777288.04</v>
      </c>
      <c r="H24" s="38">
        <v>0</v>
      </c>
      <c r="I24" s="38">
        <v>0</v>
      </c>
      <c r="J24" s="38">
        <v>666967.03</v>
      </c>
      <c r="K24" s="38">
        <v>604298.08</v>
      </c>
      <c r="L24" s="38">
        <v>1758350.04</v>
      </c>
      <c r="M24" s="38">
        <v>8865.8</v>
      </c>
      <c r="N24" s="38">
        <v>2473.5</v>
      </c>
      <c r="O24" s="38">
        <v>0</v>
      </c>
      <c r="P24" s="38">
        <v>2501858.04</v>
      </c>
      <c r="Q24" s="38">
        <v>79568409.61</v>
      </c>
      <c r="R24" s="38">
        <v>78852293.92</v>
      </c>
      <c r="S24" s="38">
        <v>5299.92</v>
      </c>
      <c r="T24" s="38">
        <v>24410.47</v>
      </c>
      <c r="U24" s="38">
        <v>0</v>
      </c>
      <c r="V24" s="38">
        <v>0</v>
      </c>
      <c r="W24" s="38">
        <v>0</v>
      </c>
      <c r="X24" s="38">
        <v>78822583.53</v>
      </c>
      <c r="Y24" s="38">
        <v>315290.33</v>
      </c>
      <c r="Z24" s="38">
        <v>246179.34</v>
      </c>
      <c r="AA24" s="38">
        <v>0</v>
      </c>
      <c r="AB24" s="38">
        <v>78261114</v>
      </c>
      <c r="AC24" s="26"/>
    </row>
    <row r="25" spans="1:29" ht="12.75">
      <c r="A25" s="48" t="s">
        <v>192</v>
      </c>
      <c r="B25" s="49" t="s">
        <v>193</v>
      </c>
      <c r="C25" s="24" t="s">
        <v>659</v>
      </c>
      <c r="D25" s="24" t="s">
        <v>658</v>
      </c>
      <c r="E25" s="38">
        <v>3932</v>
      </c>
      <c r="F25" s="38">
        <v>153798604</v>
      </c>
      <c r="G25" s="38">
        <v>73977128.52</v>
      </c>
      <c r="H25" s="38">
        <v>0</v>
      </c>
      <c r="I25" s="38">
        <v>0</v>
      </c>
      <c r="J25" s="38">
        <v>603498.24</v>
      </c>
      <c r="K25" s="38">
        <v>328326.67</v>
      </c>
      <c r="L25" s="38">
        <v>1882199.32</v>
      </c>
      <c r="M25" s="38">
        <v>7050.52</v>
      </c>
      <c r="N25" s="38">
        <v>8291.49</v>
      </c>
      <c r="O25" s="38">
        <v>0</v>
      </c>
      <c r="P25" s="38">
        <v>2699057.94</v>
      </c>
      <c r="Q25" s="38">
        <v>69655700.82</v>
      </c>
      <c r="R25" s="38">
        <v>69028799.51</v>
      </c>
      <c r="S25" s="38">
        <v>64598.75</v>
      </c>
      <c r="T25" s="38">
        <v>91741.2</v>
      </c>
      <c r="U25" s="38">
        <v>440.66</v>
      </c>
      <c r="V25" s="38">
        <v>49450.22</v>
      </c>
      <c r="W25" s="38">
        <v>9043.88</v>
      </c>
      <c r="X25" s="38">
        <v>68813524.8</v>
      </c>
      <c r="Y25" s="38">
        <v>275254.1</v>
      </c>
      <c r="Z25" s="38">
        <v>212253.25</v>
      </c>
      <c r="AA25" s="38">
        <v>0</v>
      </c>
      <c r="AB25" s="38">
        <v>68326017</v>
      </c>
      <c r="AC25" s="26"/>
    </row>
    <row r="26" spans="1:29" ht="12.75">
      <c r="A26" s="48" t="s">
        <v>393</v>
      </c>
      <c r="B26" s="49" t="s">
        <v>394</v>
      </c>
      <c r="C26" s="24" t="s">
        <v>659</v>
      </c>
      <c r="D26" s="24" t="s">
        <v>662</v>
      </c>
      <c r="E26" s="38">
        <v>3527</v>
      </c>
      <c r="F26" s="38">
        <v>91731621</v>
      </c>
      <c r="G26" s="38">
        <v>44122909.7</v>
      </c>
      <c r="H26" s="38">
        <v>0</v>
      </c>
      <c r="I26" s="38">
        <v>0</v>
      </c>
      <c r="J26" s="38">
        <v>346098.59</v>
      </c>
      <c r="K26" s="38">
        <v>736782.54</v>
      </c>
      <c r="L26" s="38">
        <v>848872.22</v>
      </c>
      <c r="M26" s="38">
        <v>3686</v>
      </c>
      <c r="N26" s="38">
        <v>44477.03</v>
      </c>
      <c r="O26" s="38">
        <v>234175.4</v>
      </c>
      <c r="P26" s="38">
        <v>518764.16</v>
      </c>
      <c r="Q26" s="38">
        <v>42082250.94</v>
      </c>
      <c r="R26" s="38">
        <v>41703510.68</v>
      </c>
      <c r="S26" s="38">
        <v>16613.34</v>
      </c>
      <c r="T26" s="38">
        <v>92049.68</v>
      </c>
      <c r="U26" s="38">
        <v>230.38</v>
      </c>
      <c r="V26" s="38">
        <v>33357.64</v>
      </c>
      <c r="W26" s="38">
        <v>12483.01</v>
      </c>
      <c r="X26" s="38">
        <v>41548776.63</v>
      </c>
      <c r="Y26" s="38">
        <v>166195.11</v>
      </c>
      <c r="Z26" s="38">
        <v>165390.93</v>
      </c>
      <c r="AA26" s="38">
        <v>0</v>
      </c>
      <c r="AB26" s="38">
        <v>41217191</v>
      </c>
      <c r="AC26" s="26"/>
    </row>
    <row r="27" spans="1:29" ht="12.75">
      <c r="A27" s="48" t="s">
        <v>1</v>
      </c>
      <c r="B27" s="49" t="s">
        <v>2</v>
      </c>
      <c r="C27" s="24" t="s">
        <v>655</v>
      </c>
      <c r="D27" s="24" t="s">
        <v>656</v>
      </c>
      <c r="E27" s="38">
        <v>5603</v>
      </c>
      <c r="F27" s="38">
        <v>121965077</v>
      </c>
      <c r="G27" s="38">
        <v>58665202.04</v>
      </c>
      <c r="H27" s="38">
        <v>0</v>
      </c>
      <c r="I27" s="38">
        <v>0</v>
      </c>
      <c r="J27" s="38">
        <v>447408.65</v>
      </c>
      <c r="K27" s="38">
        <v>1316916.5</v>
      </c>
      <c r="L27" s="38">
        <v>4045307.4</v>
      </c>
      <c r="M27" s="38">
        <v>129840.32</v>
      </c>
      <c r="N27" s="38">
        <v>21806.88</v>
      </c>
      <c r="O27" s="38">
        <v>4317.93</v>
      </c>
      <c r="P27" s="38">
        <v>1125775.98</v>
      </c>
      <c r="Q27" s="38">
        <v>52468645.68</v>
      </c>
      <c r="R27" s="38">
        <v>51996427.87</v>
      </c>
      <c r="S27" s="38">
        <v>14001.24</v>
      </c>
      <c r="T27" s="38">
        <v>28342.07</v>
      </c>
      <c r="U27" s="38">
        <v>4968.69</v>
      </c>
      <c r="V27" s="38">
        <v>8229.82</v>
      </c>
      <c r="W27" s="38">
        <v>11616.38</v>
      </c>
      <c r="X27" s="38">
        <v>51929269.68</v>
      </c>
      <c r="Y27" s="38">
        <v>363504.89</v>
      </c>
      <c r="Z27" s="38">
        <v>259967.97</v>
      </c>
      <c r="AA27" s="38">
        <v>0</v>
      </c>
      <c r="AB27" s="38">
        <v>51305797</v>
      </c>
      <c r="AC27" s="26"/>
    </row>
    <row r="28" spans="1:29" ht="12.75">
      <c r="A28" s="48" t="s">
        <v>11</v>
      </c>
      <c r="B28" s="49" t="s">
        <v>12</v>
      </c>
      <c r="C28" s="24" t="s">
        <v>655</v>
      </c>
      <c r="D28" s="24" t="s">
        <v>657</v>
      </c>
      <c r="E28" s="38">
        <v>4779</v>
      </c>
      <c r="F28" s="38">
        <v>142300250</v>
      </c>
      <c r="G28" s="38">
        <v>68446420.25</v>
      </c>
      <c r="H28" s="38">
        <v>0</v>
      </c>
      <c r="I28" s="38">
        <v>0</v>
      </c>
      <c r="J28" s="38">
        <v>540245.24</v>
      </c>
      <c r="K28" s="38">
        <v>885927.39</v>
      </c>
      <c r="L28" s="38">
        <v>2765244.96</v>
      </c>
      <c r="M28" s="38">
        <v>121056</v>
      </c>
      <c r="N28" s="38">
        <v>34635.14</v>
      </c>
      <c r="O28" s="38">
        <v>0</v>
      </c>
      <c r="P28" s="38">
        <v>766913.73</v>
      </c>
      <c r="Q28" s="38">
        <v>64412888.27</v>
      </c>
      <c r="R28" s="38">
        <v>63833172.28</v>
      </c>
      <c r="S28" s="38">
        <v>25585.46</v>
      </c>
      <c r="T28" s="38">
        <v>38310.88</v>
      </c>
      <c r="U28" s="38">
        <v>213.4</v>
      </c>
      <c r="V28" s="38">
        <v>14078.03</v>
      </c>
      <c r="W28" s="38">
        <v>27249.59</v>
      </c>
      <c r="X28" s="38">
        <v>63727734.92</v>
      </c>
      <c r="Y28" s="38">
        <v>446094.14</v>
      </c>
      <c r="Z28" s="38">
        <v>239365.31</v>
      </c>
      <c r="AA28" s="38">
        <v>0</v>
      </c>
      <c r="AB28" s="38">
        <v>63042275</v>
      </c>
      <c r="AC28" s="26"/>
    </row>
    <row r="29" spans="1:29" ht="12.75">
      <c r="A29" s="48" t="s">
        <v>615</v>
      </c>
      <c r="B29" s="49" t="s">
        <v>616</v>
      </c>
      <c r="C29" s="24" t="s">
        <v>666</v>
      </c>
      <c r="D29" s="24" t="s">
        <v>667</v>
      </c>
      <c r="E29" s="38">
        <v>5200</v>
      </c>
      <c r="F29" s="38">
        <v>148340490</v>
      </c>
      <c r="G29" s="38">
        <v>71351775.69</v>
      </c>
      <c r="H29" s="38">
        <v>0</v>
      </c>
      <c r="I29" s="38">
        <v>0</v>
      </c>
      <c r="J29" s="38">
        <v>545810.89</v>
      </c>
      <c r="K29" s="38">
        <v>1057577.73</v>
      </c>
      <c r="L29" s="38">
        <v>2399392</v>
      </c>
      <c r="M29" s="38">
        <v>55872</v>
      </c>
      <c r="N29" s="38">
        <v>0</v>
      </c>
      <c r="O29" s="38">
        <v>0</v>
      </c>
      <c r="P29" s="38">
        <v>418574.23</v>
      </c>
      <c r="Q29" s="38">
        <v>67966170.62</v>
      </c>
      <c r="R29" s="38">
        <v>67354475.08</v>
      </c>
      <c r="S29" s="38">
        <v>0</v>
      </c>
      <c r="T29" s="38">
        <v>299.73</v>
      </c>
      <c r="U29" s="38">
        <v>0</v>
      </c>
      <c r="V29" s="38">
        <v>0</v>
      </c>
      <c r="W29" s="38">
        <v>0</v>
      </c>
      <c r="X29" s="38">
        <v>67354175.35</v>
      </c>
      <c r="Y29" s="38">
        <v>740895.93</v>
      </c>
      <c r="Z29" s="38">
        <v>268207.6</v>
      </c>
      <c r="AA29" s="38">
        <v>0</v>
      </c>
      <c r="AB29" s="38">
        <v>66345072</v>
      </c>
      <c r="AC29" s="26"/>
    </row>
    <row r="30" spans="1:29" ht="12.75">
      <c r="A30" s="48" t="s">
        <v>561</v>
      </c>
      <c r="B30" s="49" t="s">
        <v>562</v>
      </c>
      <c r="C30" s="24" t="s">
        <v>665</v>
      </c>
      <c r="D30" s="24" t="s">
        <v>663</v>
      </c>
      <c r="E30" s="38">
        <v>43478</v>
      </c>
      <c r="F30" s="38">
        <v>932787641</v>
      </c>
      <c r="G30" s="38">
        <v>448670855.32</v>
      </c>
      <c r="H30" s="38">
        <v>0</v>
      </c>
      <c r="I30" s="38">
        <v>0</v>
      </c>
      <c r="J30" s="38">
        <v>3547055.76</v>
      </c>
      <c r="K30" s="38">
        <v>6346459.92</v>
      </c>
      <c r="L30" s="38">
        <v>16386550.62</v>
      </c>
      <c r="M30" s="38">
        <v>85476.45</v>
      </c>
      <c r="N30" s="38">
        <v>0</v>
      </c>
      <c r="O30" s="38">
        <v>492547.83</v>
      </c>
      <c r="P30" s="38">
        <v>14000102.77</v>
      </c>
      <c r="Q30" s="38">
        <v>414906773.49</v>
      </c>
      <c r="R30" s="38">
        <v>411172612.53</v>
      </c>
      <c r="S30" s="38">
        <v>7112.68</v>
      </c>
      <c r="T30" s="38">
        <v>700691.58</v>
      </c>
      <c r="U30" s="38">
        <v>0</v>
      </c>
      <c r="V30" s="38">
        <v>0</v>
      </c>
      <c r="W30" s="38">
        <v>0</v>
      </c>
      <c r="X30" s="38">
        <v>410464808.27</v>
      </c>
      <c r="Y30" s="38">
        <v>3283718.47</v>
      </c>
      <c r="Z30" s="38">
        <v>1973697.72</v>
      </c>
      <c r="AA30" s="38">
        <v>0</v>
      </c>
      <c r="AB30" s="38">
        <v>405207392</v>
      </c>
      <c r="AC30" s="26"/>
    </row>
    <row r="31" spans="1:29" ht="12.75">
      <c r="A31" s="48" t="s">
        <v>315</v>
      </c>
      <c r="B31" s="49" t="s">
        <v>316</v>
      </c>
      <c r="C31" s="24" t="s">
        <v>659</v>
      </c>
      <c r="D31" s="24" t="s">
        <v>662</v>
      </c>
      <c r="E31" s="38">
        <v>1958</v>
      </c>
      <c r="F31" s="38">
        <v>87473581</v>
      </c>
      <c r="G31" s="38">
        <v>42074792.46</v>
      </c>
      <c r="H31" s="38">
        <v>0</v>
      </c>
      <c r="I31" s="38">
        <v>0</v>
      </c>
      <c r="J31" s="38">
        <v>340085.06</v>
      </c>
      <c r="K31" s="38">
        <v>335051.39</v>
      </c>
      <c r="L31" s="38">
        <v>358073.86</v>
      </c>
      <c r="M31" s="38">
        <v>22661.14</v>
      </c>
      <c r="N31" s="38">
        <v>3437.46</v>
      </c>
      <c r="O31" s="38">
        <v>60000</v>
      </c>
      <c r="P31" s="38">
        <v>817336.61</v>
      </c>
      <c r="Q31" s="38">
        <v>40818317.06</v>
      </c>
      <c r="R31" s="38">
        <v>40450952.21</v>
      </c>
      <c r="S31" s="38">
        <v>11509.98</v>
      </c>
      <c r="T31" s="38">
        <v>7061.06</v>
      </c>
      <c r="U31" s="38">
        <v>404.25</v>
      </c>
      <c r="V31" s="38">
        <v>0</v>
      </c>
      <c r="W31" s="38">
        <v>0</v>
      </c>
      <c r="X31" s="38">
        <v>40431976.92</v>
      </c>
      <c r="Y31" s="38">
        <v>161727.91</v>
      </c>
      <c r="Z31" s="38">
        <v>107303.82</v>
      </c>
      <c r="AA31" s="38">
        <v>0</v>
      </c>
      <c r="AB31" s="38">
        <v>40162945</v>
      </c>
      <c r="AC31" s="26"/>
    </row>
    <row r="32" spans="1:29" ht="12.75">
      <c r="A32" s="48" t="s">
        <v>283</v>
      </c>
      <c r="B32" s="49" t="s">
        <v>284</v>
      </c>
      <c r="C32" s="24" t="s">
        <v>655</v>
      </c>
      <c r="D32" s="24" t="s">
        <v>660</v>
      </c>
      <c r="E32" s="38">
        <v>5489</v>
      </c>
      <c r="F32" s="38">
        <v>100495741</v>
      </c>
      <c r="G32" s="38">
        <v>48338451.42</v>
      </c>
      <c r="H32" s="38">
        <v>0</v>
      </c>
      <c r="I32" s="38">
        <v>0</v>
      </c>
      <c r="J32" s="38">
        <v>392565.96</v>
      </c>
      <c r="K32" s="38">
        <v>1350000</v>
      </c>
      <c r="L32" s="38">
        <v>1857943</v>
      </c>
      <c r="M32" s="38">
        <v>62000.4</v>
      </c>
      <c r="N32" s="38">
        <v>2700</v>
      </c>
      <c r="O32" s="38">
        <v>34404.28</v>
      </c>
      <c r="P32" s="38">
        <v>980254.88</v>
      </c>
      <c r="Q32" s="38">
        <v>44443714.82</v>
      </c>
      <c r="R32" s="38">
        <v>44043721.39</v>
      </c>
      <c r="S32" s="38">
        <v>13149.51</v>
      </c>
      <c r="T32" s="38">
        <v>48866.42</v>
      </c>
      <c r="U32" s="38">
        <v>2673.83</v>
      </c>
      <c r="V32" s="38">
        <v>1931.75</v>
      </c>
      <c r="W32" s="38">
        <v>0</v>
      </c>
      <c r="X32" s="38">
        <v>43977099.88</v>
      </c>
      <c r="Y32" s="38">
        <v>307839.7</v>
      </c>
      <c r="Z32" s="38">
        <v>238431.42</v>
      </c>
      <c r="AA32" s="38">
        <v>0</v>
      </c>
      <c r="AB32" s="38">
        <v>43430829</v>
      </c>
      <c r="AC32" s="26"/>
    </row>
    <row r="33" spans="1:29" ht="12.75">
      <c r="A33" s="48" t="s">
        <v>285</v>
      </c>
      <c r="B33" s="49" t="s">
        <v>286</v>
      </c>
      <c r="C33" s="24" t="s">
        <v>655</v>
      </c>
      <c r="D33" s="24" t="s">
        <v>660</v>
      </c>
      <c r="E33" s="38">
        <v>6853</v>
      </c>
      <c r="F33" s="38">
        <v>105055409</v>
      </c>
      <c r="G33" s="38">
        <v>50531651.73</v>
      </c>
      <c r="H33" s="38">
        <v>0</v>
      </c>
      <c r="I33" s="38">
        <v>0</v>
      </c>
      <c r="J33" s="38">
        <v>367364.66</v>
      </c>
      <c r="K33" s="38">
        <v>2165445.22</v>
      </c>
      <c r="L33" s="38">
        <v>1182104.67</v>
      </c>
      <c r="M33" s="38">
        <v>0</v>
      </c>
      <c r="N33" s="38">
        <v>0</v>
      </c>
      <c r="O33" s="38">
        <v>0</v>
      </c>
      <c r="P33" s="38">
        <v>1071505.83</v>
      </c>
      <c r="Q33" s="38">
        <v>46479960.67</v>
      </c>
      <c r="R33" s="38">
        <v>46061641.02</v>
      </c>
      <c r="S33" s="38">
        <v>1673.25</v>
      </c>
      <c r="T33" s="38">
        <v>44696.21</v>
      </c>
      <c r="U33" s="38">
        <v>0</v>
      </c>
      <c r="V33" s="38">
        <v>0</v>
      </c>
      <c r="W33" s="38">
        <v>0</v>
      </c>
      <c r="X33" s="38">
        <v>46015271.56</v>
      </c>
      <c r="Y33" s="38">
        <v>322106.9</v>
      </c>
      <c r="Z33" s="38">
        <v>289447.35</v>
      </c>
      <c r="AA33" s="38">
        <v>0</v>
      </c>
      <c r="AB33" s="38">
        <v>45403717</v>
      </c>
      <c r="AC33" s="26"/>
    </row>
    <row r="34" spans="1:29" ht="12.75">
      <c r="A34" s="48" t="s">
        <v>82</v>
      </c>
      <c r="B34" s="49" t="s">
        <v>83</v>
      </c>
      <c r="C34" s="24" t="s">
        <v>659</v>
      </c>
      <c r="D34" s="24" t="s">
        <v>662</v>
      </c>
      <c r="E34" s="38">
        <v>2163</v>
      </c>
      <c r="F34" s="38">
        <v>45304995</v>
      </c>
      <c r="G34" s="38">
        <v>21791702.6</v>
      </c>
      <c r="H34" s="38">
        <v>0</v>
      </c>
      <c r="I34" s="38">
        <v>0</v>
      </c>
      <c r="J34" s="38">
        <v>175683.11</v>
      </c>
      <c r="K34" s="38">
        <v>421015.86</v>
      </c>
      <c r="L34" s="38">
        <v>255890.21</v>
      </c>
      <c r="M34" s="38">
        <v>0</v>
      </c>
      <c r="N34" s="38">
        <v>15043.56</v>
      </c>
      <c r="O34" s="38">
        <v>0</v>
      </c>
      <c r="P34" s="38">
        <v>465529.78</v>
      </c>
      <c r="Q34" s="38">
        <v>20809906.3</v>
      </c>
      <c r="R34" s="38">
        <v>20622617.14</v>
      </c>
      <c r="S34" s="38">
        <v>10195.67</v>
      </c>
      <c r="T34" s="38">
        <v>82984.85</v>
      </c>
      <c r="U34" s="38">
        <v>0</v>
      </c>
      <c r="V34" s="38">
        <v>0</v>
      </c>
      <c r="W34" s="38">
        <v>0</v>
      </c>
      <c r="X34" s="38">
        <v>20529436.62</v>
      </c>
      <c r="Y34" s="38">
        <v>82117.75</v>
      </c>
      <c r="Z34" s="38">
        <v>96256.99</v>
      </c>
      <c r="AA34" s="38">
        <v>0</v>
      </c>
      <c r="AB34" s="38">
        <v>20351062</v>
      </c>
      <c r="AC34" s="26"/>
    </row>
    <row r="35" spans="1:29" ht="12.75">
      <c r="A35" s="48" t="s">
        <v>513</v>
      </c>
      <c r="B35" s="49" t="s">
        <v>514</v>
      </c>
      <c r="C35" s="24" t="s">
        <v>665</v>
      </c>
      <c r="D35" s="24" t="s">
        <v>660</v>
      </c>
      <c r="E35" s="38">
        <v>8667</v>
      </c>
      <c r="F35" s="38">
        <v>207993216</v>
      </c>
      <c r="G35" s="38">
        <v>100044736.9</v>
      </c>
      <c r="H35" s="38">
        <v>0</v>
      </c>
      <c r="I35" s="38">
        <v>0</v>
      </c>
      <c r="J35" s="38">
        <v>796667.83</v>
      </c>
      <c r="K35" s="38">
        <v>2162702.21</v>
      </c>
      <c r="L35" s="38">
        <v>3284637.83</v>
      </c>
      <c r="M35" s="38">
        <v>41050</v>
      </c>
      <c r="N35" s="38">
        <v>0</v>
      </c>
      <c r="O35" s="38">
        <v>223572.93</v>
      </c>
      <c r="P35" s="38">
        <v>3415224.59</v>
      </c>
      <c r="Q35" s="38">
        <v>91714217.17</v>
      </c>
      <c r="R35" s="38">
        <v>90888789.21</v>
      </c>
      <c r="S35" s="38">
        <v>124114.21</v>
      </c>
      <c r="T35" s="38">
        <v>165293.57</v>
      </c>
      <c r="U35" s="38">
        <v>993</v>
      </c>
      <c r="V35" s="38">
        <v>0</v>
      </c>
      <c r="W35" s="38">
        <v>0</v>
      </c>
      <c r="X35" s="38">
        <v>90598388.43</v>
      </c>
      <c r="Y35" s="38">
        <v>724787.11</v>
      </c>
      <c r="Z35" s="38">
        <v>405206.59</v>
      </c>
      <c r="AA35" s="38">
        <v>0</v>
      </c>
      <c r="AB35" s="38">
        <v>89468395</v>
      </c>
      <c r="AC35" s="26"/>
    </row>
    <row r="36" spans="1:29" ht="12.75">
      <c r="A36" s="48" t="s">
        <v>329</v>
      </c>
      <c r="B36" s="49" t="s">
        <v>330</v>
      </c>
      <c r="C36" s="24" t="s">
        <v>659</v>
      </c>
      <c r="D36" s="24" t="s">
        <v>662</v>
      </c>
      <c r="E36" s="38">
        <v>2077</v>
      </c>
      <c r="F36" s="38">
        <v>42453915</v>
      </c>
      <c r="G36" s="38">
        <v>20420333.12</v>
      </c>
      <c r="H36" s="38">
        <v>0</v>
      </c>
      <c r="I36" s="38">
        <v>0</v>
      </c>
      <c r="J36" s="38">
        <v>160061.78</v>
      </c>
      <c r="K36" s="38">
        <v>330656.97</v>
      </c>
      <c r="L36" s="38">
        <v>746958.2</v>
      </c>
      <c r="M36" s="38">
        <v>23765</v>
      </c>
      <c r="N36" s="38">
        <v>19881.33</v>
      </c>
      <c r="O36" s="38">
        <v>0</v>
      </c>
      <c r="P36" s="38">
        <v>937749.68</v>
      </c>
      <c r="Q36" s="38">
        <v>18521383.72</v>
      </c>
      <c r="R36" s="38">
        <v>18354691.27</v>
      </c>
      <c r="S36" s="38">
        <v>11231.99</v>
      </c>
      <c r="T36" s="38">
        <v>53824.07</v>
      </c>
      <c r="U36" s="38">
        <v>1485.31</v>
      </c>
      <c r="V36" s="38">
        <v>1478.64</v>
      </c>
      <c r="W36" s="38">
        <v>0</v>
      </c>
      <c r="X36" s="38">
        <v>18286671.26</v>
      </c>
      <c r="Y36" s="38">
        <v>73146.69</v>
      </c>
      <c r="Z36" s="38">
        <v>92006.43</v>
      </c>
      <c r="AA36" s="38">
        <v>0</v>
      </c>
      <c r="AB36" s="38">
        <v>18121518</v>
      </c>
      <c r="AC36" s="26"/>
    </row>
    <row r="37" spans="1:29" ht="12.75">
      <c r="A37" s="48" t="s">
        <v>118</v>
      </c>
      <c r="B37" s="49" t="s">
        <v>119</v>
      </c>
      <c r="C37" s="24" t="s">
        <v>655</v>
      </c>
      <c r="D37" s="24" t="s">
        <v>656</v>
      </c>
      <c r="E37" s="38">
        <v>5431</v>
      </c>
      <c r="F37" s="38">
        <v>144432292</v>
      </c>
      <c r="G37" s="38">
        <v>69471932.45</v>
      </c>
      <c r="H37" s="38">
        <v>0</v>
      </c>
      <c r="I37" s="38">
        <v>0</v>
      </c>
      <c r="J37" s="38">
        <v>540542.81</v>
      </c>
      <c r="K37" s="38">
        <v>1289989.24</v>
      </c>
      <c r="L37" s="38">
        <v>2528021.76</v>
      </c>
      <c r="M37" s="38">
        <v>73041</v>
      </c>
      <c r="N37" s="38">
        <v>0</v>
      </c>
      <c r="O37" s="38">
        <v>0</v>
      </c>
      <c r="P37" s="38">
        <v>1777057.57</v>
      </c>
      <c r="Q37" s="38">
        <v>64344365.69</v>
      </c>
      <c r="R37" s="38">
        <v>63765266.4</v>
      </c>
      <c r="S37" s="38">
        <v>18969.58</v>
      </c>
      <c r="T37" s="38">
        <v>25729.63</v>
      </c>
      <c r="U37" s="38">
        <v>2700.85</v>
      </c>
      <c r="V37" s="38">
        <v>0</v>
      </c>
      <c r="W37" s="38">
        <v>0</v>
      </c>
      <c r="X37" s="38">
        <v>63717866.34</v>
      </c>
      <c r="Y37" s="38">
        <v>446025.06</v>
      </c>
      <c r="Z37" s="38">
        <v>254061.9</v>
      </c>
      <c r="AA37" s="38">
        <v>0</v>
      </c>
      <c r="AB37" s="38">
        <v>63017779</v>
      </c>
      <c r="AC37" s="26"/>
    </row>
    <row r="38" spans="1:29" ht="12.75">
      <c r="A38" s="48" t="s">
        <v>15</v>
      </c>
      <c r="B38" s="49" t="s">
        <v>16</v>
      </c>
      <c r="C38" s="24" t="s">
        <v>655</v>
      </c>
      <c r="D38" s="24" t="s">
        <v>658</v>
      </c>
      <c r="E38" s="38">
        <v>2299</v>
      </c>
      <c r="F38" s="38">
        <v>124115145</v>
      </c>
      <c r="G38" s="38">
        <v>59699384.75</v>
      </c>
      <c r="H38" s="38">
        <v>0</v>
      </c>
      <c r="I38" s="38">
        <v>0</v>
      </c>
      <c r="J38" s="38">
        <v>485485.82</v>
      </c>
      <c r="K38" s="38">
        <v>288250.62</v>
      </c>
      <c r="L38" s="38">
        <v>1318195.08</v>
      </c>
      <c r="M38" s="38">
        <v>0</v>
      </c>
      <c r="N38" s="38">
        <v>739.63</v>
      </c>
      <c r="O38" s="38">
        <v>1640</v>
      </c>
      <c r="P38" s="38">
        <v>1536875.45</v>
      </c>
      <c r="Q38" s="38">
        <v>57039169.79</v>
      </c>
      <c r="R38" s="38">
        <v>56525817.26</v>
      </c>
      <c r="S38" s="38">
        <v>14490.93</v>
      </c>
      <c r="T38" s="38">
        <v>30827.7</v>
      </c>
      <c r="U38" s="38">
        <v>0</v>
      </c>
      <c r="V38" s="38">
        <v>554.72</v>
      </c>
      <c r="W38" s="38">
        <v>0</v>
      </c>
      <c r="X38" s="38">
        <v>56479943.91</v>
      </c>
      <c r="Y38" s="38">
        <v>395359.61</v>
      </c>
      <c r="Z38" s="38">
        <v>149885.46</v>
      </c>
      <c r="AA38" s="38">
        <v>0</v>
      </c>
      <c r="AB38" s="38">
        <v>55934699</v>
      </c>
      <c r="AC38" s="26"/>
    </row>
    <row r="39" spans="1:29" ht="12.75">
      <c r="A39" s="48" t="s">
        <v>575</v>
      </c>
      <c r="B39" s="49" t="s">
        <v>576</v>
      </c>
      <c r="C39" s="24" t="s">
        <v>665</v>
      </c>
      <c r="D39" s="24" t="s">
        <v>664</v>
      </c>
      <c r="E39" s="38">
        <v>16905</v>
      </c>
      <c r="F39" s="38">
        <v>320262002</v>
      </c>
      <c r="G39" s="38">
        <v>154046022.96</v>
      </c>
      <c r="H39" s="38">
        <v>0</v>
      </c>
      <c r="I39" s="38">
        <v>0</v>
      </c>
      <c r="J39" s="38">
        <v>1173585.3</v>
      </c>
      <c r="K39" s="38">
        <v>4114266.57</v>
      </c>
      <c r="L39" s="38">
        <v>6382559.26</v>
      </c>
      <c r="M39" s="38">
        <v>53796.2</v>
      </c>
      <c r="N39" s="38">
        <v>11354.29</v>
      </c>
      <c r="O39" s="38">
        <v>0</v>
      </c>
      <c r="P39" s="38">
        <v>4472956.69</v>
      </c>
      <c r="Q39" s="38">
        <v>140184675.25</v>
      </c>
      <c r="R39" s="38">
        <v>138923013.17</v>
      </c>
      <c r="S39" s="38">
        <v>2980.93</v>
      </c>
      <c r="T39" s="38">
        <v>765541.43</v>
      </c>
      <c r="U39" s="38">
        <v>232.8</v>
      </c>
      <c r="V39" s="38">
        <v>0</v>
      </c>
      <c r="W39" s="38">
        <v>6722.31</v>
      </c>
      <c r="X39" s="38">
        <v>138147535.7</v>
      </c>
      <c r="Y39" s="38">
        <v>1105180.29</v>
      </c>
      <c r="Z39" s="38">
        <v>747965.45</v>
      </c>
      <c r="AA39" s="38">
        <v>0</v>
      </c>
      <c r="AB39" s="38">
        <v>136294390</v>
      </c>
      <c r="AC39" s="26"/>
    </row>
    <row r="40" spans="1:29" ht="12.75">
      <c r="A40" s="48" t="s">
        <v>154</v>
      </c>
      <c r="B40" s="49" t="s">
        <v>155</v>
      </c>
      <c r="C40" s="24" t="s">
        <v>659</v>
      </c>
      <c r="D40" s="24" t="s">
        <v>657</v>
      </c>
      <c r="E40" s="38">
        <v>4298</v>
      </c>
      <c r="F40" s="38">
        <v>88639184</v>
      </c>
      <c r="G40" s="38">
        <v>42635447.5</v>
      </c>
      <c r="H40" s="38">
        <v>0</v>
      </c>
      <c r="I40" s="38">
        <v>0</v>
      </c>
      <c r="J40" s="38">
        <v>332380.96</v>
      </c>
      <c r="K40" s="38">
        <v>801918.15</v>
      </c>
      <c r="L40" s="38">
        <v>864573.03</v>
      </c>
      <c r="M40" s="38">
        <v>76193.5</v>
      </c>
      <c r="N40" s="38">
        <v>22228.81</v>
      </c>
      <c r="O40" s="38">
        <v>0</v>
      </c>
      <c r="P40" s="38">
        <v>2069341.6</v>
      </c>
      <c r="Q40" s="38">
        <v>39133573.37</v>
      </c>
      <c r="R40" s="38">
        <v>38781371.21</v>
      </c>
      <c r="S40" s="38">
        <v>25848.78</v>
      </c>
      <c r="T40" s="38">
        <v>295227.86</v>
      </c>
      <c r="U40" s="38">
        <v>212.72</v>
      </c>
      <c r="V40" s="38">
        <v>2553.53</v>
      </c>
      <c r="W40" s="38">
        <v>0</v>
      </c>
      <c r="X40" s="38">
        <v>38457528.32</v>
      </c>
      <c r="Y40" s="38">
        <v>153830.11</v>
      </c>
      <c r="Z40" s="38">
        <v>194523.76</v>
      </c>
      <c r="AA40" s="38">
        <v>0</v>
      </c>
      <c r="AB40" s="38">
        <v>38109174</v>
      </c>
      <c r="AC40" s="26"/>
    </row>
    <row r="41" spans="1:29" ht="12.75">
      <c r="A41" s="48" t="s">
        <v>343</v>
      </c>
      <c r="B41" s="49" t="s">
        <v>344</v>
      </c>
      <c r="C41" s="24" t="s">
        <v>659</v>
      </c>
      <c r="D41" s="24" t="s">
        <v>657</v>
      </c>
      <c r="E41" s="38">
        <v>4054</v>
      </c>
      <c r="F41" s="38">
        <v>62366434</v>
      </c>
      <c r="G41" s="38">
        <v>29998254.75</v>
      </c>
      <c r="H41" s="38">
        <v>0</v>
      </c>
      <c r="I41" s="38">
        <v>0</v>
      </c>
      <c r="J41" s="38">
        <v>210921.27</v>
      </c>
      <c r="K41" s="38">
        <v>939279.43</v>
      </c>
      <c r="L41" s="38">
        <v>846791.64</v>
      </c>
      <c r="M41" s="38">
        <v>32864.5</v>
      </c>
      <c r="N41" s="38">
        <v>87895.11</v>
      </c>
      <c r="O41" s="38">
        <v>48086.46</v>
      </c>
      <c r="P41" s="38">
        <v>1723267.82</v>
      </c>
      <c r="Q41" s="38">
        <v>26530991.06</v>
      </c>
      <c r="R41" s="38">
        <v>26292212.14</v>
      </c>
      <c r="S41" s="38">
        <v>19327.16</v>
      </c>
      <c r="T41" s="38">
        <v>34659.89</v>
      </c>
      <c r="U41" s="38">
        <v>54.75</v>
      </c>
      <c r="V41" s="38">
        <v>8220.91</v>
      </c>
      <c r="W41" s="38">
        <v>2573.52</v>
      </c>
      <c r="X41" s="38">
        <v>26227375.91</v>
      </c>
      <c r="Y41" s="38">
        <v>104909.5</v>
      </c>
      <c r="Z41" s="38">
        <v>171315.57</v>
      </c>
      <c r="AA41" s="38">
        <v>0</v>
      </c>
      <c r="AB41" s="38">
        <v>25951151</v>
      </c>
      <c r="AC41" s="26"/>
    </row>
    <row r="42" spans="1:29" ht="12.75">
      <c r="A42" s="48" t="s">
        <v>617</v>
      </c>
      <c r="B42" s="49" t="s">
        <v>618</v>
      </c>
      <c r="C42" s="24" t="s">
        <v>666</v>
      </c>
      <c r="D42" s="24" t="s">
        <v>667</v>
      </c>
      <c r="E42" s="38">
        <v>7896</v>
      </c>
      <c r="F42" s="38">
        <v>220428373</v>
      </c>
      <c r="G42" s="38">
        <v>106026047.41</v>
      </c>
      <c r="H42" s="38">
        <v>0</v>
      </c>
      <c r="I42" s="38">
        <v>0</v>
      </c>
      <c r="J42" s="38">
        <v>826536.33</v>
      </c>
      <c r="K42" s="38">
        <v>1215569.09</v>
      </c>
      <c r="L42" s="38">
        <v>5194990.2</v>
      </c>
      <c r="M42" s="38">
        <v>21390.44</v>
      </c>
      <c r="N42" s="38">
        <v>0</v>
      </c>
      <c r="O42" s="38">
        <v>0</v>
      </c>
      <c r="P42" s="38">
        <v>1738374.25</v>
      </c>
      <c r="Q42" s="38">
        <v>98682259.76</v>
      </c>
      <c r="R42" s="38">
        <v>97794119.42</v>
      </c>
      <c r="S42" s="38">
        <v>130945.57</v>
      </c>
      <c r="T42" s="38">
        <v>5540.95</v>
      </c>
      <c r="U42" s="38">
        <v>309.19</v>
      </c>
      <c r="V42" s="38">
        <v>0</v>
      </c>
      <c r="W42" s="38">
        <v>0</v>
      </c>
      <c r="X42" s="38">
        <v>97657323.72</v>
      </c>
      <c r="Y42" s="38">
        <v>1074230.56</v>
      </c>
      <c r="Z42" s="38">
        <v>421330.39</v>
      </c>
      <c r="AA42" s="38">
        <v>0</v>
      </c>
      <c r="AB42" s="38">
        <v>96161763</v>
      </c>
      <c r="AC42" s="26"/>
    </row>
    <row r="43" spans="1:29" ht="12.75">
      <c r="A43" s="48" t="s">
        <v>156</v>
      </c>
      <c r="B43" s="49" t="s">
        <v>157</v>
      </c>
      <c r="C43" s="24" t="s">
        <v>659</v>
      </c>
      <c r="D43" s="24" t="s">
        <v>657</v>
      </c>
      <c r="E43" s="38">
        <v>2022</v>
      </c>
      <c r="F43" s="38">
        <v>66277275</v>
      </c>
      <c r="G43" s="38">
        <v>31879369.28</v>
      </c>
      <c r="H43" s="38">
        <v>0</v>
      </c>
      <c r="I43" s="38">
        <v>0</v>
      </c>
      <c r="J43" s="38">
        <v>250311.08</v>
      </c>
      <c r="K43" s="38">
        <v>300863.94</v>
      </c>
      <c r="L43" s="38">
        <v>1715232.57</v>
      </c>
      <c r="M43" s="38">
        <v>32883</v>
      </c>
      <c r="N43" s="38">
        <v>5456.25</v>
      </c>
      <c r="O43" s="38">
        <v>7665</v>
      </c>
      <c r="P43" s="38">
        <v>420798.15</v>
      </c>
      <c r="Q43" s="38">
        <v>29646781.45</v>
      </c>
      <c r="R43" s="38">
        <v>29379960.42</v>
      </c>
      <c r="S43" s="38">
        <v>18932.95</v>
      </c>
      <c r="T43" s="38">
        <v>62717.83</v>
      </c>
      <c r="U43" s="38">
        <v>1027.59</v>
      </c>
      <c r="V43" s="38">
        <v>3000.93</v>
      </c>
      <c r="W43" s="38">
        <v>9471.14</v>
      </c>
      <c r="X43" s="38">
        <v>29284809.98</v>
      </c>
      <c r="Y43" s="38">
        <v>117139.24</v>
      </c>
      <c r="Z43" s="38">
        <v>107702.75</v>
      </c>
      <c r="AA43" s="38">
        <v>0</v>
      </c>
      <c r="AB43" s="38">
        <v>29059968</v>
      </c>
      <c r="AC43" s="26"/>
    </row>
    <row r="44" spans="1:29" ht="12.75">
      <c r="A44" s="48" t="s">
        <v>136</v>
      </c>
      <c r="B44" s="49" t="s">
        <v>137</v>
      </c>
      <c r="C44" s="24" t="s">
        <v>655</v>
      </c>
      <c r="D44" s="24" t="s">
        <v>658</v>
      </c>
      <c r="E44" s="38">
        <v>9268</v>
      </c>
      <c r="F44" s="38">
        <v>220137575</v>
      </c>
      <c r="G44" s="38">
        <v>105886173.58</v>
      </c>
      <c r="H44" s="38">
        <v>0</v>
      </c>
      <c r="I44" s="38">
        <v>0</v>
      </c>
      <c r="J44" s="38">
        <v>834992.42</v>
      </c>
      <c r="K44" s="38">
        <v>1635552.12</v>
      </c>
      <c r="L44" s="38">
        <v>5680658.25</v>
      </c>
      <c r="M44" s="38">
        <v>33585.28</v>
      </c>
      <c r="N44" s="38">
        <v>0</v>
      </c>
      <c r="O44" s="38">
        <v>7426.81</v>
      </c>
      <c r="P44" s="38">
        <v>1304231.89</v>
      </c>
      <c r="Q44" s="38">
        <v>98059711.65</v>
      </c>
      <c r="R44" s="38">
        <v>97177174.25</v>
      </c>
      <c r="S44" s="38">
        <v>26980.13</v>
      </c>
      <c r="T44" s="38">
        <v>54102.62</v>
      </c>
      <c r="U44" s="38">
        <v>320.95</v>
      </c>
      <c r="V44" s="38">
        <v>0</v>
      </c>
      <c r="W44" s="38">
        <v>0</v>
      </c>
      <c r="X44" s="38">
        <v>97095770.55</v>
      </c>
      <c r="Y44" s="38">
        <v>679670.39</v>
      </c>
      <c r="Z44" s="38">
        <v>429531.81</v>
      </c>
      <c r="AA44" s="38">
        <v>0</v>
      </c>
      <c r="AB44" s="38">
        <v>95986568</v>
      </c>
      <c r="AC44" s="26"/>
    </row>
    <row r="45" spans="1:29" ht="12.75">
      <c r="A45" s="48" t="s">
        <v>3</v>
      </c>
      <c r="B45" s="49" t="s">
        <v>4</v>
      </c>
      <c r="C45" s="24" t="s">
        <v>655</v>
      </c>
      <c r="D45" s="24" t="s">
        <v>656</v>
      </c>
      <c r="E45" s="38">
        <v>14365</v>
      </c>
      <c r="F45" s="38">
        <v>422088032</v>
      </c>
      <c r="G45" s="38">
        <v>203024343.39</v>
      </c>
      <c r="H45" s="38">
        <v>0</v>
      </c>
      <c r="I45" s="38">
        <v>0</v>
      </c>
      <c r="J45" s="38">
        <v>1609663.51</v>
      </c>
      <c r="K45" s="38">
        <v>2525782.94</v>
      </c>
      <c r="L45" s="38">
        <v>10166519.56</v>
      </c>
      <c r="M45" s="38">
        <v>137648.82</v>
      </c>
      <c r="N45" s="38">
        <v>0</v>
      </c>
      <c r="O45" s="38">
        <v>328987.58</v>
      </c>
      <c r="P45" s="38">
        <v>5288298.05</v>
      </c>
      <c r="Q45" s="38">
        <v>186186769.95</v>
      </c>
      <c r="R45" s="38">
        <v>184511089.02</v>
      </c>
      <c r="S45" s="38">
        <v>40501.39</v>
      </c>
      <c r="T45" s="38">
        <v>250600.23</v>
      </c>
      <c r="U45" s="38">
        <v>1471.45</v>
      </c>
      <c r="V45" s="38">
        <v>0</v>
      </c>
      <c r="W45" s="38">
        <v>0</v>
      </c>
      <c r="X45" s="38">
        <v>184218515.95</v>
      </c>
      <c r="Y45" s="38">
        <v>1289529.61</v>
      </c>
      <c r="Z45" s="38">
        <v>712170.31</v>
      </c>
      <c r="AA45" s="38">
        <v>0</v>
      </c>
      <c r="AB45" s="38">
        <v>182216816</v>
      </c>
      <c r="AC45" s="26"/>
    </row>
    <row r="46" spans="1:29" ht="12.75">
      <c r="A46" s="48" t="s">
        <v>345</v>
      </c>
      <c r="B46" s="49" t="s">
        <v>346</v>
      </c>
      <c r="C46" s="24" t="s">
        <v>659</v>
      </c>
      <c r="D46" s="24" t="s">
        <v>657</v>
      </c>
      <c r="E46" s="38">
        <v>3107</v>
      </c>
      <c r="F46" s="38">
        <v>60274622</v>
      </c>
      <c r="G46" s="38">
        <v>28992093.18</v>
      </c>
      <c r="H46" s="38">
        <v>0</v>
      </c>
      <c r="I46" s="38">
        <v>0</v>
      </c>
      <c r="J46" s="38">
        <v>218192.77</v>
      </c>
      <c r="K46" s="38">
        <v>782590.26</v>
      </c>
      <c r="L46" s="38">
        <v>702565.18</v>
      </c>
      <c r="M46" s="38">
        <v>34176.98</v>
      </c>
      <c r="N46" s="38">
        <v>38422.81</v>
      </c>
      <c r="O46" s="38">
        <v>30000</v>
      </c>
      <c r="P46" s="38">
        <v>310980.85</v>
      </c>
      <c r="Q46" s="38">
        <v>27311549.87</v>
      </c>
      <c r="R46" s="38">
        <v>27065745.92</v>
      </c>
      <c r="S46" s="38">
        <v>3132.49</v>
      </c>
      <c r="T46" s="38">
        <v>36685.02</v>
      </c>
      <c r="U46" s="38">
        <v>0</v>
      </c>
      <c r="V46" s="38">
        <v>28817.11</v>
      </c>
      <c r="W46" s="38">
        <v>3055.5</v>
      </c>
      <c r="X46" s="38">
        <v>26994055.8</v>
      </c>
      <c r="Y46" s="38">
        <v>107976.22</v>
      </c>
      <c r="Z46" s="38">
        <v>136329.3</v>
      </c>
      <c r="AA46" s="38">
        <v>0</v>
      </c>
      <c r="AB46" s="38">
        <v>26749750</v>
      </c>
      <c r="AC46" s="26"/>
    </row>
    <row r="47" spans="1:29" ht="12.75">
      <c r="A47" s="48" t="s">
        <v>619</v>
      </c>
      <c r="B47" s="49" t="s">
        <v>620</v>
      </c>
      <c r="C47" s="24" t="s">
        <v>666</v>
      </c>
      <c r="D47" s="24" t="s">
        <v>667</v>
      </c>
      <c r="E47" s="38">
        <v>7110</v>
      </c>
      <c r="F47" s="38">
        <v>194856297</v>
      </c>
      <c r="G47" s="38">
        <v>93725878.86</v>
      </c>
      <c r="H47" s="38">
        <v>0</v>
      </c>
      <c r="I47" s="38">
        <v>0</v>
      </c>
      <c r="J47" s="38">
        <v>727293.3</v>
      </c>
      <c r="K47" s="38">
        <v>1198954.56</v>
      </c>
      <c r="L47" s="38">
        <v>5453677.64</v>
      </c>
      <c r="M47" s="38">
        <v>139490.71</v>
      </c>
      <c r="N47" s="38">
        <v>0</v>
      </c>
      <c r="O47" s="38">
        <v>0</v>
      </c>
      <c r="P47" s="38">
        <v>1843496.48</v>
      </c>
      <c r="Q47" s="38">
        <v>85817552.77</v>
      </c>
      <c r="R47" s="38">
        <v>85045194.8</v>
      </c>
      <c r="S47" s="38">
        <v>41400.65</v>
      </c>
      <c r="T47" s="38">
        <v>105122.24</v>
      </c>
      <c r="U47" s="38">
        <v>8718.17</v>
      </c>
      <c r="V47" s="38">
        <v>0</v>
      </c>
      <c r="W47" s="38">
        <v>0</v>
      </c>
      <c r="X47" s="38">
        <v>84889953.74</v>
      </c>
      <c r="Y47" s="38">
        <v>933789.49</v>
      </c>
      <c r="Z47" s="38">
        <v>363235.68</v>
      </c>
      <c r="AA47" s="38">
        <v>0</v>
      </c>
      <c r="AB47" s="38">
        <v>83592929</v>
      </c>
      <c r="AC47" s="26"/>
    </row>
    <row r="48" spans="1:29" ht="12.75">
      <c r="A48" s="48" t="s">
        <v>216</v>
      </c>
      <c r="B48" s="49" t="s">
        <v>217</v>
      </c>
      <c r="C48" s="24" t="s">
        <v>659</v>
      </c>
      <c r="D48" s="24" t="s">
        <v>663</v>
      </c>
      <c r="E48" s="38">
        <v>2752</v>
      </c>
      <c r="F48" s="38">
        <v>56765155</v>
      </c>
      <c r="G48" s="38">
        <v>27304039.56</v>
      </c>
      <c r="H48" s="38">
        <v>0</v>
      </c>
      <c r="I48" s="38">
        <v>0</v>
      </c>
      <c r="J48" s="38">
        <v>227060.61</v>
      </c>
      <c r="K48" s="38">
        <v>62226.64</v>
      </c>
      <c r="L48" s="38">
        <v>810284.67</v>
      </c>
      <c r="M48" s="38">
        <v>16074.72</v>
      </c>
      <c r="N48" s="38">
        <v>3233.59</v>
      </c>
      <c r="O48" s="38">
        <v>1987.24</v>
      </c>
      <c r="P48" s="38">
        <v>1991581.38</v>
      </c>
      <c r="Q48" s="38">
        <v>24645711.93</v>
      </c>
      <c r="R48" s="38">
        <v>24423900.52</v>
      </c>
      <c r="S48" s="38">
        <v>11600.2</v>
      </c>
      <c r="T48" s="38">
        <v>35299.41</v>
      </c>
      <c r="U48" s="38">
        <v>1004.67</v>
      </c>
      <c r="V48" s="38">
        <v>179.82</v>
      </c>
      <c r="W48" s="38">
        <v>2311.02</v>
      </c>
      <c r="X48" s="38">
        <v>24373505.4</v>
      </c>
      <c r="Y48" s="38">
        <v>97494.02</v>
      </c>
      <c r="Z48" s="38">
        <v>122114.82</v>
      </c>
      <c r="AA48" s="38">
        <v>0</v>
      </c>
      <c r="AB48" s="38">
        <v>24153897</v>
      </c>
      <c r="AC48" s="26"/>
    </row>
    <row r="49" spans="1:29" ht="12.75">
      <c r="A49" s="48" t="s">
        <v>227</v>
      </c>
      <c r="B49" s="49" t="s">
        <v>228</v>
      </c>
      <c r="C49" s="24" t="s">
        <v>659</v>
      </c>
      <c r="D49" s="24" t="s">
        <v>657</v>
      </c>
      <c r="E49" s="38">
        <v>2100</v>
      </c>
      <c r="F49" s="38">
        <v>75269255</v>
      </c>
      <c r="G49" s="38">
        <v>36204511.66</v>
      </c>
      <c r="H49" s="38">
        <v>0</v>
      </c>
      <c r="I49" s="38">
        <v>0</v>
      </c>
      <c r="J49" s="38">
        <v>301077.01</v>
      </c>
      <c r="K49" s="38">
        <v>362480.59</v>
      </c>
      <c r="L49" s="38">
        <v>858852.25</v>
      </c>
      <c r="M49" s="38">
        <v>59838.24</v>
      </c>
      <c r="N49" s="38">
        <v>1617</v>
      </c>
      <c r="O49" s="38">
        <v>16986</v>
      </c>
      <c r="P49" s="38">
        <v>205956.74</v>
      </c>
      <c r="Q49" s="38">
        <v>34999857.85</v>
      </c>
      <c r="R49" s="38">
        <v>34684859.13</v>
      </c>
      <c r="S49" s="38">
        <v>10541.91</v>
      </c>
      <c r="T49" s="38">
        <v>24852.25</v>
      </c>
      <c r="U49" s="38">
        <v>3497.77</v>
      </c>
      <c r="V49" s="38">
        <v>0</v>
      </c>
      <c r="W49" s="38">
        <v>0</v>
      </c>
      <c r="X49" s="38">
        <v>34645967.2</v>
      </c>
      <c r="Y49" s="38">
        <v>138583.87</v>
      </c>
      <c r="Z49" s="38">
        <v>116848.42</v>
      </c>
      <c r="AA49" s="38">
        <v>0</v>
      </c>
      <c r="AB49" s="38">
        <v>34390535</v>
      </c>
      <c r="AC49" s="26"/>
    </row>
    <row r="50" spans="1:29" ht="12.75">
      <c r="A50" s="48" t="s">
        <v>395</v>
      </c>
      <c r="B50" s="49" t="s">
        <v>396</v>
      </c>
      <c r="C50" s="24" t="s">
        <v>659</v>
      </c>
      <c r="D50" s="24" t="s">
        <v>662</v>
      </c>
      <c r="E50" s="38">
        <v>2484</v>
      </c>
      <c r="F50" s="38">
        <v>54616489</v>
      </c>
      <c r="G50" s="38">
        <v>26270531.21</v>
      </c>
      <c r="H50" s="38">
        <v>0</v>
      </c>
      <c r="I50" s="38">
        <v>0</v>
      </c>
      <c r="J50" s="38">
        <v>206458.76</v>
      </c>
      <c r="K50" s="38">
        <v>461339.15</v>
      </c>
      <c r="L50" s="38">
        <v>507428.34</v>
      </c>
      <c r="M50" s="38">
        <v>0</v>
      </c>
      <c r="N50" s="38">
        <v>3379.25</v>
      </c>
      <c r="O50" s="38">
        <v>0</v>
      </c>
      <c r="P50" s="38">
        <v>707004.11</v>
      </c>
      <c r="Q50" s="38">
        <v>24797839.12</v>
      </c>
      <c r="R50" s="38">
        <v>24574658.57</v>
      </c>
      <c r="S50" s="38">
        <v>8887.15</v>
      </c>
      <c r="T50" s="38">
        <v>55071.75</v>
      </c>
      <c r="U50" s="38">
        <v>0</v>
      </c>
      <c r="V50" s="38">
        <v>2534.42</v>
      </c>
      <c r="W50" s="38">
        <v>0</v>
      </c>
      <c r="X50" s="38">
        <v>24508165.25</v>
      </c>
      <c r="Y50" s="38">
        <v>98032.66</v>
      </c>
      <c r="Z50" s="38">
        <v>112422.76</v>
      </c>
      <c r="AA50" s="38">
        <v>0</v>
      </c>
      <c r="AB50" s="38">
        <v>24297710</v>
      </c>
      <c r="AC50" s="26"/>
    </row>
    <row r="51" spans="1:29" ht="12.75">
      <c r="A51" s="48" t="s">
        <v>287</v>
      </c>
      <c r="B51" s="49" t="s">
        <v>288</v>
      </c>
      <c r="C51" s="24" t="s">
        <v>659</v>
      </c>
      <c r="D51" s="24" t="s">
        <v>660</v>
      </c>
      <c r="E51" s="38">
        <v>3300</v>
      </c>
      <c r="F51" s="38">
        <v>59215996</v>
      </c>
      <c r="G51" s="38">
        <v>28482894.08</v>
      </c>
      <c r="H51" s="38">
        <v>0</v>
      </c>
      <c r="I51" s="38">
        <v>0</v>
      </c>
      <c r="J51" s="38">
        <v>219330.24</v>
      </c>
      <c r="K51" s="38">
        <v>713111.98</v>
      </c>
      <c r="L51" s="38">
        <v>670093.53</v>
      </c>
      <c r="M51" s="38">
        <v>17072</v>
      </c>
      <c r="N51" s="38">
        <v>1891.5</v>
      </c>
      <c r="O51" s="38">
        <v>0</v>
      </c>
      <c r="P51" s="38">
        <v>860611.11</v>
      </c>
      <c r="Q51" s="38">
        <v>26439444.2</v>
      </c>
      <c r="R51" s="38">
        <v>26201489.2</v>
      </c>
      <c r="S51" s="38">
        <v>6054.18</v>
      </c>
      <c r="T51" s="38">
        <v>58681.31</v>
      </c>
      <c r="U51" s="38">
        <v>0</v>
      </c>
      <c r="V51" s="38">
        <v>0</v>
      </c>
      <c r="W51" s="38">
        <v>0</v>
      </c>
      <c r="X51" s="38">
        <v>26136753.71</v>
      </c>
      <c r="Y51" s="38">
        <v>104547.01</v>
      </c>
      <c r="Z51" s="38">
        <v>142860.61</v>
      </c>
      <c r="AA51" s="38">
        <v>0</v>
      </c>
      <c r="AB51" s="38">
        <v>25889346</v>
      </c>
      <c r="AC51" s="26"/>
    </row>
    <row r="52" spans="1:29" ht="12.75">
      <c r="A52" s="48" t="s">
        <v>515</v>
      </c>
      <c r="B52" s="49" t="s">
        <v>516</v>
      </c>
      <c r="C52" s="24" t="s">
        <v>665</v>
      </c>
      <c r="D52" s="24" t="s">
        <v>660</v>
      </c>
      <c r="E52" s="38">
        <v>5182</v>
      </c>
      <c r="F52" s="38">
        <v>102754510</v>
      </c>
      <c r="G52" s="38">
        <v>49424919.31</v>
      </c>
      <c r="H52" s="38">
        <v>0</v>
      </c>
      <c r="I52" s="38">
        <v>0</v>
      </c>
      <c r="J52" s="38">
        <v>379344.19</v>
      </c>
      <c r="K52" s="38">
        <v>1216256.8</v>
      </c>
      <c r="L52" s="38">
        <v>1503446.54</v>
      </c>
      <c r="M52" s="38">
        <v>8448.7</v>
      </c>
      <c r="N52" s="38">
        <v>0</v>
      </c>
      <c r="O52" s="38">
        <v>6670.02</v>
      </c>
      <c r="P52" s="38">
        <v>1763870.21</v>
      </c>
      <c r="Q52" s="38">
        <v>45305571.23</v>
      </c>
      <c r="R52" s="38">
        <v>44897821.09</v>
      </c>
      <c r="S52" s="38">
        <v>53369.64</v>
      </c>
      <c r="T52" s="38">
        <v>79911.4</v>
      </c>
      <c r="U52" s="38">
        <v>528.04</v>
      </c>
      <c r="V52" s="38">
        <v>0</v>
      </c>
      <c r="W52" s="38">
        <v>0</v>
      </c>
      <c r="X52" s="38">
        <v>44764012.01</v>
      </c>
      <c r="Y52" s="38">
        <v>358112.1</v>
      </c>
      <c r="Z52" s="38">
        <v>233364.61</v>
      </c>
      <c r="AA52" s="38">
        <v>0</v>
      </c>
      <c r="AB52" s="38">
        <v>44172535</v>
      </c>
      <c r="AC52" s="26"/>
    </row>
    <row r="53" spans="1:29" ht="12.75">
      <c r="A53" s="48" t="s">
        <v>577</v>
      </c>
      <c r="B53" s="49" t="s">
        <v>578</v>
      </c>
      <c r="C53" s="24" t="s">
        <v>665</v>
      </c>
      <c r="D53" s="24" t="s">
        <v>664</v>
      </c>
      <c r="E53" s="38">
        <v>8345</v>
      </c>
      <c r="F53" s="38">
        <v>131455458</v>
      </c>
      <c r="G53" s="38">
        <v>63230075.3</v>
      </c>
      <c r="H53" s="38">
        <v>0</v>
      </c>
      <c r="I53" s="38">
        <v>0</v>
      </c>
      <c r="J53" s="38">
        <v>417895.66</v>
      </c>
      <c r="K53" s="38">
        <v>1950078.21</v>
      </c>
      <c r="L53" s="38">
        <v>2071504.4</v>
      </c>
      <c r="M53" s="38">
        <v>63147.93</v>
      </c>
      <c r="N53" s="38">
        <v>10476.99</v>
      </c>
      <c r="O53" s="38">
        <v>11644.27</v>
      </c>
      <c r="P53" s="38">
        <v>1810119.32</v>
      </c>
      <c r="Q53" s="38">
        <v>57730999.84</v>
      </c>
      <c r="R53" s="38">
        <v>57211420.84</v>
      </c>
      <c r="S53" s="38">
        <v>41867.75</v>
      </c>
      <c r="T53" s="38">
        <v>181459.73</v>
      </c>
      <c r="U53" s="38">
        <v>0</v>
      </c>
      <c r="V53" s="38">
        <v>2041.55</v>
      </c>
      <c r="W53" s="38">
        <v>3935.6</v>
      </c>
      <c r="X53" s="38">
        <v>56982116.21</v>
      </c>
      <c r="Y53" s="38">
        <v>455856.93</v>
      </c>
      <c r="Z53" s="38">
        <v>358346.29</v>
      </c>
      <c r="AA53" s="38">
        <v>0</v>
      </c>
      <c r="AB53" s="38">
        <v>56167913</v>
      </c>
      <c r="AC53" s="26"/>
    </row>
    <row r="54" spans="1:29" ht="12.75">
      <c r="A54" s="48" t="s">
        <v>39</v>
      </c>
      <c r="B54" s="49" t="s">
        <v>40</v>
      </c>
      <c r="C54" s="24" t="s">
        <v>659</v>
      </c>
      <c r="D54" s="24" t="s">
        <v>657</v>
      </c>
      <c r="E54" s="38">
        <v>4031</v>
      </c>
      <c r="F54" s="38">
        <v>214795900</v>
      </c>
      <c r="G54" s="38">
        <v>103316827.9</v>
      </c>
      <c r="H54" s="38">
        <v>0</v>
      </c>
      <c r="I54" s="38">
        <v>0</v>
      </c>
      <c r="J54" s="38">
        <v>840763.58</v>
      </c>
      <c r="K54" s="38">
        <v>459318</v>
      </c>
      <c r="L54" s="38">
        <v>16108805.52</v>
      </c>
      <c r="M54" s="38">
        <v>0</v>
      </c>
      <c r="N54" s="38">
        <v>0</v>
      </c>
      <c r="O54" s="38">
        <v>40000</v>
      </c>
      <c r="P54" s="38">
        <v>2400911.98</v>
      </c>
      <c r="Q54" s="38">
        <v>85148555.98</v>
      </c>
      <c r="R54" s="38">
        <v>84382218.98</v>
      </c>
      <c r="S54" s="38">
        <v>38309.24</v>
      </c>
      <c r="T54" s="38">
        <v>14327.21</v>
      </c>
      <c r="U54" s="38">
        <v>0</v>
      </c>
      <c r="V54" s="38">
        <v>0</v>
      </c>
      <c r="W54" s="38">
        <v>0</v>
      </c>
      <c r="X54" s="38">
        <v>84329582.53</v>
      </c>
      <c r="Y54" s="38">
        <v>337318.33</v>
      </c>
      <c r="Z54" s="38">
        <v>242499.29</v>
      </c>
      <c r="AA54" s="38">
        <v>0</v>
      </c>
      <c r="AB54" s="38">
        <v>83749765</v>
      </c>
      <c r="AC54" s="26"/>
    </row>
    <row r="55" spans="1:29" ht="12.75">
      <c r="A55" s="48" t="s">
        <v>587</v>
      </c>
      <c r="B55" s="49" t="s">
        <v>588</v>
      </c>
      <c r="C55" s="24" t="s">
        <v>666</v>
      </c>
      <c r="D55" s="24" t="s">
        <v>667</v>
      </c>
      <c r="E55" s="38">
        <v>16008</v>
      </c>
      <c r="F55" s="38">
        <v>812794330</v>
      </c>
      <c r="G55" s="38">
        <v>390954072.73</v>
      </c>
      <c r="H55" s="38">
        <v>0</v>
      </c>
      <c r="I55" s="38">
        <v>0</v>
      </c>
      <c r="J55" s="38">
        <v>3190138.26</v>
      </c>
      <c r="K55" s="38">
        <v>979142.36</v>
      </c>
      <c r="L55" s="38">
        <v>35136903.4</v>
      </c>
      <c r="M55" s="38">
        <v>14047.23</v>
      </c>
      <c r="N55" s="38">
        <v>0</v>
      </c>
      <c r="O55" s="38">
        <v>324426.52</v>
      </c>
      <c r="P55" s="38">
        <v>8394112.37</v>
      </c>
      <c r="Q55" s="38">
        <v>349295579.11</v>
      </c>
      <c r="R55" s="38">
        <v>346151918.9</v>
      </c>
      <c r="S55" s="38">
        <v>121102.5</v>
      </c>
      <c r="T55" s="38">
        <v>56386.74</v>
      </c>
      <c r="U55" s="38">
        <v>0</v>
      </c>
      <c r="V55" s="38">
        <v>0</v>
      </c>
      <c r="W55" s="38">
        <v>0</v>
      </c>
      <c r="X55" s="38">
        <v>345974429.66</v>
      </c>
      <c r="Y55" s="38">
        <v>2075846.58</v>
      </c>
      <c r="Z55" s="38">
        <v>1118372.71</v>
      </c>
      <c r="AA55" s="38">
        <v>0</v>
      </c>
      <c r="AB55" s="38">
        <v>342780210</v>
      </c>
      <c r="AC55" s="26"/>
    </row>
    <row r="56" spans="1:29" ht="12.75">
      <c r="A56" s="48" t="s">
        <v>431</v>
      </c>
      <c r="B56" s="49" t="s">
        <v>432</v>
      </c>
      <c r="C56" s="24" t="s">
        <v>659</v>
      </c>
      <c r="D56" s="24" t="s">
        <v>663</v>
      </c>
      <c r="E56" s="38">
        <v>3065</v>
      </c>
      <c r="F56" s="38">
        <v>69489040</v>
      </c>
      <c r="G56" s="38">
        <v>33424228.24</v>
      </c>
      <c r="H56" s="38">
        <v>0</v>
      </c>
      <c r="I56" s="38">
        <v>0</v>
      </c>
      <c r="J56" s="38">
        <v>258196.06</v>
      </c>
      <c r="K56" s="38">
        <v>655922.6</v>
      </c>
      <c r="L56" s="38">
        <v>573784.1</v>
      </c>
      <c r="M56" s="38">
        <v>0</v>
      </c>
      <c r="N56" s="38">
        <v>0</v>
      </c>
      <c r="O56" s="38">
        <v>0</v>
      </c>
      <c r="P56" s="38">
        <v>509000.46</v>
      </c>
      <c r="Q56" s="38">
        <v>31943717.14</v>
      </c>
      <c r="R56" s="38">
        <v>31656223.69</v>
      </c>
      <c r="S56" s="38">
        <v>6673.62</v>
      </c>
      <c r="T56" s="38">
        <v>23602.12</v>
      </c>
      <c r="U56" s="38">
        <v>0</v>
      </c>
      <c r="V56" s="38">
        <v>0</v>
      </c>
      <c r="W56" s="38">
        <v>0</v>
      </c>
      <c r="X56" s="38">
        <v>31625947.95</v>
      </c>
      <c r="Y56" s="38">
        <v>126503.79</v>
      </c>
      <c r="Z56" s="38">
        <v>138531.64</v>
      </c>
      <c r="AA56" s="38">
        <v>0</v>
      </c>
      <c r="AB56" s="38">
        <v>31360913</v>
      </c>
      <c r="AC56" s="26"/>
    </row>
    <row r="57" spans="1:29" ht="12.75">
      <c r="A57" s="48" t="s">
        <v>261</v>
      </c>
      <c r="B57" s="49" t="s">
        <v>262</v>
      </c>
      <c r="C57" s="24" t="s">
        <v>659</v>
      </c>
      <c r="D57" s="24" t="s">
        <v>658</v>
      </c>
      <c r="E57" s="38">
        <v>4389</v>
      </c>
      <c r="F57" s="38">
        <v>112325471</v>
      </c>
      <c r="G57" s="38">
        <v>54028551.55</v>
      </c>
      <c r="H57" s="38">
        <v>0</v>
      </c>
      <c r="I57" s="38">
        <v>0</v>
      </c>
      <c r="J57" s="38">
        <v>417640.84</v>
      </c>
      <c r="K57" s="38">
        <v>969622.11</v>
      </c>
      <c r="L57" s="38">
        <v>4776809.62</v>
      </c>
      <c r="M57" s="38">
        <v>12842.8</v>
      </c>
      <c r="N57" s="38">
        <v>17326.64</v>
      </c>
      <c r="O57" s="38">
        <v>0</v>
      </c>
      <c r="P57" s="38">
        <v>646592.44</v>
      </c>
      <c r="Q57" s="38">
        <v>48022998.78</v>
      </c>
      <c r="R57" s="38">
        <v>47590791.79</v>
      </c>
      <c r="S57" s="38">
        <v>39851.37</v>
      </c>
      <c r="T57" s="38">
        <v>93036.96</v>
      </c>
      <c r="U57" s="38">
        <v>63.05</v>
      </c>
      <c r="V57" s="38">
        <v>463.78</v>
      </c>
      <c r="W57" s="38">
        <v>4468.14</v>
      </c>
      <c r="X57" s="38">
        <v>47452908.49</v>
      </c>
      <c r="Y57" s="38">
        <v>189811.63</v>
      </c>
      <c r="Z57" s="38">
        <v>206821.22</v>
      </c>
      <c r="AA57" s="38">
        <v>0</v>
      </c>
      <c r="AB57" s="38">
        <v>47056276</v>
      </c>
      <c r="AC57" s="26"/>
    </row>
    <row r="58" spans="1:29" ht="12.75">
      <c r="A58" s="48" t="s">
        <v>70</v>
      </c>
      <c r="B58" s="49" t="s">
        <v>71</v>
      </c>
      <c r="C58" s="24" t="s">
        <v>659</v>
      </c>
      <c r="D58" s="24" t="s">
        <v>660</v>
      </c>
      <c r="E58" s="38">
        <v>4140</v>
      </c>
      <c r="F58" s="38">
        <v>83004394</v>
      </c>
      <c r="G58" s="38">
        <v>39925113.51</v>
      </c>
      <c r="H58" s="38">
        <v>0</v>
      </c>
      <c r="I58" s="38">
        <v>0</v>
      </c>
      <c r="J58" s="38">
        <v>317887.04</v>
      </c>
      <c r="K58" s="38">
        <v>576482.37</v>
      </c>
      <c r="L58" s="38">
        <v>1818450.7</v>
      </c>
      <c r="M58" s="38">
        <v>47345.76</v>
      </c>
      <c r="N58" s="38">
        <v>40177.01</v>
      </c>
      <c r="O58" s="38">
        <v>0</v>
      </c>
      <c r="P58" s="38">
        <v>775789.45</v>
      </c>
      <c r="Q58" s="38">
        <v>36984755.26</v>
      </c>
      <c r="R58" s="38">
        <v>36651892.46</v>
      </c>
      <c r="S58" s="38">
        <v>27961.59</v>
      </c>
      <c r="T58" s="38">
        <v>101097.8</v>
      </c>
      <c r="U58" s="38">
        <v>0</v>
      </c>
      <c r="V58" s="38">
        <v>31.84</v>
      </c>
      <c r="W58" s="38">
        <v>5399.4</v>
      </c>
      <c r="X58" s="38">
        <v>36517401.83</v>
      </c>
      <c r="Y58" s="38">
        <v>146069.61</v>
      </c>
      <c r="Z58" s="38">
        <v>182740.37</v>
      </c>
      <c r="AA58" s="38">
        <v>0</v>
      </c>
      <c r="AB58" s="38">
        <v>36188592</v>
      </c>
      <c r="AC58" s="26"/>
    </row>
    <row r="59" spans="1:29" ht="12.75">
      <c r="A59" s="48" t="s">
        <v>158</v>
      </c>
      <c r="B59" s="49" t="s">
        <v>159</v>
      </c>
      <c r="C59" s="24" t="s">
        <v>659</v>
      </c>
      <c r="D59" s="24" t="s">
        <v>657</v>
      </c>
      <c r="E59" s="38">
        <v>1948</v>
      </c>
      <c r="F59" s="38">
        <v>31045845</v>
      </c>
      <c r="G59" s="38">
        <v>14933051.45</v>
      </c>
      <c r="H59" s="38">
        <v>0</v>
      </c>
      <c r="I59" s="38">
        <v>0</v>
      </c>
      <c r="J59" s="38">
        <v>109828.94</v>
      </c>
      <c r="K59" s="38">
        <v>556638.41</v>
      </c>
      <c r="L59" s="38">
        <v>986010.82</v>
      </c>
      <c r="M59" s="38">
        <v>6722.1</v>
      </c>
      <c r="N59" s="38">
        <v>0</v>
      </c>
      <c r="O59" s="38">
        <v>0</v>
      </c>
      <c r="P59" s="38">
        <v>302988.58</v>
      </c>
      <c r="Q59" s="38">
        <v>13190520.48</v>
      </c>
      <c r="R59" s="38">
        <v>13071805.8</v>
      </c>
      <c r="S59" s="38">
        <v>10478.19</v>
      </c>
      <c r="T59" s="38">
        <v>17243.91</v>
      </c>
      <c r="U59" s="38">
        <v>420.13</v>
      </c>
      <c r="V59" s="38">
        <v>0</v>
      </c>
      <c r="W59" s="38">
        <v>0</v>
      </c>
      <c r="X59" s="38">
        <v>13043663.57</v>
      </c>
      <c r="Y59" s="38">
        <v>52174.65</v>
      </c>
      <c r="Z59" s="38">
        <v>84409.24</v>
      </c>
      <c r="AA59" s="38">
        <v>0</v>
      </c>
      <c r="AB59" s="38">
        <v>12907080</v>
      </c>
      <c r="AC59" s="26"/>
    </row>
    <row r="60" spans="1:29" ht="12.75">
      <c r="A60" s="48" t="s">
        <v>13</v>
      </c>
      <c r="B60" s="49" t="s">
        <v>14</v>
      </c>
      <c r="C60" s="24" t="s">
        <v>655</v>
      </c>
      <c r="D60" s="24" t="s">
        <v>657</v>
      </c>
      <c r="E60" s="38">
        <v>6793</v>
      </c>
      <c r="F60" s="38">
        <v>177990563</v>
      </c>
      <c r="G60" s="38">
        <v>85613460.8</v>
      </c>
      <c r="H60" s="38">
        <v>0</v>
      </c>
      <c r="I60" s="38">
        <v>0</v>
      </c>
      <c r="J60" s="38">
        <v>669149.59</v>
      </c>
      <c r="K60" s="38">
        <v>1391176.58</v>
      </c>
      <c r="L60" s="38">
        <v>2893253.25</v>
      </c>
      <c r="M60" s="38">
        <v>82459.7</v>
      </c>
      <c r="N60" s="38">
        <v>40070.77</v>
      </c>
      <c r="O60" s="38">
        <v>131891.38</v>
      </c>
      <c r="P60" s="38">
        <v>3512090.2</v>
      </c>
      <c r="Q60" s="38">
        <v>78231668.51</v>
      </c>
      <c r="R60" s="38">
        <v>77527583.49</v>
      </c>
      <c r="S60" s="38">
        <v>44170.61</v>
      </c>
      <c r="T60" s="38">
        <v>314176.96</v>
      </c>
      <c r="U60" s="38">
        <v>0</v>
      </c>
      <c r="V60" s="38">
        <v>18116.96</v>
      </c>
      <c r="W60" s="38">
        <v>16943.93</v>
      </c>
      <c r="X60" s="38">
        <v>77134175.03</v>
      </c>
      <c r="Y60" s="38">
        <v>539939.23</v>
      </c>
      <c r="Z60" s="38">
        <v>330035.31</v>
      </c>
      <c r="AA60" s="38">
        <v>0</v>
      </c>
      <c r="AB60" s="38">
        <v>76264200</v>
      </c>
      <c r="AC60" s="26"/>
    </row>
    <row r="61" spans="1:29" ht="12.75">
      <c r="A61" s="48" t="s">
        <v>317</v>
      </c>
      <c r="B61" s="49" t="s">
        <v>318</v>
      </c>
      <c r="C61" s="24" t="s">
        <v>659</v>
      </c>
      <c r="D61" s="24" t="s">
        <v>662</v>
      </c>
      <c r="E61" s="38">
        <v>4489</v>
      </c>
      <c r="F61" s="38">
        <v>108484220</v>
      </c>
      <c r="G61" s="38">
        <v>52180909.82</v>
      </c>
      <c r="H61" s="38">
        <v>0</v>
      </c>
      <c r="I61" s="38">
        <v>0</v>
      </c>
      <c r="J61" s="38">
        <v>404534.72</v>
      </c>
      <c r="K61" s="38">
        <v>961110.84</v>
      </c>
      <c r="L61" s="38">
        <v>3009844.04</v>
      </c>
      <c r="M61" s="38">
        <v>9098.6</v>
      </c>
      <c r="N61" s="38">
        <v>2564.44</v>
      </c>
      <c r="O61" s="38">
        <v>100000</v>
      </c>
      <c r="P61" s="38">
        <v>691061.95</v>
      </c>
      <c r="Q61" s="38">
        <v>47811764.67</v>
      </c>
      <c r="R61" s="38">
        <v>47381458.79</v>
      </c>
      <c r="S61" s="38">
        <v>12439.16</v>
      </c>
      <c r="T61" s="38">
        <v>92994.44</v>
      </c>
      <c r="U61" s="38">
        <v>0</v>
      </c>
      <c r="V61" s="38">
        <v>0</v>
      </c>
      <c r="W61" s="38">
        <v>1375.54</v>
      </c>
      <c r="X61" s="38">
        <v>47274649.65</v>
      </c>
      <c r="Y61" s="38">
        <v>189098.6</v>
      </c>
      <c r="Z61" s="38">
        <v>208375.75</v>
      </c>
      <c r="AA61" s="38">
        <v>0</v>
      </c>
      <c r="AB61" s="38">
        <v>46877175</v>
      </c>
      <c r="AC61" s="26"/>
    </row>
    <row r="62" spans="1:29" ht="12.75">
      <c r="A62" s="48" t="s">
        <v>160</v>
      </c>
      <c r="B62" s="49" t="s">
        <v>161</v>
      </c>
      <c r="C62" s="24" t="s">
        <v>659</v>
      </c>
      <c r="D62" s="24" t="s">
        <v>657</v>
      </c>
      <c r="E62" s="38">
        <v>4328</v>
      </c>
      <c r="F62" s="38">
        <v>156242245</v>
      </c>
      <c r="G62" s="38">
        <v>75152519.85</v>
      </c>
      <c r="H62" s="38">
        <v>0</v>
      </c>
      <c r="I62" s="38">
        <v>0</v>
      </c>
      <c r="J62" s="38">
        <v>598389.59</v>
      </c>
      <c r="K62" s="38">
        <v>743007.72</v>
      </c>
      <c r="L62" s="38">
        <v>2783415</v>
      </c>
      <c r="M62" s="38">
        <v>31447.4</v>
      </c>
      <c r="N62" s="38">
        <v>11433.87</v>
      </c>
      <c r="O62" s="38">
        <v>15277.5</v>
      </c>
      <c r="P62" s="38">
        <v>1287226.19</v>
      </c>
      <c r="Q62" s="38">
        <v>70879101.76</v>
      </c>
      <c r="R62" s="38">
        <v>70241189.84</v>
      </c>
      <c r="S62" s="38">
        <v>1581.94</v>
      </c>
      <c r="T62" s="38">
        <v>42964.95</v>
      </c>
      <c r="U62" s="38">
        <v>0</v>
      </c>
      <c r="V62" s="38">
        <v>1287.68</v>
      </c>
      <c r="W62" s="38">
        <v>5558.82</v>
      </c>
      <c r="X62" s="38">
        <v>70189796.46</v>
      </c>
      <c r="Y62" s="38">
        <v>280759.19</v>
      </c>
      <c r="Z62" s="38">
        <v>223439.67</v>
      </c>
      <c r="AA62" s="38">
        <v>0</v>
      </c>
      <c r="AB62" s="38">
        <v>69685598</v>
      </c>
      <c r="AC62" s="26"/>
    </row>
    <row r="63" spans="1:29" ht="12.75">
      <c r="A63" s="48" t="s">
        <v>176</v>
      </c>
      <c r="B63" s="49" t="s">
        <v>177</v>
      </c>
      <c r="C63" s="24" t="s">
        <v>659</v>
      </c>
      <c r="D63" s="24" t="s">
        <v>656</v>
      </c>
      <c r="E63" s="38">
        <v>3802</v>
      </c>
      <c r="F63" s="38">
        <v>117315696</v>
      </c>
      <c r="G63" s="38">
        <v>56428849.78</v>
      </c>
      <c r="H63" s="38">
        <v>0</v>
      </c>
      <c r="I63" s="38">
        <v>0</v>
      </c>
      <c r="J63" s="38">
        <v>447841.2</v>
      </c>
      <c r="K63" s="38">
        <v>680259.05</v>
      </c>
      <c r="L63" s="38">
        <v>2768319.86</v>
      </c>
      <c r="M63" s="38">
        <v>24735</v>
      </c>
      <c r="N63" s="38">
        <v>0</v>
      </c>
      <c r="O63" s="38">
        <v>7807</v>
      </c>
      <c r="P63" s="38">
        <v>1838435.43</v>
      </c>
      <c r="Q63" s="38">
        <v>51557134.64</v>
      </c>
      <c r="R63" s="38">
        <v>51093120.43</v>
      </c>
      <c r="S63" s="38">
        <v>2985.78</v>
      </c>
      <c r="T63" s="38">
        <v>10143.17</v>
      </c>
      <c r="U63" s="38">
        <v>0</v>
      </c>
      <c r="V63" s="38">
        <v>0</v>
      </c>
      <c r="W63" s="38">
        <v>0</v>
      </c>
      <c r="X63" s="38">
        <v>51079991.48</v>
      </c>
      <c r="Y63" s="38">
        <v>204319.97</v>
      </c>
      <c r="Z63" s="38">
        <v>187878.65</v>
      </c>
      <c r="AA63" s="38">
        <v>0</v>
      </c>
      <c r="AB63" s="38">
        <v>50687793</v>
      </c>
      <c r="AC63" s="26"/>
    </row>
    <row r="64" spans="1:29" ht="12.75">
      <c r="A64" s="48" t="s">
        <v>405</v>
      </c>
      <c r="B64" s="49" t="s">
        <v>406</v>
      </c>
      <c r="C64" s="24" t="s">
        <v>659</v>
      </c>
      <c r="D64" s="24" t="s">
        <v>658</v>
      </c>
      <c r="E64" s="38">
        <v>4258</v>
      </c>
      <c r="F64" s="38">
        <v>150536627</v>
      </c>
      <c r="G64" s="38">
        <v>72408117.59</v>
      </c>
      <c r="H64" s="38">
        <v>0</v>
      </c>
      <c r="I64" s="38">
        <v>0</v>
      </c>
      <c r="J64" s="38">
        <v>582713.34</v>
      </c>
      <c r="K64" s="38">
        <v>527336.01</v>
      </c>
      <c r="L64" s="38">
        <v>1522916.31</v>
      </c>
      <c r="M64" s="38">
        <v>52811.29</v>
      </c>
      <c r="N64" s="38">
        <v>55474.57</v>
      </c>
      <c r="O64" s="38">
        <v>339493.29</v>
      </c>
      <c r="P64" s="38">
        <v>1190020.15</v>
      </c>
      <c r="Q64" s="38">
        <v>69302779.31</v>
      </c>
      <c r="R64" s="38">
        <v>68679054.3</v>
      </c>
      <c r="S64" s="38">
        <v>13944.64</v>
      </c>
      <c r="T64" s="38">
        <v>74955.86</v>
      </c>
      <c r="U64" s="38">
        <v>0</v>
      </c>
      <c r="V64" s="38">
        <v>41605.88</v>
      </c>
      <c r="W64" s="38">
        <v>13518.67</v>
      </c>
      <c r="X64" s="38">
        <v>68535029.25</v>
      </c>
      <c r="Y64" s="38">
        <v>274140.12</v>
      </c>
      <c r="Z64" s="38">
        <v>228008.64</v>
      </c>
      <c r="AA64" s="38">
        <v>0</v>
      </c>
      <c r="AB64" s="38">
        <v>68032880</v>
      </c>
      <c r="AC64" s="26"/>
    </row>
    <row r="65" spans="1:29" ht="12.75">
      <c r="A65" s="48" t="s">
        <v>52</v>
      </c>
      <c r="B65" s="49" t="s">
        <v>53</v>
      </c>
      <c r="C65" s="24" t="s">
        <v>655</v>
      </c>
      <c r="D65" s="24" t="s">
        <v>660</v>
      </c>
      <c r="E65" s="38">
        <v>12281</v>
      </c>
      <c r="F65" s="38">
        <v>293252129</v>
      </c>
      <c r="G65" s="38">
        <v>141054274.05</v>
      </c>
      <c r="H65" s="38">
        <v>0</v>
      </c>
      <c r="I65" s="38">
        <v>0</v>
      </c>
      <c r="J65" s="38">
        <v>1109920.41</v>
      </c>
      <c r="K65" s="38">
        <v>2163438.12</v>
      </c>
      <c r="L65" s="38">
        <v>3744317.42</v>
      </c>
      <c r="M65" s="38">
        <v>68196.7</v>
      </c>
      <c r="N65" s="38">
        <v>28255.74</v>
      </c>
      <c r="O65" s="38">
        <v>0</v>
      </c>
      <c r="P65" s="38">
        <v>3182946.37</v>
      </c>
      <c r="Q65" s="38">
        <v>132977040.11</v>
      </c>
      <c r="R65" s="38">
        <v>131780246.75</v>
      </c>
      <c r="S65" s="38">
        <v>104883.64</v>
      </c>
      <c r="T65" s="38">
        <v>104421.33</v>
      </c>
      <c r="U65" s="38">
        <v>372.14</v>
      </c>
      <c r="V65" s="38">
        <v>8081.06</v>
      </c>
      <c r="W65" s="38">
        <v>2381.66</v>
      </c>
      <c r="X65" s="38">
        <v>131560106.92</v>
      </c>
      <c r="Y65" s="38">
        <v>920920.75</v>
      </c>
      <c r="Z65" s="38">
        <v>567168.72</v>
      </c>
      <c r="AA65" s="38">
        <v>0</v>
      </c>
      <c r="AB65" s="38">
        <v>130072017</v>
      </c>
      <c r="AC65" s="26"/>
    </row>
    <row r="66" spans="1:29" ht="12.75">
      <c r="A66" s="48" t="s">
        <v>54</v>
      </c>
      <c r="B66" s="49" t="s">
        <v>55</v>
      </c>
      <c r="C66" s="24" t="s">
        <v>655</v>
      </c>
      <c r="D66" s="24" t="s">
        <v>660</v>
      </c>
      <c r="E66" s="38">
        <v>10413</v>
      </c>
      <c r="F66" s="38">
        <v>327409806</v>
      </c>
      <c r="G66" s="38">
        <v>157484116.69</v>
      </c>
      <c r="H66" s="38">
        <v>0</v>
      </c>
      <c r="I66" s="38">
        <v>0</v>
      </c>
      <c r="J66" s="38">
        <v>1262611.4</v>
      </c>
      <c r="K66" s="38">
        <v>1722387.56</v>
      </c>
      <c r="L66" s="38">
        <v>4008379.68</v>
      </c>
      <c r="M66" s="38">
        <v>27747.64</v>
      </c>
      <c r="N66" s="38">
        <v>58292.08</v>
      </c>
      <c r="O66" s="38">
        <v>300000</v>
      </c>
      <c r="P66" s="38">
        <v>4653979.27</v>
      </c>
      <c r="Q66" s="38">
        <v>147975941.86</v>
      </c>
      <c r="R66" s="38">
        <v>146644158.38</v>
      </c>
      <c r="S66" s="38">
        <v>146359.13</v>
      </c>
      <c r="T66" s="38">
        <v>274480.33</v>
      </c>
      <c r="U66" s="38">
        <v>582.73</v>
      </c>
      <c r="V66" s="38">
        <v>33879.63</v>
      </c>
      <c r="W66" s="38">
        <v>23527.7</v>
      </c>
      <c r="X66" s="38">
        <v>146165328.86</v>
      </c>
      <c r="Y66" s="38">
        <v>584661.32</v>
      </c>
      <c r="Z66" s="38">
        <v>513014.4</v>
      </c>
      <c r="AA66" s="38">
        <v>0</v>
      </c>
      <c r="AB66" s="38">
        <v>145067653</v>
      </c>
      <c r="AC66" s="26"/>
    </row>
    <row r="67" spans="1:29" ht="12.75">
      <c r="A67" s="48" t="s">
        <v>84</v>
      </c>
      <c r="B67" s="49" t="s">
        <v>85</v>
      </c>
      <c r="C67" s="24" t="s">
        <v>659</v>
      </c>
      <c r="D67" s="24" t="s">
        <v>662</v>
      </c>
      <c r="E67" s="38">
        <v>3871</v>
      </c>
      <c r="F67" s="38">
        <v>77935205</v>
      </c>
      <c r="G67" s="38">
        <v>37486833.61</v>
      </c>
      <c r="H67" s="38">
        <v>0</v>
      </c>
      <c r="I67" s="38">
        <v>0</v>
      </c>
      <c r="J67" s="38">
        <v>289575.06</v>
      </c>
      <c r="K67" s="38">
        <v>764204.98</v>
      </c>
      <c r="L67" s="38">
        <v>898918.4</v>
      </c>
      <c r="M67" s="38">
        <v>10553.6</v>
      </c>
      <c r="N67" s="38">
        <v>4765.11</v>
      </c>
      <c r="O67" s="38">
        <v>0</v>
      </c>
      <c r="P67" s="38">
        <v>809399.28</v>
      </c>
      <c r="Q67" s="38">
        <v>35288567.3</v>
      </c>
      <c r="R67" s="38">
        <v>34970970.19</v>
      </c>
      <c r="S67" s="38">
        <v>7532.17</v>
      </c>
      <c r="T67" s="38">
        <v>25920.2</v>
      </c>
      <c r="U67" s="38">
        <v>106.09</v>
      </c>
      <c r="V67" s="38">
        <v>0</v>
      </c>
      <c r="W67" s="38">
        <v>0</v>
      </c>
      <c r="X67" s="38">
        <v>34937411.73</v>
      </c>
      <c r="Y67" s="38">
        <v>139749.65</v>
      </c>
      <c r="Z67" s="38">
        <v>170997.38</v>
      </c>
      <c r="AA67" s="38">
        <v>0</v>
      </c>
      <c r="AB67" s="38">
        <v>34626665</v>
      </c>
      <c r="AC67" s="26"/>
    </row>
    <row r="68" spans="1:29" ht="12.75">
      <c r="A68" s="48" t="s">
        <v>497</v>
      </c>
      <c r="B68" s="49" t="s">
        <v>498</v>
      </c>
      <c r="C68" s="24" t="s">
        <v>659</v>
      </c>
      <c r="D68" s="24" t="s">
        <v>658</v>
      </c>
      <c r="E68" s="38">
        <v>4268</v>
      </c>
      <c r="F68" s="38">
        <v>91839899</v>
      </c>
      <c r="G68" s="38">
        <v>44174991.42</v>
      </c>
      <c r="H68" s="38">
        <v>0</v>
      </c>
      <c r="I68" s="38">
        <v>0</v>
      </c>
      <c r="J68" s="38">
        <v>342892</v>
      </c>
      <c r="K68" s="38">
        <v>752818</v>
      </c>
      <c r="L68" s="38">
        <v>1978563</v>
      </c>
      <c r="M68" s="38">
        <v>15699</v>
      </c>
      <c r="N68" s="38">
        <v>32610</v>
      </c>
      <c r="O68" s="38">
        <v>0</v>
      </c>
      <c r="P68" s="38">
        <v>797575</v>
      </c>
      <c r="Q68" s="38">
        <v>40940618.42</v>
      </c>
      <c r="R68" s="38">
        <v>40572152.85</v>
      </c>
      <c r="S68" s="38">
        <v>8978</v>
      </c>
      <c r="T68" s="38">
        <v>39497</v>
      </c>
      <c r="U68" s="38">
        <v>0</v>
      </c>
      <c r="V68" s="38">
        <v>23957</v>
      </c>
      <c r="W68" s="38">
        <v>18764</v>
      </c>
      <c r="X68" s="38">
        <v>40480956.85</v>
      </c>
      <c r="Y68" s="38">
        <v>161923.83</v>
      </c>
      <c r="Z68" s="38">
        <v>190918.96</v>
      </c>
      <c r="AA68" s="38">
        <v>0</v>
      </c>
      <c r="AB68" s="38">
        <v>40128114</v>
      </c>
      <c r="AC68" s="26"/>
    </row>
    <row r="69" spans="1:29" ht="12.75">
      <c r="A69" s="48" t="s">
        <v>31</v>
      </c>
      <c r="B69" s="49" t="s">
        <v>32</v>
      </c>
      <c r="C69" s="24" t="s">
        <v>659</v>
      </c>
      <c r="D69" s="24" t="s">
        <v>658</v>
      </c>
      <c r="E69" s="38">
        <v>2561</v>
      </c>
      <c r="F69" s="38">
        <v>50848952</v>
      </c>
      <c r="G69" s="38">
        <v>24458345.91</v>
      </c>
      <c r="H69" s="38">
        <v>0</v>
      </c>
      <c r="I69" s="38">
        <v>0</v>
      </c>
      <c r="J69" s="38">
        <v>186939.57</v>
      </c>
      <c r="K69" s="38">
        <v>447104.32</v>
      </c>
      <c r="L69" s="38">
        <v>1432828.52</v>
      </c>
      <c r="M69" s="38">
        <v>24638</v>
      </c>
      <c r="N69" s="38">
        <v>11688.52</v>
      </c>
      <c r="O69" s="38">
        <v>0</v>
      </c>
      <c r="P69" s="38">
        <v>797798.39</v>
      </c>
      <c r="Q69" s="38">
        <v>21931227.73</v>
      </c>
      <c r="R69" s="38">
        <v>21733846.68</v>
      </c>
      <c r="S69" s="38">
        <v>22341.53</v>
      </c>
      <c r="T69" s="38">
        <v>47243.37</v>
      </c>
      <c r="U69" s="38">
        <v>563.81</v>
      </c>
      <c r="V69" s="38">
        <v>5738.16</v>
      </c>
      <c r="W69" s="38">
        <v>0</v>
      </c>
      <c r="X69" s="38">
        <v>21657959.81</v>
      </c>
      <c r="Y69" s="38">
        <v>86631.84</v>
      </c>
      <c r="Z69" s="38">
        <v>124307.14</v>
      </c>
      <c r="AA69" s="38">
        <v>0</v>
      </c>
      <c r="AB69" s="38">
        <v>21447021</v>
      </c>
      <c r="AC69" s="26"/>
    </row>
    <row r="70" spans="1:29" ht="12.75">
      <c r="A70" s="48" t="s">
        <v>289</v>
      </c>
      <c r="B70" s="49" t="s">
        <v>290</v>
      </c>
      <c r="C70" s="24" t="s">
        <v>659</v>
      </c>
      <c r="D70" s="24" t="s">
        <v>660</v>
      </c>
      <c r="E70" s="38">
        <v>2873</v>
      </c>
      <c r="F70" s="38">
        <v>53482517</v>
      </c>
      <c r="G70" s="38">
        <v>25725090.68</v>
      </c>
      <c r="H70" s="38">
        <v>0</v>
      </c>
      <c r="I70" s="38">
        <v>0</v>
      </c>
      <c r="J70" s="38">
        <v>169691.8</v>
      </c>
      <c r="K70" s="38">
        <v>606377.53</v>
      </c>
      <c r="L70" s="38">
        <v>1652680.8</v>
      </c>
      <c r="M70" s="38">
        <v>22218.2</v>
      </c>
      <c r="N70" s="38">
        <v>6517.16</v>
      </c>
      <c r="O70" s="38">
        <v>0</v>
      </c>
      <c r="P70" s="38">
        <v>345702.08</v>
      </c>
      <c r="Q70" s="38">
        <v>23261286.71</v>
      </c>
      <c r="R70" s="38">
        <v>23051935.13</v>
      </c>
      <c r="S70" s="38">
        <v>2167.95</v>
      </c>
      <c r="T70" s="38">
        <v>0</v>
      </c>
      <c r="U70" s="38">
        <v>0</v>
      </c>
      <c r="V70" s="38">
        <v>0</v>
      </c>
      <c r="W70" s="38">
        <v>0</v>
      </c>
      <c r="X70" s="38">
        <v>23049767.18</v>
      </c>
      <c r="Y70" s="38">
        <v>92199.07</v>
      </c>
      <c r="Z70" s="38">
        <v>125153.25</v>
      </c>
      <c r="AA70" s="38">
        <v>0</v>
      </c>
      <c r="AB70" s="38">
        <v>22832415</v>
      </c>
      <c r="AC70" s="26"/>
    </row>
    <row r="71" spans="1:29" ht="12.75">
      <c r="A71" s="48" t="s">
        <v>120</v>
      </c>
      <c r="B71" s="49" t="s">
        <v>121</v>
      </c>
      <c r="C71" s="24" t="s">
        <v>659</v>
      </c>
      <c r="D71" s="24" t="s">
        <v>656</v>
      </c>
      <c r="E71" s="38">
        <v>1542</v>
      </c>
      <c r="F71" s="38">
        <v>37139475</v>
      </c>
      <c r="G71" s="38">
        <v>17864087.48</v>
      </c>
      <c r="H71" s="38">
        <v>0</v>
      </c>
      <c r="I71" s="38">
        <v>0</v>
      </c>
      <c r="J71" s="38">
        <v>136697</v>
      </c>
      <c r="K71" s="38">
        <v>341879.21</v>
      </c>
      <c r="L71" s="38">
        <v>410096.6</v>
      </c>
      <c r="M71" s="38">
        <v>19991.7</v>
      </c>
      <c r="N71" s="38">
        <v>1139.75</v>
      </c>
      <c r="O71" s="38">
        <v>0</v>
      </c>
      <c r="P71" s="38">
        <v>449464.02</v>
      </c>
      <c r="Q71" s="38">
        <v>16778213.2</v>
      </c>
      <c r="R71" s="38">
        <v>16627209.28</v>
      </c>
      <c r="S71" s="38">
        <v>5873.35</v>
      </c>
      <c r="T71" s="38">
        <v>21145.64</v>
      </c>
      <c r="U71" s="38">
        <v>776</v>
      </c>
      <c r="V71" s="38">
        <v>0</v>
      </c>
      <c r="W71" s="38">
        <v>0</v>
      </c>
      <c r="X71" s="38">
        <v>16599414.29</v>
      </c>
      <c r="Y71" s="38">
        <v>66397.66</v>
      </c>
      <c r="Z71" s="38">
        <v>70574.32</v>
      </c>
      <c r="AA71" s="38">
        <v>0</v>
      </c>
      <c r="AB71" s="38">
        <v>16462442</v>
      </c>
      <c r="AC71" s="26"/>
    </row>
    <row r="72" spans="1:29" ht="12.75">
      <c r="A72" s="48" t="s">
        <v>585</v>
      </c>
      <c r="B72" s="49" t="s">
        <v>586</v>
      </c>
      <c r="C72" s="24" t="s">
        <v>666</v>
      </c>
      <c r="D72" s="24" t="s">
        <v>667</v>
      </c>
      <c r="E72" s="38">
        <v>14912</v>
      </c>
      <c r="F72" s="38">
        <v>1365976543</v>
      </c>
      <c r="G72" s="38">
        <v>657034717.18</v>
      </c>
      <c r="H72" s="38">
        <v>0</v>
      </c>
      <c r="I72" s="38">
        <v>0</v>
      </c>
      <c r="J72" s="38">
        <v>5454065.15</v>
      </c>
      <c r="K72" s="38">
        <v>108328.77</v>
      </c>
      <c r="L72" s="38">
        <v>6201967.38</v>
      </c>
      <c r="M72" s="38">
        <v>0</v>
      </c>
      <c r="N72" s="38">
        <v>0</v>
      </c>
      <c r="O72" s="38">
        <v>0</v>
      </c>
      <c r="P72" s="38">
        <v>18550175.76</v>
      </c>
      <c r="Q72" s="38">
        <v>637628310.42</v>
      </c>
      <c r="R72" s="38">
        <v>631889655.63</v>
      </c>
      <c r="S72" s="38">
        <v>21966.57</v>
      </c>
      <c r="T72" s="38">
        <v>465619.36</v>
      </c>
      <c r="U72" s="38">
        <v>0</v>
      </c>
      <c r="V72" s="38">
        <v>0</v>
      </c>
      <c r="W72" s="38">
        <v>0</v>
      </c>
      <c r="X72" s="38">
        <v>631402069.7</v>
      </c>
      <c r="Y72" s="38">
        <v>3788412.42</v>
      </c>
      <c r="Z72" s="38">
        <v>1559836.7</v>
      </c>
      <c r="AA72" s="38">
        <v>9800000</v>
      </c>
      <c r="AB72" s="38">
        <v>616253821</v>
      </c>
      <c r="AC72" s="26"/>
    </row>
    <row r="73" spans="1:29" ht="12.75">
      <c r="A73" s="48" t="s">
        <v>162</v>
      </c>
      <c r="B73" s="49" t="s">
        <v>163</v>
      </c>
      <c r="C73" s="24" t="s">
        <v>659</v>
      </c>
      <c r="D73" s="24" t="s">
        <v>657</v>
      </c>
      <c r="E73" s="38">
        <v>5239</v>
      </c>
      <c r="F73" s="38">
        <v>131915804</v>
      </c>
      <c r="G73" s="38">
        <v>63451501.72</v>
      </c>
      <c r="H73" s="38">
        <v>0</v>
      </c>
      <c r="I73" s="38">
        <v>0</v>
      </c>
      <c r="J73" s="38">
        <v>502260.9</v>
      </c>
      <c r="K73" s="38">
        <v>823331.76</v>
      </c>
      <c r="L73" s="38">
        <v>3053287.23</v>
      </c>
      <c r="M73" s="38">
        <v>41389.9</v>
      </c>
      <c r="N73" s="38">
        <v>17302.34</v>
      </c>
      <c r="O73" s="38">
        <v>0</v>
      </c>
      <c r="P73" s="38">
        <v>1382004.81</v>
      </c>
      <c r="Q73" s="38">
        <v>58636446.58</v>
      </c>
      <c r="R73" s="38">
        <v>58108718.56</v>
      </c>
      <c r="S73" s="38">
        <v>20242.43</v>
      </c>
      <c r="T73" s="38">
        <v>24668.75</v>
      </c>
      <c r="U73" s="38">
        <v>2475.32</v>
      </c>
      <c r="V73" s="38">
        <v>12976.76</v>
      </c>
      <c r="W73" s="38">
        <v>2619</v>
      </c>
      <c r="X73" s="38">
        <v>58045736.3</v>
      </c>
      <c r="Y73" s="38">
        <v>232182.95</v>
      </c>
      <c r="Z73" s="38">
        <v>246933.01</v>
      </c>
      <c r="AA73" s="38">
        <v>0</v>
      </c>
      <c r="AB73" s="38">
        <v>57566620</v>
      </c>
      <c r="AC73" s="26"/>
    </row>
    <row r="74" spans="1:29" ht="12.75">
      <c r="A74" s="48" t="s">
        <v>72</v>
      </c>
      <c r="B74" s="49" t="s">
        <v>73</v>
      </c>
      <c r="C74" s="24" t="s">
        <v>659</v>
      </c>
      <c r="D74" s="24" t="s">
        <v>660</v>
      </c>
      <c r="E74" s="38">
        <v>2302</v>
      </c>
      <c r="F74" s="38">
        <v>79216659</v>
      </c>
      <c r="G74" s="38">
        <v>38103212.98</v>
      </c>
      <c r="H74" s="38">
        <v>0</v>
      </c>
      <c r="I74" s="38">
        <v>0</v>
      </c>
      <c r="J74" s="38">
        <v>291869.9</v>
      </c>
      <c r="K74" s="38">
        <v>399033.75</v>
      </c>
      <c r="L74" s="38">
        <v>761113.5</v>
      </c>
      <c r="M74" s="38">
        <v>35781.98</v>
      </c>
      <c r="N74" s="38">
        <v>26939.98</v>
      </c>
      <c r="O74" s="38">
        <v>0</v>
      </c>
      <c r="P74" s="38">
        <v>214964.42</v>
      </c>
      <c r="Q74" s="38">
        <v>36957249.25</v>
      </c>
      <c r="R74" s="38">
        <v>36624634.01</v>
      </c>
      <c r="S74" s="38">
        <v>0</v>
      </c>
      <c r="T74" s="38">
        <v>1696.38</v>
      </c>
      <c r="U74" s="38">
        <v>0</v>
      </c>
      <c r="V74" s="38">
        <v>0</v>
      </c>
      <c r="W74" s="38">
        <v>0</v>
      </c>
      <c r="X74" s="38">
        <v>36622937.63</v>
      </c>
      <c r="Y74" s="38">
        <v>146491.75</v>
      </c>
      <c r="Z74" s="38">
        <v>114946.49</v>
      </c>
      <c r="AA74" s="38">
        <v>0</v>
      </c>
      <c r="AB74" s="38">
        <v>36361499</v>
      </c>
      <c r="AC74" s="26"/>
    </row>
    <row r="75" spans="1:29" ht="12.75">
      <c r="A75" s="48" t="s">
        <v>373</v>
      </c>
      <c r="B75" s="49" t="s">
        <v>374</v>
      </c>
      <c r="C75" s="24" t="s">
        <v>659</v>
      </c>
      <c r="D75" s="24" t="s">
        <v>662</v>
      </c>
      <c r="E75" s="38">
        <v>1621</v>
      </c>
      <c r="F75" s="38">
        <v>71390156</v>
      </c>
      <c r="G75" s="38">
        <v>34338665.04</v>
      </c>
      <c r="H75" s="38">
        <v>0</v>
      </c>
      <c r="I75" s="38">
        <v>0</v>
      </c>
      <c r="J75" s="38">
        <v>1604360</v>
      </c>
      <c r="K75" s="38">
        <v>259789</v>
      </c>
      <c r="L75" s="38">
        <v>1068171</v>
      </c>
      <c r="M75" s="38">
        <v>37607</v>
      </c>
      <c r="N75" s="38">
        <v>390</v>
      </c>
      <c r="O75" s="38">
        <v>112124</v>
      </c>
      <c r="P75" s="38">
        <v>596044</v>
      </c>
      <c r="Q75" s="38">
        <v>33868900.04</v>
      </c>
      <c r="R75" s="38">
        <v>33564079.94</v>
      </c>
      <c r="S75" s="38">
        <v>1477</v>
      </c>
      <c r="T75" s="38">
        <v>27198</v>
      </c>
      <c r="U75" s="38">
        <v>0</v>
      </c>
      <c r="V75" s="38">
        <v>0</v>
      </c>
      <c r="W75" s="38">
        <v>404</v>
      </c>
      <c r="X75" s="38">
        <v>33535000.94</v>
      </c>
      <c r="Y75" s="38">
        <v>134140</v>
      </c>
      <c r="Z75" s="38">
        <v>88851.26</v>
      </c>
      <c r="AA75" s="38">
        <v>0</v>
      </c>
      <c r="AB75" s="38">
        <v>33312010</v>
      </c>
      <c r="AC75" s="26"/>
    </row>
    <row r="76" spans="1:29" ht="12.75">
      <c r="A76" s="48" t="s">
        <v>64</v>
      </c>
      <c r="B76" s="49" t="s">
        <v>65</v>
      </c>
      <c r="C76" s="24" t="s">
        <v>655</v>
      </c>
      <c r="D76" s="24" t="s">
        <v>656</v>
      </c>
      <c r="E76" s="38">
        <v>26870</v>
      </c>
      <c r="F76" s="38">
        <v>298568544</v>
      </c>
      <c r="G76" s="38">
        <v>143611469.66</v>
      </c>
      <c r="H76" s="38">
        <v>0</v>
      </c>
      <c r="I76" s="38">
        <v>0</v>
      </c>
      <c r="J76" s="38">
        <v>1064113.22</v>
      </c>
      <c r="K76" s="38">
        <v>6258604.58</v>
      </c>
      <c r="L76" s="38">
        <v>6602206.31</v>
      </c>
      <c r="M76" s="38">
        <v>79104.51</v>
      </c>
      <c r="N76" s="38">
        <v>311515.1</v>
      </c>
      <c r="O76" s="38">
        <v>2378.9</v>
      </c>
      <c r="P76" s="38">
        <v>2578614.09</v>
      </c>
      <c r="Q76" s="38">
        <v>128843159.39</v>
      </c>
      <c r="R76" s="38">
        <v>127683570.96</v>
      </c>
      <c r="S76" s="38">
        <v>141966.12</v>
      </c>
      <c r="T76" s="38">
        <v>561798.88</v>
      </c>
      <c r="U76" s="38">
        <v>4074.57</v>
      </c>
      <c r="V76" s="38">
        <v>84163</v>
      </c>
      <c r="W76" s="38">
        <v>31857.25</v>
      </c>
      <c r="X76" s="38">
        <v>126859711.14</v>
      </c>
      <c r="Y76" s="38">
        <v>888017.98</v>
      </c>
      <c r="Z76" s="38">
        <v>1089180.36</v>
      </c>
      <c r="AA76" s="38">
        <v>0</v>
      </c>
      <c r="AB76" s="38">
        <v>124882513</v>
      </c>
      <c r="AC76" s="26"/>
    </row>
    <row r="77" spans="1:29" ht="12.75">
      <c r="A77" s="48" t="s">
        <v>178</v>
      </c>
      <c r="B77" s="49" t="s">
        <v>179</v>
      </c>
      <c r="C77" s="24" t="s">
        <v>659</v>
      </c>
      <c r="D77" s="24" t="s">
        <v>656</v>
      </c>
      <c r="E77" s="38">
        <v>4213</v>
      </c>
      <c r="F77" s="38">
        <v>59756000</v>
      </c>
      <c r="G77" s="38">
        <v>28742636</v>
      </c>
      <c r="H77" s="38">
        <v>0</v>
      </c>
      <c r="I77" s="38">
        <v>0</v>
      </c>
      <c r="J77" s="38">
        <v>214903.28</v>
      </c>
      <c r="K77" s="38">
        <v>812967.48</v>
      </c>
      <c r="L77" s="38">
        <v>1193408.46</v>
      </c>
      <c r="M77" s="38">
        <v>103014</v>
      </c>
      <c r="N77" s="38">
        <v>28251.34</v>
      </c>
      <c r="O77" s="38">
        <v>0</v>
      </c>
      <c r="P77" s="38">
        <v>543403.94</v>
      </c>
      <c r="Q77" s="38">
        <v>26276494.06</v>
      </c>
      <c r="R77" s="38">
        <v>26040005.61</v>
      </c>
      <c r="S77" s="38">
        <v>4514.06</v>
      </c>
      <c r="T77" s="38">
        <v>11046.44</v>
      </c>
      <c r="U77" s="38">
        <v>18.8</v>
      </c>
      <c r="V77" s="38">
        <v>6888.92</v>
      </c>
      <c r="W77" s="38">
        <v>0</v>
      </c>
      <c r="X77" s="38">
        <v>26017537.39</v>
      </c>
      <c r="Y77" s="38">
        <v>104070.15</v>
      </c>
      <c r="Z77" s="38">
        <v>179321.46</v>
      </c>
      <c r="AA77" s="38">
        <v>0</v>
      </c>
      <c r="AB77" s="38">
        <v>25734146</v>
      </c>
      <c r="AC77" s="26"/>
    </row>
    <row r="78" spans="1:29" ht="12.75">
      <c r="A78" s="48" t="s">
        <v>563</v>
      </c>
      <c r="B78" s="49" t="s">
        <v>564</v>
      </c>
      <c r="C78" s="24" t="s">
        <v>665</v>
      </c>
      <c r="D78" s="24" t="s">
        <v>663</v>
      </c>
      <c r="E78" s="38">
        <v>7755</v>
      </c>
      <c r="F78" s="38">
        <v>268188717</v>
      </c>
      <c r="G78" s="38">
        <v>128998772.88</v>
      </c>
      <c r="H78" s="38">
        <v>0</v>
      </c>
      <c r="I78" s="38">
        <v>0</v>
      </c>
      <c r="J78" s="38">
        <v>1029544.73</v>
      </c>
      <c r="K78" s="38">
        <v>1506028.67</v>
      </c>
      <c r="L78" s="38">
        <v>8130188.86</v>
      </c>
      <c r="M78" s="38">
        <v>26810.8</v>
      </c>
      <c r="N78" s="38">
        <v>0</v>
      </c>
      <c r="O78" s="38">
        <v>17773.8</v>
      </c>
      <c r="P78" s="38">
        <v>1276018.57</v>
      </c>
      <c r="Q78" s="38">
        <v>119071496.91</v>
      </c>
      <c r="R78" s="38">
        <v>117999853.44</v>
      </c>
      <c r="S78" s="38">
        <v>142395.56</v>
      </c>
      <c r="T78" s="38">
        <v>179448.44</v>
      </c>
      <c r="U78" s="38">
        <v>1675.68</v>
      </c>
      <c r="V78" s="38">
        <v>0</v>
      </c>
      <c r="W78" s="38">
        <v>0</v>
      </c>
      <c r="X78" s="38">
        <v>117676333.76</v>
      </c>
      <c r="Y78" s="38">
        <v>941410.67</v>
      </c>
      <c r="Z78" s="38">
        <v>393738.04</v>
      </c>
      <c r="AA78" s="38">
        <v>0</v>
      </c>
      <c r="AB78" s="38">
        <v>116341185</v>
      </c>
      <c r="AC78" s="26"/>
    </row>
    <row r="79" spans="1:29" ht="12.75">
      <c r="A79" s="48" t="s">
        <v>359</v>
      </c>
      <c r="B79" s="49" t="s">
        <v>360</v>
      </c>
      <c r="C79" s="24" t="s">
        <v>659</v>
      </c>
      <c r="D79" s="24" t="s">
        <v>664</v>
      </c>
      <c r="E79" s="38">
        <v>3000</v>
      </c>
      <c r="F79" s="38">
        <v>37881391</v>
      </c>
      <c r="G79" s="38">
        <v>18220949.07</v>
      </c>
      <c r="H79" s="38">
        <v>0</v>
      </c>
      <c r="I79" s="38">
        <v>0</v>
      </c>
      <c r="J79" s="38">
        <v>134204.86</v>
      </c>
      <c r="K79" s="38">
        <v>661775.04</v>
      </c>
      <c r="L79" s="38">
        <v>746108.48</v>
      </c>
      <c r="M79" s="38">
        <v>34347.7</v>
      </c>
      <c r="N79" s="38">
        <v>40438.19</v>
      </c>
      <c r="O79" s="38">
        <v>0</v>
      </c>
      <c r="P79" s="38">
        <v>300916.01</v>
      </c>
      <c r="Q79" s="38">
        <v>16571568.51</v>
      </c>
      <c r="R79" s="38">
        <v>16422424.39</v>
      </c>
      <c r="S79" s="38">
        <v>5070.52</v>
      </c>
      <c r="T79" s="38">
        <v>27746.45</v>
      </c>
      <c r="U79" s="38">
        <v>0</v>
      </c>
      <c r="V79" s="38">
        <v>22703.41</v>
      </c>
      <c r="W79" s="38">
        <v>0</v>
      </c>
      <c r="X79" s="38">
        <v>16366904.01</v>
      </c>
      <c r="Y79" s="38">
        <v>65467.62</v>
      </c>
      <c r="Z79" s="38">
        <v>123439.4</v>
      </c>
      <c r="AA79" s="38">
        <v>0</v>
      </c>
      <c r="AB79" s="38">
        <v>16177997</v>
      </c>
      <c r="AC79" s="26"/>
    </row>
    <row r="80" spans="1:29" ht="12.75">
      <c r="A80" s="48" t="s">
        <v>499</v>
      </c>
      <c r="B80" s="49" t="s">
        <v>500</v>
      </c>
      <c r="C80" s="24" t="s">
        <v>659</v>
      </c>
      <c r="D80" s="24" t="s">
        <v>658</v>
      </c>
      <c r="E80" s="38">
        <v>2949</v>
      </c>
      <c r="F80" s="38">
        <v>240947540</v>
      </c>
      <c r="G80" s="38">
        <v>115895766.74</v>
      </c>
      <c r="H80" s="38">
        <v>0</v>
      </c>
      <c r="I80" s="38">
        <v>0</v>
      </c>
      <c r="J80" s="38">
        <v>956811.86</v>
      </c>
      <c r="K80" s="38">
        <v>179381.95</v>
      </c>
      <c r="L80" s="38">
        <v>1008914.46</v>
      </c>
      <c r="M80" s="38">
        <v>22368.2</v>
      </c>
      <c r="N80" s="38">
        <v>0</v>
      </c>
      <c r="O80" s="38">
        <v>11618.4</v>
      </c>
      <c r="P80" s="38">
        <v>1128369.52</v>
      </c>
      <c r="Q80" s="38">
        <v>114501926.07</v>
      </c>
      <c r="R80" s="38">
        <v>113471408.74</v>
      </c>
      <c r="S80" s="38">
        <v>20503.86</v>
      </c>
      <c r="T80" s="38">
        <v>435637.38</v>
      </c>
      <c r="U80" s="38">
        <v>391.34</v>
      </c>
      <c r="V80" s="38">
        <v>0</v>
      </c>
      <c r="W80" s="38">
        <v>0</v>
      </c>
      <c r="X80" s="38">
        <v>113014876.16</v>
      </c>
      <c r="Y80" s="38">
        <v>452059.5</v>
      </c>
      <c r="Z80" s="38">
        <v>229433.01</v>
      </c>
      <c r="AA80" s="38">
        <v>0</v>
      </c>
      <c r="AB80" s="38">
        <v>112333384</v>
      </c>
      <c r="AC80" s="26"/>
    </row>
    <row r="81" spans="1:29" ht="12.75">
      <c r="A81" s="48" t="s">
        <v>621</v>
      </c>
      <c r="B81" s="49" t="s">
        <v>622</v>
      </c>
      <c r="C81" s="24" t="s">
        <v>666</v>
      </c>
      <c r="D81" s="24" t="s">
        <v>667</v>
      </c>
      <c r="E81" s="38">
        <v>8514</v>
      </c>
      <c r="F81" s="38">
        <v>268073026</v>
      </c>
      <c r="G81" s="38">
        <v>128943125.51</v>
      </c>
      <c r="H81" s="38">
        <v>0</v>
      </c>
      <c r="I81" s="38">
        <v>0</v>
      </c>
      <c r="J81" s="38">
        <v>1119011.82</v>
      </c>
      <c r="K81" s="38">
        <v>1603569.81</v>
      </c>
      <c r="L81" s="38">
        <v>5978193.67</v>
      </c>
      <c r="M81" s="38">
        <v>114450.71</v>
      </c>
      <c r="N81" s="38">
        <v>0</v>
      </c>
      <c r="O81" s="38">
        <v>3702.86</v>
      </c>
      <c r="P81" s="38">
        <v>4388403.79</v>
      </c>
      <c r="Q81" s="38">
        <v>117973816.49</v>
      </c>
      <c r="R81" s="38">
        <v>116912052.14</v>
      </c>
      <c r="S81" s="38">
        <v>36258.36</v>
      </c>
      <c r="T81" s="38">
        <v>106718.69</v>
      </c>
      <c r="U81" s="38">
        <v>0</v>
      </c>
      <c r="V81" s="38">
        <v>0</v>
      </c>
      <c r="W81" s="38">
        <v>0</v>
      </c>
      <c r="X81" s="38">
        <v>116769075.09</v>
      </c>
      <c r="Y81" s="38">
        <v>1284459.83</v>
      </c>
      <c r="Z81" s="38">
        <v>450158.92</v>
      </c>
      <c r="AA81" s="38">
        <v>0</v>
      </c>
      <c r="AB81" s="38">
        <v>115034456</v>
      </c>
      <c r="AC81" s="26"/>
    </row>
    <row r="82" spans="1:29" ht="12.75">
      <c r="A82" s="48" t="s">
        <v>229</v>
      </c>
      <c r="B82" s="49" t="s">
        <v>230</v>
      </c>
      <c r="C82" s="24" t="s">
        <v>659</v>
      </c>
      <c r="D82" s="24" t="s">
        <v>657</v>
      </c>
      <c r="E82" s="38">
        <v>4075</v>
      </c>
      <c r="F82" s="38">
        <v>145784492</v>
      </c>
      <c r="G82" s="38">
        <v>70122340.65</v>
      </c>
      <c r="H82" s="38">
        <v>0</v>
      </c>
      <c r="I82" s="38">
        <v>0</v>
      </c>
      <c r="J82" s="38">
        <v>559208.47</v>
      </c>
      <c r="K82" s="38">
        <v>594359.06</v>
      </c>
      <c r="L82" s="38">
        <v>2523689.74</v>
      </c>
      <c r="M82" s="38">
        <v>67517.82</v>
      </c>
      <c r="N82" s="38">
        <v>1479.25</v>
      </c>
      <c r="O82" s="38">
        <v>0</v>
      </c>
      <c r="P82" s="38">
        <v>466505.14</v>
      </c>
      <c r="Q82" s="38">
        <v>67027998.11</v>
      </c>
      <c r="R82" s="38">
        <v>66424746.13</v>
      </c>
      <c r="S82" s="38">
        <v>43703.84</v>
      </c>
      <c r="T82" s="38">
        <v>15721.83</v>
      </c>
      <c r="U82" s="38">
        <v>167.81</v>
      </c>
      <c r="V82" s="38">
        <v>0</v>
      </c>
      <c r="W82" s="38">
        <v>5303.03</v>
      </c>
      <c r="X82" s="38">
        <v>66359849.62</v>
      </c>
      <c r="Y82" s="38">
        <v>265439.4</v>
      </c>
      <c r="Z82" s="38">
        <v>226619.96</v>
      </c>
      <c r="AA82" s="38">
        <v>0</v>
      </c>
      <c r="AB82" s="38">
        <v>65867790</v>
      </c>
      <c r="AC82" s="26"/>
    </row>
    <row r="83" spans="1:29" ht="12.75">
      <c r="A83" s="48" t="s">
        <v>132</v>
      </c>
      <c r="B83" s="49" t="s">
        <v>133</v>
      </c>
      <c r="C83" s="24" t="s">
        <v>655</v>
      </c>
      <c r="D83" s="24" t="s">
        <v>661</v>
      </c>
      <c r="E83" s="38">
        <v>3317</v>
      </c>
      <c r="F83" s="38">
        <v>73714979</v>
      </c>
      <c r="G83" s="38">
        <v>35456904.9</v>
      </c>
      <c r="H83" s="38">
        <v>0</v>
      </c>
      <c r="I83" s="38">
        <v>0</v>
      </c>
      <c r="J83" s="38">
        <v>281307.89</v>
      </c>
      <c r="K83" s="38">
        <v>529363.03</v>
      </c>
      <c r="L83" s="38">
        <v>1161897.04</v>
      </c>
      <c r="M83" s="38">
        <v>15364.8</v>
      </c>
      <c r="N83" s="38">
        <v>2722.07</v>
      </c>
      <c r="O83" s="38">
        <v>0</v>
      </c>
      <c r="P83" s="38">
        <v>443367.01</v>
      </c>
      <c r="Q83" s="38">
        <v>33585498.84</v>
      </c>
      <c r="R83" s="38">
        <v>33283229.35</v>
      </c>
      <c r="S83" s="38">
        <v>11996.48</v>
      </c>
      <c r="T83" s="38">
        <v>1527.75</v>
      </c>
      <c r="U83" s="38">
        <v>0</v>
      </c>
      <c r="V83" s="38">
        <v>0</v>
      </c>
      <c r="W83" s="38">
        <v>0</v>
      </c>
      <c r="X83" s="38">
        <v>33269705.12</v>
      </c>
      <c r="Y83" s="38">
        <v>232887.94</v>
      </c>
      <c r="Z83" s="38">
        <v>149321.6</v>
      </c>
      <c r="AA83" s="38">
        <v>0</v>
      </c>
      <c r="AB83" s="38">
        <v>32887496</v>
      </c>
      <c r="AC83" s="26"/>
    </row>
    <row r="84" spans="1:29" ht="12.75">
      <c r="A84" s="48" t="s">
        <v>263</v>
      </c>
      <c r="B84" s="49" t="s">
        <v>264</v>
      </c>
      <c r="C84" s="24" t="s">
        <v>659</v>
      </c>
      <c r="D84" s="24" t="s">
        <v>658</v>
      </c>
      <c r="E84" s="38">
        <v>2749</v>
      </c>
      <c r="F84" s="38">
        <v>180022772</v>
      </c>
      <c r="G84" s="38">
        <v>86590953.33</v>
      </c>
      <c r="H84" s="38">
        <v>0</v>
      </c>
      <c r="I84" s="38">
        <v>0</v>
      </c>
      <c r="J84" s="38">
        <v>705738.05</v>
      </c>
      <c r="K84" s="38">
        <v>425822.19</v>
      </c>
      <c r="L84" s="38">
        <v>1319956.6</v>
      </c>
      <c r="M84" s="38">
        <v>45881</v>
      </c>
      <c r="N84" s="38">
        <v>1988.5</v>
      </c>
      <c r="O84" s="38">
        <v>0</v>
      </c>
      <c r="P84" s="38">
        <v>2385682.14</v>
      </c>
      <c r="Q84" s="38">
        <v>83117360.95</v>
      </c>
      <c r="R84" s="38">
        <v>82369304.7</v>
      </c>
      <c r="S84" s="38">
        <v>9653.93</v>
      </c>
      <c r="T84" s="38">
        <v>4214.46</v>
      </c>
      <c r="U84" s="38">
        <v>1685.38</v>
      </c>
      <c r="V84" s="38">
        <v>1335.44</v>
      </c>
      <c r="W84" s="38">
        <v>0</v>
      </c>
      <c r="X84" s="38">
        <v>82352415.49</v>
      </c>
      <c r="Y84" s="38">
        <v>329409.66</v>
      </c>
      <c r="Z84" s="38">
        <v>185631.43</v>
      </c>
      <c r="AA84" s="38">
        <v>0</v>
      </c>
      <c r="AB84" s="38">
        <v>81837374</v>
      </c>
      <c r="AC84" s="26"/>
    </row>
    <row r="85" spans="1:29" ht="12.75">
      <c r="A85" s="48" t="s">
        <v>375</v>
      </c>
      <c r="B85" s="49" t="s">
        <v>376</v>
      </c>
      <c r="C85" s="24" t="s">
        <v>659</v>
      </c>
      <c r="D85" s="24" t="s">
        <v>662</v>
      </c>
      <c r="E85" s="38">
        <v>2265</v>
      </c>
      <c r="F85" s="38">
        <v>87836676</v>
      </c>
      <c r="G85" s="38">
        <v>42249441.16</v>
      </c>
      <c r="H85" s="38">
        <v>0</v>
      </c>
      <c r="I85" s="38">
        <v>0</v>
      </c>
      <c r="J85" s="38">
        <v>338850.48</v>
      </c>
      <c r="K85" s="38">
        <v>361044.53</v>
      </c>
      <c r="L85" s="38">
        <v>831765.3</v>
      </c>
      <c r="M85" s="38">
        <v>28382.2</v>
      </c>
      <c r="N85" s="38">
        <v>23922.58</v>
      </c>
      <c r="O85" s="38">
        <v>40000</v>
      </c>
      <c r="P85" s="38">
        <v>308804.27</v>
      </c>
      <c r="Q85" s="38">
        <v>40994372.76</v>
      </c>
      <c r="R85" s="38">
        <v>40625423.41</v>
      </c>
      <c r="S85" s="38">
        <v>23393.95</v>
      </c>
      <c r="T85" s="38">
        <v>60277</v>
      </c>
      <c r="U85" s="38">
        <v>1210.08</v>
      </c>
      <c r="V85" s="38">
        <v>762.96</v>
      </c>
      <c r="W85" s="38">
        <v>2500</v>
      </c>
      <c r="X85" s="38">
        <v>40537279.42</v>
      </c>
      <c r="Y85" s="38">
        <v>162149.12</v>
      </c>
      <c r="Z85" s="38">
        <v>119255.51</v>
      </c>
      <c r="AA85" s="38">
        <v>0</v>
      </c>
      <c r="AB85" s="38">
        <v>40255875</v>
      </c>
      <c r="AC85" s="26"/>
    </row>
    <row r="86" spans="1:29" ht="12.75">
      <c r="A86" s="48" t="s">
        <v>78</v>
      </c>
      <c r="B86" s="49" t="s">
        <v>79</v>
      </c>
      <c r="C86" s="24" t="s">
        <v>655</v>
      </c>
      <c r="D86" s="24" t="s">
        <v>662</v>
      </c>
      <c r="E86" s="38">
        <v>6785</v>
      </c>
      <c r="F86" s="38">
        <v>199401289</v>
      </c>
      <c r="G86" s="38">
        <v>95912020.01</v>
      </c>
      <c r="H86" s="38">
        <v>0</v>
      </c>
      <c r="I86" s="38">
        <v>0</v>
      </c>
      <c r="J86" s="38">
        <v>769687.27</v>
      </c>
      <c r="K86" s="38">
        <v>1047489.63</v>
      </c>
      <c r="L86" s="38">
        <v>3581965.56</v>
      </c>
      <c r="M86" s="38">
        <v>1862.4</v>
      </c>
      <c r="N86" s="38">
        <v>0</v>
      </c>
      <c r="O86" s="38">
        <v>66018.2</v>
      </c>
      <c r="P86" s="38">
        <v>2364059.7</v>
      </c>
      <c r="Q86" s="38">
        <v>89620311.79</v>
      </c>
      <c r="R86" s="38">
        <v>88813728.98</v>
      </c>
      <c r="S86" s="38">
        <v>25597.68</v>
      </c>
      <c r="T86" s="38">
        <v>91108.46</v>
      </c>
      <c r="U86" s="38">
        <v>116.4</v>
      </c>
      <c r="V86" s="38">
        <v>0</v>
      </c>
      <c r="W86" s="38">
        <v>0</v>
      </c>
      <c r="X86" s="38">
        <v>88696906.44</v>
      </c>
      <c r="Y86" s="38">
        <v>620878.35</v>
      </c>
      <c r="Z86" s="38">
        <v>325049.62</v>
      </c>
      <c r="AA86" s="38">
        <v>0</v>
      </c>
      <c r="AB86" s="38">
        <v>87750978</v>
      </c>
      <c r="AC86" s="26"/>
    </row>
    <row r="87" spans="1:29" ht="12.75">
      <c r="A87" s="48" t="s">
        <v>86</v>
      </c>
      <c r="B87" s="49" t="s">
        <v>87</v>
      </c>
      <c r="C87" s="24" t="s">
        <v>659</v>
      </c>
      <c r="D87" s="24" t="s">
        <v>662</v>
      </c>
      <c r="E87" s="38">
        <v>3659</v>
      </c>
      <c r="F87" s="38">
        <v>40360427</v>
      </c>
      <c r="G87" s="38">
        <v>19413365.39</v>
      </c>
      <c r="H87" s="38">
        <v>0</v>
      </c>
      <c r="I87" s="38">
        <v>0</v>
      </c>
      <c r="J87" s="38">
        <v>142639.48</v>
      </c>
      <c r="K87" s="38">
        <v>641542.55</v>
      </c>
      <c r="L87" s="38">
        <v>639401.11</v>
      </c>
      <c r="M87" s="38">
        <v>44542.4</v>
      </c>
      <c r="N87" s="38">
        <v>55860.93</v>
      </c>
      <c r="O87" s="38">
        <v>0</v>
      </c>
      <c r="P87" s="38">
        <v>251695.42</v>
      </c>
      <c r="Q87" s="38">
        <v>17922962.46</v>
      </c>
      <c r="R87" s="38">
        <v>17761655.8</v>
      </c>
      <c r="S87" s="38">
        <v>20483.97</v>
      </c>
      <c r="T87" s="38">
        <v>91733.75</v>
      </c>
      <c r="U87" s="38">
        <v>1096.1</v>
      </c>
      <c r="V87" s="38">
        <v>41895.7</v>
      </c>
      <c r="W87" s="38">
        <v>12258.61</v>
      </c>
      <c r="X87" s="38">
        <v>17594187.67</v>
      </c>
      <c r="Y87" s="38">
        <v>70376.75</v>
      </c>
      <c r="Z87" s="38">
        <v>148198.48</v>
      </c>
      <c r="AA87" s="38">
        <v>0</v>
      </c>
      <c r="AB87" s="38">
        <v>17375612</v>
      </c>
      <c r="AC87" s="26"/>
    </row>
    <row r="88" spans="1:29" ht="12.75">
      <c r="A88" s="48" t="s">
        <v>545</v>
      </c>
      <c r="B88" s="49" t="s">
        <v>546</v>
      </c>
      <c r="C88" s="24" t="s">
        <v>665</v>
      </c>
      <c r="D88" s="24" t="s">
        <v>664</v>
      </c>
      <c r="E88" s="38">
        <v>8010</v>
      </c>
      <c r="F88" s="38">
        <v>196218676</v>
      </c>
      <c r="G88" s="38">
        <v>94381183.16</v>
      </c>
      <c r="H88" s="38">
        <v>0</v>
      </c>
      <c r="I88" s="38">
        <v>0</v>
      </c>
      <c r="J88" s="38">
        <v>737876.53</v>
      </c>
      <c r="K88" s="38">
        <v>1837860.18</v>
      </c>
      <c r="L88" s="38">
        <v>2773076.74</v>
      </c>
      <c r="M88" s="38">
        <v>31453.22</v>
      </c>
      <c r="N88" s="38">
        <v>7405.99</v>
      </c>
      <c r="O88" s="38">
        <v>46764.19</v>
      </c>
      <c r="P88" s="38">
        <v>2035599.88</v>
      </c>
      <c r="Q88" s="38">
        <v>88386899.49</v>
      </c>
      <c r="R88" s="38">
        <v>87591417.39</v>
      </c>
      <c r="S88" s="38">
        <v>43969.11</v>
      </c>
      <c r="T88" s="38">
        <v>55793.27</v>
      </c>
      <c r="U88" s="38">
        <v>0</v>
      </c>
      <c r="V88" s="38">
        <v>0</v>
      </c>
      <c r="W88" s="38">
        <v>0</v>
      </c>
      <c r="X88" s="38">
        <v>87491655.01</v>
      </c>
      <c r="Y88" s="38">
        <v>699933.24</v>
      </c>
      <c r="Z88" s="38">
        <v>367931.33</v>
      </c>
      <c r="AA88" s="38">
        <v>0</v>
      </c>
      <c r="AB88" s="38">
        <v>86423790</v>
      </c>
      <c r="AC88" s="26"/>
    </row>
    <row r="89" spans="1:29" ht="12.75">
      <c r="A89" s="48" t="s">
        <v>265</v>
      </c>
      <c r="B89" s="49" t="s">
        <v>266</v>
      </c>
      <c r="C89" s="24" t="s">
        <v>659</v>
      </c>
      <c r="D89" s="24" t="s">
        <v>658</v>
      </c>
      <c r="E89" s="38">
        <v>3476</v>
      </c>
      <c r="F89" s="38">
        <v>76642513</v>
      </c>
      <c r="G89" s="38">
        <v>36865048.75</v>
      </c>
      <c r="H89" s="38">
        <v>0</v>
      </c>
      <c r="I89" s="38">
        <v>0</v>
      </c>
      <c r="J89" s="38">
        <v>287597.31</v>
      </c>
      <c r="K89" s="38">
        <v>696446.07</v>
      </c>
      <c r="L89" s="38">
        <v>1217545.94</v>
      </c>
      <c r="M89" s="38">
        <v>29720.8</v>
      </c>
      <c r="N89" s="38">
        <v>33277.14</v>
      </c>
      <c r="O89" s="38">
        <v>0</v>
      </c>
      <c r="P89" s="38">
        <v>899401.51</v>
      </c>
      <c r="Q89" s="38">
        <v>34276254.6</v>
      </c>
      <c r="R89" s="38">
        <v>33967768.31</v>
      </c>
      <c r="S89" s="38">
        <v>31518.96</v>
      </c>
      <c r="T89" s="38">
        <v>51291.86</v>
      </c>
      <c r="U89" s="38">
        <v>0</v>
      </c>
      <c r="V89" s="38">
        <v>880.27</v>
      </c>
      <c r="W89" s="38">
        <v>0</v>
      </c>
      <c r="X89" s="38">
        <v>33884077.22</v>
      </c>
      <c r="Y89" s="38">
        <v>135536.31</v>
      </c>
      <c r="Z89" s="38">
        <v>158750.28</v>
      </c>
      <c r="AA89" s="38">
        <v>0</v>
      </c>
      <c r="AB89" s="38">
        <v>33589791</v>
      </c>
      <c r="AC89" s="26"/>
    </row>
    <row r="90" spans="1:29" ht="12.75">
      <c r="A90" s="48" t="s">
        <v>565</v>
      </c>
      <c r="B90" s="49" t="s">
        <v>566</v>
      </c>
      <c r="C90" s="24" t="s">
        <v>665</v>
      </c>
      <c r="D90" s="24" t="s">
        <v>663</v>
      </c>
      <c r="E90" s="38">
        <v>9905</v>
      </c>
      <c r="F90" s="38">
        <v>225126294</v>
      </c>
      <c r="G90" s="38">
        <v>108285747.41</v>
      </c>
      <c r="H90" s="38">
        <v>0</v>
      </c>
      <c r="I90" s="38">
        <v>0</v>
      </c>
      <c r="J90" s="38">
        <v>840142.4</v>
      </c>
      <c r="K90" s="38">
        <v>2143181.22</v>
      </c>
      <c r="L90" s="38">
        <v>3141952.22</v>
      </c>
      <c r="M90" s="38">
        <v>8206.2</v>
      </c>
      <c r="N90" s="38">
        <v>0</v>
      </c>
      <c r="O90" s="38">
        <v>50000</v>
      </c>
      <c r="P90" s="38">
        <v>1473958.76</v>
      </c>
      <c r="Q90" s="38">
        <v>102308591.41</v>
      </c>
      <c r="R90" s="38">
        <v>101387814.09</v>
      </c>
      <c r="S90" s="38">
        <v>102215.35</v>
      </c>
      <c r="T90" s="38">
        <v>22326.99</v>
      </c>
      <c r="U90" s="38">
        <v>519.89</v>
      </c>
      <c r="V90" s="38">
        <v>0</v>
      </c>
      <c r="W90" s="38">
        <v>0</v>
      </c>
      <c r="X90" s="38">
        <v>101262751.86</v>
      </c>
      <c r="Y90" s="38">
        <v>810102.01</v>
      </c>
      <c r="Z90" s="38">
        <v>454810.06</v>
      </c>
      <c r="AA90" s="38">
        <v>0</v>
      </c>
      <c r="AB90" s="38">
        <v>99997840</v>
      </c>
      <c r="AC90" s="26"/>
    </row>
    <row r="91" spans="1:29" ht="12.75">
      <c r="A91" s="48" t="s">
        <v>134</v>
      </c>
      <c r="B91" s="49" t="s">
        <v>135</v>
      </c>
      <c r="C91" s="24" t="s">
        <v>655</v>
      </c>
      <c r="D91" s="24" t="s">
        <v>661</v>
      </c>
      <c r="E91" s="38">
        <v>14424</v>
      </c>
      <c r="F91" s="38">
        <v>244000634</v>
      </c>
      <c r="G91" s="38">
        <v>117364304.95</v>
      </c>
      <c r="H91" s="38">
        <v>0</v>
      </c>
      <c r="I91" s="38">
        <v>0</v>
      </c>
      <c r="J91" s="38">
        <v>932819.01</v>
      </c>
      <c r="K91" s="38">
        <v>2699394.62</v>
      </c>
      <c r="L91" s="38">
        <v>5851661.58</v>
      </c>
      <c r="M91" s="38">
        <v>187795.88</v>
      </c>
      <c r="N91" s="38">
        <v>96882.9</v>
      </c>
      <c r="O91" s="38">
        <v>91002.33</v>
      </c>
      <c r="P91" s="38">
        <v>2838991.1</v>
      </c>
      <c r="Q91" s="38">
        <v>106531395.55</v>
      </c>
      <c r="R91" s="38">
        <v>105572612.99</v>
      </c>
      <c r="S91" s="38">
        <v>216805.11</v>
      </c>
      <c r="T91" s="38">
        <v>103821.83</v>
      </c>
      <c r="U91" s="38">
        <v>2360.86</v>
      </c>
      <c r="V91" s="38">
        <v>16800.69</v>
      </c>
      <c r="W91" s="38">
        <v>12379.19</v>
      </c>
      <c r="X91" s="38">
        <v>105220445.31</v>
      </c>
      <c r="Y91" s="38">
        <v>736543.12</v>
      </c>
      <c r="Z91" s="38">
        <v>618450.31</v>
      </c>
      <c r="AA91" s="38">
        <v>0</v>
      </c>
      <c r="AB91" s="38">
        <v>103865452</v>
      </c>
      <c r="AC91" s="26"/>
    </row>
    <row r="92" spans="1:29" ht="12.75">
      <c r="A92" s="48" t="s">
        <v>623</v>
      </c>
      <c r="B92" s="49" t="s">
        <v>624</v>
      </c>
      <c r="C92" s="24" t="s">
        <v>666</v>
      </c>
      <c r="D92" s="24" t="s">
        <v>667</v>
      </c>
      <c r="E92" s="38">
        <v>9337</v>
      </c>
      <c r="F92" s="38">
        <v>305264183</v>
      </c>
      <c r="G92" s="38">
        <v>146832072.02</v>
      </c>
      <c r="H92" s="38">
        <v>0</v>
      </c>
      <c r="I92" s="38">
        <v>0</v>
      </c>
      <c r="J92" s="38">
        <v>1162200.99</v>
      </c>
      <c r="K92" s="38">
        <v>1365200.26</v>
      </c>
      <c r="L92" s="38">
        <v>6158856.28</v>
      </c>
      <c r="M92" s="38">
        <v>157530</v>
      </c>
      <c r="N92" s="38">
        <v>0</v>
      </c>
      <c r="O92" s="38">
        <v>840160</v>
      </c>
      <c r="P92" s="38">
        <v>11080230.52</v>
      </c>
      <c r="Q92" s="38">
        <v>128392295.95</v>
      </c>
      <c r="R92" s="38">
        <v>127236765.29</v>
      </c>
      <c r="S92" s="38">
        <v>109230.35</v>
      </c>
      <c r="T92" s="38">
        <v>153403.62</v>
      </c>
      <c r="U92" s="38">
        <v>0</v>
      </c>
      <c r="V92" s="38">
        <v>0</v>
      </c>
      <c r="W92" s="38">
        <v>0</v>
      </c>
      <c r="X92" s="38">
        <v>126974131.32</v>
      </c>
      <c r="Y92" s="38">
        <v>1396715.44</v>
      </c>
      <c r="Z92" s="38">
        <v>518514.03</v>
      </c>
      <c r="AA92" s="38">
        <v>0</v>
      </c>
      <c r="AB92" s="38">
        <v>125058902</v>
      </c>
      <c r="AC92" s="26"/>
    </row>
    <row r="93" spans="1:29" ht="12.75">
      <c r="A93" s="48" t="s">
        <v>41</v>
      </c>
      <c r="B93" s="49" t="s">
        <v>42</v>
      </c>
      <c r="C93" s="24" t="s">
        <v>659</v>
      </c>
      <c r="D93" s="24" t="s">
        <v>657</v>
      </c>
      <c r="E93" s="38">
        <v>2104</v>
      </c>
      <c r="F93" s="38">
        <v>39497945</v>
      </c>
      <c r="G93" s="38">
        <v>18998511.55</v>
      </c>
      <c r="H93" s="38">
        <v>0</v>
      </c>
      <c r="I93" s="38">
        <v>0</v>
      </c>
      <c r="J93" s="38">
        <v>108085.19</v>
      </c>
      <c r="K93" s="38">
        <v>547175.43</v>
      </c>
      <c r="L93" s="38">
        <v>841711.68</v>
      </c>
      <c r="M93" s="38">
        <v>0</v>
      </c>
      <c r="N93" s="38">
        <v>25607.96</v>
      </c>
      <c r="O93" s="38">
        <v>11792.39</v>
      </c>
      <c r="P93" s="38">
        <v>909053.35</v>
      </c>
      <c r="Q93" s="38">
        <v>16771255.93</v>
      </c>
      <c r="R93" s="38">
        <v>16620314.63</v>
      </c>
      <c r="S93" s="38">
        <v>25878.98</v>
      </c>
      <c r="T93" s="38">
        <v>154189.98</v>
      </c>
      <c r="U93" s="38">
        <v>0</v>
      </c>
      <c r="V93" s="38">
        <v>13140.44</v>
      </c>
      <c r="W93" s="38">
        <v>4819.69</v>
      </c>
      <c r="X93" s="38">
        <v>16422285.54</v>
      </c>
      <c r="Y93" s="38">
        <v>65689.14</v>
      </c>
      <c r="Z93" s="38">
        <v>95954.75</v>
      </c>
      <c r="AA93" s="38">
        <v>0</v>
      </c>
      <c r="AB93" s="38">
        <v>16260642</v>
      </c>
      <c r="AC93" s="26"/>
    </row>
    <row r="94" spans="1:29" ht="12.75">
      <c r="A94" s="48" t="s">
        <v>100</v>
      </c>
      <c r="B94" s="49" t="s">
        <v>101</v>
      </c>
      <c r="C94" s="24" t="s">
        <v>659</v>
      </c>
      <c r="D94" s="24" t="s">
        <v>656</v>
      </c>
      <c r="E94" s="38">
        <v>5494</v>
      </c>
      <c r="F94" s="38">
        <v>58488648</v>
      </c>
      <c r="G94" s="38">
        <v>28133039.69</v>
      </c>
      <c r="H94" s="38">
        <v>0</v>
      </c>
      <c r="I94" s="38">
        <v>0</v>
      </c>
      <c r="J94" s="38">
        <v>203703.39</v>
      </c>
      <c r="K94" s="38">
        <v>1287005.12</v>
      </c>
      <c r="L94" s="38">
        <v>1227891.96</v>
      </c>
      <c r="M94" s="38">
        <v>93341.16</v>
      </c>
      <c r="N94" s="38">
        <v>42243.41</v>
      </c>
      <c r="O94" s="38">
        <v>0</v>
      </c>
      <c r="P94" s="38">
        <v>382643.92</v>
      </c>
      <c r="Q94" s="38">
        <v>25303617.51</v>
      </c>
      <c r="R94" s="38">
        <v>25075884.95</v>
      </c>
      <c r="S94" s="38">
        <v>23429.3</v>
      </c>
      <c r="T94" s="38">
        <v>22117.51</v>
      </c>
      <c r="U94" s="38">
        <v>3344.14</v>
      </c>
      <c r="V94" s="38">
        <v>12172.05</v>
      </c>
      <c r="W94" s="38">
        <v>0</v>
      </c>
      <c r="X94" s="38">
        <v>25014821.95</v>
      </c>
      <c r="Y94" s="38">
        <v>100059.29</v>
      </c>
      <c r="Z94" s="38">
        <v>221668.36</v>
      </c>
      <c r="AA94" s="38">
        <v>0</v>
      </c>
      <c r="AB94" s="38">
        <v>24693094</v>
      </c>
      <c r="AC94" s="26"/>
    </row>
    <row r="95" spans="1:29" ht="12.75">
      <c r="A95" s="48" t="s">
        <v>122</v>
      </c>
      <c r="B95" s="49" t="s">
        <v>123</v>
      </c>
      <c r="C95" s="24" t="s">
        <v>659</v>
      </c>
      <c r="D95" s="24" t="s">
        <v>656</v>
      </c>
      <c r="E95" s="38">
        <v>2517</v>
      </c>
      <c r="F95" s="38">
        <v>44885436</v>
      </c>
      <c r="G95" s="38">
        <v>21589894.72</v>
      </c>
      <c r="H95" s="38">
        <v>0</v>
      </c>
      <c r="I95" s="38">
        <v>0</v>
      </c>
      <c r="J95" s="38">
        <v>154692.68</v>
      </c>
      <c r="K95" s="38">
        <v>658401.65</v>
      </c>
      <c r="L95" s="38">
        <v>585693.76</v>
      </c>
      <c r="M95" s="38">
        <v>20001.4</v>
      </c>
      <c r="N95" s="38">
        <v>16350.51</v>
      </c>
      <c r="O95" s="38">
        <v>0</v>
      </c>
      <c r="P95" s="38">
        <v>502290.17</v>
      </c>
      <c r="Q95" s="38">
        <v>19961849.91</v>
      </c>
      <c r="R95" s="38">
        <v>19782193.26</v>
      </c>
      <c r="S95" s="38">
        <v>7368.35</v>
      </c>
      <c r="T95" s="38">
        <v>2573.53</v>
      </c>
      <c r="U95" s="38">
        <v>0</v>
      </c>
      <c r="V95" s="38">
        <v>11708.17</v>
      </c>
      <c r="W95" s="38">
        <v>0</v>
      </c>
      <c r="X95" s="38">
        <v>19760543.21</v>
      </c>
      <c r="Y95" s="38">
        <v>79042.17</v>
      </c>
      <c r="Z95" s="38">
        <v>108850.66</v>
      </c>
      <c r="AA95" s="38">
        <v>0</v>
      </c>
      <c r="AB95" s="38">
        <v>19572650</v>
      </c>
      <c r="AC95" s="26"/>
    </row>
    <row r="96" spans="1:29" ht="12.75">
      <c r="A96" s="48" t="s">
        <v>194</v>
      </c>
      <c r="B96" s="49" t="s">
        <v>195</v>
      </c>
      <c r="C96" s="24" t="s">
        <v>659</v>
      </c>
      <c r="D96" s="24" t="s">
        <v>658</v>
      </c>
      <c r="E96" s="38">
        <v>3399</v>
      </c>
      <c r="F96" s="38">
        <v>63069002</v>
      </c>
      <c r="G96" s="38">
        <v>30336189.96</v>
      </c>
      <c r="H96" s="38">
        <v>0</v>
      </c>
      <c r="I96" s="38">
        <v>0</v>
      </c>
      <c r="J96" s="38">
        <v>226852.87</v>
      </c>
      <c r="K96" s="38">
        <v>746009.74</v>
      </c>
      <c r="L96" s="38">
        <v>1252533.84</v>
      </c>
      <c r="M96" s="38">
        <v>39449.9</v>
      </c>
      <c r="N96" s="38">
        <v>19352.76</v>
      </c>
      <c r="O96" s="38">
        <v>8862.45</v>
      </c>
      <c r="P96" s="38">
        <v>957971.4</v>
      </c>
      <c r="Q96" s="38">
        <v>27538862.74</v>
      </c>
      <c r="R96" s="38">
        <v>27291012.98</v>
      </c>
      <c r="S96" s="38">
        <v>12508.04</v>
      </c>
      <c r="T96" s="38">
        <v>337904.3</v>
      </c>
      <c r="U96" s="38">
        <v>7342.29</v>
      </c>
      <c r="V96" s="38">
        <v>15260.19</v>
      </c>
      <c r="W96" s="38">
        <v>0</v>
      </c>
      <c r="X96" s="38">
        <v>26917998.16</v>
      </c>
      <c r="Y96" s="38">
        <v>107671.99</v>
      </c>
      <c r="Z96" s="38">
        <v>154125.32</v>
      </c>
      <c r="AA96" s="38">
        <v>0</v>
      </c>
      <c r="AB96" s="38">
        <v>26656201</v>
      </c>
      <c r="AC96" s="26"/>
    </row>
    <row r="97" spans="1:29" ht="12.75">
      <c r="A97" s="48" t="s">
        <v>231</v>
      </c>
      <c r="B97" s="49" t="s">
        <v>232</v>
      </c>
      <c r="C97" s="24" t="s">
        <v>659</v>
      </c>
      <c r="D97" s="24" t="s">
        <v>657</v>
      </c>
      <c r="E97" s="38">
        <v>4037</v>
      </c>
      <c r="F97" s="38">
        <v>100820059</v>
      </c>
      <c r="G97" s="38">
        <v>48494448.38</v>
      </c>
      <c r="H97" s="38">
        <v>0</v>
      </c>
      <c r="I97" s="38">
        <v>0</v>
      </c>
      <c r="J97" s="38">
        <v>376071.5</v>
      </c>
      <c r="K97" s="38">
        <v>842120.88</v>
      </c>
      <c r="L97" s="38">
        <v>3054780</v>
      </c>
      <c r="M97" s="38">
        <v>38016.19</v>
      </c>
      <c r="N97" s="38">
        <v>51200.82</v>
      </c>
      <c r="O97" s="38">
        <v>359640.6</v>
      </c>
      <c r="P97" s="38">
        <v>2000104.96</v>
      </c>
      <c r="Q97" s="38">
        <v>42524656.43</v>
      </c>
      <c r="R97" s="38">
        <v>42141934.52</v>
      </c>
      <c r="S97" s="38">
        <v>22950.65</v>
      </c>
      <c r="T97" s="38">
        <v>197907.27</v>
      </c>
      <c r="U97" s="38">
        <v>0</v>
      </c>
      <c r="V97" s="38">
        <v>38400.64</v>
      </c>
      <c r="W97" s="38">
        <v>2228.73</v>
      </c>
      <c r="X97" s="38">
        <v>41880447.23</v>
      </c>
      <c r="Y97" s="38">
        <v>167521.79</v>
      </c>
      <c r="Z97" s="38">
        <v>205131.94</v>
      </c>
      <c r="AA97" s="38">
        <v>0</v>
      </c>
      <c r="AB97" s="38">
        <v>41507794</v>
      </c>
      <c r="AC97" s="26"/>
    </row>
    <row r="98" spans="1:29" ht="12.75">
      <c r="A98" s="48" t="s">
        <v>331</v>
      </c>
      <c r="B98" s="49" t="s">
        <v>332</v>
      </c>
      <c r="C98" s="24" t="s">
        <v>659</v>
      </c>
      <c r="D98" s="24" t="s">
        <v>662</v>
      </c>
      <c r="E98" s="38">
        <v>6818</v>
      </c>
      <c r="F98" s="38">
        <v>74876556</v>
      </c>
      <c r="G98" s="38">
        <v>36015623.44</v>
      </c>
      <c r="H98" s="38">
        <v>0</v>
      </c>
      <c r="I98" s="38">
        <v>0</v>
      </c>
      <c r="J98" s="38">
        <v>260000</v>
      </c>
      <c r="K98" s="38">
        <v>1600000</v>
      </c>
      <c r="L98" s="38">
        <v>1300000</v>
      </c>
      <c r="M98" s="38">
        <v>75000</v>
      </c>
      <c r="N98" s="38">
        <v>130000</v>
      </c>
      <c r="O98" s="38">
        <v>5000</v>
      </c>
      <c r="P98" s="38">
        <v>650000</v>
      </c>
      <c r="Q98" s="38">
        <v>32515623.44</v>
      </c>
      <c r="R98" s="38">
        <v>32222982.83</v>
      </c>
      <c r="S98" s="38">
        <v>17000</v>
      </c>
      <c r="T98" s="38">
        <v>10000</v>
      </c>
      <c r="U98" s="38">
        <v>3000</v>
      </c>
      <c r="V98" s="38">
        <v>23250</v>
      </c>
      <c r="W98" s="38">
        <v>300</v>
      </c>
      <c r="X98" s="38">
        <v>32169432.83</v>
      </c>
      <c r="Y98" s="38">
        <v>128677.73</v>
      </c>
      <c r="Z98" s="38">
        <v>276013.01</v>
      </c>
      <c r="AA98" s="38">
        <v>0</v>
      </c>
      <c r="AB98" s="38">
        <v>31764742</v>
      </c>
      <c r="AC98" s="26"/>
    </row>
    <row r="99" spans="1:29" ht="12.75">
      <c r="A99" s="48" t="s">
        <v>377</v>
      </c>
      <c r="B99" s="49" t="s">
        <v>378</v>
      </c>
      <c r="C99" s="24" t="s">
        <v>659</v>
      </c>
      <c r="D99" s="24" t="s">
        <v>662</v>
      </c>
      <c r="E99" s="38">
        <v>2225</v>
      </c>
      <c r="F99" s="38">
        <v>52434077</v>
      </c>
      <c r="G99" s="38">
        <v>25220791.04</v>
      </c>
      <c r="H99" s="38">
        <v>0</v>
      </c>
      <c r="I99" s="38">
        <v>0</v>
      </c>
      <c r="J99" s="38">
        <v>194926</v>
      </c>
      <c r="K99" s="38">
        <v>574766.98</v>
      </c>
      <c r="L99" s="38">
        <v>845885</v>
      </c>
      <c r="M99" s="38">
        <v>16509</v>
      </c>
      <c r="N99" s="38">
        <v>32731.44</v>
      </c>
      <c r="O99" s="38">
        <v>0</v>
      </c>
      <c r="P99" s="38">
        <v>329823.2</v>
      </c>
      <c r="Q99" s="38">
        <v>23616001.42</v>
      </c>
      <c r="R99" s="38">
        <v>23403457.41</v>
      </c>
      <c r="S99" s="38">
        <v>11528.18</v>
      </c>
      <c r="T99" s="38">
        <v>71386.5</v>
      </c>
      <c r="U99" s="38">
        <v>1031.75</v>
      </c>
      <c r="V99" s="38">
        <v>14270.36</v>
      </c>
      <c r="W99" s="38">
        <v>40721.8</v>
      </c>
      <c r="X99" s="38">
        <v>23264518.82</v>
      </c>
      <c r="Y99" s="38">
        <v>93058.08</v>
      </c>
      <c r="Z99" s="38">
        <v>103243.08</v>
      </c>
      <c r="AA99" s="38">
        <v>0</v>
      </c>
      <c r="AB99" s="38">
        <v>23068218</v>
      </c>
      <c r="AC99" s="26"/>
    </row>
    <row r="100" spans="1:29" ht="12.75">
      <c r="A100" s="48" t="s">
        <v>247</v>
      </c>
      <c r="B100" s="49" t="s">
        <v>248</v>
      </c>
      <c r="C100" s="24" t="s">
        <v>655</v>
      </c>
      <c r="D100" s="24" t="s">
        <v>664</v>
      </c>
      <c r="E100" s="38">
        <v>9995</v>
      </c>
      <c r="F100" s="38">
        <v>175288763</v>
      </c>
      <c r="G100" s="38">
        <v>84313895</v>
      </c>
      <c r="H100" s="38">
        <v>0</v>
      </c>
      <c r="I100" s="38">
        <v>0</v>
      </c>
      <c r="J100" s="38">
        <v>642595.95</v>
      </c>
      <c r="K100" s="38">
        <v>2217551.45</v>
      </c>
      <c r="L100" s="38">
        <v>1692688.8</v>
      </c>
      <c r="M100" s="38">
        <v>61970.71</v>
      </c>
      <c r="N100" s="38">
        <v>105704.52</v>
      </c>
      <c r="O100" s="38">
        <v>0</v>
      </c>
      <c r="P100" s="38">
        <v>1437152.65</v>
      </c>
      <c r="Q100" s="38">
        <v>79441422.82</v>
      </c>
      <c r="R100" s="38">
        <v>78726450.01</v>
      </c>
      <c r="S100" s="38">
        <v>3254.29</v>
      </c>
      <c r="T100" s="38">
        <v>83612.06</v>
      </c>
      <c r="U100" s="38">
        <v>655.9</v>
      </c>
      <c r="V100" s="38">
        <v>30146.79</v>
      </c>
      <c r="W100" s="38">
        <v>124786.7</v>
      </c>
      <c r="X100" s="38">
        <v>78483994.27</v>
      </c>
      <c r="Y100" s="38">
        <v>549387.96</v>
      </c>
      <c r="Z100" s="38">
        <v>431055.32</v>
      </c>
      <c r="AA100" s="38">
        <v>0</v>
      </c>
      <c r="AB100" s="38">
        <v>77503551</v>
      </c>
      <c r="AC100" s="26"/>
    </row>
    <row r="101" spans="1:29" ht="12.75">
      <c r="A101" s="48" t="s">
        <v>433</v>
      </c>
      <c r="B101" s="49" t="s">
        <v>434</v>
      </c>
      <c r="C101" s="24" t="s">
        <v>659</v>
      </c>
      <c r="D101" s="24" t="s">
        <v>663</v>
      </c>
      <c r="E101" s="38">
        <v>3835</v>
      </c>
      <c r="F101" s="38">
        <v>114637537</v>
      </c>
      <c r="G101" s="38">
        <v>55140655.3</v>
      </c>
      <c r="H101" s="38">
        <v>0</v>
      </c>
      <c r="I101" s="38">
        <v>0</v>
      </c>
      <c r="J101" s="38">
        <v>437015.37</v>
      </c>
      <c r="K101" s="38">
        <v>759017.93</v>
      </c>
      <c r="L101" s="38">
        <v>911796.12</v>
      </c>
      <c r="M101" s="38">
        <v>46007.1</v>
      </c>
      <c r="N101" s="38">
        <v>9610.31</v>
      </c>
      <c r="O101" s="38">
        <v>0</v>
      </c>
      <c r="P101" s="38">
        <v>1518562.96</v>
      </c>
      <c r="Q101" s="38">
        <v>52332676.25</v>
      </c>
      <c r="R101" s="38">
        <v>51861682.16</v>
      </c>
      <c r="S101" s="38">
        <v>19226.99</v>
      </c>
      <c r="T101" s="38">
        <v>69190.77</v>
      </c>
      <c r="U101" s="38">
        <v>508.04</v>
      </c>
      <c r="V101" s="38">
        <v>5398.03</v>
      </c>
      <c r="W101" s="38">
        <v>5795.35</v>
      </c>
      <c r="X101" s="38">
        <v>51761562.98</v>
      </c>
      <c r="Y101" s="38">
        <v>207046.25</v>
      </c>
      <c r="Z101" s="38">
        <v>184503.15</v>
      </c>
      <c r="AA101" s="38">
        <v>0</v>
      </c>
      <c r="AB101" s="38">
        <v>51370014</v>
      </c>
      <c r="AC101" s="26"/>
    </row>
    <row r="102" spans="1:29" ht="12.75">
      <c r="A102" s="48" t="s">
        <v>138</v>
      </c>
      <c r="B102" s="49" t="s">
        <v>139</v>
      </c>
      <c r="C102" s="24" t="s">
        <v>659</v>
      </c>
      <c r="D102" s="24" t="s">
        <v>658</v>
      </c>
      <c r="E102" s="38">
        <v>2825</v>
      </c>
      <c r="F102" s="38">
        <v>65041100</v>
      </c>
      <c r="G102" s="38">
        <v>31284769.1</v>
      </c>
      <c r="H102" s="38">
        <v>0</v>
      </c>
      <c r="I102" s="38">
        <v>0</v>
      </c>
      <c r="J102" s="38">
        <v>241500.02</v>
      </c>
      <c r="K102" s="38">
        <v>707681.37</v>
      </c>
      <c r="L102" s="38">
        <v>1699411.94</v>
      </c>
      <c r="M102" s="38">
        <v>37760.41</v>
      </c>
      <c r="N102" s="38">
        <v>0</v>
      </c>
      <c r="O102" s="38">
        <v>0</v>
      </c>
      <c r="P102" s="38">
        <v>386540.25</v>
      </c>
      <c r="Q102" s="38">
        <v>28694875.15</v>
      </c>
      <c r="R102" s="38">
        <v>28436621.27</v>
      </c>
      <c r="S102" s="38">
        <v>8786.99</v>
      </c>
      <c r="T102" s="38">
        <v>285.89</v>
      </c>
      <c r="U102" s="38">
        <v>0</v>
      </c>
      <c r="V102" s="38">
        <v>0</v>
      </c>
      <c r="W102" s="38">
        <v>0</v>
      </c>
      <c r="X102" s="38">
        <v>28427548.39</v>
      </c>
      <c r="Y102" s="38">
        <v>113710.19</v>
      </c>
      <c r="Z102" s="38">
        <v>130082.9</v>
      </c>
      <c r="AA102" s="38">
        <v>0</v>
      </c>
      <c r="AB102" s="38">
        <v>28183755</v>
      </c>
      <c r="AC102" s="26"/>
    </row>
    <row r="103" spans="1:29" ht="12.75">
      <c r="A103" s="48" t="s">
        <v>196</v>
      </c>
      <c r="B103" s="49" t="s">
        <v>197</v>
      </c>
      <c r="C103" s="24" t="s">
        <v>659</v>
      </c>
      <c r="D103" s="24" t="s">
        <v>658</v>
      </c>
      <c r="E103" s="38">
        <v>2904</v>
      </c>
      <c r="F103" s="38">
        <v>110990779</v>
      </c>
      <c r="G103" s="38">
        <v>53386564.7</v>
      </c>
      <c r="H103" s="38">
        <v>0</v>
      </c>
      <c r="I103" s="38">
        <v>0</v>
      </c>
      <c r="J103" s="38">
        <v>426814.75</v>
      </c>
      <c r="K103" s="38">
        <v>474129.07</v>
      </c>
      <c r="L103" s="38">
        <v>1251214.64</v>
      </c>
      <c r="M103" s="38">
        <v>0</v>
      </c>
      <c r="N103" s="38">
        <v>0</v>
      </c>
      <c r="O103" s="38">
        <v>0</v>
      </c>
      <c r="P103" s="38">
        <v>380253.5</v>
      </c>
      <c r="Q103" s="38">
        <v>51707782.24</v>
      </c>
      <c r="R103" s="38">
        <v>51242412.2</v>
      </c>
      <c r="S103" s="38">
        <v>8151.76</v>
      </c>
      <c r="T103" s="38">
        <v>91173.94</v>
      </c>
      <c r="U103" s="38">
        <v>0</v>
      </c>
      <c r="V103" s="38">
        <v>0</v>
      </c>
      <c r="W103" s="38">
        <v>0</v>
      </c>
      <c r="X103" s="38">
        <v>51143086.5</v>
      </c>
      <c r="Y103" s="38">
        <v>204572.35</v>
      </c>
      <c r="Z103" s="38">
        <v>155669.41</v>
      </c>
      <c r="AA103" s="38">
        <v>0</v>
      </c>
      <c r="AB103" s="38">
        <v>50782845</v>
      </c>
      <c r="AC103" s="26"/>
    </row>
    <row r="104" spans="1:29" ht="12.75">
      <c r="A104" s="48" t="s">
        <v>74</v>
      </c>
      <c r="B104" s="49" t="s">
        <v>75</v>
      </c>
      <c r="C104" s="24" t="s">
        <v>659</v>
      </c>
      <c r="D104" s="24" t="s">
        <v>660</v>
      </c>
      <c r="E104" s="38">
        <v>3173</v>
      </c>
      <c r="F104" s="38">
        <v>38347272</v>
      </c>
      <c r="G104" s="38">
        <v>18445037.83</v>
      </c>
      <c r="H104" s="38">
        <v>0</v>
      </c>
      <c r="I104" s="38">
        <v>0</v>
      </c>
      <c r="J104" s="38">
        <v>145261.47</v>
      </c>
      <c r="K104" s="38">
        <v>619641.79</v>
      </c>
      <c r="L104" s="38">
        <v>791855.24</v>
      </c>
      <c r="M104" s="38">
        <v>69375.37</v>
      </c>
      <c r="N104" s="38">
        <v>54393.47</v>
      </c>
      <c r="O104" s="38">
        <v>0</v>
      </c>
      <c r="P104" s="38">
        <v>252074.34</v>
      </c>
      <c r="Q104" s="38">
        <v>16802959.09</v>
      </c>
      <c r="R104" s="38">
        <v>16651732.46</v>
      </c>
      <c r="S104" s="38">
        <v>11038.23</v>
      </c>
      <c r="T104" s="38">
        <v>34806.87</v>
      </c>
      <c r="U104" s="38">
        <v>93.45</v>
      </c>
      <c r="V104" s="38">
        <v>8662.34</v>
      </c>
      <c r="W104" s="38">
        <v>6541.23</v>
      </c>
      <c r="X104" s="38">
        <v>16590590.34</v>
      </c>
      <c r="Y104" s="38">
        <v>66362.36</v>
      </c>
      <c r="Z104" s="38">
        <v>129864.54</v>
      </c>
      <c r="AA104" s="38">
        <v>0</v>
      </c>
      <c r="AB104" s="38">
        <v>16394363</v>
      </c>
      <c r="AC104" s="26"/>
    </row>
    <row r="105" spans="1:29" ht="12.75">
      <c r="A105" s="48" t="s">
        <v>461</v>
      </c>
      <c r="B105" s="49" t="s">
        <v>462</v>
      </c>
      <c r="C105" s="24" t="s">
        <v>659</v>
      </c>
      <c r="D105" s="24" t="s">
        <v>658</v>
      </c>
      <c r="E105" s="38">
        <v>3465</v>
      </c>
      <c r="F105" s="38">
        <v>121843995</v>
      </c>
      <c r="G105" s="38">
        <v>58606961.6</v>
      </c>
      <c r="H105" s="38">
        <v>0</v>
      </c>
      <c r="I105" s="38">
        <v>0</v>
      </c>
      <c r="J105" s="38">
        <v>463732.64</v>
      </c>
      <c r="K105" s="38">
        <v>526198.67</v>
      </c>
      <c r="L105" s="38">
        <v>2138690.65</v>
      </c>
      <c r="M105" s="38">
        <v>46385.4</v>
      </c>
      <c r="N105" s="38">
        <v>0</v>
      </c>
      <c r="O105" s="38">
        <v>0</v>
      </c>
      <c r="P105" s="38">
        <v>855683.21</v>
      </c>
      <c r="Q105" s="38">
        <v>55503736.31</v>
      </c>
      <c r="R105" s="38">
        <v>55004202.68</v>
      </c>
      <c r="S105" s="38">
        <v>21341.08</v>
      </c>
      <c r="T105" s="38">
        <v>211804.87</v>
      </c>
      <c r="U105" s="38">
        <v>0</v>
      </c>
      <c r="V105" s="38">
        <v>0</v>
      </c>
      <c r="W105" s="38">
        <v>0</v>
      </c>
      <c r="X105" s="38">
        <v>54771056.73</v>
      </c>
      <c r="Y105" s="38">
        <v>219084.23</v>
      </c>
      <c r="Z105" s="38">
        <v>196246.61</v>
      </c>
      <c r="AA105" s="38">
        <v>0</v>
      </c>
      <c r="AB105" s="38">
        <v>54355726</v>
      </c>
      <c r="AC105" s="26"/>
    </row>
    <row r="106" spans="1:29" ht="12.75">
      <c r="A106" s="48" t="s">
        <v>625</v>
      </c>
      <c r="B106" s="49" t="s">
        <v>626</v>
      </c>
      <c r="C106" s="24" t="s">
        <v>666</v>
      </c>
      <c r="D106" s="24" t="s">
        <v>667</v>
      </c>
      <c r="E106" s="38">
        <v>6766</v>
      </c>
      <c r="F106" s="38">
        <v>219863617</v>
      </c>
      <c r="G106" s="38">
        <v>105754399.78</v>
      </c>
      <c r="H106" s="38">
        <v>0</v>
      </c>
      <c r="I106" s="38">
        <v>0</v>
      </c>
      <c r="J106" s="38">
        <v>801354</v>
      </c>
      <c r="K106" s="38">
        <v>1373751.91</v>
      </c>
      <c r="L106" s="38">
        <v>2735261.33</v>
      </c>
      <c r="M106" s="38">
        <v>0</v>
      </c>
      <c r="N106" s="38">
        <v>0</v>
      </c>
      <c r="O106" s="38">
        <v>85300.91</v>
      </c>
      <c r="P106" s="38">
        <v>1675403.18</v>
      </c>
      <c r="Q106" s="38">
        <v>100686036.45</v>
      </c>
      <c r="R106" s="38">
        <v>99779862.12</v>
      </c>
      <c r="S106" s="38">
        <v>69196.37</v>
      </c>
      <c r="T106" s="38">
        <v>547939.35</v>
      </c>
      <c r="U106" s="38">
        <v>0</v>
      </c>
      <c r="V106" s="38">
        <v>0</v>
      </c>
      <c r="W106" s="38">
        <v>0</v>
      </c>
      <c r="X106" s="38">
        <v>99162726.4</v>
      </c>
      <c r="Y106" s="38">
        <v>1090789.99</v>
      </c>
      <c r="Z106" s="38">
        <v>360724.2</v>
      </c>
      <c r="AA106" s="38">
        <v>0</v>
      </c>
      <c r="AB106" s="38">
        <v>97711212</v>
      </c>
      <c r="AC106" s="26"/>
    </row>
    <row r="107" spans="1:29" ht="12.75">
      <c r="A107" s="48" t="s">
        <v>164</v>
      </c>
      <c r="B107" s="49" t="s">
        <v>165</v>
      </c>
      <c r="C107" s="24" t="s">
        <v>659</v>
      </c>
      <c r="D107" s="24" t="s">
        <v>657</v>
      </c>
      <c r="E107" s="38">
        <v>3605</v>
      </c>
      <c r="F107" s="38">
        <v>72920549</v>
      </c>
      <c r="G107" s="38">
        <v>35074784.07</v>
      </c>
      <c r="H107" s="38">
        <v>0</v>
      </c>
      <c r="I107" s="38">
        <v>0</v>
      </c>
      <c r="J107" s="38">
        <v>265325.71</v>
      </c>
      <c r="K107" s="38">
        <v>720861.91</v>
      </c>
      <c r="L107" s="38">
        <v>1641668.6</v>
      </c>
      <c r="M107" s="38">
        <v>7430.2</v>
      </c>
      <c r="N107" s="38">
        <v>6753.62</v>
      </c>
      <c r="O107" s="38">
        <v>0</v>
      </c>
      <c r="P107" s="38">
        <v>678631.27</v>
      </c>
      <c r="Q107" s="38">
        <v>32284764.18</v>
      </c>
      <c r="R107" s="38">
        <v>31994201.3</v>
      </c>
      <c r="S107" s="38">
        <v>2977.17</v>
      </c>
      <c r="T107" s="38">
        <v>48869.15</v>
      </c>
      <c r="U107" s="38">
        <v>0</v>
      </c>
      <c r="V107" s="38">
        <v>3039.13</v>
      </c>
      <c r="W107" s="38">
        <v>5645.4</v>
      </c>
      <c r="X107" s="38">
        <v>31933670.45</v>
      </c>
      <c r="Y107" s="38">
        <v>127734.68</v>
      </c>
      <c r="Z107" s="38">
        <v>172294.7</v>
      </c>
      <c r="AA107" s="38">
        <v>0</v>
      </c>
      <c r="AB107" s="38">
        <v>31633641</v>
      </c>
      <c r="AC107" s="26"/>
    </row>
    <row r="108" spans="1:29" ht="12.75">
      <c r="A108" s="48" t="s">
        <v>463</v>
      </c>
      <c r="B108" s="49" t="s">
        <v>464</v>
      </c>
      <c r="C108" s="24" t="s">
        <v>659</v>
      </c>
      <c r="D108" s="24" t="s">
        <v>658</v>
      </c>
      <c r="E108" s="38">
        <v>1635</v>
      </c>
      <c r="F108" s="38">
        <v>54955055</v>
      </c>
      <c r="G108" s="38">
        <v>26433381.46</v>
      </c>
      <c r="H108" s="38">
        <v>0</v>
      </c>
      <c r="I108" s="38">
        <v>0</v>
      </c>
      <c r="J108" s="38">
        <v>213661.01</v>
      </c>
      <c r="K108" s="38">
        <v>275823.39</v>
      </c>
      <c r="L108" s="38">
        <v>1651644.02</v>
      </c>
      <c r="M108" s="38">
        <v>7082.46</v>
      </c>
      <c r="N108" s="38">
        <v>0</v>
      </c>
      <c r="O108" s="38">
        <v>0</v>
      </c>
      <c r="P108" s="38">
        <v>260183.12</v>
      </c>
      <c r="Q108" s="38">
        <v>24452309.48</v>
      </c>
      <c r="R108" s="38">
        <v>24232238.69</v>
      </c>
      <c r="S108" s="38">
        <v>10795.39</v>
      </c>
      <c r="T108" s="38">
        <v>27439.68</v>
      </c>
      <c r="U108" s="38">
        <v>467.75</v>
      </c>
      <c r="V108" s="38">
        <v>0</v>
      </c>
      <c r="W108" s="38">
        <v>0</v>
      </c>
      <c r="X108" s="38">
        <v>24193535.87</v>
      </c>
      <c r="Y108" s="38">
        <v>96774.14</v>
      </c>
      <c r="Z108" s="38">
        <v>91446.91</v>
      </c>
      <c r="AA108" s="38">
        <v>0</v>
      </c>
      <c r="AB108" s="38">
        <v>24005315</v>
      </c>
      <c r="AC108" s="26"/>
    </row>
    <row r="109" spans="1:29" ht="12.75">
      <c r="A109" s="48" t="s">
        <v>88</v>
      </c>
      <c r="B109" s="49" t="s">
        <v>89</v>
      </c>
      <c r="C109" s="24" t="s">
        <v>659</v>
      </c>
      <c r="D109" s="24" t="s">
        <v>662</v>
      </c>
      <c r="E109" s="38">
        <v>3285</v>
      </c>
      <c r="F109" s="38">
        <v>59292016</v>
      </c>
      <c r="G109" s="38">
        <v>28519459.7</v>
      </c>
      <c r="H109" s="38">
        <v>0</v>
      </c>
      <c r="I109" s="38">
        <v>0</v>
      </c>
      <c r="J109" s="38">
        <v>216177.62</v>
      </c>
      <c r="K109" s="38">
        <v>760966.47</v>
      </c>
      <c r="L109" s="38">
        <v>907890.9</v>
      </c>
      <c r="M109" s="38">
        <v>55577.12</v>
      </c>
      <c r="N109" s="38">
        <v>1940.01</v>
      </c>
      <c r="O109" s="38">
        <v>71476.6</v>
      </c>
      <c r="P109" s="38">
        <v>947481.76</v>
      </c>
      <c r="Q109" s="38">
        <v>25990304.46</v>
      </c>
      <c r="R109" s="38">
        <v>25756391.72</v>
      </c>
      <c r="S109" s="38">
        <v>2983.97</v>
      </c>
      <c r="T109" s="38">
        <v>38897.14</v>
      </c>
      <c r="U109" s="38">
        <v>0</v>
      </c>
      <c r="V109" s="38">
        <v>0</v>
      </c>
      <c r="W109" s="38">
        <v>0</v>
      </c>
      <c r="X109" s="38">
        <v>25714510.61</v>
      </c>
      <c r="Y109" s="38">
        <v>102858.04</v>
      </c>
      <c r="Z109" s="38">
        <v>142350.47</v>
      </c>
      <c r="AA109" s="38">
        <v>0</v>
      </c>
      <c r="AB109" s="38">
        <v>25469302</v>
      </c>
      <c r="AC109" s="26"/>
    </row>
    <row r="110" spans="1:29" ht="12.75">
      <c r="A110" s="48" t="s">
        <v>102</v>
      </c>
      <c r="B110" s="49" t="s">
        <v>103</v>
      </c>
      <c r="C110" s="24" t="s">
        <v>659</v>
      </c>
      <c r="D110" s="24" t="s">
        <v>656</v>
      </c>
      <c r="E110" s="38">
        <v>4560</v>
      </c>
      <c r="F110" s="38">
        <v>146014089</v>
      </c>
      <c r="G110" s="38">
        <v>70232776.81</v>
      </c>
      <c r="H110" s="38">
        <v>0</v>
      </c>
      <c r="I110" s="38">
        <v>0</v>
      </c>
      <c r="J110" s="38">
        <v>593552.67</v>
      </c>
      <c r="K110" s="38">
        <v>604734.46</v>
      </c>
      <c r="L110" s="38">
        <v>3057519.94</v>
      </c>
      <c r="M110" s="38">
        <v>45357.2</v>
      </c>
      <c r="N110" s="38">
        <v>0</v>
      </c>
      <c r="O110" s="38">
        <v>9154.37</v>
      </c>
      <c r="P110" s="38">
        <v>1547132.97</v>
      </c>
      <c r="Q110" s="38">
        <v>65562430.54</v>
      </c>
      <c r="R110" s="38">
        <v>64972368.67</v>
      </c>
      <c r="S110" s="38">
        <v>20715.22</v>
      </c>
      <c r="T110" s="38">
        <v>33465</v>
      </c>
      <c r="U110" s="38">
        <v>1202.8</v>
      </c>
      <c r="V110" s="38">
        <v>0</v>
      </c>
      <c r="W110" s="38">
        <v>0</v>
      </c>
      <c r="X110" s="38">
        <v>64916985.65</v>
      </c>
      <c r="Y110" s="38">
        <v>259667.94</v>
      </c>
      <c r="Z110" s="38">
        <v>223297.41</v>
      </c>
      <c r="AA110" s="38">
        <v>0</v>
      </c>
      <c r="AB110" s="38">
        <v>64434020</v>
      </c>
      <c r="AC110" s="26"/>
    </row>
    <row r="111" spans="1:29" ht="12.75">
      <c r="A111" s="48" t="s">
        <v>198</v>
      </c>
      <c r="B111" s="49" t="s">
        <v>199</v>
      </c>
      <c r="C111" s="24" t="s">
        <v>659</v>
      </c>
      <c r="D111" s="24" t="s">
        <v>658</v>
      </c>
      <c r="E111" s="38">
        <v>2985</v>
      </c>
      <c r="F111" s="38">
        <v>86882123</v>
      </c>
      <c r="G111" s="38">
        <v>41790301.16</v>
      </c>
      <c r="H111" s="38">
        <v>0</v>
      </c>
      <c r="I111" s="38">
        <v>0</v>
      </c>
      <c r="J111" s="38">
        <v>329759.35</v>
      </c>
      <c r="K111" s="38">
        <v>481878.44</v>
      </c>
      <c r="L111" s="38">
        <v>976660.77</v>
      </c>
      <c r="M111" s="38">
        <v>0</v>
      </c>
      <c r="N111" s="38">
        <v>0</v>
      </c>
      <c r="O111" s="38">
        <v>7623.58</v>
      </c>
      <c r="P111" s="38">
        <v>1226869.16</v>
      </c>
      <c r="Q111" s="38">
        <v>39427028.56</v>
      </c>
      <c r="R111" s="38">
        <v>39072185.3</v>
      </c>
      <c r="S111" s="38">
        <v>21960.49</v>
      </c>
      <c r="T111" s="38">
        <v>144045.35</v>
      </c>
      <c r="U111" s="38">
        <v>0</v>
      </c>
      <c r="V111" s="38">
        <v>0</v>
      </c>
      <c r="W111" s="38">
        <v>0</v>
      </c>
      <c r="X111" s="38">
        <v>38906179.46</v>
      </c>
      <c r="Y111" s="38">
        <v>155624.72</v>
      </c>
      <c r="Z111" s="38">
        <v>148583.28</v>
      </c>
      <c r="AA111" s="38">
        <v>0</v>
      </c>
      <c r="AB111" s="38">
        <v>38601971</v>
      </c>
      <c r="AC111" s="26"/>
    </row>
    <row r="112" spans="1:29" ht="12.75">
      <c r="A112" s="48" t="s">
        <v>43</v>
      </c>
      <c r="B112" s="49" t="s">
        <v>44</v>
      </c>
      <c r="C112" s="24" t="s">
        <v>659</v>
      </c>
      <c r="D112" s="24" t="s">
        <v>657</v>
      </c>
      <c r="E112" s="38">
        <v>2900</v>
      </c>
      <c r="F112" s="38">
        <v>47212037</v>
      </c>
      <c r="G112" s="38">
        <v>22708989.8</v>
      </c>
      <c r="H112" s="38">
        <v>0</v>
      </c>
      <c r="I112" s="38">
        <v>0</v>
      </c>
      <c r="J112" s="38">
        <v>170767.22</v>
      </c>
      <c r="K112" s="38">
        <v>646046.81</v>
      </c>
      <c r="L112" s="38">
        <v>825665.91</v>
      </c>
      <c r="M112" s="38">
        <v>0</v>
      </c>
      <c r="N112" s="38">
        <v>29166.63</v>
      </c>
      <c r="O112" s="38">
        <v>0</v>
      </c>
      <c r="P112" s="38">
        <v>100855.75</v>
      </c>
      <c r="Q112" s="38">
        <v>21278021.92</v>
      </c>
      <c r="R112" s="38">
        <v>21086519.72</v>
      </c>
      <c r="S112" s="38">
        <v>4028.95</v>
      </c>
      <c r="T112" s="38">
        <v>30277.12</v>
      </c>
      <c r="U112" s="38">
        <v>0</v>
      </c>
      <c r="V112" s="38">
        <v>21875.03</v>
      </c>
      <c r="W112" s="38">
        <v>7988.84</v>
      </c>
      <c r="X112" s="38">
        <v>21022349.78</v>
      </c>
      <c r="Y112" s="38">
        <v>84089.4</v>
      </c>
      <c r="Z112" s="38">
        <v>129208.85</v>
      </c>
      <c r="AA112" s="38">
        <v>0</v>
      </c>
      <c r="AB112" s="38">
        <v>20809052</v>
      </c>
      <c r="AC112" s="26"/>
    </row>
    <row r="113" spans="1:29" ht="12.75">
      <c r="A113" s="48" t="s">
        <v>449</v>
      </c>
      <c r="B113" s="49" t="s">
        <v>450</v>
      </c>
      <c r="C113" s="24" t="s">
        <v>659</v>
      </c>
      <c r="D113" s="24" t="s">
        <v>657</v>
      </c>
      <c r="E113" s="38">
        <v>2069</v>
      </c>
      <c r="F113" s="38">
        <v>42915423</v>
      </c>
      <c r="G113" s="38">
        <v>20642318.46</v>
      </c>
      <c r="H113" s="38">
        <v>0</v>
      </c>
      <c r="I113" s="38">
        <v>0</v>
      </c>
      <c r="J113" s="38">
        <v>149004.5</v>
      </c>
      <c r="K113" s="38">
        <v>417939.8</v>
      </c>
      <c r="L113" s="38">
        <v>632696.7</v>
      </c>
      <c r="M113" s="38">
        <v>9988.44</v>
      </c>
      <c r="N113" s="38">
        <v>16671.85</v>
      </c>
      <c r="O113" s="38">
        <v>23554.12</v>
      </c>
      <c r="P113" s="38">
        <v>650698.17</v>
      </c>
      <c r="Q113" s="38">
        <v>19039773.88</v>
      </c>
      <c r="R113" s="38">
        <v>18868415.92</v>
      </c>
      <c r="S113" s="38">
        <v>13225.69</v>
      </c>
      <c r="T113" s="38">
        <v>3750</v>
      </c>
      <c r="U113" s="38">
        <v>624.28</v>
      </c>
      <c r="V113" s="38">
        <v>1068.51</v>
      </c>
      <c r="W113" s="38">
        <v>0</v>
      </c>
      <c r="X113" s="38">
        <v>18849747.44</v>
      </c>
      <c r="Y113" s="38">
        <v>75398.99</v>
      </c>
      <c r="Z113" s="38">
        <v>91904.15</v>
      </c>
      <c r="AA113" s="38">
        <v>0</v>
      </c>
      <c r="AB113" s="38">
        <v>18682444</v>
      </c>
      <c r="AC113" s="26"/>
    </row>
    <row r="114" spans="1:29" ht="12.75">
      <c r="A114" s="48" t="s">
        <v>180</v>
      </c>
      <c r="B114" s="49" t="s">
        <v>181</v>
      </c>
      <c r="C114" s="24" t="s">
        <v>659</v>
      </c>
      <c r="D114" s="24" t="s">
        <v>656</v>
      </c>
      <c r="E114" s="38">
        <v>2972</v>
      </c>
      <c r="F114" s="38">
        <v>28995496</v>
      </c>
      <c r="G114" s="38">
        <v>13946833.58</v>
      </c>
      <c r="H114" s="38">
        <v>0</v>
      </c>
      <c r="I114" s="38">
        <v>0</v>
      </c>
      <c r="J114" s="38">
        <v>102779.71</v>
      </c>
      <c r="K114" s="38">
        <v>721854.08</v>
      </c>
      <c r="L114" s="38">
        <v>1050094.64</v>
      </c>
      <c r="M114" s="38">
        <v>2386.69</v>
      </c>
      <c r="N114" s="38">
        <v>47776.49</v>
      </c>
      <c r="O114" s="38">
        <v>0</v>
      </c>
      <c r="P114" s="38">
        <v>281690.86</v>
      </c>
      <c r="Q114" s="38">
        <v>11945810.53</v>
      </c>
      <c r="R114" s="38">
        <v>11838298.24</v>
      </c>
      <c r="S114" s="38">
        <v>10931.58</v>
      </c>
      <c r="T114" s="38">
        <v>62514.17</v>
      </c>
      <c r="U114" s="38">
        <v>298.34</v>
      </c>
      <c r="V114" s="38">
        <v>35832.2</v>
      </c>
      <c r="W114" s="38">
        <v>0</v>
      </c>
      <c r="X114" s="38">
        <v>11728721.95</v>
      </c>
      <c r="Y114" s="38">
        <v>46914.89</v>
      </c>
      <c r="Z114" s="38">
        <v>121092.01</v>
      </c>
      <c r="AA114" s="38">
        <v>0</v>
      </c>
      <c r="AB114" s="38">
        <v>11560715</v>
      </c>
      <c r="AC114" s="26"/>
    </row>
    <row r="115" spans="1:29" ht="12.75">
      <c r="A115" s="48" t="s">
        <v>291</v>
      </c>
      <c r="B115" s="49" t="s">
        <v>292</v>
      </c>
      <c r="C115" s="24" t="s">
        <v>659</v>
      </c>
      <c r="D115" s="24" t="s">
        <v>660</v>
      </c>
      <c r="E115" s="38">
        <v>2588</v>
      </c>
      <c r="F115" s="38">
        <v>49790791</v>
      </c>
      <c r="G115" s="38">
        <v>23949370.47</v>
      </c>
      <c r="H115" s="38">
        <v>0</v>
      </c>
      <c r="I115" s="38">
        <v>0</v>
      </c>
      <c r="J115" s="38">
        <v>181782.86</v>
      </c>
      <c r="K115" s="38">
        <v>671593.26</v>
      </c>
      <c r="L115" s="38">
        <v>663663.83</v>
      </c>
      <c r="M115" s="38">
        <v>4141.9</v>
      </c>
      <c r="N115" s="38">
        <v>3225.25</v>
      </c>
      <c r="O115" s="38">
        <v>0</v>
      </c>
      <c r="P115" s="38">
        <v>350713.04</v>
      </c>
      <c r="Q115" s="38">
        <v>22437816.05</v>
      </c>
      <c r="R115" s="38">
        <v>22235875.71</v>
      </c>
      <c r="S115" s="38">
        <v>17132.84</v>
      </c>
      <c r="T115" s="38">
        <v>11375.6</v>
      </c>
      <c r="U115" s="38">
        <v>140.32</v>
      </c>
      <c r="V115" s="38">
        <v>2861.5</v>
      </c>
      <c r="W115" s="38">
        <v>4365</v>
      </c>
      <c r="X115" s="38">
        <v>22200000.45</v>
      </c>
      <c r="Y115" s="38">
        <v>88800</v>
      </c>
      <c r="Z115" s="38">
        <v>113389</v>
      </c>
      <c r="AA115" s="38">
        <v>0</v>
      </c>
      <c r="AB115" s="38">
        <v>21997811</v>
      </c>
      <c r="AC115" s="26"/>
    </row>
    <row r="116" spans="1:29" ht="12.75">
      <c r="A116" s="48" t="s">
        <v>551</v>
      </c>
      <c r="B116" s="49" t="s">
        <v>552</v>
      </c>
      <c r="C116" s="24" t="s">
        <v>665</v>
      </c>
      <c r="D116" s="24" t="s">
        <v>661</v>
      </c>
      <c r="E116" s="38">
        <v>6014</v>
      </c>
      <c r="F116" s="38">
        <v>184785290</v>
      </c>
      <c r="G116" s="38">
        <v>88881724.49</v>
      </c>
      <c r="H116" s="38">
        <v>0</v>
      </c>
      <c r="I116" s="38">
        <v>0</v>
      </c>
      <c r="J116" s="38">
        <v>706356.26</v>
      </c>
      <c r="K116" s="38">
        <v>1216519.14</v>
      </c>
      <c r="L116" s="38">
        <v>2132924.37</v>
      </c>
      <c r="M116" s="38">
        <v>73902.36</v>
      </c>
      <c r="N116" s="38">
        <v>18755</v>
      </c>
      <c r="O116" s="38">
        <v>100000</v>
      </c>
      <c r="P116" s="38">
        <v>3716874.08</v>
      </c>
      <c r="Q116" s="38">
        <v>82329105.8</v>
      </c>
      <c r="R116" s="38">
        <v>81588143.85</v>
      </c>
      <c r="S116" s="38">
        <v>30791.89</v>
      </c>
      <c r="T116" s="38">
        <v>53203.37</v>
      </c>
      <c r="U116" s="38">
        <v>2500</v>
      </c>
      <c r="V116" s="38">
        <v>11250</v>
      </c>
      <c r="W116" s="38">
        <v>11250</v>
      </c>
      <c r="X116" s="38">
        <v>81479148.59</v>
      </c>
      <c r="Y116" s="38">
        <v>651833.19</v>
      </c>
      <c r="Z116" s="38">
        <v>291357.18</v>
      </c>
      <c r="AA116" s="38">
        <v>0</v>
      </c>
      <c r="AB116" s="38">
        <v>80535958</v>
      </c>
      <c r="AC116" s="26"/>
    </row>
    <row r="117" spans="1:29" ht="12.75">
      <c r="A117" s="48" t="s">
        <v>397</v>
      </c>
      <c r="B117" s="49" t="s">
        <v>398</v>
      </c>
      <c r="C117" s="24" t="s">
        <v>659</v>
      </c>
      <c r="D117" s="24" t="s">
        <v>662</v>
      </c>
      <c r="E117" s="38">
        <v>2358</v>
      </c>
      <c r="F117" s="38">
        <v>47761181</v>
      </c>
      <c r="G117" s="38">
        <v>22973128.06</v>
      </c>
      <c r="H117" s="38">
        <v>0</v>
      </c>
      <c r="I117" s="38">
        <v>0</v>
      </c>
      <c r="J117" s="38">
        <v>177607.26</v>
      </c>
      <c r="K117" s="38">
        <v>474041.05</v>
      </c>
      <c r="L117" s="38">
        <v>476202.1</v>
      </c>
      <c r="M117" s="38">
        <v>26966</v>
      </c>
      <c r="N117" s="38">
        <v>1921.82</v>
      </c>
      <c r="O117" s="38">
        <v>0</v>
      </c>
      <c r="P117" s="38">
        <v>258985.28</v>
      </c>
      <c r="Q117" s="38">
        <v>21912619.07</v>
      </c>
      <c r="R117" s="38">
        <v>21715405.5</v>
      </c>
      <c r="S117" s="38">
        <v>20299.56</v>
      </c>
      <c r="T117" s="38">
        <v>24313.06</v>
      </c>
      <c r="U117" s="38">
        <v>0</v>
      </c>
      <c r="V117" s="38">
        <v>1200.38</v>
      </c>
      <c r="W117" s="38">
        <v>0</v>
      </c>
      <c r="X117" s="38">
        <v>21669592.5</v>
      </c>
      <c r="Y117" s="38">
        <v>86678.37</v>
      </c>
      <c r="Z117" s="38">
        <v>105060.17</v>
      </c>
      <c r="AA117" s="38">
        <v>0</v>
      </c>
      <c r="AB117" s="38">
        <v>21477854</v>
      </c>
      <c r="AC117" s="26"/>
    </row>
    <row r="118" spans="1:29" ht="12.75">
      <c r="A118" s="48" t="s">
        <v>182</v>
      </c>
      <c r="B118" s="49" t="s">
        <v>183</v>
      </c>
      <c r="C118" s="24" t="s">
        <v>659</v>
      </c>
      <c r="D118" s="24" t="s">
        <v>656</v>
      </c>
      <c r="E118" s="38">
        <v>3610</v>
      </c>
      <c r="F118" s="38">
        <v>107521563</v>
      </c>
      <c r="G118" s="38">
        <v>51717871.8</v>
      </c>
      <c r="H118" s="38">
        <v>0</v>
      </c>
      <c r="I118" s="38">
        <v>0</v>
      </c>
      <c r="J118" s="38">
        <v>416785.2</v>
      </c>
      <c r="K118" s="38">
        <v>445702.6</v>
      </c>
      <c r="L118" s="38">
        <v>1753224.96</v>
      </c>
      <c r="M118" s="38">
        <v>27499.1</v>
      </c>
      <c r="N118" s="38">
        <v>0</v>
      </c>
      <c r="O118" s="38">
        <v>0</v>
      </c>
      <c r="P118" s="38">
        <v>1667193.1</v>
      </c>
      <c r="Q118" s="38">
        <v>48241037.24</v>
      </c>
      <c r="R118" s="38">
        <v>47806867.9</v>
      </c>
      <c r="S118" s="38">
        <v>335.38</v>
      </c>
      <c r="T118" s="38">
        <v>59522.84</v>
      </c>
      <c r="U118" s="38">
        <v>0</v>
      </c>
      <c r="V118" s="38">
        <v>0</v>
      </c>
      <c r="W118" s="38">
        <v>0</v>
      </c>
      <c r="X118" s="38">
        <v>47747009.68</v>
      </c>
      <c r="Y118" s="38">
        <v>190988.04</v>
      </c>
      <c r="Z118" s="38">
        <v>176800.49</v>
      </c>
      <c r="AA118" s="38">
        <v>0</v>
      </c>
      <c r="AB118" s="38">
        <v>47379221</v>
      </c>
      <c r="AC118" s="26"/>
    </row>
    <row r="119" spans="1:29" ht="12.75">
      <c r="A119" s="48" t="s">
        <v>200</v>
      </c>
      <c r="B119" s="49" t="s">
        <v>201</v>
      </c>
      <c r="C119" s="24" t="s">
        <v>659</v>
      </c>
      <c r="D119" s="24" t="s">
        <v>658</v>
      </c>
      <c r="E119" s="38">
        <v>1856</v>
      </c>
      <c r="F119" s="38">
        <v>33946070</v>
      </c>
      <c r="G119" s="38">
        <v>16328059.67</v>
      </c>
      <c r="H119" s="38">
        <v>0</v>
      </c>
      <c r="I119" s="38">
        <v>0</v>
      </c>
      <c r="J119" s="38">
        <v>126104.21</v>
      </c>
      <c r="K119" s="38">
        <v>338615.84</v>
      </c>
      <c r="L119" s="38">
        <v>576992.86</v>
      </c>
      <c r="M119" s="38">
        <v>16005</v>
      </c>
      <c r="N119" s="38">
        <v>0</v>
      </c>
      <c r="O119" s="38">
        <v>0</v>
      </c>
      <c r="P119" s="38">
        <v>131328.13</v>
      </c>
      <c r="Q119" s="38">
        <v>15391222.05</v>
      </c>
      <c r="R119" s="38">
        <v>15252701.05</v>
      </c>
      <c r="S119" s="38">
        <v>9342.12</v>
      </c>
      <c r="T119" s="38">
        <v>28075.13</v>
      </c>
      <c r="U119" s="38">
        <v>4001.25</v>
      </c>
      <c r="V119" s="38">
        <v>0</v>
      </c>
      <c r="W119" s="38">
        <v>0</v>
      </c>
      <c r="X119" s="38">
        <v>15211282.55</v>
      </c>
      <c r="Y119" s="38">
        <v>60845.13</v>
      </c>
      <c r="Z119" s="38">
        <v>83952.23</v>
      </c>
      <c r="AA119" s="38">
        <v>0</v>
      </c>
      <c r="AB119" s="38">
        <v>15066485</v>
      </c>
      <c r="AC119" s="26"/>
    </row>
    <row r="120" spans="1:29" ht="12.75">
      <c r="A120" s="48" t="s">
        <v>267</v>
      </c>
      <c r="B120" s="49" t="s">
        <v>268</v>
      </c>
      <c r="C120" s="24" t="s">
        <v>659</v>
      </c>
      <c r="D120" s="24" t="s">
        <v>658</v>
      </c>
      <c r="E120" s="38">
        <v>2234</v>
      </c>
      <c r="F120" s="38">
        <v>47430481</v>
      </c>
      <c r="G120" s="38">
        <v>22814061.36</v>
      </c>
      <c r="H120" s="38">
        <v>0</v>
      </c>
      <c r="I120" s="38">
        <v>0</v>
      </c>
      <c r="J120" s="38">
        <v>179686.04</v>
      </c>
      <c r="K120" s="38">
        <v>388914.19</v>
      </c>
      <c r="L120" s="38">
        <v>1291954.64</v>
      </c>
      <c r="M120" s="38">
        <v>3492</v>
      </c>
      <c r="N120" s="38">
        <v>8232.82</v>
      </c>
      <c r="O120" s="38">
        <v>0</v>
      </c>
      <c r="P120" s="38">
        <v>507023.96</v>
      </c>
      <c r="Q120" s="38">
        <v>20794129.79</v>
      </c>
      <c r="R120" s="38">
        <v>20606982.62</v>
      </c>
      <c r="S120" s="38">
        <v>21821.49</v>
      </c>
      <c r="T120" s="38">
        <v>83570.48</v>
      </c>
      <c r="U120" s="38">
        <v>0</v>
      </c>
      <c r="V120" s="38">
        <v>0</v>
      </c>
      <c r="W120" s="38">
        <v>0</v>
      </c>
      <c r="X120" s="38">
        <v>20501590.65</v>
      </c>
      <c r="Y120" s="38">
        <v>82006.36</v>
      </c>
      <c r="Z120" s="38">
        <v>101278.83</v>
      </c>
      <c r="AA120" s="38">
        <v>0</v>
      </c>
      <c r="AB120" s="38">
        <v>20318305</v>
      </c>
      <c r="AC120" s="26"/>
    </row>
    <row r="121" spans="1:29" ht="12.75">
      <c r="A121" s="48" t="s">
        <v>347</v>
      </c>
      <c r="B121" s="49" t="s">
        <v>348</v>
      </c>
      <c r="C121" s="24" t="s">
        <v>659</v>
      </c>
      <c r="D121" s="24" t="s">
        <v>657</v>
      </c>
      <c r="E121" s="38">
        <v>4588</v>
      </c>
      <c r="F121" s="38">
        <v>64391693</v>
      </c>
      <c r="G121" s="38">
        <v>30972404.33</v>
      </c>
      <c r="H121" s="38">
        <v>0</v>
      </c>
      <c r="I121" s="38">
        <v>0</v>
      </c>
      <c r="J121" s="38">
        <v>239372.97</v>
      </c>
      <c r="K121" s="38">
        <v>717469.48</v>
      </c>
      <c r="L121" s="38">
        <v>1077933.84</v>
      </c>
      <c r="M121" s="38">
        <v>0</v>
      </c>
      <c r="N121" s="38">
        <v>6280.78</v>
      </c>
      <c r="O121" s="38">
        <v>0</v>
      </c>
      <c r="P121" s="38">
        <v>1455117.52</v>
      </c>
      <c r="Q121" s="38">
        <v>27954975.68</v>
      </c>
      <c r="R121" s="38">
        <v>27703380.9</v>
      </c>
      <c r="S121" s="38">
        <v>6921.76</v>
      </c>
      <c r="T121" s="38">
        <v>20629.43</v>
      </c>
      <c r="U121" s="38">
        <v>0</v>
      </c>
      <c r="V121" s="38">
        <v>624.05</v>
      </c>
      <c r="W121" s="38">
        <v>0</v>
      </c>
      <c r="X121" s="38">
        <v>27675205.66</v>
      </c>
      <c r="Y121" s="38">
        <v>110700.82</v>
      </c>
      <c r="Z121" s="38">
        <v>191384.95</v>
      </c>
      <c r="AA121" s="38">
        <v>0</v>
      </c>
      <c r="AB121" s="38">
        <v>27373120</v>
      </c>
      <c r="AC121" s="26"/>
    </row>
    <row r="122" spans="1:29" ht="12.75">
      <c r="A122" s="48" t="s">
        <v>589</v>
      </c>
      <c r="B122" s="49" t="s">
        <v>590</v>
      </c>
      <c r="C122" s="24" t="s">
        <v>666</v>
      </c>
      <c r="D122" s="24" t="s">
        <v>667</v>
      </c>
      <c r="E122" s="38">
        <v>5063</v>
      </c>
      <c r="F122" s="38">
        <v>139948126</v>
      </c>
      <c r="G122" s="38">
        <v>67315048.61</v>
      </c>
      <c r="H122" s="38">
        <v>0</v>
      </c>
      <c r="I122" s="38">
        <v>0</v>
      </c>
      <c r="J122" s="38">
        <v>549716.16</v>
      </c>
      <c r="K122" s="38">
        <v>1035624.37</v>
      </c>
      <c r="L122" s="38">
        <v>4399590.02</v>
      </c>
      <c r="M122" s="38">
        <v>55223.83</v>
      </c>
      <c r="N122" s="38">
        <v>0</v>
      </c>
      <c r="O122" s="38">
        <v>0</v>
      </c>
      <c r="P122" s="38">
        <v>1506242.95</v>
      </c>
      <c r="Q122" s="38">
        <v>60868083.6</v>
      </c>
      <c r="R122" s="38">
        <v>60320270.85</v>
      </c>
      <c r="S122" s="38">
        <v>101427.6</v>
      </c>
      <c r="T122" s="38">
        <v>62109.54</v>
      </c>
      <c r="U122" s="38">
        <v>0</v>
      </c>
      <c r="V122" s="38">
        <v>0</v>
      </c>
      <c r="W122" s="38">
        <v>0</v>
      </c>
      <c r="X122" s="38">
        <v>60156733.71</v>
      </c>
      <c r="Y122" s="38">
        <v>360940.4</v>
      </c>
      <c r="Z122" s="38">
        <v>295338.39</v>
      </c>
      <c r="AA122" s="38">
        <v>0</v>
      </c>
      <c r="AB122" s="38">
        <v>59500455</v>
      </c>
      <c r="AC122" s="26"/>
    </row>
    <row r="123" spans="1:29" ht="12.75">
      <c r="A123" s="48" t="s">
        <v>465</v>
      </c>
      <c r="B123" s="49" t="s">
        <v>466</v>
      </c>
      <c r="C123" s="24" t="s">
        <v>659</v>
      </c>
      <c r="D123" s="24" t="s">
        <v>658</v>
      </c>
      <c r="E123" s="38">
        <v>4272</v>
      </c>
      <c r="F123" s="38">
        <v>178738341</v>
      </c>
      <c r="G123" s="38">
        <v>85973142.02</v>
      </c>
      <c r="H123" s="38">
        <v>0</v>
      </c>
      <c r="I123" s="38">
        <v>0</v>
      </c>
      <c r="J123" s="38">
        <v>700317.06</v>
      </c>
      <c r="K123" s="38">
        <v>419626.02</v>
      </c>
      <c r="L123" s="38">
        <v>5344383.78</v>
      </c>
      <c r="M123" s="38">
        <v>48179.9</v>
      </c>
      <c r="N123" s="38">
        <v>22267.61</v>
      </c>
      <c r="O123" s="38">
        <v>0</v>
      </c>
      <c r="P123" s="38">
        <v>1934265.26</v>
      </c>
      <c r="Q123" s="38">
        <v>78904736.51</v>
      </c>
      <c r="R123" s="38">
        <v>78194593.88</v>
      </c>
      <c r="S123" s="38">
        <v>27696.91</v>
      </c>
      <c r="T123" s="38">
        <v>31024.19</v>
      </c>
      <c r="U123" s="38">
        <v>0</v>
      </c>
      <c r="V123" s="38">
        <v>16700.64</v>
      </c>
      <c r="W123" s="38">
        <v>15641.25</v>
      </c>
      <c r="X123" s="38">
        <v>78103530.89</v>
      </c>
      <c r="Y123" s="38">
        <v>312414.12</v>
      </c>
      <c r="Z123" s="38">
        <v>254920.01</v>
      </c>
      <c r="AA123" s="38">
        <v>0</v>
      </c>
      <c r="AB123" s="38">
        <v>77536197</v>
      </c>
      <c r="AC123" s="26"/>
    </row>
    <row r="124" spans="1:29" ht="12.75">
      <c r="A124" s="48" t="s">
        <v>591</v>
      </c>
      <c r="B124" s="49" t="s">
        <v>592</v>
      </c>
      <c r="C124" s="24" t="s">
        <v>666</v>
      </c>
      <c r="D124" s="24" t="s">
        <v>667</v>
      </c>
      <c r="E124" s="38">
        <v>9370</v>
      </c>
      <c r="F124" s="38">
        <v>170128507</v>
      </c>
      <c r="G124" s="38">
        <v>81831811.87</v>
      </c>
      <c r="H124" s="38">
        <v>0</v>
      </c>
      <c r="I124" s="38">
        <v>0</v>
      </c>
      <c r="J124" s="38">
        <v>623598.98</v>
      </c>
      <c r="K124" s="38">
        <v>1895013.47</v>
      </c>
      <c r="L124" s="38">
        <v>7371766.33</v>
      </c>
      <c r="M124" s="38">
        <v>0</v>
      </c>
      <c r="N124" s="38">
        <v>0</v>
      </c>
      <c r="O124" s="38">
        <v>0</v>
      </c>
      <c r="P124" s="38">
        <v>1521458.88</v>
      </c>
      <c r="Q124" s="38">
        <v>71667172.17</v>
      </c>
      <c r="R124" s="38">
        <v>71022167.62</v>
      </c>
      <c r="S124" s="38">
        <v>64234.75</v>
      </c>
      <c r="T124" s="38">
        <v>92251.72</v>
      </c>
      <c r="U124" s="38">
        <v>0</v>
      </c>
      <c r="V124" s="38">
        <v>0</v>
      </c>
      <c r="W124" s="38">
        <v>0</v>
      </c>
      <c r="X124" s="38">
        <v>70865681.15</v>
      </c>
      <c r="Y124" s="38">
        <v>425194.09</v>
      </c>
      <c r="Z124" s="38">
        <v>502279.29</v>
      </c>
      <c r="AA124" s="38">
        <v>0</v>
      </c>
      <c r="AB124" s="38">
        <v>69938208</v>
      </c>
      <c r="AC124" s="26"/>
    </row>
    <row r="125" spans="1:29" ht="12.75">
      <c r="A125" s="48" t="s">
        <v>48</v>
      </c>
      <c r="B125" s="49" t="s">
        <v>49</v>
      </c>
      <c r="C125" s="24" t="s">
        <v>655</v>
      </c>
      <c r="D125" s="24" t="s">
        <v>660</v>
      </c>
      <c r="E125" s="38">
        <v>3266</v>
      </c>
      <c r="F125" s="38">
        <v>110001704</v>
      </c>
      <c r="G125" s="38">
        <v>52910819.62</v>
      </c>
      <c r="H125" s="38">
        <v>0</v>
      </c>
      <c r="I125" s="38">
        <v>0</v>
      </c>
      <c r="J125" s="38">
        <v>429675.7</v>
      </c>
      <c r="K125" s="38">
        <v>432734.3</v>
      </c>
      <c r="L125" s="38">
        <v>1616342.04</v>
      </c>
      <c r="M125" s="38">
        <v>9253.8</v>
      </c>
      <c r="N125" s="38">
        <v>1552</v>
      </c>
      <c r="O125" s="38">
        <v>100000</v>
      </c>
      <c r="P125" s="38">
        <v>700083.19</v>
      </c>
      <c r="Q125" s="38">
        <v>50480529.99</v>
      </c>
      <c r="R125" s="38">
        <v>50026205.22</v>
      </c>
      <c r="S125" s="38">
        <v>12876.76</v>
      </c>
      <c r="T125" s="38">
        <v>211145.06</v>
      </c>
      <c r="U125" s="38">
        <v>578.36</v>
      </c>
      <c r="V125" s="38">
        <v>0</v>
      </c>
      <c r="W125" s="38">
        <v>0</v>
      </c>
      <c r="X125" s="38">
        <v>49801605.04</v>
      </c>
      <c r="Y125" s="38">
        <v>348611.24</v>
      </c>
      <c r="Z125" s="38">
        <v>163886.03</v>
      </c>
      <c r="AA125" s="38">
        <v>0</v>
      </c>
      <c r="AB125" s="38">
        <v>49289108</v>
      </c>
      <c r="AC125" s="26"/>
    </row>
    <row r="126" spans="1:29" ht="12.75">
      <c r="A126" s="48" t="s">
        <v>361</v>
      </c>
      <c r="B126" s="49" t="s">
        <v>362</v>
      </c>
      <c r="C126" s="24" t="s">
        <v>659</v>
      </c>
      <c r="D126" s="24" t="s">
        <v>664</v>
      </c>
      <c r="E126" s="38">
        <v>3719</v>
      </c>
      <c r="F126" s="38">
        <v>56243607</v>
      </c>
      <c r="G126" s="38">
        <v>27053174.97</v>
      </c>
      <c r="H126" s="38">
        <v>0</v>
      </c>
      <c r="I126" s="38">
        <v>0</v>
      </c>
      <c r="J126" s="38">
        <v>207088.7</v>
      </c>
      <c r="K126" s="38">
        <v>714659.53</v>
      </c>
      <c r="L126" s="38">
        <v>644795.86</v>
      </c>
      <c r="M126" s="38">
        <v>70284.26</v>
      </c>
      <c r="N126" s="38">
        <v>57204.66</v>
      </c>
      <c r="O126" s="38">
        <v>0</v>
      </c>
      <c r="P126" s="38">
        <v>715215</v>
      </c>
      <c r="Q126" s="38">
        <v>25058104.36</v>
      </c>
      <c r="R126" s="38">
        <v>24832581.42</v>
      </c>
      <c r="S126" s="38">
        <v>14428.74</v>
      </c>
      <c r="T126" s="38">
        <v>27316.58</v>
      </c>
      <c r="U126" s="38">
        <v>23.49</v>
      </c>
      <c r="V126" s="38">
        <v>12703.02</v>
      </c>
      <c r="W126" s="38">
        <v>237.68</v>
      </c>
      <c r="X126" s="38">
        <v>24777871.91</v>
      </c>
      <c r="Y126" s="38">
        <v>99111.49</v>
      </c>
      <c r="Z126" s="38">
        <v>156768.08</v>
      </c>
      <c r="AA126" s="38">
        <v>0</v>
      </c>
      <c r="AB126" s="38">
        <v>24521992</v>
      </c>
      <c r="AC126" s="26"/>
    </row>
    <row r="127" spans="1:29" ht="12.75">
      <c r="A127" s="48" t="s">
        <v>593</v>
      </c>
      <c r="B127" s="49" t="s">
        <v>594</v>
      </c>
      <c r="C127" s="24" t="s">
        <v>666</v>
      </c>
      <c r="D127" s="24" t="s">
        <v>667</v>
      </c>
      <c r="E127" s="38">
        <v>7803</v>
      </c>
      <c r="F127" s="38">
        <v>291825692</v>
      </c>
      <c r="G127" s="38">
        <v>140368157.85</v>
      </c>
      <c r="H127" s="38">
        <v>0</v>
      </c>
      <c r="I127" s="38">
        <v>0</v>
      </c>
      <c r="J127" s="38">
        <v>1232851.41</v>
      </c>
      <c r="K127" s="38">
        <v>423759.97</v>
      </c>
      <c r="L127" s="38">
        <v>5891706.68</v>
      </c>
      <c r="M127" s="38">
        <v>0</v>
      </c>
      <c r="N127" s="38">
        <v>0</v>
      </c>
      <c r="O127" s="38">
        <v>0</v>
      </c>
      <c r="P127" s="38">
        <v>3838416.31</v>
      </c>
      <c r="Q127" s="38">
        <v>131447126.3</v>
      </c>
      <c r="R127" s="38">
        <v>130264102.16</v>
      </c>
      <c r="S127" s="38">
        <v>10765.76</v>
      </c>
      <c r="T127" s="38">
        <v>61986.09</v>
      </c>
      <c r="U127" s="38">
        <v>0</v>
      </c>
      <c r="V127" s="38">
        <v>0</v>
      </c>
      <c r="W127" s="38">
        <v>0</v>
      </c>
      <c r="X127" s="38">
        <v>130191350.31</v>
      </c>
      <c r="Y127" s="38">
        <v>781148.1</v>
      </c>
      <c r="Z127" s="38">
        <v>493122.32</v>
      </c>
      <c r="AA127" s="38">
        <v>0</v>
      </c>
      <c r="AB127" s="38">
        <v>128917080</v>
      </c>
      <c r="AC127" s="26"/>
    </row>
    <row r="128" spans="1:29" ht="12.75">
      <c r="A128" s="48" t="s">
        <v>319</v>
      </c>
      <c r="B128" s="49" t="s">
        <v>320</v>
      </c>
      <c r="C128" s="24" t="s">
        <v>659</v>
      </c>
      <c r="D128" s="24" t="s">
        <v>662</v>
      </c>
      <c r="E128" s="38">
        <v>2580</v>
      </c>
      <c r="F128" s="38">
        <v>81977950</v>
      </c>
      <c r="G128" s="38">
        <v>39431393.95</v>
      </c>
      <c r="H128" s="38">
        <v>0</v>
      </c>
      <c r="I128" s="38">
        <v>0</v>
      </c>
      <c r="J128" s="38">
        <v>315508</v>
      </c>
      <c r="K128" s="38">
        <v>428394.2</v>
      </c>
      <c r="L128" s="38">
        <v>519487</v>
      </c>
      <c r="M128" s="38">
        <v>26046</v>
      </c>
      <c r="N128" s="38">
        <v>29170.33</v>
      </c>
      <c r="O128" s="38">
        <v>0</v>
      </c>
      <c r="P128" s="38">
        <v>598677</v>
      </c>
      <c r="Q128" s="38">
        <v>38145127.42</v>
      </c>
      <c r="R128" s="38">
        <v>37801821.27</v>
      </c>
      <c r="S128" s="38">
        <v>4494</v>
      </c>
      <c r="T128" s="38">
        <v>25857</v>
      </c>
      <c r="U128" s="38">
        <v>1628</v>
      </c>
      <c r="V128" s="38">
        <v>21877.74</v>
      </c>
      <c r="W128" s="38">
        <v>0</v>
      </c>
      <c r="X128" s="38">
        <v>37747964.53</v>
      </c>
      <c r="Y128" s="38">
        <v>150991.86</v>
      </c>
      <c r="Z128" s="38">
        <v>127785.21</v>
      </c>
      <c r="AA128" s="38">
        <v>0</v>
      </c>
      <c r="AB128" s="38">
        <v>37469187</v>
      </c>
      <c r="AC128" s="26"/>
    </row>
    <row r="129" spans="1:29" ht="12.75">
      <c r="A129" s="48" t="s">
        <v>627</v>
      </c>
      <c r="B129" s="49" t="s">
        <v>628</v>
      </c>
      <c r="C129" s="24" t="s">
        <v>666</v>
      </c>
      <c r="D129" s="24" t="s">
        <v>667</v>
      </c>
      <c r="E129" s="38">
        <v>6893</v>
      </c>
      <c r="F129" s="38">
        <v>129978967</v>
      </c>
      <c r="G129" s="38">
        <v>62519883.13</v>
      </c>
      <c r="H129" s="38">
        <v>0</v>
      </c>
      <c r="I129" s="38">
        <v>0</v>
      </c>
      <c r="J129" s="38">
        <v>486982.5</v>
      </c>
      <c r="K129" s="38">
        <v>1448150.11</v>
      </c>
      <c r="L129" s="38">
        <v>3000991.82</v>
      </c>
      <c r="M129" s="38">
        <v>28033</v>
      </c>
      <c r="N129" s="38">
        <v>0</v>
      </c>
      <c r="O129" s="38">
        <v>0</v>
      </c>
      <c r="P129" s="38">
        <v>811073.18</v>
      </c>
      <c r="Q129" s="38">
        <v>57718617.52</v>
      </c>
      <c r="R129" s="38">
        <v>57199149.96</v>
      </c>
      <c r="S129" s="38">
        <v>96612</v>
      </c>
      <c r="T129" s="38">
        <v>185729.84</v>
      </c>
      <c r="U129" s="38">
        <v>0</v>
      </c>
      <c r="V129" s="38">
        <v>0</v>
      </c>
      <c r="W129" s="38">
        <v>0</v>
      </c>
      <c r="X129" s="38">
        <v>56916808.12</v>
      </c>
      <c r="Y129" s="38">
        <v>626084.89</v>
      </c>
      <c r="Z129" s="38">
        <v>326371.89</v>
      </c>
      <c r="AA129" s="38">
        <v>0</v>
      </c>
      <c r="AB129" s="38">
        <v>55964351</v>
      </c>
      <c r="AC129" s="26"/>
    </row>
    <row r="130" spans="1:29" ht="12.75">
      <c r="A130" s="48" t="s">
        <v>166</v>
      </c>
      <c r="B130" s="49" t="s">
        <v>167</v>
      </c>
      <c r="C130" s="24" t="s">
        <v>659</v>
      </c>
      <c r="D130" s="24" t="s">
        <v>657</v>
      </c>
      <c r="E130" s="38">
        <v>2218</v>
      </c>
      <c r="F130" s="38">
        <v>102364673</v>
      </c>
      <c r="G130" s="38">
        <v>49237407.71</v>
      </c>
      <c r="H130" s="38">
        <v>0</v>
      </c>
      <c r="I130" s="38">
        <v>0</v>
      </c>
      <c r="J130" s="38">
        <v>402229.84</v>
      </c>
      <c r="K130" s="38">
        <v>221254.36</v>
      </c>
      <c r="L130" s="38">
        <v>1052663.4</v>
      </c>
      <c r="M130" s="38">
        <v>65552.6</v>
      </c>
      <c r="N130" s="38">
        <v>0</v>
      </c>
      <c r="O130" s="38">
        <v>0</v>
      </c>
      <c r="P130" s="38">
        <v>2517396.04</v>
      </c>
      <c r="Q130" s="38">
        <v>45782771.15</v>
      </c>
      <c r="R130" s="38">
        <v>45370726.21</v>
      </c>
      <c r="S130" s="38">
        <v>3261.85</v>
      </c>
      <c r="T130" s="38">
        <v>0</v>
      </c>
      <c r="U130" s="38">
        <v>0</v>
      </c>
      <c r="V130" s="38">
        <v>0</v>
      </c>
      <c r="W130" s="38">
        <v>0</v>
      </c>
      <c r="X130" s="38">
        <v>45367464.36</v>
      </c>
      <c r="Y130" s="38">
        <v>181469.86</v>
      </c>
      <c r="Z130" s="38">
        <v>131076.26</v>
      </c>
      <c r="AA130" s="38">
        <v>0</v>
      </c>
      <c r="AB130" s="38">
        <v>45054918</v>
      </c>
      <c r="AC130" s="26"/>
    </row>
    <row r="131" spans="1:29" ht="12.75">
      <c r="A131" s="48" t="s">
        <v>367</v>
      </c>
      <c r="B131" s="49" t="s">
        <v>368</v>
      </c>
      <c r="C131" s="24" t="s">
        <v>659</v>
      </c>
      <c r="D131" s="24" t="s">
        <v>664</v>
      </c>
      <c r="E131" s="38">
        <v>6373</v>
      </c>
      <c r="F131" s="38">
        <v>123706750</v>
      </c>
      <c r="G131" s="38">
        <v>59502946.75</v>
      </c>
      <c r="H131" s="38">
        <v>0</v>
      </c>
      <c r="I131" s="38">
        <v>0</v>
      </c>
      <c r="J131" s="38">
        <v>455674.14</v>
      </c>
      <c r="K131" s="38">
        <v>1310773.52</v>
      </c>
      <c r="L131" s="38">
        <v>1776859.58</v>
      </c>
      <c r="M131" s="38">
        <v>101989.68</v>
      </c>
      <c r="N131" s="38">
        <v>51996.99</v>
      </c>
      <c r="O131" s="38">
        <v>0</v>
      </c>
      <c r="P131" s="38">
        <v>1110442.27</v>
      </c>
      <c r="Q131" s="38">
        <v>55606558.85</v>
      </c>
      <c r="R131" s="38">
        <v>55106099.82</v>
      </c>
      <c r="S131" s="38">
        <v>5520.67</v>
      </c>
      <c r="T131" s="38">
        <v>98202.72</v>
      </c>
      <c r="U131" s="38">
        <v>24.25</v>
      </c>
      <c r="V131" s="38">
        <v>10827.75</v>
      </c>
      <c r="W131" s="38">
        <v>35762.03</v>
      </c>
      <c r="X131" s="38">
        <v>54955762.4</v>
      </c>
      <c r="Y131" s="38">
        <v>219823.05</v>
      </c>
      <c r="Z131" s="38">
        <v>279664.65</v>
      </c>
      <c r="AA131" s="38">
        <v>0</v>
      </c>
      <c r="AB131" s="38">
        <v>54456275</v>
      </c>
      <c r="AC131" s="26"/>
    </row>
    <row r="132" spans="1:29" ht="12.75">
      <c r="A132" s="48" t="s">
        <v>629</v>
      </c>
      <c r="B132" s="49" t="s">
        <v>630</v>
      </c>
      <c r="C132" s="24" t="s">
        <v>666</v>
      </c>
      <c r="D132" s="24" t="s">
        <v>667</v>
      </c>
      <c r="E132" s="38">
        <v>5131</v>
      </c>
      <c r="F132" s="38">
        <v>113844272</v>
      </c>
      <c r="G132" s="38">
        <v>54759094.83</v>
      </c>
      <c r="H132" s="38">
        <v>0</v>
      </c>
      <c r="I132" s="38">
        <v>0</v>
      </c>
      <c r="J132" s="38">
        <v>408642</v>
      </c>
      <c r="K132" s="38">
        <v>1411579</v>
      </c>
      <c r="L132" s="38">
        <v>2498725</v>
      </c>
      <c r="M132" s="38">
        <v>83272</v>
      </c>
      <c r="N132" s="38">
        <v>0</v>
      </c>
      <c r="O132" s="38">
        <v>100000</v>
      </c>
      <c r="P132" s="38">
        <v>2400000</v>
      </c>
      <c r="Q132" s="38">
        <v>48674160.83</v>
      </c>
      <c r="R132" s="38">
        <v>48236093.38</v>
      </c>
      <c r="S132" s="38">
        <v>32135</v>
      </c>
      <c r="T132" s="38">
        <v>110730</v>
      </c>
      <c r="U132" s="38">
        <v>1283</v>
      </c>
      <c r="V132" s="38">
        <v>0</v>
      </c>
      <c r="W132" s="38">
        <v>0</v>
      </c>
      <c r="X132" s="38">
        <v>48091945.38</v>
      </c>
      <c r="Y132" s="38">
        <v>529011.4</v>
      </c>
      <c r="Z132" s="38">
        <v>260418.46</v>
      </c>
      <c r="AA132" s="38">
        <v>0</v>
      </c>
      <c r="AB132" s="38">
        <v>47302516</v>
      </c>
      <c r="AC132" s="26"/>
    </row>
    <row r="133" spans="1:29" ht="12.75">
      <c r="A133" s="48" t="s">
        <v>202</v>
      </c>
      <c r="B133" s="49" t="s">
        <v>203</v>
      </c>
      <c r="C133" s="24" t="s">
        <v>659</v>
      </c>
      <c r="D133" s="24" t="s">
        <v>658</v>
      </c>
      <c r="E133" s="38">
        <v>1893</v>
      </c>
      <c r="F133" s="38">
        <v>60607900</v>
      </c>
      <c r="G133" s="38">
        <v>29152399.9</v>
      </c>
      <c r="H133" s="38">
        <v>0</v>
      </c>
      <c r="I133" s="38">
        <v>0</v>
      </c>
      <c r="J133" s="38">
        <v>230735.46</v>
      </c>
      <c r="K133" s="38">
        <v>291317.18</v>
      </c>
      <c r="L133" s="38">
        <v>498714.64</v>
      </c>
      <c r="M133" s="38">
        <v>25448.44</v>
      </c>
      <c r="N133" s="38">
        <v>3625.38</v>
      </c>
      <c r="O133" s="38">
        <v>0</v>
      </c>
      <c r="P133" s="38">
        <v>1918054.91</v>
      </c>
      <c r="Q133" s="38">
        <v>26645974.81</v>
      </c>
      <c r="R133" s="38">
        <v>26406161.04</v>
      </c>
      <c r="S133" s="38">
        <v>7628.4</v>
      </c>
      <c r="T133" s="38">
        <v>27229.17</v>
      </c>
      <c r="U133" s="38">
        <v>0</v>
      </c>
      <c r="V133" s="38">
        <v>863.9</v>
      </c>
      <c r="W133" s="38">
        <v>0</v>
      </c>
      <c r="X133" s="38">
        <v>26370439.57</v>
      </c>
      <c r="Y133" s="38">
        <v>105481.76</v>
      </c>
      <c r="Z133" s="38">
        <v>96541.76</v>
      </c>
      <c r="AA133" s="38">
        <v>0</v>
      </c>
      <c r="AB133" s="38">
        <v>26168416</v>
      </c>
      <c r="AC133" s="26"/>
    </row>
    <row r="134" spans="1:29" ht="12.75">
      <c r="A134" s="48" t="s">
        <v>56</v>
      </c>
      <c r="B134" s="49" t="s">
        <v>57</v>
      </c>
      <c r="C134" s="24" t="s">
        <v>655</v>
      </c>
      <c r="D134" s="24" t="s">
        <v>661</v>
      </c>
      <c r="E134" s="38">
        <v>2602</v>
      </c>
      <c r="F134" s="38">
        <v>52541695</v>
      </c>
      <c r="G134" s="38">
        <v>25272555.3</v>
      </c>
      <c r="H134" s="38">
        <v>0</v>
      </c>
      <c r="I134" s="38">
        <v>0</v>
      </c>
      <c r="J134" s="38">
        <v>196428.6</v>
      </c>
      <c r="K134" s="38">
        <v>555189.2</v>
      </c>
      <c r="L134" s="38">
        <v>797367.16</v>
      </c>
      <c r="M134" s="38">
        <v>40710.9</v>
      </c>
      <c r="N134" s="38">
        <v>1048.82</v>
      </c>
      <c r="O134" s="38">
        <v>34144.92</v>
      </c>
      <c r="P134" s="38">
        <v>647190.51</v>
      </c>
      <c r="Q134" s="38">
        <v>23393332.39</v>
      </c>
      <c r="R134" s="38">
        <v>23182792.4</v>
      </c>
      <c r="S134" s="38">
        <v>31883.78</v>
      </c>
      <c r="T134" s="38">
        <v>35858.95</v>
      </c>
      <c r="U134" s="38">
        <v>436.5</v>
      </c>
      <c r="V134" s="38">
        <v>0</v>
      </c>
      <c r="W134" s="38">
        <v>404.68</v>
      </c>
      <c r="X134" s="38">
        <v>23114208.49</v>
      </c>
      <c r="Y134" s="38">
        <v>161799.46</v>
      </c>
      <c r="Z134" s="38">
        <v>115003.31</v>
      </c>
      <c r="AA134" s="38">
        <v>0</v>
      </c>
      <c r="AB134" s="38">
        <v>22837406</v>
      </c>
      <c r="AC134" s="26"/>
    </row>
    <row r="135" spans="1:29" ht="12.75">
      <c r="A135" s="48" t="s">
        <v>140</v>
      </c>
      <c r="B135" s="49" t="s">
        <v>141</v>
      </c>
      <c r="C135" s="24" t="s">
        <v>659</v>
      </c>
      <c r="D135" s="24" t="s">
        <v>658</v>
      </c>
      <c r="E135" s="38">
        <v>2946</v>
      </c>
      <c r="F135" s="38">
        <v>42214111</v>
      </c>
      <c r="G135" s="38">
        <v>20304987.39</v>
      </c>
      <c r="H135" s="38">
        <v>0</v>
      </c>
      <c r="I135" s="38">
        <v>0</v>
      </c>
      <c r="J135" s="38">
        <v>152748.4</v>
      </c>
      <c r="K135" s="38">
        <v>659969.21</v>
      </c>
      <c r="L135" s="38">
        <v>964097.74</v>
      </c>
      <c r="M135" s="38">
        <v>36208.16</v>
      </c>
      <c r="N135" s="38">
        <v>0</v>
      </c>
      <c r="O135" s="38">
        <v>0</v>
      </c>
      <c r="P135" s="38">
        <v>281938.25</v>
      </c>
      <c r="Q135" s="38">
        <v>18515522.43</v>
      </c>
      <c r="R135" s="38">
        <v>18348882.73</v>
      </c>
      <c r="S135" s="38">
        <v>35772.84</v>
      </c>
      <c r="T135" s="38">
        <v>15622.74</v>
      </c>
      <c r="U135" s="38">
        <v>2149.35</v>
      </c>
      <c r="V135" s="38">
        <v>0</v>
      </c>
      <c r="W135" s="38">
        <v>0</v>
      </c>
      <c r="X135" s="38">
        <v>18295337.8</v>
      </c>
      <c r="Y135" s="38">
        <v>73181.35</v>
      </c>
      <c r="Z135" s="38">
        <v>125162.64</v>
      </c>
      <c r="AA135" s="38">
        <v>0</v>
      </c>
      <c r="AB135" s="38">
        <v>18096994</v>
      </c>
      <c r="AC135" s="26"/>
    </row>
    <row r="136" spans="1:29" ht="12.75">
      <c r="A136" s="48" t="s">
        <v>204</v>
      </c>
      <c r="B136" s="49" t="s">
        <v>205</v>
      </c>
      <c r="C136" s="24" t="s">
        <v>659</v>
      </c>
      <c r="D136" s="24" t="s">
        <v>658</v>
      </c>
      <c r="E136" s="38">
        <v>3126</v>
      </c>
      <c r="F136" s="38">
        <v>62253829</v>
      </c>
      <c r="G136" s="38">
        <v>29944091.75</v>
      </c>
      <c r="H136" s="38">
        <v>0</v>
      </c>
      <c r="I136" s="38">
        <v>0</v>
      </c>
      <c r="J136" s="38">
        <v>239029.66</v>
      </c>
      <c r="K136" s="38">
        <v>576079.13</v>
      </c>
      <c r="L136" s="38">
        <v>1124821.7</v>
      </c>
      <c r="M136" s="38">
        <v>688.7</v>
      </c>
      <c r="N136" s="38">
        <v>1406.5</v>
      </c>
      <c r="O136" s="38">
        <v>0</v>
      </c>
      <c r="P136" s="38">
        <v>175049.04</v>
      </c>
      <c r="Q136" s="38">
        <v>28305076.34</v>
      </c>
      <c r="R136" s="38">
        <v>28050330.65</v>
      </c>
      <c r="S136" s="38">
        <v>18385.14</v>
      </c>
      <c r="T136" s="38">
        <v>78806.89</v>
      </c>
      <c r="U136" s="38">
        <v>0</v>
      </c>
      <c r="V136" s="38">
        <v>1054.88</v>
      </c>
      <c r="W136" s="38">
        <v>0</v>
      </c>
      <c r="X136" s="38">
        <v>27952083.75</v>
      </c>
      <c r="Y136" s="38">
        <v>111808.34</v>
      </c>
      <c r="Z136" s="38">
        <v>143531.84</v>
      </c>
      <c r="AA136" s="38">
        <v>0</v>
      </c>
      <c r="AB136" s="38">
        <v>27696744</v>
      </c>
      <c r="AC136" s="26"/>
    </row>
    <row r="137" spans="1:29" ht="12.75">
      <c r="A137" s="48" t="s">
        <v>631</v>
      </c>
      <c r="B137" s="49" t="s">
        <v>632</v>
      </c>
      <c r="C137" s="24" t="s">
        <v>666</v>
      </c>
      <c r="D137" s="24" t="s">
        <v>667</v>
      </c>
      <c r="E137" s="38">
        <v>5556</v>
      </c>
      <c r="F137" s="38">
        <v>158280424</v>
      </c>
      <c r="G137" s="38">
        <v>76132883.94</v>
      </c>
      <c r="H137" s="38">
        <v>0</v>
      </c>
      <c r="I137" s="38">
        <v>0</v>
      </c>
      <c r="J137" s="38">
        <v>609026.24</v>
      </c>
      <c r="K137" s="38">
        <v>989726.07</v>
      </c>
      <c r="L137" s="38">
        <v>2115892.3</v>
      </c>
      <c r="M137" s="38">
        <v>307330.32</v>
      </c>
      <c r="N137" s="38">
        <v>0</v>
      </c>
      <c r="O137" s="38">
        <v>3842.32</v>
      </c>
      <c r="P137" s="38">
        <v>218894.02</v>
      </c>
      <c r="Q137" s="38">
        <v>73106225.15</v>
      </c>
      <c r="R137" s="38">
        <v>72448269.12</v>
      </c>
      <c r="S137" s="38">
        <v>78696.33</v>
      </c>
      <c r="T137" s="38">
        <v>73753.94</v>
      </c>
      <c r="U137" s="38">
        <v>0</v>
      </c>
      <c r="V137" s="38">
        <v>0</v>
      </c>
      <c r="W137" s="38">
        <v>0</v>
      </c>
      <c r="X137" s="38">
        <v>72295818.85</v>
      </c>
      <c r="Y137" s="38">
        <v>795254.01</v>
      </c>
      <c r="Z137" s="38">
        <v>286475.16</v>
      </c>
      <c r="AA137" s="38">
        <v>0</v>
      </c>
      <c r="AB137" s="38">
        <v>71214090</v>
      </c>
      <c r="AC137" s="26"/>
    </row>
    <row r="138" spans="1:29" ht="12.75">
      <c r="A138" s="48" t="s">
        <v>214</v>
      </c>
      <c r="B138" s="49" t="s">
        <v>215</v>
      </c>
      <c r="C138" s="24" t="s">
        <v>655</v>
      </c>
      <c r="D138" s="24" t="s">
        <v>663</v>
      </c>
      <c r="E138" s="38">
        <v>7202</v>
      </c>
      <c r="F138" s="38">
        <v>104912318</v>
      </c>
      <c r="G138" s="38">
        <v>50462824.96</v>
      </c>
      <c r="H138" s="38">
        <v>0</v>
      </c>
      <c r="I138" s="38">
        <v>0</v>
      </c>
      <c r="J138" s="38">
        <v>384079.87</v>
      </c>
      <c r="K138" s="38">
        <v>1515319.18</v>
      </c>
      <c r="L138" s="38">
        <v>2234796.58</v>
      </c>
      <c r="M138" s="38">
        <v>34411.72</v>
      </c>
      <c r="N138" s="38">
        <v>93951.52</v>
      </c>
      <c r="O138" s="38">
        <v>0</v>
      </c>
      <c r="P138" s="38">
        <v>2002449.5</v>
      </c>
      <c r="Q138" s="38">
        <v>44965976.33</v>
      </c>
      <c r="R138" s="38">
        <v>44561282.54</v>
      </c>
      <c r="S138" s="38">
        <v>93612.91</v>
      </c>
      <c r="T138" s="38">
        <v>109872.44</v>
      </c>
      <c r="U138" s="38">
        <v>1230.65</v>
      </c>
      <c r="V138" s="38">
        <v>43942</v>
      </c>
      <c r="W138" s="38">
        <v>1291.31</v>
      </c>
      <c r="X138" s="38">
        <v>44311333.23</v>
      </c>
      <c r="Y138" s="38">
        <v>310179.33</v>
      </c>
      <c r="Z138" s="38">
        <v>301972.27</v>
      </c>
      <c r="AA138" s="38">
        <v>0</v>
      </c>
      <c r="AB138" s="38">
        <v>43699182</v>
      </c>
      <c r="AC138" s="26"/>
    </row>
    <row r="139" spans="1:29" ht="12.75">
      <c r="A139" s="48" t="s">
        <v>233</v>
      </c>
      <c r="B139" s="49" t="s">
        <v>234</v>
      </c>
      <c r="C139" s="24" t="s">
        <v>659</v>
      </c>
      <c r="D139" s="24" t="s">
        <v>657</v>
      </c>
      <c r="E139" s="38">
        <v>2629</v>
      </c>
      <c r="F139" s="38">
        <v>103960850</v>
      </c>
      <c r="G139" s="38">
        <v>50005168.85</v>
      </c>
      <c r="H139" s="38">
        <v>0</v>
      </c>
      <c r="I139" s="38">
        <v>0</v>
      </c>
      <c r="J139" s="38">
        <v>401029.94</v>
      </c>
      <c r="K139" s="38">
        <v>398840.49</v>
      </c>
      <c r="L139" s="38">
        <v>3079173.82</v>
      </c>
      <c r="M139" s="38">
        <v>10573</v>
      </c>
      <c r="N139" s="38">
        <v>0</v>
      </c>
      <c r="O139" s="38">
        <v>0</v>
      </c>
      <c r="P139" s="38">
        <v>30450.07</v>
      </c>
      <c r="Q139" s="38">
        <v>46887161.41</v>
      </c>
      <c r="R139" s="38">
        <v>46465176.96</v>
      </c>
      <c r="S139" s="38">
        <v>36360.21</v>
      </c>
      <c r="T139" s="38">
        <v>52766.52</v>
      </c>
      <c r="U139" s="38">
        <v>0</v>
      </c>
      <c r="V139" s="38">
        <v>0</v>
      </c>
      <c r="W139" s="38">
        <v>0</v>
      </c>
      <c r="X139" s="38">
        <v>46376050.23</v>
      </c>
      <c r="Y139" s="38">
        <v>185504.2</v>
      </c>
      <c r="Z139" s="38">
        <v>150606.77</v>
      </c>
      <c r="AA139" s="38">
        <v>0</v>
      </c>
      <c r="AB139" s="38">
        <v>46039939</v>
      </c>
      <c r="AC139" s="26"/>
    </row>
    <row r="140" spans="1:29" ht="12.75">
      <c r="A140" s="48" t="s">
        <v>90</v>
      </c>
      <c r="B140" s="49" t="s">
        <v>91</v>
      </c>
      <c r="C140" s="24" t="s">
        <v>659</v>
      </c>
      <c r="D140" s="24" t="s">
        <v>662</v>
      </c>
      <c r="E140" s="38">
        <v>3234</v>
      </c>
      <c r="F140" s="38">
        <v>52596339</v>
      </c>
      <c r="G140" s="38">
        <v>25298839.06</v>
      </c>
      <c r="H140" s="38">
        <v>0</v>
      </c>
      <c r="I140" s="38">
        <v>0</v>
      </c>
      <c r="J140" s="38">
        <v>187299.64</v>
      </c>
      <c r="K140" s="38">
        <v>862047.41</v>
      </c>
      <c r="L140" s="38">
        <v>663186.68</v>
      </c>
      <c r="M140" s="38">
        <v>50000</v>
      </c>
      <c r="N140" s="38">
        <v>16720.43</v>
      </c>
      <c r="O140" s="38">
        <v>9872.52</v>
      </c>
      <c r="P140" s="38">
        <v>823799.83</v>
      </c>
      <c r="Q140" s="38">
        <v>23060511.83</v>
      </c>
      <c r="R140" s="38">
        <v>22852967.22</v>
      </c>
      <c r="S140" s="38">
        <v>4137.53</v>
      </c>
      <c r="T140" s="38">
        <v>77451.65</v>
      </c>
      <c r="U140" s="38">
        <v>0</v>
      </c>
      <c r="V140" s="38">
        <v>0</v>
      </c>
      <c r="W140" s="38">
        <v>7847.91</v>
      </c>
      <c r="X140" s="38">
        <v>22763530.13</v>
      </c>
      <c r="Y140" s="38">
        <v>91054.12</v>
      </c>
      <c r="Z140" s="38">
        <v>137811.08</v>
      </c>
      <c r="AA140" s="38">
        <v>0</v>
      </c>
      <c r="AB140" s="38">
        <v>22534665</v>
      </c>
      <c r="AC140" s="26"/>
    </row>
    <row r="141" spans="1:29" ht="12.75">
      <c r="A141" s="48" t="s">
        <v>633</v>
      </c>
      <c r="B141" s="49" t="s">
        <v>634</v>
      </c>
      <c r="C141" s="24" t="s">
        <v>666</v>
      </c>
      <c r="D141" s="24" t="s">
        <v>667</v>
      </c>
      <c r="E141" s="38">
        <v>7520</v>
      </c>
      <c r="F141" s="38">
        <v>699989427</v>
      </c>
      <c r="G141" s="38">
        <v>336694914.39</v>
      </c>
      <c r="H141" s="38">
        <v>0</v>
      </c>
      <c r="I141" s="38">
        <v>0</v>
      </c>
      <c r="J141" s="38">
        <v>2767971.39</v>
      </c>
      <c r="K141" s="38">
        <v>789324.21</v>
      </c>
      <c r="L141" s="38">
        <v>4478049.62</v>
      </c>
      <c r="M141" s="38">
        <v>11640</v>
      </c>
      <c r="N141" s="38">
        <v>0</v>
      </c>
      <c r="O141" s="38">
        <v>80000</v>
      </c>
      <c r="P141" s="38">
        <v>5905688.56</v>
      </c>
      <c r="Q141" s="38">
        <v>328198183.39</v>
      </c>
      <c r="R141" s="38">
        <v>325244399.74</v>
      </c>
      <c r="S141" s="38">
        <v>58412.32</v>
      </c>
      <c r="T141" s="38">
        <v>108978.66</v>
      </c>
      <c r="U141" s="38">
        <v>0</v>
      </c>
      <c r="V141" s="38">
        <v>0</v>
      </c>
      <c r="W141" s="38">
        <v>0</v>
      </c>
      <c r="X141" s="38">
        <v>325077008.76</v>
      </c>
      <c r="Y141" s="38">
        <v>3575847.1</v>
      </c>
      <c r="Z141" s="38">
        <v>624190.36</v>
      </c>
      <c r="AA141" s="38">
        <v>0</v>
      </c>
      <c r="AB141" s="38">
        <v>320876971</v>
      </c>
      <c r="AC141" s="26"/>
    </row>
    <row r="142" spans="1:29" ht="12.75">
      <c r="A142" s="48" t="s">
        <v>321</v>
      </c>
      <c r="B142" s="49" t="s">
        <v>322</v>
      </c>
      <c r="C142" s="24" t="s">
        <v>659</v>
      </c>
      <c r="D142" s="24" t="s">
        <v>662</v>
      </c>
      <c r="E142" s="38">
        <v>2832</v>
      </c>
      <c r="F142" s="38">
        <v>67499585</v>
      </c>
      <c r="G142" s="38">
        <v>32467300.39</v>
      </c>
      <c r="H142" s="38">
        <v>0</v>
      </c>
      <c r="I142" s="38">
        <v>0</v>
      </c>
      <c r="J142" s="38">
        <v>248493.99</v>
      </c>
      <c r="K142" s="38">
        <v>726566.92</v>
      </c>
      <c r="L142" s="38">
        <v>673527.26</v>
      </c>
      <c r="M142" s="38">
        <v>2308.6</v>
      </c>
      <c r="N142" s="38">
        <v>13713.35</v>
      </c>
      <c r="O142" s="38">
        <v>0</v>
      </c>
      <c r="P142" s="38">
        <v>1138425.78</v>
      </c>
      <c r="Q142" s="38">
        <v>30161252.47</v>
      </c>
      <c r="R142" s="38">
        <v>29889801.2</v>
      </c>
      <c r="S142" s="38">
        <v>13477.02</v>
      </c>
      <c r="T142" s="38">
        <v>73604.37</v>
      </c>
      <c r="U142" s="38">
        <v>144.29</v>
      </c>
      <c r="V142" s="38">
        <v>0</v>
      </c>
      <c r="W142" s="38">
        <v>0</v>
      </c>
      <c r="X142" s="38">
        <v>29802575.52</v>
      </c>
      <c r="Y142" s="38">
        <v>119210.3</v>
      </c>
      <c r="Z142" s="38">
        <v>131074.71</v>
      </c>
      <c r="AA142" s="38">
        <v>0</v>
      </c>
      <c r="AB142" s="38">
        <v>29552291</v>
      </c>
      <c r="AC142" s="26"/>
    </row>
    <row r="143" spans="1:29" ht="12.75">
      <c r="A143" s="48" t="s">
        <v>501</v>
      </c>
      <c r="B143" s="49" t="s">
        <v>502</v>
      </c>
      <c r="C143" s="24" t="s">
        <v>659</v>
      </c>
      <c r="D143" s="24" t="s">
        <v>658</v>
      </c>
      <c r="E143" s="38">
        <v>3866</v>
      </c>
      <c r="F143" s="38">
        <v>93580780</v>
      </c>
      <c r="G143" s="38">
        <v>45012355.18</v>
      </c>
      <c r="H143" s="38">
        <v>0</v>
      </c>
      <c r="I143" s="38">
        <v>0</v>
      </c>
      <c r="J143" s="38">
        <v>350661.04</v>
      </c>
      <c r="K143" s="38">
        <v>1371397.62</v>
      </c>
      <c r="L143" s="38">
        <v>2430534.82</v>
      </c>
      <c r="M143" s="38">
        <v>46307.76</v>
      </c>
      <c r="N143" s="38">
        <v>21752.21</v>
      </c>
      <c r="O143" s="38">
        <v>0</v>
      </c>
      <c r="P143" s="38">
        <v>353804.94</v>
      </c>
      <c r="Q143" s="38">
        <v>41139218.87</v>
      </c>
      <c r="R143" s="38">
        <v>40768965.9</v>
      </c>
      <c r="S143" s="38">
        <v>38401.06</v>
      </c>
      <c r="T143" s="38">
        <v>277325.53</v>
      </c>
      <c r="U143" s="38">
        <v>11576.94</v>
      </c>
      <c r="V143" s="38">
        <v>6897.59</v>
      </c>
      <c r="W143" s="38">
        <v>0</v>
      </c>
      <c r="X143" s="38">
        <v>40434764.78</v>
      </c>
      <c r="Y143" s="38">
        <v>161739.06</v>
      </c>
      <c r="Z143" s="38">
        <v>177127.67</v>
      </c>
      <c r="AA143" s="38">
        <v>0</v>
      </c>
      <c r="AB143" s="38">
        <v>40095898</v>
      </c>
      <c r="AC143" s="26"/>
    </row>
    <row r="144" spans="1:29" ht="12.75">
      <c r="A144" s="48" t="s">
        <v>635</v>
      </c>
      <c r="B144" s="49" t="s">
        <v>636</v>
      </c>
      <c r="C144" s="24" t="s">
        <v>666</v>
      </c>
      <c r="D144" s="24" t="s">
        <v>667</v>
      </c>
      <c r="E144" s="38">
        <v>6483</v>
      </c>
      <c r="F144" s="38">
        <v>323351634</v>
      </c>
      <c r="G144" s="38">
        <v>155532135.95</v>
      </c>
      <c r="H144" s="38">
        <v>0</v>
      </c>
      <c r="I144" s="38">
        <v>0</v>
      </c>
      <c r="J144" s="38">
        <v>1262308.83</v>
      </c>
      <c r="K144" s="38">
        <v>653978.44</v>
      </c>
      <c r="L144" s="38">
        <v>2879328.6</v>
      </c>
      <c r="M144" s="38">
        <v>39847.6</v>
      </c>
      <c r="N144" s="38">
        <v>0</v>
      </c>
      <c r="O144" s="38">
        <v>0</v>
      </c>
      <c r="P144" s="38">
        <v>3269896.51</v>
      </c>
      <c r="Q144" s="38">
        <v>149951393.63</v>
      </c>
      <c r="R144" s="38">
        <v>148601831.09</v>
      </c>
      <c r="S144" s="38">
        <v>67133.09</v>
      </c>
      <c r="T144" s="38">
        <v>117804.07</v>
      </c>
      <c r="U144" s="38">
        <v>402.55</v>
      </c>
      <c r="V144" s="38">
        <v>0</v>
      </c>
      <c r="W144" s="38">
        <v>0</v>
      </c>
      <c r="X144" s="38">
        <v>148416491.38</v>
      </c>
      <c r="Y144" s="38">
        <v>1632581.41</v>
      </c>
      <c r="Z144" s="38">
        <v>410695.37</v>
      </c>
      <c r="AA144" s="38">
        <v>0</v>
      </c>
      <c r="AB144" s="38">
        <v>146373215</v>
      </c>
      <c r="AC144" s="26"/>
    </row>
    <row r="145" spans="1:29" ht="12.75">
      <c r="A145" s="48" t="s">
        <v>47</v>
      </c>
      <c r="B145" s="49" t="s">
        <v>652</v>
      </c>
      <c r="C145" s="24" t="s">
        <v>659</v>
      </c>
      <c r="D145" s="24" t="s">
        <v>657</v>
      </c>
      <c r="E145" s="38">
        <v>4655</v>
      </c>
      <c r="F145" s="38">
        <v>124705733</v>
      </c>
      <c r="G145" s="38">
        <v>59983457.57</v>
      </c>
      <c r="H145" s="38">
        <v>0</v>
      </c>
      <c r="I145" s="38">
        <v>0</v>
      </c>
      <c r="J145" s="38">
        <v>464761.88</v>
      </c>
      <c r="K145" s="38">
        <v>772530.68</v>
      </c>
      <c r="L145" s="38">
        <v>1729163.52</v>
      </c>
      <c r="M145" s="38">
        <v>167140.7</v>
      </c>
      <c r="N145" s="38">
        <v>45618</v>
      </c>
      <c r="O145" s="38">
        <v>51072.44</v>
      </c>
      <c r="P145" s="38">
        <v>818998.3</v>
      </c>
      <c r="Q145" s="38">
        <v>56863695.81</v>
      </c>
      <c r="R145" s="38">
        <v>56351922.55</v>
      </c>
      <c r="S145" s="38">
        <v>0</v>
      </c>
      <c r="T145" s="38">
        <v>47218.43</v>
      </c>
      <c r="U145" s="38">
        <v>0</v>
      </c>
      <c r="V145" s="38">
        <v>15459.02</v>
      </c>
      <c r="W145" s="38">
        <v>826.62</v>
      </c>
      <c r="X145" s="38">
        <v>56288418.48</v>
      </c>
      <c r="Y145" s="38">
        <v>225153.67</v>
      </c>
      <c r="Z145" s="38">
        <v>228030.88</v>
      </c>
      <c r="AA145" s="38">
        <v>0</v>
      </c>
      <c r="AB145" s="38">
        <v>55835234</v>
      </c>
      <c r="AC145" s="26"/>
    </row>
    <row r="146" spans="1:29" ht="12.75">
      <c r="A146" s="48" t="s">
        <v>293</v>
      </c>
      <c r="B146" s="49" t="s">
        <v>294</v>
      </c>
      <c r="C146" s="24" t="s">
        <v>659</v>
      </c>
      <c r="D146" s="24" t="s">
        <v>660</v>
      </c>
      <c r="E146" s="38">
        <v>3257</v>
      </c>
      <c r="F146" s="38">
        <v>50818449</v>
      </c>
      <c r="G146" s="38">
        <v>24443673.97</v>
      </c>
      <c r="H146" s="38">
        <v>0</v>
      </c>
      <c r="I146" s="38">
        <v>0</v>
      </c>
      <c r="J146" s="38">
        <v>188259.04</v>
      </c>
      <c r="K146" s="38">
        <v>652565.77</v>
      </c>
      <c r="L146" s="38">
        <v>847774.18</v>
      </c>
      <c r="M146" s="38">
        <v>33174</v>
      </c>
      <c r="N146" s="38">
        <v>169.75</v>
      </c>
      <c r="O146" s="38">
        <v>0</v>
      </c>
      <c r="P146" s="38">
        <v>1833413.29</v>
      </c>
      <c r="Q146" s="38">
        <v>21264836.02</v>
      </c>
      <c r="R146" s="38">
        <v>21073452.5</v>
      </c>
      <c r="S146" s="38">
        <v>18377.12</v>
      </c>
      <c r="T146" s="38">
        <v>65388.58</v>
      </c>
      <c r="U146" s="38">
        <v>0</v>
      </c>
      <c r="V146" s="38">
        <v>127.31</v>
      </c>
      <c r="W146" s="38">
        <v>0</v>
      </c>
      <c r="X146" s="38">
        <v>20989559.49</v>
      </c>
      <c r="Y146" s="38">
        <v>83958.24</v>
      </c>
      <c r="Z146" s="38">
        <v>137923.21</v>
      </c>
      <c r="AA146" s="38">
        <v>0</v>
      </c>
      <c r="AB146" s="38">
        <v>20767678</v>
      </c>
      <c r="AC146" s="26"/>
    </row>
    <row r="147" spans="1:29" ht="12.75">
      <c r="A147" s="48" t="s">
        <v>451</v>
      </c>
      <c r="B147" s="49" t="s">
        <v>452</v>
      </c>
      <c r="C147" s="24" t="s">
        <v>659</v>
      </c>
      <c r="D147" s="24" t="s">
        <v>657</v>
      </c>
      <c r="E147" s="38">
        <v>4085</v>
      </c>
      <c r="F147" s="38">
        <v>112994519</v>
      </c>
      <c r="G147" s="38">
        <v>54350363.64</v>
      </c>
      <c r="H147" s="38">
        <v>0</v>
      </c>
      <c r="I147" s="38">
        <v>0</v>
      </c>
      <c r="J147" s="38">
        <v>432019.51</v>
      </c>
      <c r="K147" s="38">
        <v>691299.21</v>
      </c>
      <c r="L147" s="38">
        <v>1422986.89</v>
      </c>
      <c r="M147" s="38">
        <v>85398.8</v>
      </c>
      <c r="N147" s="38">
        <v>0</v>
      </c>
      <c r="O147" s="38">
        <v>24175.99</v>
      </c>
      <c r="P147" s="38">
        <v>1252470.35</v>
      </c>
      <c r="Q147" s="38">
        <v>51306051.91</v>
      </c>
      <c r="R147" s="38">
        <v>50844297.44</v>
      </c>
      <c r="S147" s="38">
        <v>22323.27</v>
      </c>
      <c r="T147" s="38">
        <v>55244.35</v>
      </c>
      <c r="U147" s="38">
        <v>0</v>
      </c>
      <c r="V147" s="38">
        <v>0</v>
      </c>
      <c r="W147" s="38">
        <v>0</v>
      </c>
      <c r="X147" s="38">
        <v>50766729.82</v>
      </c>
      <c r="Y147" s="38">
        <v>203066.92</v>
      </c>
      <c r="Z147" s="38">
        <v>192853.79</v>
      </c>
      <c r="AA147" s="38">
        <v>0</v>
      </c>
      <c r="AB147" s="38">
        <v>50370809</v>
      </c>
      <c r="AC147" s="26"/>
    </row>
    <row r="148" spans="1:29" ht="12.75">
      <c r="A148" s="48" t="s">
        <v>255</v>
      </c>
      <c r="B148" s="49" t="s">
        <v>256</v>
      </c>
      <c r="C148" s="24" t="s">
        <v>655</v>
      </c>
      <c r="D148" s="24" t="s">
        <v>658</v>
      </c>
      <c r="E148" s="38">
        <v>5889</v>
      </c>
      <c r="F148" s="38">
        <v>73288853</v>
      </c>
      <c r="G148" s="38">
        <v>35251938.29</v>
      </c>
      <c r="H148" s="38">
        <v>0</v>
      </c>
      <c r="I148" s="38">
        <v>0</v>
      </c>
      <c r="J148" s="38">
        <v>261866.56</v>
      </c>
      <c r="K148" s="38">
        <v>1272549.46</v>
      </c>
      <c r="L148" s="38">
        <v>1334272.83</v>
      </c>
      <c r="M148" s="38">
        <v>64582.6</v>
      </c>
      <c r="N148" s="38">
        <v>22687.77</v>
      </c>
      <c r="O148" s="38">
        <v>0</v>
      </c>
      <c r="P148" s="38">
        <v>464945.12</v>
      </c>
      <c r="Q148" s="38">
        <v>32354767.07</v>
      </c>
      <c r="R148" s="38">
        <v>32063574.17</v>
      </c>
      <c r="S148" s="38">
        <v>20955.77</v>
      </c>
      <c r="T148" s="38">
        <v>48460.37</v>
      </c>
      <c r="U148" s="38">
        <v>0</v>
      </c>
      <c r="V148" s="38">
        <v>13211.36</v>
      </c>
      <c r="W148" s="38">
        <v>8238.94</v>
      </c>
      <c r="X148" s="38">
        <v>31972707.73</v>
      </c>
      <c r="Y148" s="38">
        <v>223808.95</v>
      </c>
      <c r="Z148" s="38">
        <v>251917</v>
      </c>
      <c r="AA148" s="38">
        <v>0</v>
      </c>
      <c r="AB148" s="38">
        <v>31496982</v>
      </c>
      <c r="AC148" s="26"/>
    </row>
    <row r="149" spans="1:29" ht="12.75">
      <c r="A149" s="48" t="s">
        <v>511</v>
      </c>
      <c r="B149" s="49" t="s">
        <v>512</v>
      </c>
      <c r="C149" s="24" t="s">
        <v>655</v>
      </c>
      <c r="D149" s="24" t="s">
        <v>656</v>
      </c>
      <c r="E149" s="38">
        <v>426</v>
      </c>
      <c r="F149" s="38">
        <v>3092735</v>
      </c>
      <c r="G149" s="38">
        <v>1487605.54</v>
      </c>
      <c r="H149" s="38">
        <v>0</v>
      </c>
      <c r="I149" s="38">
        <v>0</v>
      </c>
      <c r="J149" s="38">
        <v>10170.97</v>
      </c>
      <c r="K149" s="38">
        <v>115649.5</v>
      </c>
      <c r="L149" s="38">
        <v>8610</v>
      </c>
      <c r="M149" s="38">
        <v>7171.5</v>
      </c>
      <c r="N149" s="38">
        <v>3706.5</v>
      </c>
      <c r="O149" s="38">
        <v>0</v>
      </c>
      <c r="P149" s="38">
        <v>4200</v>
      </c>
      <c r="Q149" s="38">
        <v>1358439.01</v>
      </c>
      <c r="R149" s="38">
        <v>1346213.06</v>
      </c>
      <c r="S149" s="38">
        <v>315</v>
      </c>
      <c r="T149" s="38">
        <v>3311.7</v>
      </c>
      <c r="U149" s="38">
        <v>0</v>
      </c>
      <c r="V149" s="38">
        <v>493.5</v>
      </c>
      <c r="W149" s="38">
        <v>0</v>
      </c>
      <c r="X149" s="38">
        <v>1342092.86</v>
      </c>
      <c r="Y149" s="38">
        <v>9394.65</v>
      </c>
      <c r="Z149" s="38">
        <v>24909.27</v>
      </c>
      <c r="AA149" s="38">
        <v>0</v>
      </c>
      <c r="AB149" s="38">
        <v>1307789</v>
      </c>
      <c r="AC149" s="26"/>
    </row>
    <row r="150" spans="1:29" ht="12.75">
      <c r="A150" s="48" t="s">
        <v>595</v>
      </c>
      <c r="B150" s="49" t="s">
        <v>596</v>
      </c>
      <c r="C150" s="24" t="s">
        <v>666</v>
      </c>
      <c r="D150" s="24" t="s">
        <v>667</v>
      </c>
      <c r="E150" s="38">
        <v>10546</v>
      </c>
      <c r="F150" s="38">
        <v>347926863</v>
      </c>
      <c r="G150" s="38">
        <v>167352821.1</v>
      </c>
      <c r="H150" s="38">
        <v>0</v>
      </c>
      <c r="I150" s="38">
        <v>0</v>
      </c>
      <c r="J150" s="38">
        <v>1314532.97</v>
      </c>
      <c r="K150" s="38">
        <v>987187.42</v>
      </c>
      <c r="L150" s="38">
        <v>14554376.61</v>
      </c>
      <c r="M150" s="38">
        <v>0</v>
      </c>
      <c r="N150" s="38">
        <v>0</v>
      </c>
      <c r="O150" s="38">
        <v>66671.43</v>
      </c>
      <c r="P150" s="38">
        <v>4929676.42</v>
      </c>
      <c r="Q150" s="38">
        <v>148129442.2</v>
      </c>
      <c r="R150" s="38">
        <v>146796277.22</v>
      </c>
      <c r="S150" s="38">
        <v>132911.05</v>
      </c>
      <c r="T150" s="38">
        <v>229264.42</v>
      </c>
      <c r="U150" s="38">
        <v>0</v>
      </c>
      <c r="V150" s="38">
        <v>0</v>
      </c>
      <c r="W150" s="38">
        <v>0</v>
      </c>
      <c r="X150" s="38">
        <v>146434101.75</v>
      </c>
      <c r="Y150" s="38">
        <v>878604.61</v>
      </c>
      <c r="Z150" s="38">
        <v>643299.86</v>
      </c>
      <c r="AA150" s="38">
        <v>0</v>
      </c>
      <c r="AB150" s="38">
        <v>144912197</v>
      </c>
      <c r="AC150" s="26"/>
    </row>
    <row r="151" spans="1:29" ht="12.75">
      <c r="A151" s="48" t="s">
        <v>597</v>
      </c>
      <c r="B151" s="49" t="s">
        <v>598</v>
      </c>
      <c r="C151" s="24" t="s">
        <v>666</v>
      </c>
      <c r="D151" s="24" t="s">
        <v>667</v>
      </c>
      <c r="E151" s="38">
        <v>7934</v>
      </c>
      <c r="F151" s="38">
        <v>487869477</v>
      </c>
      <c r="G151" s="38">
        <v>234665218.44</v>
      </c>
      <c r="H151" s="38">
        <v>0</v>
      </c>
      <c r="I151" s="38">
        <v>0</v>
      </c>
      <c r="J151" s="38">
        <v>1899527.57</v>
      </c>
      <c r="K151" s="38">
        <v>528708.24</v>
      </c>
      <c r="L151" s="38">
        <v>11869783.3</v>
      </c>
      <c r="M151" s="38">
        <v>0</v>
      </c>
      <c r="N151" s="38">
        <v>0</v>
      </c>
      <c r="O151" s="38">
        <v>176778.62</v>
      </c>
      <c r="P151" s="38">
        <v>3351559.38</v>
      </c>
      <c r="Q151" s="38">
        <v>220637916.47</v>
      </c>
      <c r="R151" s="38">
        <v>218652175.22</v>
      </c>
      <c r="S151" s="38">
        <v>22928.03</v>
      </c>
      <c r="T151" s="38">
        <v>101396.17</v>
      </c>
      <c r="U151" s="38">
        <v>0</v>
      </c>
      <c r="V151" s="38">
        <v>0</v>
      </c>
      <c r="W151" s="38">
        <v>0</v>
      </c>
      <c r="X151" s="38">
        <v>218527851.03</v>
      </c>
      <c r="Y151" s="38">
        <v>1311167.11</v>
      </c>
      <c r="Z151" s="38">
        <v>596677.66</v>
      </c>
      <c r="AA151" s="38">
        <v>0</v>
      </c>
      <c r="AB151" s="38">
        <v>216620006</v>
      </c>
      <c r="AC151" s="26"/>
    </row>
    <row r="152" spans="1:29" ht="12.75">
      <c r="A152" s="48" t="s">
        <v>379</v>
      </c>
      <c r="B152" s="49" t="s">
        <v>380</v>
      </c>
      <c r="C152" s="24" t="s">
        <v>659</v>
      </c>
      <c r="D152" s="24" t="s">
        <v>662</v>
      </c>
      <c r="E152" s="38">
        <v>2365</v>
      </c>
      <c r="F152" s="38">
        <v>72073240</v>
      </c>
      <c r="G152" s="38">
        <v>34667228.44</v>
      </c>
      <c r="H152" s="38">
        <v>0</v>
      </c>
      <c r="I152" s="38">
        <v>0</v>
      </c>
      <c r="J152" s="38">
        <v>289450</v>
      </c>
      <c r="K152" s="38">
        <v>463835</v>
      </c>
      <c r="L152" s="38">
        <v>957038</v>
      </c>
      <c r="M152" s="38">
        <v>39858</v>
      </c>
      <c r="N152" s="38">
        <v>4861</v>
      </c>
      <c r="O152" s="38">
        <v>21295</v>
      </c>
      <c r="P152" s="38">
        <v>554123</v>
      </c>
      <c r="Q152" s="38">
        <v>32915668.44</v>
      </c>
      <c r="R152" s="38">
        <v>32619427.42</v>
      </c>
      <c r="S152" s="38">
        <v>9104</v>
      </c>
      <c r="T152" s="38">
        <v>39540</v>
      </c>
      <c r="U152" s="38">
        <v>1785</v>
      </c>
      <c r="V152" s="38">
        <v>1143</v>
      </c>
      <c r="W152" s="38">
        <v>0</v>
      </c>
      <c r="X152" s="38">
        <v>32567855.42</v>
      </c>
      <c r="Y152" s="38">
        <v>130271.42</v>
      </c>
      <c r="Z152" s="38">
        <v>116451.83</v>
      </c>
      <c r="AA152" s="38">
        <v>0</v>
      </c>
      <c r="AB152" s="38">
        <v>32321132</v>
      </c>
      <c r="AC152" s="26"/>
    </row>
    <row r="153" spans="1:29" ht="12.75">
      <c r="A153" s="48" t="s">
        <v>349</v>
      </c>
      <c r="B153" s="49" t="s">
        <v>350</v>
      </c>
      <c r="C153" s="24" t="s">
        <v>659</v>
      </c>
      <c r="D153" s="24" t="s">
        <v>657</v>
      </c>
      <c r="E153" s="38">
        <v>5007</v>
      </c>
      <c r="F153" s="38">
        <v>82266841</v>
      </c>
      <c r="G153" s="38">
        <v>39570350.52</v>
      </c>
      <c r="H153" s="38">
        <v>0</v>
      </c>
      <c r="I153" s="38">
        <v>0</v>
      </c>
      <c r="J153" s="38">
        <v>301619.59</v>
      </c>
      <c r="K153" s="38">
        <v>992576.77</v>
      </c>
      <c r="L153" s="38">
        <v>1267510.9</v>
      </c>
      <c r="M153" s="38">
        <v>20899.74</v>
      </c>
      <c r="N153" s="38">
        <v>112503.43</v>
      </c>
      <c r="O153" s="38">
        <v>0</v>
      </c>
      <c r="P153" s="38">
        <v>572759.28</v>
      </c>
      <c r="Q153" s="38">
        <v>36905719.99</v>
      </c>
      <c r="R153" s="38">
        <v>36573568.51</v>
      </c>
      <c r="S153" s="38">
        <v>19659.03</v>
      </c>
      <c r="T153" s="38">
        <v>52898.9</v>
      </c>
      <c r="U153" s="38">
        <v>0</v>
      </c>
      <c r="V153" s="38">
        <v>28964.93</v>
      </c>
      <c r="W153" s="38">
        <v>24531.69</v>
      </c>
      <c r="X153" s="38">
        <v>36447513.96</v>
      </c>
      <c r="Y153" s="38">
        <v>145790.06</v>
      </c>
      <c r="Z153" s="38">
        <v>213701.17</v>
      </c>
      <c r="AA153" s="38">
        <v>0</v>
      </c>
      <c r="AB153" s="38">
        <v>36088023</v>
      </c>
      <c r="AC153" s="26"/>
    </row>
    <row r="154" spans="1:29" ht="12.75">
      <c r="A154" s="48" t="s">
        <v>249</v>
      </c>
      <c r="B154" s="49" t="s">
        <v>250</v>
      </c>
      <c r="C154" s="24" t="s">
        <v>655</v>
      </c>
      <c r="D154" s="24" t="s">
        <v>664</v>
      </c>
      <c r="E154" s="38">
        <v>8378</v>
      </c>
      <c r="F154" s="38">
        <v>209927944</v>
      </c>
      <c r="G154" s="38">
        <v>100975341.06</v>
      </c>
      <c r="H154" s="38">
        <v>0</v>
      </c>
      <c r="I154" s="38">
        <v>0</v>
      </c>
      <c r="J154" s="38">
        <v>794031.69</v>
      </c>
      <c r="K154" s="38">
        <v>1691826.22</v>
      </c>
      <c r="L154" s="38">
        <v>3524207.1</v>
      </c>
      <c r="M154" s="38">
        <v>29701.4</v>
      </c>
      <c r="N154" s="38">
        <v>0</v>
      </c>
      <c r="O154" s="38">
        <v>114545.34</v>
      </c>
      <c r="P154" s="38">
        <v>4626073.92</v>
      </c>
      <c r="Q154" s="38">
        <v>91783018.77</v>
      </c>
      <c r="R154" s="38">
        <v>90956971.6</v>
      </c>
      <c r="S154" s="38">
        <v>1916.48</v>
      </c>
      <c r="T154" s="38">
        <v>4288.09</v>
      </c>
      <c r="U154" s="38">
        <v>0</v>
      </c>
      <c r="V154" s="38">
        <v>0</v>
      </c>
      <c r="W154" s="38">
        <v>0</v>
      </c>
      <c r="X154" s="38">
        <v>90950767.03</v>
      </c>
      <c r="Y154" s="38">
        <v>636655.37</v>
      </c>
      <c r="Z154" s="38">
        <v>386728.53</v>
      </c>
      <c r="AA154" s="38">
        <v>0</v>
      </c>
      <c r="AB154" s="38">
        <v>89927383</v>
      </c>
      <c r="AC154" s="26"/>
    </row>
    <row r="155" spans="1:29" ht="12.75">
      <c r="A155" s="48" t="s">
        <v>637</v>
      </c>
      <c r="B155" s="49" t="s">
        <v>638</v>
      </c>
      <c r="C155" s="24" t="s">
        <v>666</v>
      </c>
      <c r="D155" s="24" t="s">
        <v>667</v>
      </c>
      <c r="E155" s="38">
        <v>4610</v>
      </c>
      <c r="F155" s="38">
        <v>179090744</v>
      </c>
      <c r="G155" s="38">
        <v>86142647.86</v>
      </c>
      <c r="H155" s="38">
        <v>0</v>
      </c>
      <c r="I155" s="38">
        <v>0</v>
      </c>
      <c r="J155" s="38">
        <v>676910</v>
      </c>
      <c r="K155" s="38">
        <v>756936.87</v>
      </c>
      <c r="L155" s="38">
        <v>3781608.06</v>
      </c>
      <c r="M155" s="38">
        <v>54941.04</v>
      </c>
      <c r="N155" s="38">
        <v>0</v>
      </c>
      <c r="O155" s="38">
        <v>6484.14</v>
      </c>
      <c r="P155" s="38">
        <v>1166293.01</v>
      </c>
      <c r="Q155" s="38">
        <v>81053294.74</v>
      </c>
      <c r="R155" s="38">
        <v>80323815.09</v>
      </c>
      <c r="S155" s="38">
        <v>8269</v>
      </c>
      <c r="T155" s="38">
        <v>215804.27</v>
      </c>
      <c r="U155" s="38">
        <v>0</v>
      </c>
      <c r="V155" s="38">
        <v>0</v>
      </c>
      <c r="W155" s="38">
        <v>0</v>
      </c>
      <c r="X155" s="38">
        <v>80099741.82</v>
      </c>
      <c r="Y155" s="38">
        <v>881097.16</v>
      </c>
      <c r="Z155" s="38">
        <v>268914.18</v>
      </c>
      <c r="AA155" s="38">
        <v>0</v>
      </c>
      <c r="AB155" s="38">
        <v>78949730</v>
      </c>
      <c r="AC155" s="26"/>
    </row>
    <row r="156" spans="1:29" ht="12.75">
      <c r="A156" s="48" t="s">
        <v>579</v>
      </c>
      <c r="B156" s="49" t="s">
        <v>580</v>
      </c>
      <c r="C156" s="24" t="s">
        <v>665</v>
      </c>
      <c r="D156" s="24" t="s">
        <v>664</v>
      </c>
      <c r="E156" s="38">
        <v>14563</v>
      </c>
      <c r="F156" s="38">
        <v>238162310</v>
      </c>
      <c r="G156" s="38">
        <v>114556071.11</v>
      </c>
      <c r="H156" s="38">
        <v>0</v>
      </c>
      <c r="I156" s="38">
        <v>0</v>
      </c>
      <c r="J156" s="38">
        <v>867335.28</v>
      </c>
      <c r="K156" s="38">
        <v>3275386.97</v>
      </c>
      <c r="L156" s="38">
        <v>3722770.07</v>
      </c>
      <c r="M156" s="38">
        <v>113901.87</v>
      </c>
      <c r="N156" s="38">
        <v>12781.26</v>
      </c>
      <c r="O156" s="38">
        <v>34325.43</v>
      </c>
      <c r="P156" s="38">
        <v>3404772.89</v>
      </c>
      <c r="Q156" s="38">
        <v>104859467.9</v>
      </c>
      <c r="R156" s="38">
        <v>103915732.69</v>
      </c>
      <c r="S156" s="38">
        <v>56085.22</v>
      </c>
      <c r="T156" s="38">
        <v>421680.71</v>
      </c>
      <c r="U156" s="38">
        <v>1411.63</v>
      </c>
      <c r="V156" s="38">
        <v>3539.05</v>
      </c>
      <c r="W156" s="38">
        <v>83731.69</v>
      </c>
      <c r="X156" s="38">
        <v>103349284.39</v>
      </c>
      <c r="Y156" s="38">
        <v>826794.28</v>
      </c>
      <c r="Z156" s="38">
        <v>628932.82</v>
      </c>
      <c r="AA156" s="38">
        <v>0</v>
      </c>
      <c r="AB156" s="38">
        <v>101893557</v>
      </c>
      <c r="AC156" s="26"/>
    </row>
    <row r="157" spans="1:29" ht="12.75">
      <c r="A157" s="48" t="s">
        <v>533</v>
      </c>
      <c r="B157" s="49" t="s">
        <v>534</v>
      </c>
      <c r="C157" s="24" t="s">
        <v>665</v>
      </c>
      <c r="D157" s="24" t="s">
        <v>660</v>
      </c>
      <c r="E157" s="38">
        <v>2861</v>
      </c>
      <c r="F157" s="38">
        <v>86965074</v>
      </c>
      <c r="G157" s="38">
        <v>41830200.59</v>
      </c>
      <c r="H157" s="38">
        <v>0</v>
      </c>
      <c r="I157" s="38">
        <v>0</v>
      </c>
      <c r="J157" s="38">
        <v>335238.36</v>
      </c>
      <c r="K157" s="38">
        <v>434645.14</v>
      </c>
      <c r="L157" s="38">
        <v>1279967.38</v>
      </c>
      <c r="M157" s="38">
        <v>0</v>
      </c>
      <c r="N157" s="38">
        <v>0</v>
      </c>
      <c r="O157" s="38">
        <v>325000</v>
      </c>
      <c r="P157" s="38">
        <v>1469498.57</v>
      </c>
      <c r="Q157" s="38">
        <v>38656327.86</v>
      </c>
      <c r="R157" s="38">
        <v>38308420.91</v>
      </c>
      <c r="S157" s="38">
        <v>28332.49</v>
      </c>
      <c r="T157" s="38">
        <v>35742.65</v>
      </c>
      <c r="U157" s="38">
        <v>0</v>
      </c>
      <c r="V157" s="38">
        <v>0</v>
      </c>
      <c r="W157" s="38">
        <v>132.77</v>
      </c>
      <c r="X157" s="38">
        <v>38244213</v>
      </c>
      <c r="Y157" s="38">
        <v>305953.7</v>
      </c>
      <c r="Z157" s="38">
        <v>139276.13</v>
      </c>
      <c r="AA157" s="38">
        <v>0</v>
      </c>
      <c r="AB157" s="38">
        <v>37798983</v>
      </c>
      <c r="AC157" s="26"/>
    </row>
    <row r="158" spans="1:29" ht="12.75">
      <c r="A158" s="48" t="s">
        <v>599</v>
      </c>
      <c r="B158" s="49" t="s">
        <v>600</v>
      </c>
      <c r="C158" s="24" t="s">
        <v>666</v>
      </c>
      <c r="D158" s="24" t="s">
        <v>667</v>
      </c>
      <c r="E158" s="38">
        <v>8293</v>
      </c>
      <c r="F158" s="38">
        <v>228195350</v>
      </c>
      <c r="G158" s="38">
        <v>109761963.35</v>
      </c>
      <c r="H158" s="38">
        <v>0</v>
      </c>
      <c r="I158" s="38">
        <v>0</v>
      </c>
      <c r="J158" s="38">
        <v>860537.33</v>
      </c>
      <c r="K158" s="38">
        <v>1400871.11</v>
      </c>
      <c r="L158" s="38">
        <v>9953154.48</v>
      </c>
      <c r="M158" s="38">
        <v>5994.6</v>
      </c>
      <c r="N158" s="38">
        <v>0</v>
      </c>
      <c r="O158" s="38">
        <v>0</v>
      </c>
      <c r="P158" s="38">
        <v>1078649.33</v>
      </c>
      <c r="Q158" s="38">
        <v>98183831.16</v>
      </c>
      <c r="R158" s="38">
        <v>97300176.68</v>
      </c>
      <c r="S158" s="38">
        <v>109457.52</v>
      </c>
      <c r="T158" s="38">
        <v>98440.5</v>
      </c>
      <c r="U158" s="38">
        <v>0</v>
      </c>
      <c r="V158" s="38">
        <v>0</v>
      </c>
      <c r="W158" s="38">
        <v>0</v>
      </c>
      <c r="X158" s="38">
        <v>97092278.66</v>
      </c>
      <c r="Y158" s="38">
        <v>582553.67</v>
      </c>
      <c r="Z158" s="38">
        <v>483237.41</v>
      </c>
      <c r="AA158" s="38">
        <v>0</v>
      </c>
      <c r="AB158" s="38">
        <v>96026488</v>
      </c>
      <c r="AC158" s="26"/>
    </row>
    <row r="159" spans="1:29" ht="12.75">
      <c r="A159" s="48" t="s">
        <v>295</v>
      </c>
      <c r="B159" s="49" t="s">
        <v>296</v>
      </c>
      <c r="C159" s="24" t="s">
        <v>659</v>
      </c>
      <c r="D159" s="24" t="s">
        <v>660</v>
      </c>
      <c r="E159" s="38">
        <v>4960</v>
      </c>
      <c r="F159" s="38">
        <v>80797225</v>
      </c>
      <c r="G159" s="38">
        <v>38863465.23</v>
      </c>
      <c r="H159" s="38">
        <v>0</v>
      </c>
      <c r="I159" s="38">
        <v>0</v>
      </c>
      <c r="J159" s="38">
        <v>295403.2</v>
      </c>
      <c r="K159" s="38">
        <v>1089560.2</v>
      </c>
      <c r="L159" s="38">
        <v>2465811.78</v>
      </c>
      <c r="M159" s="38">
        <v>34242.94</v>
      </c>
      <c r="N159" s="38">
        <v>23545.45</v>
      </c>
      <c r="O159" s="38">
        <v>0</v>
      </c>
      <c r="P159" s="38">
        <v>1577330.73</v>
      </c>
      <c r="Q159" s="38">
        <v>33968377.33</v>
      </c>
      <c r="R159" s="38">
        <v>33662661.93</v>
      </c>
      <c r="S159" s="38">
        <v>19199.43</v>
      </c>
      <c r="T159" s="38">
        <v>23254.01</v>
      </c>
      <c r="U159" s="38">
        <v>0</v>
      </c>
      <c r="V159" s="38">
        <v>336.47</v>
      </c>
      <c r="W159" s="38">
        <v>0</v>
      </c>
      <c r="X159" s="38">
        <v>33619872.02</v>
      </c>
      <c r="Y159" s="38">
        <v>134479.49</v>
      </c>
      <c r="Z159" s="38">
        <v>211413.89</v>
      </c>
      <c r="AA159" s="38">
        <v>0</v>
      </c>
      <c r="AB159" s="38">
        <v>33273979</v>
      </c>
      <c r="AC159" s="26"/>
    </row>
    <row r="160" spans="1:29" ht="12.75">
      <c r="A160" s="48" t="s">
        <v>581</v>
      </c>
      <c r="B160" s="49" t="s">
        <v>582</v>
      </c>
      <c r="C160" s="24" t="s">
        <v>665</v>
      </c>
      <c r="D160" s="24" t="s">
        <v>664</v>
      </c>
      <c r="E160" s="38">
        <v>25641</v>
      </c>
      <c r="F160" s="38">
        <v>760919065</v>
      </c>
      <c r="G160" s="38">
        <v>366002070.27</v>
      </c>
      <c r="H160" s="38">
        <v>0</v>
      </c>
      <c r="I160" s="38">
        <v>0</v>
      </c>
      <c r="J160" s="38">
        <v>2904072.9</v>
      </c>
      <c r="K160" s="38">
        <v>4827071.39</v>
      </c>
      <c r="L160" s="38">
        <v>12467666.04</v>
      </c>
      <c r="M160" s="38">
        <v>206685.7</v>
      </c>
      <c r="N160" s="38">
        <v>10809.42</v>
      </c>
      <c r="O160" s="38">
        <v>70000</v>
      </c>
      <c r="P160" s="38">
        <v>9624364.4</v>
      </c>
      <c r="Q160" s="38">
        <v>341699546.22</v>
      </c>
      <c r="R160" s="38">
        <v>338624250.3</v>
      </c>
      <c r="S160" s="38">
        <v>1326.44</v>
      </c>
      <c r="T160" s="38">
        <v>334418.91</v>
      </c>
      <c r="U160" s="38">
        <v>3296.53</v>
      </c>
      <c r="V160" s="38">
        <v>4073.99</v>
      </c>
      <c r="W160" s="38">
        <v>4637.83</v>
      </c>
      <c r="X160" s="38">
        <v>338276496.6</v>
      </c>
      <c r="Y160" s="38">
        <v>2706211.97</v>
      </c>
      <c r="Z160" s="38">
        <v>1246872.44</v>
      </c>
      <c r="AA160" s="38">
        <v>0</v>
      </c>
      <c r="AB160" s="38">
        <v>334323412</v>
      </c>
      <c r="AC160" s="26"/>
    </row>
    <row r="161" spans="1:29" ht="12.75">
      <c r="A161" s="48" t="s">
        <v>311</v>
      </c>
      <c r="B161" s="49" t="s">
        <v>312</v>
      </c>
      <c r="C161" s="24" t="s">
        <v>655</v>
      </c>
      <c r="D161" s="24" t="s">
        <v>662</v>
      </c>
      <c r="E161" s="38">
        <v>11638</v>
      </c>
      <c r="F161" s="38">
        <v>251966105</v>
      </c>
      <c r="G161" s="38">
        <v>121195696.51</v>
      </c>
      <c r="H161" s="38">
        <v>0</v>
      </c>
      <c r="I161" s="38">
        <v>0</v>
      </c>
      <c r="J161" s="38">
        <v>835000</v>
      </c>
      <c r="K161" s="38">
        <v>2320000</v>
      </c>
      <c r="L161" s="38">
        <v>5463300</v>
      </c>
      <c r="M161" s="38">
        <v>33700</v>
      </c>
      <c r="N161" s="38">
        <v>0</v>
      </c>
      <c r="O161" s="38">
        <v>125000</v>
      </c>
      <c r="P161" s="38">
        <v>7659000</v>
      </c>
      <c r="Q161" s="38">
        <v>106429696.51</v>
      </c>
      <c r="R161" s="38">
        <v>105471829.24</v>
      </c>
      <c r="S161" s="38">
        <v>61250</v>
      </c>
      <c r="T161" s="38">
        <v>120525</v>
      </c>
      <c r="U161" s="38">
        <v>0</v>
      </c>
      <c r="V161" s="38">
        <v>0</v>
      </c>
      <c r="W161" s="38">
        <v>0</v>
      </c>
      <c r="X161" s="38">
        <v>105290054.24</v>
      </c>
      <c r="Y161" s="38">
        <v>737030.38</v>
      </c>
      <c r="Z161" s="38">
        <v>528254.87</v>
      </c>
      <c r="AA161" s="38">
        <v>0</v>
      </c>
      <c r="AB161" s="38">
        <v>104024769</v>
      </c>
      <c r="AC161" s="26"/>
    </row>
    <row r="162" spans="1:29" ht="12.75">
      <c r="A162" s="48" t="s">
        <v>142</v>
      </c>
      <c r="B162" s="49" t="s">
        <v>143</v>
      </c>
      <c r="C162" s="24" t="s">
        <v>659</v>
      </c>
      <c r="D162" s="24" t="s">
        <v>658</v>
      </c>
      <c r="E162" s="38">
        <v>2928</v>
      </c>
      <c r="F162" s="38">
        <v>49750846</v>
      </c>
      <c r="G162" s="38">
        <v>23930156.93</v>
      </c>
      <c r="H162" s="38">
        <v>0</v>
      </c>
      <c r="I162" s="38">
        <v>0</v>
      </c>
      <c r="J162" s="38">
        <v>182011.4</v>
      </c>
      <c r="K162" s="38">
        <v>626117.16</v>
      </c>
      <c r="L162" s="38">
        <v>1325720.34</v>
      </c>
      <c r="M162" s="38">
        <v>74825.8</v>
      </c>
      <c r="N162" s="38">
        <v>15230.2</v>
      </c>
      <c r="O162" s="38">
        <v>8120.17</v>
      </c>
      <c r="P162" s="38">
        <v>510571.52</v>
      </c>
      <c r="Q162" s="38">
        <v>21551583.14</v>
      </c>
      <c r="R162" s="38">
        <v>21357618.89</v>
      </c>
      <c r="S162" s="38">
        <v>26674.74</v>
      </c>
      <c r="T162" s="38">
        <v>5366.97</v>
      </c>
      <c r="U162" s="38">
        <v>143.08</v>
      </c>
      <c r="V162" s="38">
        <v>0</v>
      </c>
      <c r="W162" s="38">
        <v>0</v>
      </c>
      <c r="X162" s="38">
        <v>21325434.1</v>
      </c>
      <c r="Y162" s="38">
        <v>85301.74</v>
      </c>
      <c r="Z162" s="38">
        <v>127590.88</v>
      </c>
      <c r="AA162" s="38">
        <v>0</v>
      </c>
      <c r="AB162" s="38">
        <v>21112541</v>
      </c>
      <c r="AC162" s="26"/>
    </row>
    <row r="163" spans="1:29" ht="12.75">
      <c r="A163" s="48" t="s">
        <v>601</v>
      </c>
      <c r="B163" s="49" t="s">
        <v>602</v>
      </c>
      <c r="C163" s="24" t="s">
        <v>666</v>
      </c>
      <c r="D163" s="24" t="s">
        <v>667</v>
      </c>
      <c r="E163" s="38">
        <v>6108</v>
      </c>
      <c r="F163" s="38">
        <v>112713371</v>
      </c>
      <c r="G163" s="38">
        <v>54215131.45</v>
      </c>
      <c r="H163" s="38">
        <v>0</v>
      </c>
      <c r="I163" s="38">
        <v>0</v>
      </c>
      <c r="J163" s="38">
        <v>400862.55</v>
      </c>
      <c r="K163" s="38">
        <v>1673108.28</v>
      </c>
      <c r="L163" s="38">
        <v>3720190.49</v>
      </c>
      <c r="M163" s="38">
        <v>0</v>
      </c>
      <c r="N163" s="38">
        <v>0</v>
      </c>
      <c r="O163" s="38">
        <v>0</v>
      </c>
      <c r="P163" s="38">
        <v>1209001.88</v>
      </c>
      <c r="Q163" s="38">
        <v>48013693.35</v>
      </c>
      <c r="R163" s="38">
        <v>47581570.11</v>
      </c>
      <c r="S163" s="38">
        <v>53836.22</v>
      </c>
      <c r="T163" s="38">
        <v>26535.56</v>
      </c>
      <c r="U163" s="38">
        <v>0</v>
      </c>
      <c r="V163" s="38">
        <v>0</v>
      </c>
      <c r="W163" s="38">
        <v>0</v>
      </c>
      <c r="X163" s="38">
        <v>47501198.33</v>
      </c>
      <c r="Y163" s="38">
        <v>285007.19</v>
      </c>
      <c r="Z163" s="38">
        <v>328322.87</v>
      </c>
      <c r="AA163" s="38">
        <v>0</v>
      </c>
      <c r="AB163" s="38">
        <v>46887868</v>
      </c>
      <c r="AC163" s="26"/>
    </row>
    <row r="164" spans="1:29" ht="12.75">
      <c r="A164" s="48" t="s">
        <v>435</v>
      </c>
      <c r="B164" s="49" t="s">
        <v>436</v>
      </c>
      <c r="C164" s="24" t="s">
        <v>659</v>
      </c>
      <c r="D164" s="24" t="s">
        <v>663</v>
      </c>
      <c r="E164" s="38">
        <v>2708</v>
      </c>
      <c r="F164" s="38">
        <v>71706510</v>
      </c>
      <c r="G164" s="38">
        <v>34490831.31</v>
      </c>
      <c r="H164" s="38">
        <v>0</v>
      </c>
      <c r="I164" s="38">
        <v>0</v>
      </c>
      <c r="J164" s="38">
        <v>271084.9</v>
      </c>
      <c r="K164" s="38">
        <v>460592.71</v>
      </c>
      <c r="L164" s="38">
        <v>549125.12</v>
      </c>
      <c r="M164" s="38">
        <v>36236.97</v>
      </c>
      <c r="N164" s="38">
        <v>10406.4</v>
      </c>
      <c r="O164" s="38">
        <v>0</v>
      </c>
      <c r="P164" s="38">
        <v>1477450.72</v>
      </c>
      <c r="Q164" s="38">
        <v>32228104.29</v>
      </c>
      <c r="R164" s="38">
        <v>31938051.35</v>
      </c>
      <c r="S164" s="38">
        <v>7568.17</v>
      </c>
      <c r="T164" s="38">
        <v>30947.92</v>
      </c>
      <c r="U164" s="38">
        <v>0</v>
      </c>
      <c r="V164" s="38">
        <v>3436.33</v>
      </c>
      <c r="W164" s="38">
        <v>1001.07</v>
      </c>
      <c r="X164" s="38">
        <v>31895097.86</v>
      </c>
      <c r="Y164" s="38">
        <v>127580.39</v>
      </c>
      <c r="Z164" s="38">
        <v>126554.99</v>
      </c>
      <c r="AA164" s="38">
        <v>0</v>
      </c>
      <c r="AB164" s="38">
        <v>31640962</v>
      </c>
      <c r="AC164" s="26"/>
    </row>
    <row r="165" spans="1:29" ht="12.75">
      <c r="A165" s="48" t="s">
        <v>333</v>
      </c>
      <c r="B165" s="49" t="s">
        <v>334</v>
      </c>
      <c r="C165" s="24" t="s">
        <v>659</v>
      </c>
      <c r="D165" s="24" t="s">
        <v>662</v>
      </c>
      <c r="E165" s="38">
        <v>3295</v>
      </c>
      <c r="F165" s="38">
        <v>89128324</v>
      </c>
      <c r="G165" s="38">
        <v>42870723.84</v>
      </c>
      <c r="H165" s="38">
        <v>0</v>
      </c>
      <c r="I165" s="38">
        <v>0</v>
      </c>
      <c r="J165" s="38">
        <v>338753.46</v>
      </c>
      <c r="K165" s="38">
        <v>562533.08</v>
      </c>
      <c r="L165" s="38">
        <v>2488178.04</v>
      </c>
      <c r="M165" s="38">
        <v>31689.9</v>
      </c>
      <c r="N165" s="38">
        <v>0</v>
      </c>
      <c r="O165" s="38">
        <v>0</v>
      </c>
      <c r="P165" s="38">
        <v>827899.95</v>
      </c>
      <c r="Q165" s="38">
        <v>39299176.33</v>
      </c>
      <c r="R165" s="38">
        <v>38945483.74</v>
      </c>
      <c r="S165" s="38">
        <v>5692.94</v>
      </c>
      <c r="T165" s="38">
        <v>2134.63</v>
      </c>
      <c r="U165" s="38">
        <v>1681.99</v>
      </c>
      <c r="V165" s="38">
        <v>0</v>
      </c>
      <c r="W165" s="38">
        <v>0</v>
      </c>
      <c r="X165" s="38">
        <v>38935974.18</v>
      </c>
      <c r="Y165" s="38">
        <v>155743.9</v>
      </c>
      <c r="Z165" s="38">
        <v>154745.32</v>
      </c>
      <c r="AA165" s="38">
        <v>0</v>
      </c>
      <c r="AB165" s="38">
        <v>38625485</v>
      </c>
      <c r="AC165" s="26"/>
    </row>
    <row r="166" spans="1:29" ht="12.75">
      <c r="A166" s="48" t="s">
        <v>535</v>
      </c>
      <c r="B166" s="49" t="s">
        <v>536</v>
      </c>
      <c r="C166" s="24" t="s">
        <v>665</v>
      </c>
      <c r="D166" s="24" t="s">
        <v>660</v>
      </c>
      <c r="E166" s="38">
        <v>15900</v>
      </c>
      <c r="F166" s="38">
        <v>402696194</v>
      </c>
      <c r="G166" s="38">
        <v>193696869.31</v>
      </c>
      <c r="H166" s="38">
        <v>0</v>
      </c>
      <c r="I166" s="38">
        <v>0</v>
      </c>
      <c r="J166" s="38">
        <v>1536823.7</v>
      </c>
      <c r="K166" s="38">
        <v>2169063.63</v>
      </c>
      <c r="L166" s="38">
        <v>10991336.04</v>
      </c>
      <c r="M166" s="38">
        <v>0</v>
      </c>
      <c r="N166" s="38">
        <v>0</v>
      </c>
      <c r="O166" s="38">
        <v>0</v>
      </c>
      <c r="P166" s="38">
        <v>7377865.89</v>
      </c>
      <c r="Q166" s="38">
        <v>174695427.45</v>
      </c>
      <c r="R166" s="38">
        <v>173123168.6</v>
      </c>
      <c r="S166" s="38">
        <v>123592.52</v>
      </c>
      <c r="T166" s="38">
        <v>208938.25</v>
      </c>
      <c r="U166" s="38">
        <v>0</v>
      </c>
      <c r="V166" s="38">
        <v>0</v>
      </c>
      <c r="W166" s="38">
        <v>0</v>
      </c>
      <c r="X166" s="38">
        <v>172790637.83</v>
      </c>
      <c r="Y166" s="38">
        <v>1382325.1</v>
      </c>
      <c r="Z166" s="38">
        <v>741265.22</v>
      </c>
      <c r="AA166" s="38">
        <v>0</v>
      </c>
      <c r="AB166" s="38">
        <v>170667048</v>
      </c>
      <c r="AC166" s="26"/>
    </row>
    <row r="167" spans="1:29" ht="12.75">
      <c r="A167" s="48" t="s">
        <v>9</v>
      </c>
      <c r="B167" s="49" t="s">
        <v>10</v>
      </c>
      <c r="C167" s="24" t="s">
        <v>655</v>
      </c>
      <c r="D167" s="24" t="s">
        <v>657</v>
      </c>
      <c r="E167" s="38">
        <v>5260</v>
      </c>
      <c r="F167" s="38">
        <v>160342188</v>
      </c>
      <c r="G167" s="38">
        <v>77124592.43</v>
      </c>
      <c r="H167" s="38">
        <v>0</v>
      </c>
      <c r="I167" s="38">
        <v>0</v>
      </c>
      <c r="J167" s="38">
        <v>601741.89</v>
      </c>
      <c r="K167" s="38">
        <v>820928.05</v>
      </c>
      <c r="L167" s="38">
        <v>2590144.3</v>
      </c>
      <c r="M167" s="38">
        <v>36534.96</v>
      </c>
      <c r="N167" s="38">
        <v>0</v>
      </c>
      <c r="O167" s="38">
        <v>19703.05</v>
      </c>
      <c r="P167" s="38">
        <v>1882549.93</v>
      </c>
      <c r="Q167" s="38">
        <v>72376474.03</v>
      </c>
      <c r="R167" s="38">
        <v>71725085.76</v>
      </c>
      <c r="S167" s="38">
        <v>2354.87</v>
      </c>
      <c r="T167" s="38">
        <v>86000</v>
      </c>
      <c r="U167" s="38">
        <v>0</v>
      </c>
      <c r="V167" s="38">
        <v>0</v>
      </c>
      <c r="W167" s="38">
        <v>0</v>
      </c>
      <c r="X167" s="38">
        <v>71636730.89</v>
      </c>
      <c r="Y167" s="38">
        <v>501457.12</v>
      </c>
      <c r="Z167" s="38">
        <v>265020.56</v>
      </c>
      <c r="AA167" s="38">
        <v>0</v>
      </c>
      <c r="AB167" s="38">
        <v>70870253</v>
      </c>
      <c r="AC167" s="26"/>
    </row>
    <row r="168" spans="1:29" ht="12.75">
      <c r="A168" s="48" t="s">
        <v>269</v>
      </c>
      <c r="B168" s="49" t="s">
        <v>270</v>
      </c>
      <c r="C168" s="24" t="s">
        <v>659</v>
      </c>
      <c r="D168" s="24" t="s">
        <v>658</v>
      </c>
      <c r="E168" s="38">
        <v>4350</v>
      </c>
      <c r="F168" s="38">
        <v>123141181</v>
      </c>
      <c r="G168" s="38">
        <v>59230908.06</v>
      </c>
      <c r="H168" s="38">
        <v>0</v>
      </c>
      <c r="I168" s="38">
        <v>0</v>
      </c>
      <c r="J168" s="38">
        <v>458568.73</v>
      </c>
      <c r="K168" s="38">
        <v>565304.76</v>
      </c>
      <c r="L168" s="38">
        <v>2208981.1</v>
      </c>
      <c r="M168" s="38">
        <v>65231.72</v>
      </c>
      <c r="N168" s="38">
        <v>5359.37</v>
      </c>
      <c r="O168" s="38">
        <v>10092.25</v>
      </c>
      <c r="P168" s="38">
        <v>3482533.64</v>
      </c>
      <c r="Q168" s="38">
        <v>53351973.95</v>
      </c>
      <c r="R168" s="38">
        <v>52871806.18</v>
      </c>
      <c r="S168" s="38">
        <v>20509.85</v>
      </c>
      <c r="T168" s="38">
        <v>936.55</v>
      </c>
      <c r="U168" s="38">
        <v>652.58</v>
      </c>
      <c r="V168" s="38">
        <v>6662.55</v>
      </c>
      <c r="W168" s="38">
        <v>0</v>
      </c>
      <c r="X168" s="38">
        <v>52843044.66</v>
      </c>
      <c r="Y168" s="38">
        <v>211372.18</v>
      </c>
      <c r="Z168" s="38">
        <v>209825.2</v>
      </c>
      <c r="AA168" s="38">
        <v>0</v>
      </c>
      <c r="AB168" s="38">
        <v>52421847</v>
      </c>
      <c r="AC168" s="26"/>
    </row>
    <row r="169" spans="1:29" ht="12.75">
      <c r="A169" s="48" t="s">
        <v>168</v>
      </c>
      <c r="B169" s="49" t="s">
        <v>169</v>
      </c>
      <c r="C169" s="24" t="s">
        <v>659</v>
      </c>
      <c r="D169" s="24" t="s">
        <v>657</v>
      </c>
      <c r="E169" s="38">
        <v>2204</v>
      </c>
      <c r="F169" s="38">
        <v>29355186</v>
      </c>
      <c r="G169" s="38">
        <v>14119844.47</v>
      </c>
      <c r="H169" s="38">
        <v>0</v>
      </c>
      <c r="I169" s="38">
        <v>0</v>
      </c>
      <c r="J169" s="38">
        <v>101928</v>
      </c>
      <c r="K169" s="38">
        <v>524959.94</v>
      </c>
      <c r="L169" s="38">
        <v>622427.65</v>
      </c>
      <c r="M169" s="38">
        <v>24414.9</v>
      </c>
      <c r="N169" s="38">
        <v>12137.09</v>
      </c>
      <c r="O169" s="38">
        <v>0</v>
      </c>
      <c r="P169" s="38">
        <v>517325.53</v>
      </c>
      <c r="Q169" s="38">
        <v>12520507.36</v>
      </c>
      <c r="R169" s="38">
        <v>12407822.79</v>
      </c>
      <c r="S169" s="38">
        <v>6255.03</v>
      </c>
      <c r="T169" s="38">
        <v>9306.18</v>
      </c>
      <c r="U169" s="38">
        <v>0</v>
      </c>
      <c r="V169" s="38">
        <v>2346.63</v>
      </c>
      <c r="W169" s="38">
        <v>736.59</v>
      </c>
      <c r="X169" s="38">
        <v>12389178.36</v>
      </c>
      <c r="Y169" s="38">
        <v>49556.71</v>
      </c>
      <c r="Z169" s="38">
        <v>93127.95</v>
      </c>
      <c r="AA169" s="38">
        <v>0</v>
      </c>
      <c r="AB169" s="38">
        <v>12246494</v>
      </c>
      <c r="AC169" s="26"/>
    </row>
    <row r="170" spans="1:29" ht="12.75">
      <c r="A170" s="48" t="s">
        <v>226</v>
      </c>
      <c r="B170" s="49" t="s">
        <v>651</v>
      </c>
      <c r="C170" s="24" t="s">
        <v>659</v>
      </c>
      <c r="D170" s="24" t="s">
        <v>663</v>
      </c>
      <c r="E170" s="38">
        <v>2606</v>
      </c>
      <c r="F170" s="38">
        <v>35300787</v>
      </c>
      <c r="G170" s="38">
        <v>16979678.55</v>
      </c>
      <c r="H170" s="38">
        <v>0</v>
      </c>
      <c r="I170" s="38">
        <v>0</v>
      </c>
      <c r="J170" s="38">
        <v>124139.01</v>
      </c>
      <c r="K170" s="38">
        <v>565884</v>
      </c>
      <c r="L170" s="38">
        <v>1088346.82</v>
      </c>
      <c r="M170" s="38">
        <v>35121.76</v>
      </c>
      <c r="N170" s="38">
        <v>63458.71</v>
      </c>
      <c r="O170" s="38">
        <v>0</v>
      </c>
      <c r="P170" s="38">
        <v>245334.17</v>
      </c>
      <c r="Q170" s="38">
        <v>15105672.1</v>
      </c>
      <c r="R170" s="38">
        <v>14969721.05</v>
      </c>
      <c r="S170" s="38">
        <v>13566.93</v>
      </c>
      <c r="T170" s="38">
        <v>44295.56</v>
      </c>
      <c r="U170" s="38">
        <v>2136.91</v>
      </c>
      <c r="V170" s="38">
        <v>39388.98</v>
      </c>
      <c r="W170" s="38">
        <v>0</v>
      </c>
      <c r="X170" s="38">
        <v>14870332.67</v>
      </c>
      <c r="Y170" s="38">
        <v>59481.33</v>
      </c>
      <c r="Z170" s="38">
        <v>108193.49</v>
      </c>
      <c r="AA170" s="38">
        <v>0</v>
      </c>
      <c r="AB170" s="38">
        <v>14702658</v>
      </c>
      <c r="AC170" s="26"/>
    </row>
    <row r="171" spans="1:29" ht="12.75">
      <c r="A171" s="48" t="s">
        <v>517</v>
      </c>
      <c r="B171" s="49" t="s">
        <v>518</v>
      </c>
      <c r="C171" s="24" t="s">
        <v>665</v>
      </c>
      <c r="D171" s="24" t="s">
        <v>660</v>
      </c>
      <c r="E171" s="38">
        <v>22098</v>
      </c>
      <c r="F171" s="38">
        <v>703956260</v>
      </c>
      <c r="G171" s="38">
        <v>338602961.06</v>
      </c>
      <c r="H171" s="38">
        <v>0</v>
      </c>
      <c r="I171" s="38">
        <v>0</v>
      </c>
      <c r="J171" s="38">
        <v>2498247.94</v>
      </c>
      <c r="K171" s="38">
        <v>2472545.89</v>
      </c>
      <c r="L171" s="38">
        <v>17896752.2</v>
      </c>
      <c r="M171" s="38">
        <v>134352.76</v>
      </c>
      <c r="N171" s="38">
        <v>0</v>
      </c>
      <c r="O171" s="38">
        <v>124602.44</v>
      </c>
      <c r="P171" s="38">
        <v>20477991.99</v>
      </c>
      <c r="Q171" s="38">
        <v>299994963.72</v>
      </c>
      <c r="R171" s="38">
        <v>297295009.05</v>
      </c>
      <c r="S171" s="38">
        <v>127213.08</v>
      </c>
      <c r="T171" s="38">
        <v>374662.4</v>
      </c>
      <c r="U171" s="38">
        <v>0</v>
      </c>
      <c r="V171" s="38">
        <v>0</v>
      </c>
      <c r="W171" s="38">
        <v>0</v>
      </c>
      <c r="X171" s="38">
        <v>296793133.57</v>
      </c>
      <c r="Y171" s="38">
        <v>2374345.07</v>
      </c>
      <c r="Z171" s="38">
        <v>1104742.94</v>
      </c>
      <c r="AA171" s="38">
        <v>0</v>
      </c>
      <c r="AB171" s="38">
        <v>293314046</v>
      </c>
      <c r="AC171" s="26"/>
    </row>
    <row r="172" spans="1:29" ht="12.75">
      <c r="A172" s="48" t="s">
        <v>399</v>
      </c>
      <c r="B172" s="49" t="s">
        <v>400</v>
      </c>
      <c r="C172" s="24" t="s">
        <v>659</v>
      </c>
      <c r="D172" s="24" t="s">
        <v>662</v>
      </c>
      <c r="E172" s="38">
        <v>2998</v>
      </c>
      <c r="F172" s="38">
        <v>66732585</v>
      </c>
      <c r="G172" s="38">
        <v>32098373.39</v>
      </c>
      <c r="H172" s="38">
        <v>0</v>
      </c>
      <c r="I172" s="38">
        <v>0</v>
      </c>
      <c r="J172" s="38">
        <v>251576.96</v>
      </c>
      <c r="K172" s="38">
        <v>547026.06</v>
      </c>
      <c r="L172" s="38">
        <v>704786.48</v>
      </c>
      <c r="M172" s="38">
        <v>10941.6</v>
      </c>
      <c r="N172" s="38">
        <v>232.8</v>
      </c>
      <c r="O172" s="38">
        <v>0</v>
      </c>
      <c r="P172" s="38">
        <v>893849.51</v>
      </c>
      <c r="Q172" s="38">
        <v>30193113.9</v>
      </c>
      <c r="R172" s="38">
        <v>29921375.87</v>
      </c>
      <c r="S172" s="38">
        <v>1669.62</v>
      </c>
      <c r="T172" s="38">
        <v>22422.5</v>
      </c>
      <c r="U172" s="38">
        <v>0</v>
      </c>
      <c r="V172" s="38">
        <v>0</v>
      </c>
      <c r="W172" s="38">
        <v>0</v>
      </c>
      <c r="X172" s="38">
        <v>29897283.75</v>
      </c>
      <c r="Y172" s="38">
        <v>119589.14</v>
      </c>
      <c r="Z172" s="38">
        <v>136016.8</v>
      </c>
      <c r="AA172" s="38">
        <v>0</v>
      </c>
      <c r="AB172" s="38">
        <v>29641678</v>
      </c>
      <c r="AC172" s="26"/>
    </row>
    <row r="173" spans="1:29" ht="12.75">
      <c r="A173" s="48" t="s">
        <v>257</v>
      </c>
      <c r="B173" s="49" t="s">
        <v>258</v>
      </c>
      <c r="C173" s="24" t="s">
        <v>655</v>
      </c>
      <c r="D173" s="24" t="s">
        <v>658</v>
      </c>
      <c r="E173" s="38">
        <v>6012</v>
      </c>
      <c r="F173" s="38">
        <v>165858304</v>
      </c>
      <c r="G173" s="38">
        <v>79777844.22</v>
      </c>
      <c r="H173" s="38">
        <v>0</v>
      </c>
      <c r="I173" s="38">
        <v>0</v>
      </c>
      <c r="J173" s="38">
        <v>628215.46</v>
      </c>
      <c r="K173" s="38">
        <v>1106880.41</v>
      </c>
      <c r="L173" s="38">
        <v>3308735.5</v>
      </c>
      <c r="M173" s="38">
        <v>70428.02</v>
      </c>
      <c r="N173" s="38">
        <v>13239.56</v>
      </c>
      <c r="O173" s="38">
        <v>1000000</v>
      </c>
      <c r="P173" s="38">
        <v>1403303.47</v>
      </c>
      <c r="Q173" s="38">
        <v>73503472.72</v>
      </c>
      <c r="R173" s="38">
        <v>72841941.47</v>
      </c>
      <c r="S173" s="38">
        <v>46124.67</v>
      </c>
      <c r="T173" s="38">
        <v>134712.2</v>
      </c>
      <c r="U173" s="38">
        <v>3206.47</v>
      </c>
      <c r="V173" s="38">
        <v>0</v>
      </c>
      <c r="W173" s="38">
        <v>0</v>
      </c>
      <c r="X173" s="38">
        <v>72657898.14</v>
      </c>
      <c r="Y173" s="38">
        <v>508605.29</v>
      </c>
      <c r="Z173" s="38">
        <v>288217.76</v>
      </c>
      <c r="AA173" s="38">
        <v>0</v>
      </c>
      <c r="AB173" s="38">
        <v>71861075</v>
      </c>
      <c r="AC173" s="26"/>
    </row>
    <row r="174" spans="1:29" ht="12.75">
      <c r="A174" s="48" t="s">
        <v>323</v>
      </c>
      <c r="B174" s="49" t="s">
        <v>324</v>
      </c>
      <c r="C174" s="24" t="s">
        <v>659</v>
      </c>
      <c r="D174" s="24" t="s">
        <v>662</v>
      </c>
      <c r="E174" s="38">
        <v>1487</v>
      </c>
      <c r="F174" s="38">
        <v>30159315</v>
      </c>
      <c r="G174" s="38">
        <v>14506630.52</v>
      </c>
      <c r="H174" s="38">
        <v>0</v>
      </c>
      <c r="I174" s="38">
        <v>0</v>
      </c>
      <c r="J174" s="38">
        <v>111828</v>
      </c>
      <c r="K174" s="38">
        <v>323285</v>
      </c>
      <c r="L174" s="38">
        <v>390944.92</v>
      </c>
      <c r="M174" s="38">
        <v>30070</v>
      </c>
      <c r="N174" s="38">
        <v>11138</v>
      </c>
      <c r="O174" s="38">
        <v>0</v>
      </c>
      <c r="P174" s="38">
        <v>50755</v>
      </c>
      <c r="Q174" s="38">
        <v>13812265.6</v>
      </c>
      <c r="R174" s="38">
        <v>13687955.21</v>
      </c>
      <c r="S174" s="38">
        <v>3948</v>
      </c>
      <c r="T174" s="38">
        <v>12381</v>
      </c>
      <c r="U174" s="38">
        <v>77</v>
      </c>
      <c r="V174" s="38">
        <v>2556</v>
      </c>
      <c r="W174" s="38">
        <v>2078</v>
      </c>
      <c r="X174" s="38">
        <v>13666915.21</v>
      </c>
      <c r="Y174" s="38">
        <v>54667.66</v>
      </c>
      <c r="Z174" s="38">
        <v>66663.95</v>
      </c>
      <c r="AA174" s="38">
        <v>0</v>
      </c>
      <c r="AB174" s="38">
        <v>13545584</v>
      </c>
      <c r="AC174" s="26"/>
    </row>
    <row r="175" spans="1:29" ht="12.75">
      <c r="A175" s="48" t="s">
        <v>419</v>
      </c>
      <c r="B175" s="49" t="s">
        <v>420</v>
      </c>
      <c r="C175" s="24" t="s">
        <v>659</v>
      </c>
      <c r="D175" s="24" t="s">
        <v>656</v>
      </c>
      <c r="E175" s="38">
        <v>3830</v>
      </c>
      <c r="F175" s="38">
        <v>63267189</v>
      </c>
      <c r="G175" s="38">
        <v>30431517.91</v>
      </c>
      <c r="H175" s="38">
        <v>0</v>
      </c>
      <c r="I175" s="38">
        <v>0</v>
      </c>
      <c r="J175" s="38">
        <v>228069.96</v>
      </c>
      <c r="K175" s="38">
        <v>907439.54</v>
      </c>
      <c r="L175" s="38">
        <v>1822922.94</v>
      </c>
      <c r="M175" s="38">
        <v>17857.7</v>
      </c>
      <c r="N175" s="38">
        <v>23134.41</v>
      </c>
      <c r="O175" s="38">
        <v>0</v>
      </c>
      <c r="P175" s="38">
        <v>699001.67</v>
      </c>
      <c r="Q175" s="38">
        <v>27189231.61</v>
      </c>
      <c r="R175" s="38">
        <v>26944528.53</v>
      </c>
      <c r="S175" s="38">
        <v>9798.38</v>
      </c>
      <c r="T175" s="38">
        <v>54774.03</v>
      </c>
      <c r="U175" s="38">
        <v>509.25</v>
      </c>
      <c r="V175" s="38">
        <v>7797.85</v>
      </c>
      <c r="W175" s="38">
        <v>9005.69</v>
      </c>
      <c r="X175" s="38">
        <v>26862643.33</v>
      </c>
      <c r="Y175" s="38">
        <v>107450.57</v>
      </c>
      <c r="Z175" s="38">
        <v>163602.93</v>
      </c>
      <c r="AA175" s="38">
        <v>0</v>
      </c>
      <c r="AB175" s="38">
        <v>26591590</v>
      </c>
      <c r="AC175" s="26"/>
    </row>
    <row r="176" spans="1:29" ht="12.75">
      <c r="A176" s="48" t="s">
        <v>639</v>
      </c>
      <c r="B176" s="49" t="s">
        <v>640</v>
      </c>
      <c r="C176" s="24" t="s">
        <v>666</v>
      </c>
      <c r="D176" s="24" t="s">
        <v>667</v>
      </c>
      <c r="E176" s="38">
        <v>5369</v>
      </c>
      <c r="F176" s="38">
        <v>167169328</v>
      </c>
      <c r="G176" s="38">
        <v>80408446.77</v>
      </c>
      <c r="H176" s="38">
        <v>0</v>
      </c>
      <c r="I176" s="38">
        <v>0</v>
      </c>
      <c r="J176" s="38">
        <v>679309.11</v>
      </c>
      <c r="K176" s="38">
        <v>831012.69</v>
      </c>
      <c r="L176" s="38">
        <v>3272809.49</v>
      </c>
      <c r="M176" s="38">
        <v>81676.84</v>
      </c>
      <c r="N176" s="38">
        <v>0</v>
      </c>
      <c r="O176" s="38">
        <v>0</v>
      </c>
      <c r="P176" s="38">
        <v>1989220.47</v>
      </c>
      <c r="Q176" s="38">
        <v>74913036.39</v>
      </c>
      <c r="R176" s="38">
        <v>74238819.06</v>
      </c>
      <c r="S176" s="38">
        <v>91613.1</v>
      </c>
      <c r="T176" s="38">
        <v>78975.33</v>
      </c>
      <c r="U176" s="38">
        <v>47.31</v>
      </c>
      <c r="V176" s="38">
        <v>0</v>
      </c>
      <c r="W176" s="38">
        <v>0</v>
      </c>
      <c r="X176" s="38">
        <v>74068183.32</v>
      </c>
      <c r="Y176" s="38">
        <v>814750.02</v>
      </c>
      <c r="Z176" s="38">
        <v>294352.92</v>
      </c>
      <c r="AA176" s="38">
        <v>0</v>
      </c>
      <c r="AB176" s="38">
        <v>72959080</v>
      </c>
      <c r="AC176" s="26"/>
    </row>
    <row r="177" spans="1:29" ht="12.75">
      <c r="A177" s="48" t="s">
        <v>104</v>
      </c>
      <c r="B177" s="49" t="s">
        <v>105</v>
      </c>
      <c r="C177" s="24" t="s">
        <v>659</v>
      </c>
      <c r="D177" s="24" t="s">
        <v>656</v>
      </c>
      <c r="E177" s="38">
        <v>2547</v>
      </c>
      <c r="F177" s="38">
        <v>28721014</v>
      </c>
      <c r="G177" s="38">
        <v>13814807.73</v>
      </c>
      <c r="H177" s="38">
        <v>0</v>
      </c>
      <c r="I177" s="38">
        <v>0</v>
      </c>
      <c r="J177" s="38">
        <v>104527.35</v>
      </c>
      <c r="K177" s="38">
        <v>622696.39</v>
      </c>
      <c r="L177" s="38">
        <v>704603.35</v>
      </c>
      <c r="M177" s="38">
        <v>28892.38</v>
      </c>
      <c r="N177" s="38">
        <v>20751.56</v>
      </c>
      <c r="O177" s="38">
        <v>11362.36</v>
      </c>
      <c r="P177" s="38">
        <v>165270.18</v>
      </c>
      <c r="Q177" s="38">
        <v>12365758.86</v>
      </c>
      <c r="R177" s="38">
        <v>12254467.03</v>
      </c>
      <c r="S177" s="38">
        <v>11023.38</v>
      </c>
      <c r="T177" s="38">
        <v>19267.77</v>
      </c>
      <c r="U177" s="38">
        <v>0</v>
      </c>
      <c r="V177" s="38">
        <v>3751.7</v>
      </c>
      <c r="W177" s="38">
        <v>1531.84</v>
      </c>
      <c r="X177" s="38">
        <v>12218892.34</v>
      </c>
      <c r="Y177" s="38">
        <v>48875.57</v>
      </c>
      <c r="Z177" s="38">
        <v>103412.43</v>
      </c>
      <c r="AA177" s="38">
        <v>0</v>
      </c>
      <c r="AB177" s="38">
        <v>12066604</v>
      </c>
      <c r="AC177" s="26"/>
    </row>
    <row r="178" spans="1:29" ht="12.75">
      <c r="A178" s="48" t="s">
        <v>453</v>
      </c>
      <c r="B178" s="49" t="s">
        <v>454</v>
      </c>
      <c r="C178" s="24" t="s">
        <v>659</v>
      </c>
      <c r="D178" s="24" t="s">
        <v>657</v>
      </c>
      <c r="E178" s="38">
        <v>3052</v>
      </c>
      <c r="F178" s="38">
        <v>44012184</v>
      </c>
      <c r="G178" s="38">
        <v>21169860.5</v>
      </c>
      <c r="H178" s="38">
        <v>0</v>
      </c>
      <c r="I178" s="38">
        <v>0</v>
      </c>
      <c r="J178" s="38">
        <v>164513.71</v>
      </c>
      <c r="K178" s="38">
        <v>461002.92</v>
      </c>
      <c r="L178" s="38">
        <v>595314.22</v>
      </c>
      <c r="M178" s="38">
        <v>27839</v>
      </c>
      <c r="N178" s="38">
        <v>81061.85</v>
      </c>
      <c r="O178" s="38">
        <v>8719.57</v>
      </c>
      <c r="P178" s="38">
        <v>403465.39</v>
      </c>
      <c r="Q178" s="38">
        <v>19756971.26</v>
      </c>
      <c r="R178" s="38">
        <v>19579158.52</v>
      </c>
      <c r="S178" s="38">
        <v>35280.52</v>
      </c>
      <c r="T178" s="38">
        <v>46654.21</v>
      </c>
      <c r="U178" s="38">
        <v>1188.25</v>
      </c>
      <c r="V178" s="38">
        <v>60796.22</v>
      </c>
      <c r="W178" s="38">
        <v>49936.85</v>
      </c>
      <c r="X178" s="38">
        <v>19385302.47</v>
      </c>
      <c r="Y178" s="38">
        <v>77541.21</v>
      </c>
      <c r="Z178" s="38">
        <v>127787</v>
      </c>
      <c r="AA178" s="38">
        <v>0</v>
      </c>
      <c r="AB178" s="38">
        <v>19179974</v>
      </c>
      <c r="AC178" s="26"/>
    </row>
    <row r="179" spans="1:29" ht="12.75">
      <c r="A179" s="48" t="s">
        <v>503</v>
      </c>
      <c r="B179" s="49" t="s">
        <v>504</v>
      </c>
      <c r="C179" s="24" t="s">
        <v>659</v>
      </c>
      <c r="D179" s="24" t="s">
        <v>658</v>
      </c>
      <c r="E179" s="38">
        <v>3803</v>
      </c>
      <c r="F179" s="38">
        <v>95534901</v>
      </c>
      <c r="G179" s="38">
        <v>45952287.38</v>
      </c>
      <c r="H179" s="38">
        <v>0</v>
      </c>
      <c r="I179" s="38">
        <v>0</v>
      </c>
      <c r="J179" s="38">
        <v>357851.85</v>
      </c>
      <c r="K179" s="38">
        <v>614133.89</v>
      </c>
      <c r="L179" s="38">
        <v>2690351.26</v>
      </c>
      <c r="M179" s="38">
        <v>38062.8</v>
      </c>
      <c r="N179" s="38">
        <v>11973.42</v>
      </c>
      <c r="O179" s="38">
        <v>7579.68</v>
      </c>
      <c r="P179" s="38">
        <v>363696.57</v>
      </c>
      <c r="Q179" s="38">
        <v>42584341.61</v>
      </c>
      <c r="R179" s="38">
        <v>42201082.54</v>
      </c>
      <c r="S179" s="38">
        <v>16113.39</v>
      </c>
      <c r="T179" s="38">
        <v>60985.28</v>
      </c>
      <c r="U179" s="38">
        <v>309.19</v>
      </c>
      <c r="V179" s="38">
        <v>5706.32</v>
      </c>
      <c r="W179" s="38">
        <v>0</v>
      </c>
      <c r="X179" s="38">
        <v>42117968.36</v>
      </c>
      <c r="Y179" s="38">
        <v>168471.87</v>
      </c>
      <c r="Z179" s="38">
        <v>175644.49</v>
      </c>
      <c r="AA179" s="38">
        <v>0</v>
      </c>
      <c r="AB179" s="38">
        <v>41773852</v>
      </c>
      <c r="AC179" s="26"/>
    </row>
    <row r="180" spans="1:29" ht="12.75">
      <c r="A180" s="48" t="s">
        <v>58</v>
      </c>
      <c r="B180" s="49" t="s">
        <v>59</v>
      </c>
      <c r="C180" s="24" t="s">
        <v>655</v>
      </c>
      <c r="D180" s="24" t="s">
        <v>661</v>
      </c>
      <c r="E180" s="38">
        <v>4101</v>
      </c>
      <c r="F180" s="38">
        <v>97653849</v>
      </c>
      <c r="G180" s="38">
        <v>46971501.37</v>
      </c>
      <c r="H180" s="38">
        <v>0</v>
      </c>
      <c r="I180" s="38">
        <v>0</v>
      </c>
      <c r="J180" s="38">
        <v>374530.76</v>
      </c>
      <c r="K180" s="38">
        <v>621004.21</v>
      </c>
      <c r="L180" s="38">
        <v>2011768.36</v>
      </c>
      <c r="M180" s="38">
        <v>31854.8</v>
      </c>
      <c r="N180" s="38">
        <v>575.94</v>
      </c>
      <c r="O180" s="38">
        <v>0</v>
      </c>
      <c r="P180" s="38">
        <v>631553.84</v>
      </c>
      <c r="Q180" s="38">
        <v>44049274.98</v>
      </c>
      <c r="R180" s="38">
        <v>43652831.51</v>
      </c>
      <c r="S180" s="38">
        <v>436.5</v>
      </c>
      <c r="T180" s="38">
        <v>2498.2</v>
      </c>
      <c r="U180" s="38">
        <v>1507.52</v>
      </c>
      <c r="V180" s="38">
        <v>0</v>
      </c>
      <c r="W180" s="38">
        <v>0</v>
      </c>
      <c r="X180" s="38">
        <v>43648389.29</v>
      </c>
      <c r="Y180" s="38">
        <v>305538.73</v>
      </c>
      <c r="Z180" s="38">
        <v>187243.07</v>
      </c>
      <c r="AA180" s="38">
        <v>0</v>
      </c>
      <c r="AB180" s="38">
        <v>43155607</v>
      </c>
      <c r="AC180" s="26"/>
    </row>
    <row r="181" spans="1:29" ht="12.75">
      <c r="A181" s="48" t="s">
        <v>27</v>
      </c>
      <c r="B181" s="49" t="s">
        <v>28</v>
      </c>
      <c r="C181" s="24" t="s">
        <v>655</v>
      </c>
      <c r="D181" s="24" t="s">
        <v>658</v>
      </c>
      <c r="E181" s="38">
        <v>6334</v>
      </c>
      <c r="F181" s="38">
        <v>327076446</v>
      </c>
      <c r="G181" s="38">
        <v>157323770.53</v>
      </c>
      <c r="H181" s="38">
        <v>0</v>
      </c>
      <c r="I181" s="38">
        <v>0</v>
      </c>
      <c r="J181" s="38">
        <v>1280480.62</v>
      </c>
      <c r="K181" s="38">
        <v>696114.95</v>
      </c>
      <c r="L181" s="38">
        <v>4835673.1</v>
      </c>
      <c r="M181" s="38">
        <v>36743.6</v>
      </c>
      <c r="N181" s="38">
        <v>10166.84</v>
      </c>
      <c r="O181" s="38">
        <v>0</v>
      </c>
      <c r="P181" s="38">
        <v>1795709.94</v>
      </c>
      <c r="Q181" s="38">
        <v>151229842.72</v>
      </c>
      <c r="R181" s="38">
        <v>149868774.14</v>
      </c>
      <c r="S181" s="38">
        <v>104312.47</v>
      </c>
      <c r="T181" s="38">
        <v>163253.45</v>
      </c>
      <c r="U181" s="38">
        <v>0</v>
      </c>
      <c r="V181" s="38">
        <v>509.25</v>
      </c>
      <c r="W181" s="38">
        <v>0</v>
      </c>
      <c r="X181" s="38">
        <v>149600698.97</v>
      </c>
      <c r="Y181" s="38">
        <v>1047204.89</v>
      </c>
      <c r="Z181" s="38">
        <v>389397.79</v>
      </c>
      <c r="AA181" s="38">
        <v>0</v>
      </c>
      <c r="AB181" s="38">
        <v>148164096</v>
      </c>
      <c r="AC181" s="26"/>
    </row>
    <row r="182" spans="1:29" ht="12.75">
      <c r="A182" s="48" t="s">
        <v>467</v>
      </c>
      <c r="B182" s="49" t="s">
        <v>468</v>
      </c>
      <c r="C182" s="24" t="s">
        <v>659</v>
      </c>
      <c r="D182" s="24" t="s">
        <v>658</v>
      </c>
      <c r="E182" s="38">
        <v>2914</v>
      </c>
      <c r="F182" s="38">
        <v>83090218</v>
      </c>
      <c r="G182" s="38">
        <v>39966394.86</v>
      </c>
      <c r="H182" s="38">
        <v>0</v>
      </c>
      <c r="I182" s="38">
        <v>0</v>
      </c>
      <c r="J182" s="38">
        <v>314177.26</v>
      </c>
      <c r="K182" s="38">
        <v>449094.41</v>
      </c>
      <c r="L182" s="38">
        <v>1058535.78</v>
      </c>
      <c r="M182" s="38">
        <v>21687.26</v>
      </c>
      <c r="N182" s="38">
        <v>9712.12</v>
      </c>
      <c r="O182" s="38">
        <v>0</v>
      </c>
      <c r="P182" s="38">
        <v>360891.23</v>
      </c>
      <c r="Q182" s="38">
        <v>38380651.32</v>
      </c>
      <c r="R182" s="38">
        <v>38035225.46</v>
      </c>
      <c r="S182" s="38">
        <v>15595.16</v>
      </c>
      <c r="T182" s="38">
        <v>48427.82</v>
      </c>
      <c r="U182" s="38">
        <v>474.56</v>
      </c>
      <c r="V182" s="38">
        <v>6229.22</v>
      </c>
      <c r="W182" s="38">
        <v>16796.15</v>
      </c>
      <c r="X182" s="38">
        <v>37947702.55</v>
      </c>
      <c r="Y182" s="38">
        <v>151790.81</v>
      </c>
      <c r="Z182" s="38">
        <v>156227.81</v>
      </c>
      <c r="AA182" s="38">
        <v>0</v>
      </c>
      <c r="AB182" s="38">
        <v>37639684</v>
      </c>
      <c r="AC182" s="26"/>
    </row>
    <row r="183" spans="1:29" ht="12.75">
      <c r="A183" s="48" t="s">
        <v>206</v>
      </c>
      <c r="B183" s="49" t="s">
        <v>207</v>
      </c>
      <c r="C183" s="24" t="s">
        <v>659</v>
      </c>
      <c r="D183" s="24" t="s">
        <v>658</v>
      </c>
      <c r="E183" s="38">
        <v>6218</v>
      </c>
      <c r="F183" s="38">
        <v>112292568</v>
      </c>
      <c r="G183" s="38">
        <v>54012725.21</v>
      </c>
      <c r="H183" s="38">
        <v>0</v>
      </c>
      <c r="I183" s="38">
        <v>0</v>
      </c>
      <c r="J183" s="38">
        <v>407543.43</v>
      </c>
      <c r="K183" s="38">
        <v>1364819.36</v>
      </c>
      <c r="L183" s="38">
        <v>2134964.18</v>
      </c>
      <c r="M183" s="38">
        <v>86562.8</v>
      </c>
      <c r="N183" s="38">
        <v>18272.62</v>
      </c>
      <c r="O183" s="38">
        <v>0</v>
      </c>
      <c r="P183" s="38">
        <v>1363648.52</v>
      </c>
      <c r="Q183" s="38">
        <v>49452001.16</v>
      </c>
      <c r="R183" s="38">
        <v>49006933.15</v>
      </c>
      <c r="S183" s="38">
        <v>17587.94</v>
      </c>
      <c r="T183" s="38">
        <v>64054.61</v>
      </c>
      <c r="U183" s="38">
        <v>0</v>
      </c>
      <c r="V183" s="38">
        <v>4970.39</v>
      </c>
      <c r="W183" s="38">
        <v>0</v>
      </c>
      <c r="X183" s="38">
        <v>48920320.21</v>
      </c>
      <c r="Y183" s="38">
        <v>195681.28</v>
      </c>
      <c r="Z183" s="38">
        <v>280655.63</v>
      </c>
      <c r="AA183" s="38">
        <v>0</v>
      </c>
      <c r="AB183" s="38">
        <v>48443983</v>
      </c>
      <c r="AC183" s="26"/>
    </row>
    <row r="184" spans="1:29" ht="12.75">
      <c r="A184" s="48" t="s">
        <v>401</v>
      </c>
      <c r="B184" s="49" t="s">
        <v>402</v>
      </c>
      <c r="C184" s="24" t="s">
        <v>659</v>
      </c>
      <c r="D184" s="24" t="s">
        <v>662</v>
      </c>
      <c r="E184" s="38">
        <v>3541</v>
      </c>
      <c r="F184" s="38">
        <v>71583414</v>
      </c>
      <c r="G184" s="38">
        <v>34431622.13</v>
      </c>
      <c r="H184" s="38">
        <v>0</v>
      </c>
      <c r="I184" s="38">
        <v>0</v>
      </c>
      <c r="J184" s="38">
        <v>266784.39</v>
      </c>
      <c r="K184" s="38">
        <v>701498.58</v>
      </c>
      <c r="L184" s="38">
        <v>801602.18</v>
      </c>
      <c r="M184" s="38">
        <v>58432.8</v>
      </c>
      <c r="N184" s="38">
        <v>23366.14</v>
      </c>
      <c r="O184" s="38">
        <v>0</v>
      </c>
      <c r="P184" s="38">
        <v>966677.99</v>
      </c>
      <c r="Q184" s="38">
        <v>32146828.83</v>
      </c>
      <c r="R184" s="38">
        <v>31857507.37</v>
      </c>
      <c r="S184" s="38">
        <v>12674.34</v>
      </c>
      <c r="T184" s="38">
        <v>40339.31</v>
      </c>
      <c r="U184" s="38">
        <v>0</v>
      </c>
      <c r="V184" s="38">
        <v>1870.13</v>
      </c>
      <c r="W184" s="38">
        <v>0</v>
      </c>
      <c r="X184" s="38">
        <v>31802623.59</v>
      </c>
      <c r="Y184" s="38">
        <v>127210.49</v>
      </c>
      <c r="Z184" s="38">
        <v>157711.84</v>
      </c>
      <c r="AA184" s="38">
        <v>0</v>
      </c>
      <c r="AB184" s="38">
        <v>31517701</v>
      </c>
      <c r="AC184" s="26"/>
    </row>
    <row r="185" spans="1:29" ht="12.75">
      <c r="A185" s="48" t="s">
        <v>553</v>
      </c>
      <c r="B185" s="49" t="s">
        <v>554</v>
      </c>
      <c r="C185" s="24" t="s">
        <v>665</v>
      </c>
      <c r="D185" s="24" t="s">
        <v>661</v>
      </c>
      <c r="E185" s="38">
        <v>9318</v>
      </c>
      <c r="F185" s="38">
        <v>302978193</v>
      </c>
      <c r="G185" s="38">
        <v>145732510.83</v>
      </c>
      <c r="H185" s="38">
        <v>0</v>
      </c>
      <c r="I185" s="38">
        <v>0</v>
      </c>
      <c r="J185" s="38">
        <v>1171024.68</v>
      </c>
      <c r="K185" s="38">
        <v>1345562.05</v>
      </c>
      <c r="L185" s="38">
        <v>7897600.32</v>
      </c>
      <c r="M185" s="38">
        <v>101064.3</v>
      </c>
      <c r="N185" s="38">
        <v>2437.13</v>
      </c>
      <c r="O185" s="38">
        <v>0</v>
      </c>
      <c r="P185" s="38">
        <v>3686311.11</v>
      </c>
      <c r="Q185" s="38">
        <v>133870560.6</v>
      </c>
      <c r="R185" s="38">
        <v>132665725.55</v>
      </c>
      <c r="S185" s="38">
        <v>102460.15</v>
      </c>
      <c r="T185" s="38">
        <v>788.13</v>
      </c>
      <c r="U185" s="38">
        <v>0</v>
      </c>
      <c r="V185" s="38">
        <v>0</v>
      </c>
      <c r="W185" s="38">
        <v>0</v>
      </c>
      <c r="X185" s="38">
        <v>132562477.27</v>
      </c>
      <c r="Y185" s="38">
        <v>1060499.82</v>
      </c>
      <c r="Z185" s="38">
        <v>458150.02</v>
      </c>
      <c r="AA185" s="38">
        <v>0</v>
      </c>
      <c r="AB185" s="38">
        <v>131043827</v>
      </c>
      <c r="AC185" s="26"/>
    </row>
    <row r="186" spans="1:29" ht="12.75">
      <c r="A186" s="48" t="s">
        <v>437</v>
      </c>
      <c r="B186" s="49" t="s">
        <v>438</v>
      </c>
      <c r="C186" s="24" t="s">
        <v>659</v>
      </c>
      <c r="D186" s="24" t="s">
        <v>663</v>
      </c>
      <c r="E186" s="38">
        <v>3268</v>
      </c>
      <c r="F186" s="38">
        <v>75889880</v>
      </c>
      <c r="G186" s="38">
        <v>36503032.28</v>
      </c>
      <c r="H186" s="38">
        <v>0</v>
      </c>
      <c r="I186" s="38">
        <v>0</v>
      </c>
      <c r="J186" s="38">
        <v>286645.2</v>
      </c>
      <c r="K186" s="38">
        <v>601941.81</v>
      </c>
      <c r="L186" s="38">
        <v>1421505.9</v>
      </c>
      <c r="M186" s="38">
        <v>14239.6</v>
      </c>
      <c r="N186" s="38">
        <v>17217.52</v>
      </c>
      <c r="O186" s="38">
        <v>3859.15</v>
      </c>
      <c r="P186" s="38">
        <v>1106857.55</v>
      </c>
      <c r="Q186" s="38">
        <v>33624055.95</v>
      </c>
      <c r="R186" s="38">
        <v>33321439.45</v>
      </c>
      <c r="S186" s="38">
        <v>4018.33</v>
      </c>
      <c r="T186" s="38">
        <v>72491.05</v>
      </c>
      <c r="U186" s="38">
        <v>0</v>
      </c>
      <c r="V186" s="38">
        <v>0</v>
      </c>
      <c r="W186" s="38">
        <v>0</v>
      </c>
      <c r="X186" s="38">
        <v>33244930.07</v>
      </c>
      <c r="Y186" s="38">
        <v>132979.72</v>
      </c>
      <c r="Z186" s="38">
        <v>148432.22</v>
      </c>
      <c r="AA186" s="38">
        <v>0</v>
      </c>
      <c r="AB186" s="38">
        <v>32963518</v>
      </c>
      <c r="AC186" s="26"/>
    </row>
    <row r="187" spans="1:29" ht="12.75">
      <c r="A187" s="48" t="s">
        <v>641</v>
      </c>
      <c r="B187" s="49" t="s">
        <v>642</v>
      </c>
      <c r="C187" s="24" t="s">
        <v>666</v>
      </c>
      <c r="D187" s="24" t="s">
        <v>667</v>
      </c>
      <c r="E187" s="38">
        <v>6558</v>
      </c>
      <c r="F187" s="38">
        <v>189730321</v>
      </c>
      <c r="G187" s="38">
        <v>91260284.4</v>
      </c>
      <c r="H187" s="38">
        <v>0</v>
      </c>
      <c r="I187" s="38">
        <v>0</v>
      </c>
      <c r="J187" s="38">
        <v>716898.19</v>
      </c>
      <c r="K187" s="38">
        <v>1356715.8</v>
      </c>
      <c r="L187" s="38">
        <v>5313149.78</v>
      </c>
      <c r="M187" s="38">
        <v>2910</v>
      </c>
      <c r="N187" s="38">
        <v>0</v>
      </c>
      <c r="O187" s="38">
        <v>0</v>
      </c>
      <c r="P187" s="38">
        <v>2255763.32</v>
      </c>
      <c r="Q187" s="38">
        <v>83048643.69</v>
      </c>
      <c r="R187" s="38">
        <v>82301205.9</v>
      </c>
      <c r="S187" s="38">
        <v>0</v>
      </c>
      <c r="T187" s="38">
        <v>0</v>
      </c>
      <c r="U187" s="38">
        <v>0</v>
      </c>
      <c r="V187" s="38">
        <v>0</v>
      </c>
      <c r="W187" s="38">
        <v>0</v>
      </c>
      <c r="X187" s="38">
        <v>82301205.9</v>
      </c>
      <c r="Y187" s="38">
        <v>905313.26</v>
      </c>
      <c r="Z187" s="38">
        <v>339410.3</v>
      </c>
      <c r="AA187" s="38">
        <v>0</v>
      </c>
      <c r="AB187" s="38">
        <v>81056482</v>
      </c>
      <c r="AC187" s="26"/>
    </row>
    <row r="188" spans="1:29" ht="12.75">
      <c r="A188" s="48" t="s">
        <v>106</v>
      </c>
      <c r="B188" s="49" t="s">
        <v>107</v>
      </c>
      <c r="C188" s="24" t="s">
        <v>659</v>
      </c>
      <c r="D188" s="24" t="s">
        <v>656</v>
      </c>
      <c r="E188" s="38">
        <v>4700</v>
      </c>
      <c r="F188" s="38">
        <v>62891661</v>
      </c>
      <c r="G188" s="38">
        <v>30250888.94</v>
      </c>
      <c r="H188" s="38">
        <v>0</v>
      </c>
      <c r="I188" s="38">
        <v>0</v>
      </c>
      <c r="J188" s="38">
        <v>225760.03</v>
      </c>
      <c r="K188" s="38">
        <v>1043955.52</v>
      </c>
      <c r="L188" s="38">
        <v>1015621.04</v>
      </c>
      <c r="M188" s="38">
        <v>85218.38</v>
      </c>
      <c r="N188" s="38">
        <v>58207.41</v>
      </c>
      <c r="O188" s="38">
        <v>2262.15</v>
      </c>
      <c r="P188" s="38">
        <v>504191.66</v>
      </c>
      <c r="Q188" s="38">
        <v>27767192.81</v>
      </c>
      <c r="R188" s="38">
        <v>27517288.07</v>
      </c>
      <c r="S188" s="38">
        <v>20149.23</v>
      </c>
      <c r="T188" s="38">
        <v>60691.62</v>
      </c>
      <c r="U188" s="38">
        <v>2577.87</v>
      </c>
      <c r="V188" s="38">
        <v>10103.12</v>
      </c>
      <c r="W188" s="38">
        <v>7620.83</v>
      </c>
      <c r="X188" s="38">
        <v>27416145.4</v>
      </c>
      <c r="Y188" s="38">
        <v>109664.58</v>
      </c>
      <c r="Z188" s="38">
        <v>194817.9</v>
      </c>
      <c r="AA188" s="38">
        <v>0</v>
      </c>
      <c r="AB188" s="38">
        <v>27111663</v>
      </c>
      <c r="AC188" s="26"/>
    </row>
    <row r="189" spans="1:29" ht="12.75">
      <c r="A189" s="48" t="s">
        <v>124</v>
      </c>
      <c r="B189" s="49" t="s">
        <v>125</v>
      </c>
      <c r="C189" s="24" t="s">
        <v>659</v>
      </c>
      <c r="D189" s="24" t="s">
        <v>656</v>
      </c>
      <c r="E189" s="38">
        <v>2142</v>
      </c>
      <c r="F189" s="38">
        <v>31622915</v>
      </c>
      <c r="G189" s="38">
        <v>15210622.12</v>
      </c>
      <c r="H189" s="38">
        <v>0</v>
      </c>
      <c r="I189" s="38">
        <v>0</v>
      </c>
      <c r="J189" s="38">
        <v>112245.74</v>
      </c>
      <c r="K189" s="38">
        <v>519270.33</v>
      </c>
      <c r="L189" s="38">
        <v>925030.8</v>
      </c>
      <c r="M189" s="38">
        <v>0</v>
      </c>
      <c r="N189" s="38">
        <v>50349</v>
      </c>
      <c r="O189" s="38">
        <v>0</v>
      </c>
      <c r="P189" s="38">
        <v>46438.75</v>
      </c>
      <c r="Q189" s="38">
        <v>13781778.98</v>
      </c>
      <c r="R189" s="38">
        <v>13657742.97</v>
      </c>
      <c r="S189" s="38">
        <v>2418.67</v>
      </c>
      <c r="T189" s="38">
        <v>1824.2</v>
      </c>
      <c r="U189" s="38">
        <v>0</v>
      </c>
      <c r="V189" s="38">
        <v>1953.33</v>
      </c>
      <c r="W189" s="38">
        <v>1824.2</v>
      </c>
      <c r="X189" s="38">
        <v>13649722.57</v>
      </c>
      <c r="Y189" s="38">
        <v>54598.89</v>
      </c>
      <c r="Z189" s="38">
        <v>89981.27</v>
      </c>
      <c r="AA189" s="38">
        <v>0</v>
      </c>
      <c r="AB189" s="38">
        <v>13505142</v>
      </c>
      <c r="AC189" s="26"/>
    </row>
    <row r="190" spans="1:29" ht="12.75">
      <c r="A190" s="48" t="s">
        <v>92</v>
      </c>
      <c r="B190" s="49" t="s">
        <v>93</v>
      </c>
      <c r="C190" s="24" t="s">
        <v>659</v>
      </c>
      <c r="D190" s="24" t="s">
        <v>662</v>
      </c>
      <c r="E190" s="38">
        <v>2382</v>
      </c>
      <c r="F190" s="38">
        <v>34223950</v>
      </c>
      <c r="G190" s="38">
        <v>16461719.95</v>
      </c>
      <c r="H190" s="38">
        <v>0</v>
      </c>
      <c r="I190" s="38">
        <v>0</v>
      </c>
      <c r="J190" s="38">
        <v>123224.49</v>
      </c>
      <c r="K190" s="38">
        <v>500067.88</v>
      </c>
      <c r="L190" s="38">
        <v>319009.71</v>
      </c>
      <c r="M190" s="38">
        <v>10553.6</v>
      </c>
      <c r="N190" s="38">
        <v>11674.46</v>
      </c>
      <c r="O190" s="38">
        <v>31415.87</v>
      </c>
      <c r="P190" s="38">
        <v>352279.92</v>
      </c>
      <c r="Q190" s="38">
        <v>15359943</v>
      </c>
      <c r="R190" s="38">
        <v>15221703.51</v>
      </c>
      <c r="S190" s="38">
        <v>4816.18</v>
      </c>
      <c r="T190" s="38">
        <v>10966.04</v>
      </c>
      <c r="U190" s="38">
        <v>0</v>
      </c>
      <c r="V190" s="38">
        <v>932.11</v>
      </c>
      <c r="W190" s="38">
        <v>181.88</v>
      </c>
      <c r="X190" s="38">
        <v>15204807.3</v>
      </c>
      <c r="Y190" s="38">
        <v>60819.23</v>
      </c>
      <c r="Z190" s="38">
        <v>99683.2</v>
      </c>
      <c r="AA190" s="38">
        <v>0</v>
      </c>
      <c r="AB190" s="38">
        <v>15044305</v>
      </c>
      <c r="AC190" s="26"/>
    </row>
    <row r="191" spans="1:29" ht="12.75">
      <c r="A191" s="48" t="s">
        <v>251</v>
      </c>
      <c r="B191" s="49" t="s">
        <v>252</v>
      </c>
      <c r="C191" s="24" t="s">
        <v>655</v>
      </c>
      <c r="D191" s="24" t="s">
        <v>664</v>
      </c>
      <c r="E191" s="38">
        <v>5149</v>
      </c>
      <c r="F191" s="38">
        <v>143899004</v>
      </c>
      <c r="G191" s="38">
        <v>69215420.92</v>
      </c>
      <c r="H191" s="38">
        <v>0</v>
      </c>
      <c r="I191" s="38">
        <v>0</v>
      </c>
      <c r="J191" s="38">
        <v>604942.86</v>
      </c>
      <c r="K191" s="38">
        <v>883199.2</v>
      </c>
      <c r="L191" s="38">
        <v>1396287.84</v>
      </c>
      <c r="M191" s="38">
        <v>70363.8</v>
      </c>
      <c r="N191" s="38">
        <v>2015.19</v>
      </c>
      <c r="O191" s="38">
        <v>0</v>
      </c>
      <c r="P191" s="38">
        <v>1033241.06</v>
      </c>
      <c r="Q191" s="38">
        <v>66435256.69</v>
      </c>
      <c r="R191" s="38">
        <v>65837339.38</v>
      </c>
      <c r="S191" s="38">
        <v>29612.41</v>
      </c>
      <c r="T191" s="38">
        <v>26283.83</v>
      </c>
      <c r="U191" s="38">
        <v>416.49</v>
      </c>
      <c r="V191" s="38">
        <v>729.32</v>
      </c>
      <c r="W191" s="38">
        <v>5092.5</v>
      </c>
      <c r="X191" s="38">
        <v>65775204.83</v>
      </c>
      <c r="Y191" s="38">
        <v>460426.43</v>
      </c>
      <c r="Z191" s="38">
        <v>243679.75</v>
      </c>
      <c r="AA191" s="38">
        <v>0</v>
      </c>
      <c r="AB191" s="38">
        <v>65071099</v>
      </c>
      <c r="AC191" s="26"/>
    </row>
    <row r="192" spans="1:29" ht="12.75">
      <c r="A192" s="48" t="s">
        <v>235</v>
      </c>
      <c r="B192" s="49" t="s">
        <v>236</v>
      </c>
      <c r="C192" s="24" t="s">
        <v>659</v>
      </c>
      <c r="D192" s="24" t="s">
        <v>657</v>
      </c>
      <c r="E192" s="38">
        <v>4024</v>
      </c>
      <c r="F192" s="38">
        <v>83650457</v>
      </c>
      <c r="G192" s="38">
        <v>40235869.82</v>
      </c>
      <c r="H192" s="38">
        <v>0</v>
      </c>
      <c r="I192" s="38">
        <v>0</v>
      </c>
      <c r="J192" s="38">
        <v>308702.12</v>
      </c>
      <c r="K192" s="38">
        <v>729676.48</v>
      </c>
      <c r="L192" s="38">
        <v>1228545.74</v>
      </c>
      <c r="M192" s="38">
        <v>68249.2</v>
      </c>
      <c r="N192" s="38">
        <v>13489.06</v>
      </c>
      <c r="O192" s="38">
        <v>70000</v>
      </c>
      <c r="P192" s="38">
        <v>854604.12</v>
      </c>
      <c r="Q192" s="38">
        <v>37580007.34</v>
      </c>
      <c r="R192" s="38">
        <v>37241787.27</v>
      </c>
      <c r="S192" s="38">
        <v>16831.1</v>
      </c>
      <c r="T192" s="38">
        <v>228187.96</v>
      </c>
      <c r="U192" s="38">
        <v>2900.91</v>
      </c>
      <c r="V192" s="38">
        <v>7998.52</v>
      </c>
      <c r="W192" s="38">
        <v>1468.65</v>
      </c>
      <c r="X192" s="38">
        <v>36984400.13</v>
      </c>
      <c r="Y192" s="38">
        <v>147937.6</v>
      </c>
      <c r="Z192" s="38">
        <v>186347.04</v>
      </c>
      <c r="AA192" s="38">
        <v>0</v>
      </c>
      <c r="AB192" s="38">
        <v>36650115</v>
      </c>
      <c r="AC192" s="26"/>
    </row>
    <row r="193" spans="1:29" ht="12.75">
      <c r="A193" s="48" t="s">
        <v>335</v>
      </c>
      <c r="B193" s="49" t="s">
        <v>336</v>
      </c>
      <c r="C193" s="24" t="s">
        <v>659</v>
      </c>
      <c r="D193" s="24" t="s">
        <v>662</v>
      </c>
      <c r="E193" s="38">
        <v>2881</v>
      </c>
      <c r="F193" s="38">
        <v>49428327</v>
      </c>
      <c r="G193" s="38">
        <v>23775025.29</v>
      </c>
      <c r="H193" s="38">
        <v>0</v>
      </c>
      <c r="I193" s="38">
        <v>0</v>
      </c>
      <c r="J193" s="38">
        <v>179176.6</v>
      </c>
      <c r="K193" s="38">
        <v>667510.51</v>
      </c>
      <c r="L193" s="38">
        <v>1061271.18</v>
      </c>
      <c r="M193" s="38">
        <v>34454.4</v>
      </c>
      <c r="N193" s="38">
        <v>56394.67</v>
      </c>
      <c r="O193" s="38">
        <v>30000</v>
      </c>
      <c r="P193" s="38">
        <v>373850.34</v>
      </c>
      <c r="Q193" s="38">
        <v>21730720.79</v>
      </c>
      <c r="R193" s="38">
        <v>21535144.3</v>
      </c>
      <c r="S193" s="38">
        <v>12122.59</v>
      </c>
      <c r="T193" s="38">
        <v>17207.24</v>
      </c>
      <c r="U193" s="38">
        <v>110.34</v>
      </c>
      <c r="V193" s="38">
        <v>7563.26</v>
      </c>
      <c r="W193" s="38">
        <v>0</v>
      </c>
      <c r="X193" s="38">
        <v>21498140.87</v>
      </c>
      <c r="Y193" s="38">
        <v>85992.56</v>
      </c>
      <c r="Z193" s="38">
        <v>123806.44</v>
      </c>
      <c r="AA193" s="38">
        <v>0</v>
      </c>
      <c r="AB193" s="38">
        <v>21288342</v>
      </c>
      <c r="AC193" s="26"/>
    </row>
    <row r="194" spans="1:29" ht="12.75">
      <c r="A194" s="48" t="s">
        <v>253</v>
      </c>
      <c r="B194" s="49" t="s">
        <v>254</v>
      </c>
      <c r="C194" s="24" t="s">
        <v>655</v>
      </c>
      <c r="D194" s="24" t="s">
        <v>664</v>
      </c>
      <c r="E194" s="38">
        <v>5125</v>
      </c>
      <c r="F194" s="38">
        <v>158865677</v>
      </c>
      <c r="G194" s="38">
        <v>76414390.64</v>
      </c>
      <c r="H194" s="38">
        <v>0</v>
      </c>
      <c r="I194" s="38">
        <v>0</v>
      </c>
      <c r="J194" s="38">
        <v>604866.26</v>
      </c>
      <c r="K194" s="38">
        <v>1108666.93</v>
      </c>
      <c r="L194" s="38">
        <v>960045.86</v>
      </c>
      <c r="M194" s="38">
        <v>213.4</v>
      </c>
      <c r="N194" s="38">
        <v>38981.95</v>
      </c>
      <c r="O194" s="38">
        <v>281938.89</v>
      </c>
      <c r="P194" s="38">
        <v>1569862.99</v>
      </c>
      <c r="Q194" s="38">
        <v>73059546.88</v>
      </c>
      <c r="R194" s="38">
        <v>72402010.96</v>
      </c>
      <c r="S194" s="38">
        <v>14788.01</v>
      </c>
      <c r="T194" s="38">
        <v>81688.79</v>
      </c>
      <c r="U194" s="38">
        <v>13.34</v>
      </c>
      <c r="V194" s="38">
        <v>25944.44</v>
      </c>
      <c r="W194" s="38">
        <v>3043.8</v>
      </c>
      <c r="X194" s="38">
        <v>72276532.58</v>
      </c>
      <c r="Y194" s="38">
        <v>505935.73</v>
      </c>
      <c r="Z194" s="38">
        <v>248851.19</v>
      </c>
      <c r="AA194" s="38">
        <v>0</v>
      </c>
      <c r="AB194" s="38">
        <v>71521746</v>
      </c>
      <c r="AC194" s="26"/>
    </row>
    <row r="195" spans="1:29" ht="12.75">
      <c r="A195" s="48" t="s">
        <v>351</v>
      </c>
      <c r="B195" s="49" t="s">
        <v>352</v>
      </c>
      <c r="C195" s="24" t="s">
        <v>659</v>
      </c>
      <c r="D195" s="24" t="s">
        <v>657</v>
      </c>
      <c r="E195" s="38">
        <v>5634</v>
      </c>
      <c r="F195" s="38">
        <v>49503233</v>
      </c>
      <c r="G195" s="38">
        <v>23811055.07</v>
      </c>
      <c r="H195" s="38">
        <v>0</v>
      </c>
      <c r="I195" s="38">
        <v>0</v>
      </c>
      <c r="J195" s="38">
        <v>171664.5</v>
      </c>
      <c r="K195" s="38">
        <v>1112387.66</v>
      </c>
      <c r="L195" s="38">
        <v>982782.66</v>
      </c>
      <c r="M195" s="38">
        <v>23638.98</v>
      </c>
      <c r="N195" s="38">
        <v>98777.67</v>
      </c>
      <c r="O195" s="38">
        <v>321.55</v>
      </c>
      <c r="P195" s="38">
        <v>296653.65</v>
      </c>
      <c r="Q195" s="38">
        <v>21468157.4</v>
      </c>
      <c r="R195" s="38">
        <v>21274943.98</v>
      </c>
      <c r="S195" s="38">
        <v>4665.35</v>
      </c>
      <c r="T195" s="38">
        <v>144976.25</v>
      </c>
      <c r="U195" s="38">
        <v>0</v>
      </c>
      <c r="V195" s="38">
        <v>7712.44</v>
      </c>
      <c r="W195" s="38">
        <v>5156.16</v>
      </c>
      <c r="X195" s="38">
        <v>21112433.78</v>
      </c>
      <c r="Y195" s="38">
        <v>84449.74</v>
      </c>
      <c r="Z195" s="38">
        <v>223091.61</v>
      </c>
      <c r="AA195" s="38">
        <v>0</v>
      </c>
      <c r="AB195" s="38">
        <v>20804892</v>
      </c>
      <c r="AC195" s="26"/>
    </row>
    <row r="196" spans="1:29" ht="12.75">
      <c r="A196" s="48" t="s">
        <v>7</v>
      </c>
      <c r="B196" s="49" t="s">
        <v>8</v>
      </c>
      <c r="C196" s="24" t="s">
        <v>655</v>
      </c>
      <c r="D196" s="24" t="s">
        <v>656</v>
      </c>
      <c r="E196" s="38">
        <v>5526</v>
      </c>
      <c r="F196" s="38">
        <v>120594918</v>
      </c>
      <c r="G196" s="38">
        <v>58006155.56</v>
      </c>
      <c r="H196" s="38">
        <v>0</v>
      </c>
      <c r="I196" s="38">
        <v>0</v>
      </c>
      <c r="J196" s="38">
        <v>463379.35</v>
      </c>
      <c r="K196" s="38">
        <v>1125616.82</v>
      </c>
      <c r="L196" s="38">
        <v>2034310.39</v>
      </c>
      <c r="M196" s="38">
        <v>65187.74</v>
      </c>
      <c r="N196" s="38">
        <v>17604.76</v>
      </c>
      <c r="O196" s="38">
        <v>2500</v>
      </c>
      <c r="P196" s="38">
        <v>1016971.07</v>
      </c>
      <c r="Q196" s="38">
        <v>54207344.13</v>
      </c>
      <c r="R196" s="38">
        <v>53719478.03</v>
      </c>
      <c r="S196" s="38">
        <v>14122.96</v>
      </c>
      <c r="T196" s="38">
        <v>167014.53</v>
      </c>
      <c r="U196" s="38">
        <v>0</v>
      </c>
      <c r="V196" s="38">
        <v>3806.01</v>
      </c>
      <c r="W196" s="38">
        <v>2130.5</v>
      </c>
      <c r="X196" s="38">
        <v>53532404.03</v>
      </c>
      <c r="Y196" s="38">
        <v>374726.83</v>
      </c>
      <c r="Z196" s="38">
        <v>256523.04</v>
      </c>
      <c r="AA196" s="38">
        <v>0</v>
      </c>
      <c r="AB196" s="38">
        <v>52901154</v>
      </c>
      <c r="AC196" s="26"/>
    </row>
    <row r="197" spans="1:29" ht="12.75">
      <c r="A197" s="48" t="s">
        <v>555</v>
      </c>
      <c r="B197" s="49" t="s">
        <v>556</v>
      </c>
      <c r="C197" s="24" t="s">
        <v>665</v>
      </c>
      <c r="D197" s="24" t="s">
        <v>661</v>
      </c>
      <c r="E197" s="38">
        <v>5141</v>
      </c>
      <c r="F197" s="38">
        <v>129334535</v>
      </c>
      <c r="G197" s="38">
        <v>62209911.34</v>
      </c>
      <c r="H197" s="38">
        <v>0</v>
      </c>
      <c r="I197" s="38">
        <v>0</v>
      </c>
      <c r="J197" s="38">
        <v>533339.45</v>
      </c>
      <c r="K197" s="38">
        <v>975596.12</v>
      </c>
      <c r="L197" s="38">
        <v>1503226.45</v>
      </c>
      <c r="M197" s="38">
        <v>46148.43</v>
      </c>
      <c r="N197" s="38">
        <v>0</v>
      </c>
      <c r="O197" s="38">
        <v>19898.36</v>
      </c>
      <c r="P197" s="38">
        <v>1770620.01</v>
      </c>
      <c r="Q197" s="38">
        <v>58427761.42</v>
      </c>
      <c r="R197" s="38">
        <v>57901911.57</v>
      </c>
      <c r="S197" s="38">
        <v>47631.12</v>
      </c>
      <c r="T197" s="38">
        <v>18611.42</v>
      </c>
      <c r="U197" s="38">
        <v>2884.28</v>
      </c>
      <c r="V197" s="38">
        <v>0</v>
      </c>
      <c r="W197" s="38">
        <v>0</v>
      </c>
      <c r="X197" s="38">
        <v>57832784.75</v>
      </c>
      <c r="Y197" s="38">
        <v>462662.28</v>
      </c>
      <c r="Z197" s="38">
        <v>237516.82</v>
      </c>
      <c r="AA197" s="38">
        <v>0</v>
      </c>
      <c r="AB197" s="38">
        <v>57132606</v>
      </c>
      <c r="AC197" s="26"/>
    </row>
    <row r="198" spans="1:29" ht="12.75">
      <c r="A198" s="48" t="s">
        <v>483</v>
      </c>
      <c r="B198" s="49" t="s">
        <v>484</v>
      </c>
      <c r="C198" s="24" t="s">
        <v>659</v>
      </c>
      <c r="D198" s="24" t="s">
        <v>663</v>
      </c>
      <c r="E198" s="38">
        <v>2078</v>
      </c>
      <c r="F198" s="38">
        <v>93157255</v>
      </c>
      <c r="G198" s="38">
        <v>44808639.66</v>
      </c>
      <c r="H198" s="38">
        <v>0</v>
      </c>
      <c r="I198" s="38">
        <v>0</v>
      </c>
      <c r="J198" s="38">
        <v>350935.21</v>
      </c>
      <c r="K198" s="38">
        <v>314085.38</v>
      </c>
      <c r="L198" s="38">
        <v>392205</v>
      </c>
      <c r="M198" s="38">
        <v>22700.73</v>
      </c>
      <c r="N198" s="38">
        <v>30154.43</v>
      </c>
      <c r="O198" s="38">
        <v>142592.93</v>
      </c>
      <c r="P198" s="38">
        <v>273354.09</v>
      </c>
      <c r="Q198" s="38">
        <v>43984482.31</v>
      </c>
      <c r="R198" s="38">
        <v>43588621.97</v>
      </c>
      <c r="S198" s="38">
        <v>1322.87</v>
      </c>
      <c r="T198" s="38">
        <v>10252.07</v>
      </c>
      <c r="U198" s="38">
        <v>105.16</v>
      </c>
      <c r="V198" s="38">
        <v>8943.68</v>
      </c>
      <c r="W198" s="38">
        <v>0</v>
      </c>
      <c r="X198" s="38">
        <v>43567998.19</v>
      </c>
      <c r="Y198" s="38">
        <v>174271.99</v>
      </c>
      <c r="Z198" s="38">
        <v>115013.25</v>
      </c>
      <c r="AA198" s="38">
        <v>0</v>
      </c>
      <c r="AB198" s="38">
        <v>43278713</v>
      </c>
      <c r="AC198" s="26"/>
    </row>
    <row r="199" spans="1:29" ht="12.75">
      <c r="A199" s="48" t="s">
        <v>325</v>
      </c>
      <c r="B199" s="49" t="s">
        <v>326</v>
      </c>
      <c r="C199" s="24" t="s">
        <v>659</v>
      </c>
      <c r="D199" s="24" t="s">
        <v>662</v>
      </c>
      <c r="E199" s="38">
        <v>3106</v>
      </c>
      <c r="F199" s="38">
        <v>103877281</v>
      </c>
      <c r="G199" s="38">
        <v>49964972.16</v>
      </c>
      <c r="H199" s="38">
        <v>0</v>
      </c>
      <c r="I199" s="38">
        <v>0</v>
      </c>
      <c r="J199" s="38">
        <v>398733.74</v>
      </c>
      <c r="K199" s="38">
        <v>603568.68</v>
      </c>
      <c r="L199" s="38">
        <v>504179.25</v>
      </c>
      <c r="M199" s="38">
        <v>12852.09</v>
      </c>
      <c r="N199" s="38">
        <v>11214.46</v>
      </c>
      <c r="O199" s="38">
        <v>115103.3</v>
      </c>
      <c r="P199" s="38">
        <v>1502364.53</v>
      </c>
      <c r="Q199" s="38">
        <v>47614423.59</v>
      </c>
      <c r="R199" s="38">
        <v>47185893.78</v>
      </c>
      <c r="S199" s="38">
        <v>10575.2</v>
      </c>
      <c r="T199" s="38">
        <v>55947.49</v>
      </c>
      <c r="U199" s="38">
        <v>0</v>
      </c>
      <c r="V199" s="38">
        <v>8410.79</v>
      </c>
      <c r="W199" s="38">
        <v>0</v>
      </c>
      <c r="X199" s="38">
        <v>47110960.3</v>
      </c>
      <c r="Y199" s="38">
        <v>188443.84</v>
      </c>
      <c r="Z199" s="38">
        <v>155957.52</v>
      </c>
      <c r="AA199" s="38">
        <v>0</v>
      </c>
      <c r="AB199" s="38">
        <v>46766559</v>
      </c>
      <c r="AC199" s="26"/>
    </row>
    <row r="200" spans="1:29" ht="12.75">
      <c r="A200" s="48" t="s">
        <v>381</v>
      </c>
      <c r="B200" s="49" t="s">
        <v>382</v>
      </c>
      <c r="C200" s="24" t="s">
        <v>659</v>
      </c>
      <c r="D200" s="24" t="s">
        <v>662</v>
      </c>
      <c r="E200" s="38">
        <v>5942</v>
      </c>
      <c r="F200" s="38">
        <v>244942148</v>
      </c>
      <c r="G200" s="38">
        <v>117817173.19</v>
      </c>
      <c r="H200" s="38">
        <v>0</v>
      </c>
      <c r="I200" s="38">
        <v>0</v>
      </c>
      <c r="J200" s="38">
        <v>977366.66</v>
      </c>
      <c r="K200" s="38">
        <v>871906.37</v>
      </c>
      <c r="L200" s="38">
        <v>2393420.8</v>
      </c>
      <c r="M200" s="38">
        <v>1890</v>
      </c>
      <c r="N200" s="38">
        <v>0</v>
      </c>
      <c r="O200" s="38">
        <v>0</v>
      </c>
      <c r="P200" s="38">
        <v>8686666.15</v>
      </c>
      <c r="Q200" s="38">
        <v>106840656.53</v>
      </c>
      <c r="R200" s="38">
        <v>105879090.62</v>
      </c>
      <c r="S200" s="38">
        <v>47333.12</v>
      </c>
      <c r="T200" s="38">
        <v>146701</v>
      </c>
      <c r="U200" s="38">
        <v>96</v>
      </c>
      <c r="V200" s="38">
        <v>0</v>
      </c>
      <c r="W200" s="38">
        <v>0</v>
      </c>
      <c r="X200" s="38">
        <v>105684960.5</v>
      </c>
      <c r="Y200" s="38">
        <v>422739.84</v>
      </c>
      <c r="Z200" s="38">
        <v>318816.25</v>
      </c>
      <c r="AA200" s="38">
        <v>0</v>
      </c>
      <c r="AB200" s="38">
        <v>104943404</v>
      </c>
      <c r="AC200" s="26"/>
    </row>
    <row r="201" spans="1:29" ht="12.75">
      <c r="A201" s="48" t="s">
        <v>387</v>
      </c>
      <c r="B201" s="49" t="s">
        <v>388</v>
      </c>
      <c r="C201" s="24" t="s">
        <v>655</v>
      </c>
      <c r="D201" s="24" t="s">
        <v>661</v>
      </c>
      <c r="E201" s="38">
        <v>11099</v>
      </c>
      <c r="F201" s="38">
        <v>151618924</v>
      </c>
      <c r="G201" s="38">
        <v>72928702.44</v>
      </c>
      <c r="H201" s="38">
        <v>0</v>
      </c>
      <c r="I201" s="38">
        <v>0</v>
      </c>
      <c r="J201" s="38">
        <v>560364.21</v>
      </c>
      <c r="K201" s="38">
        <v>2229453.38</v>
      </c>
      <c r="L201" s="38">
        <v>2530676.85</v>
      </c>
      <c r="M201" s="38">
        <v>169013.56</v>
      </c>
      <c r="N201" s="38">
        <v>100719.7</v>
      </c>
      <c r="O201" s="38">
        <v>4850</v>
      </c>
      <c r="P201" s="38">
        <v>1147656.7</v>
      </c>
      <c r="Q201" s="38">
        <v>67306696.46</v>
      </c>
      <c r="R201" s="38">
        <v>66700936.19</v>
      </c>
      <c r="S201" s="38">
        <v>105705.84</v>
      </c>
      <c r="T201" s="38">
        <v>128679.26</v>
      </c>
      <c r="U201" s="38">
        <v>4470.11</v>
      </c>
      <c r="V201" s="38">
        <v>11927.89</v>
      </c>
      <c r="W201" s="38">
        <v>13799.05</v>
      </c>
      <c r="X201" s="38">
        <v>66436354.04</v>
      </c>
      <c r="Y201" s="38">
        <v>465054.48</v>
      </c>
      <c r="Z201" s="38">
        <v>461311.15</v>
      </c>
      <c r="AA201" s="38">
        <v>0</v>
      </c>
      <c r="AB201" s="38">
        <v>65509988</v>
      </c>
      <c r="AC201" s="26"/>
    </row>
    <row r="202" spans="1:29" ht="12.75">
      <c r="A202" s="48" t="s">
        <v>353</v>
      </c>
      <c r="B202" s="49" t="s">
        <v>354</v>
      </c>
      <c r="C202" s="24" t="s">
        <v>659</v>
      </c>
      <c r="D202" s="24" t="s">
        <v>657</v>
      </c>
      <c r="E202" s="38">
        <v>5808</v>
      </c>
      <c r="F202" s="38">
        <v>170380374</v>
      </c>
      <c r="G202" s="38">
        <v>81952959.89</v>
      </c>
      <c r="H202" s="38">
        <v>0</v>
      </c>
      <c r="I202" s="38">
        <v>0</v>
      </c>
      <c r="J202" s="38">
        <v>651071.17</v>
      </c>
      <c r="K202" s="38">
        <v>979273.95</v>
      </c>
      <c r="L202" s="38">
        <v>3208222.62</v>
      </c>
      <c r="M202" s="38">
        <v>23280</v>
      </c>
      <c r="N202" s="38">
        <v>0</v>
      </c>
      <c r="O202" s="38">
        <v>0</v>
      </c>
      <c r="P202" s="38">
        <v>2117535.49</v>
      </c>
      <c r="Q202" s="38">
        <v>76275719</v>
      </c>
      <c r="R202" s="38">
        <v>75589237.53</v>
      </c>
      <c r="S202" s="38">
        <v>10109.64</v>
      </c>
      <c r="T202" s="38">
        <v>17172.85</v>
      </c>
      <c r="U202" s="38">
        <v>0</v>
      </c>
      <c r="V202" s="38">
        <v>0</v>
      </c>
      <c r="W202" s="38">
        <v>0</v>
      </c>
      <c r="X202" s="38">
        <v>75561955.04</v>
      </c>
      <c r="Y202" s="38">
        <v>302247.82</v>
      </c>
      <c r="Z202" s="38">
        <v>278120.04</v>
      </c>
      <c r="AA202" s="38">
        <v>0</v>
      </c>
      <c r="AB202" s="38">
        <v>74981587</v>
      </c>
      <c r="AC202" s="26"/>
    </row>
    <row r="203" spans="1:29" ht="12.75">
      <c r="A203" s="48" t="s">
        <v>389</v>
      </c>
      <c r="B203" s="49" t="s">
        <v>390</v>
      </c>
      <c r="C203" s="24" t="s">
        <v>655</v>
      </c>
      <c r="D203" s="24" t="s">
        <v>662</v>
      </c>
      <c r="E203" s="38">
        <v>10380</v>
      </c>
      <c r="F203" s="38">
        <v>311515271</v>
      </c>
      <c r="G203" s="38">
        <v>149838845.35</v>
      </c>
      <c r="H203" s="38">
        <v>0</v>
      </c>
      <c r="I203" s="38">
        <v>0</v>
      </c>
      <c r="J203" s="38">
        <v>1203042.32</v>
      </c>
      <c r="K203" s="38">
        <v>1538087.85</v>
      </c>
      <c r="L203" s="38">
        <v>8530018.31</v>
      </c>
      <c r="M203" s="38">
        <v>34173</v>
      </c>
      <c r="N203" s="38">
        <v>0</v>
      </c>
      <c r="O203" s="38">
        <v>202142.77</v>
      </c>
      <c r="P203" s="38">
        <v>4320159.81</v>
      </c>
      <c r="Q203" s="38">
        <v>136417305.93</v>
      </c>
      <c r="R203" s="38">
        <v>135189550.18</v>
      </c>
      <c r="S203" s="38">
        <v>38243.23</v>
      </c>
      <c r="T203" s="38">
        <v>369404.75</v>
      </c>
      <c r="U203" s="38">
        <v>0</v>
      </c>
      <c r="V203" s="38">
        <v>0</v>
      </c>
      <c r="W203" s="38">
        <v>0</v>
      </c>
      <c r="X203" s="38">
        <v>134781902.2</v>
      </c>
      <c r="Y203" s="38">
        <v>943473.32</v>
      </c>
      <c r="Z203" s="38">
        <v>503631.21</v>
      </c>
      <c r="AA203" s="38">
        <v>0</v>
      </c>
      <c r="AB203" s="38">
        <v>133334798</v>
      </c>
      <c r="AC203" s="26"/>
    </row>
    <row r="204" spans="1:29" ht="12.75">
      <c r="A204" s="48" t="s">
        <v>485</v>
      </c>
      <c r="B204" s="49" t="s">
        <v>486</v>
      </c>
      <c r="C204" s="24" t="s">
        <v>659</v>
      </c>
      <c r="D204" s="24" t="s">
        <v>663</v>
      </c>
      <c r="E204" s="38">
        <v>3001</v>
      </c>
      <c r="F204" s="38">
        <v>78593514</v>
      </c>
      <c r="G204" s="38">
        <v>37803480.23</v>
      </c>
      <c r="H204" s="38">
        <v>0</v>
      </c>
      <c r="I204" s="38">
        <v>0</v>
      </c>
      <c r="J204" s="38">
        <v>298342.3</v>
      </c>
      <c r="K204" s="38">
        <v>486129.67</v>
      </c>
      <c r="L204" s="38">
        <v>981187.98</v>
      </c>
      <c r="M204" s="38">
        <v>3259.2</v>
      </c>
      <c r="N204" s="38">
        <v>0</v>
      </c>
      <c r="O204" s="38">
        <v>80000</v>
      </c>
      <c r="P204" s="38">
        <v>2299750.03</v>
      </c>
      <c r="Q204" s="38">
        <v>34251495.65</v>
      </c>
      <c r="R204" s="38">
        <v>33943232.19</v>
      </c>
      <c r="S204" s="38">
        <v>22781.91</v>
      </c>
      <c r="T204" s="38">
        <v>52708.82</v>
      </c>
      <c r="U204" s="38">
        <v>0</v>
      </c>
      <c r="V204" s="38">
        <v>0</v>
      </c>
      <c r="W204" s="38">
        <v>0</v>
      </c>
      <c r="X204" s="38">
        <v>33867741.46</v>
      </c>
      <c r="Y204" s="38">
        <v>135470.97</v>
      </c>
      <c r="Z204" s="38">
        <v>143030.15</v>
      </c>
      <c r="AA204" s="38">
        <v>0</v>
      </c>
      <c r="AB204" s="38">
        <v>33589240</v>
      </c>
      <c r="AC204" s="26"/>
    </row>
    <row r="205" spans="1:29" ht="12.75">
      <c r="A205" s="48" t="s">
        <v>327</v>
      </c>
      <c r="B205" s="49" t="s">
        <v>328</v>
      </c>
      <c r="C205" s="24" t="s">
        <v>659</v>
      </c>
      <c r="D205" s="24" t="s">
        <v>662</v>
      </c>
      <c r="E205" s="38">
        <v>1296</v>
      </c>
      <c r="F205" s="38">
        <v>28411798</v>
      </c>
      <c r="G205" s="38">
        <v>13666074.84</v>
      </c>
      <c r="H205" s="38">
        <v>0</v>
      </c>
      <c r="I205" s="38">
        <v>0</v>
      </c>
      <c r="J205" s="38">
        <v>104034.73</v>
      </c>
      <c r="K205" s="38">
        <v>293406.03</v>
      </c>
      <c r="L205" s="38">
        <v>586879.1</v>
      </c>
      <c r="M205" s="38">
        <v>0</v>
      </c>
      <c r="N205" s="38">
        <v>0</v>
      </c>
      <c r="O205" s="38">
        <v>0</v>
      </c>
      <c r="P205" s="38">
        <v>98296.45</v>
      </c>
      <c r="Q205" s="38">
        <v>12791527.99</v>
      </c>
      <c r="R205" s="38">
        <v>12676404.24</v>
      </c>
      <c r="S205" s="38">
        <v>12494.21</v>
      </c>
      <c r="T205" s="38">
        <v>8191.65</v>
      </c>
      <c r="U205" s="38">
        <v>0</v>
      </c>
      <c r="V205" s="38">
        <v>0</v>
      </c>
      <c r="W205" s="38">
        <v>0</v>
      </c>
      <c r="X205" s="38">
        <v>12655718.38</v>
      </c>
      <c r="Y205" s="38">
        <v>50622.87</v>
      </c>
      <c r="Z205" s="38">
        <v>58970.42</v>
      </c>
      <c r="AA205" s="38">
        <v>0</v>
      </c>
      <c r="AB205" s="38">
        <v>12546125</v>
      </c>
      <c r="AC205" s="26"/>
    </row>
    <row r="206" spans="1:29" ht="12.75">
      <c r="A206" s="48" t="s">
        <v>519</v>
      </c>
      <c r="B206" s="49" t="s">
        <v>520</v>
      </c>
      <c r="C206" s="24" t="s">
        <v>665</v>
      </c>
      <c r="D206" s="24" t="s">
        <v>660</v>
      </c>
      <c r="E206" s="38">
        <v>7118</v>
      </c>
      <c r="F206" s="38">
        <v>134804825</v>
      </c>
      <c r="G206" s="38">
        <v>64841120.83</v>
      </c>
      <c r="H206" s="38">
        <v>0</v>
      </c>
      <c r="I206" s="38">
        <v>0</v>
      </c>
      <c r="J206" s="38">
        <v>492836.93</v>
      </c>
      <c r="K206" s="38">
        <v>1686706.73</v>
      </c>
      <c r="L206" s="38">
        <v>2273529.56</v>
      </c>
      <c r="M206" s="38">
        <v>90969.6</v>
      </c>
      <c r="N206" s="38">
        <v>15471.47</v>
      </c>
      <c r="O206" s="38">
        <v>0</v>
      </c>
      <c r="P206" s="38">
        <v>2140295.96</v>
      </c>
      <c r="Q206" s="38">
        <v>59126984.44</v>
      </c>
      <c r="R206" s="38">
        <v>58594841.58</v>
      </c>
      <c r="S206" s="38">
        <v>45291.59</v>
      </c>
      <c r="T206" s="38">
        <v>66925.64</v>
      </c>
      <c r="U206" s="38">
        <v>0</v>
      </c>
      <c r="V206" s="38">
        <v>1200.38</v>
      </c>
      <c r="W206" s="38">
        <v>0</v>
      </c>
      <c r="X206" s="38">
        <v>58481423.97</v>
      </c>
      <c r="Y206" s="38">
        <v>467851.39</v>
      </c>
      <c r="Z206" s="38">
        <v>317936.08</v>
      </c>
      <c r="AA206" s="38">
        <v>0</v>
      </c>
      <c r="AB206" s="38">
        <v>57695637</v>
      </c>
      <c r="AC206" s="26"/>
    </row>
    <row r="207" spans="1:29" ht="12.75">
      <c r="A207" s="48" t="s">
        <v>407</v>
      </c>
      <c r="B207" s="49" t="s">
        <v>408</v>
      </c>
      <c r="C207" s="24" t="s">
        <v>659</v>
      </c>
      <c r="D207" s="24" t="s">
        <v>658</v>
      </c>
      <c r="E207" s="38">
        <v>3707</v>
      </c>
      <c r="F207" s="38">
        <v>202703795</v>
      </c>
      <c r="G207" s="38">
        <v>97500525.4</v>
      </c>
      <c r="H207" s="38">
        <v>0</v>
      </c>
      <c r="I207" s="38">
        <v>0</v>
      </c>
      <c r="J207" s="38">
        <v>793888.86</v>
      </c>
      <c r="K207" s="38">
        <v>385393.65</v>
      </c>
      <c r="L207" s="38">
        <v>14244209.36</v>
      </c>
      <c r="M207" s="38">
        <v>34357.4</v>
      </c>
      <c r="N207" s="38">
        <v>0</v>
      </c>
      <c r="O207" s="38">
        <v>77000</v>
      </c>
      <c r="P207" s="38">
        <v>1264187.12</v>
      </c>
      <c r="Q207" s="38">
        <v>82289266.73</v>
      </c>
      <c r="R207" s="38">
        <v>81548663.33</v>
      </c>
      <c r="S207" s="38">
        <v>0</v>
      </c>
      <c r="T207" s="38">
        <v>28985.01</v>
      </c>
      <c r="U207" s="38">
        <v>0</v>
      </c>
      <c r="V207" s="38">
        <v>0</v>
      </c>
      <c r="W207" s="38">
        <v>0</v>
      </c>
      <c r="X207" s="38">
        <v>81519678.32</v>
      </c>
      <c r="Y207" s="38">
        <v>326078.71</v>
      </c>
      <c r="Z207" s="38">
        <v>229260.19</v>
      </c>
      <c r="AA207" s="38">
        <v>0</v>
      </c>
      <c r="AB207" s="38">
        <v>80964339</v>
      </c>
      <c r="AC207" s="26"/>
    </row>
    <row r="208" spans="1:29" ht="12.75">
      <c r="A208" s="48" t="s">
        <v>297</v>
      </c>
      <c r="B208" s="49" t="s">
        <v>298</v>
      </c>
      <c r="C208" s="24" t="s">
        <v>659</v>
      </c>
      <c r="D208" s="24" t="s">
        <v>660</v>
      </c>
      <c r="E208" s="38">
        <v>3324</v>
      </c>
      <c r="F208" s="38">
        <v>39654684</v>
      </c>
      <c r="G208" s="38">
        <v>19073903</v>
      </c>
      <c r="H208" s="38">
        <v>0</v>
      </c>
      <c r="I208" s="38">
        <v>0</v>
      </c>
      <c r="J208" s="38">
        <v>113667</v>
      </c>
      <c r="K208" s="38">
        <v>735692.6</v>
      </c>
      <c r="L208" s="38">
        <v>651692.27</v>
      </c>
      <c r="M208" s="38">
        <v>0</v>
      </c>
      <c r="N208" s="38">
        <v>408.86</v>
      </c>
      <c r="O208" s="38">
        <v>0</v>
      </c>
      <c r="P208" s="38">
        <v>502549.17</v>
      </c>
      <c r="Q208" s="38">
        <v>17297227.1</v>
      </c>
      <c r="R208" s="38">
        <v>17141552.06</v>
      </c>
      <c r="S208" s="38">
        <v>18728.23</v>
      </c>
      <c r="T208" s="38">
        <v>85596.46</v>
      </c>
      <c r="U208" s="38">
        <v>0</v>
      </c>
      <c r="V208" s="38">
        <v>408.86</v>
      </c>
      <c r="W208" s="38">
        <v>0</v>
      </c>
      <c r="X208" s="38">
        <v>17036818.51</v>
      </c>
      <c r="Y208" s="38">
        <v>68147.27</v>
      </c>
      <c r="Z208" s="38">
        <v>135835.94</v>
      </c>
      <c r="AA208" s="38">
        <v>0</v>
      </c>
      <c r="AB208" s="38">
        <v>16832835</v>
      </c>
      <c r="AC208" s="26"/>
    </row>
    <row r="209" spans="1:29" ht="12.75">
      <c r="A209" s="48" t="s">
        <v>37</v>
      </c>
      <c r="B209" s="49" t="s">
        <v>38</v>
      </c>
      <c r="C209" s="24" t="s">
        <v>655</v>
      </c>
      <c r="D209" s="24" t="s">
        <v>657</v>
      </c>
      <c r="E209" s="38">
        <v>5161</v>
      </c>
      <c r="F209" s="38">
        <v>198587722</v>
      </c>
      <c r="G209" s="38">
        <v>95520694.28</v>
      </c>
      <c r="H209" s="38">
        <v>0</v>
      </c>
      <c r="I209" s="38">
        <v>0</v>
      </c>
      <c r="J209" s="38">
        <v>796334.87</v>
      </c>
      <c r="K209" s="38">
        <v>747334.2</v>
      </c>
      <c r="L209" s="38">
        <v>2644180.81</v>
      </c>
      <c r="M209" s="38">
        <v>46451.89</v>
      </c>
      <c r="N209" s="38">
        <v>9330.58</v>
      </c>
      <c r="O209" s="38">
        <v>0</v>
      </c>
      <c r="P209" s="38">
        <v>1497441.73</v>
      </c>
      <c r="Q209" s="38">
        <v>91372289.94</v>
      </c>
      <c r="R209" s="38">
        <v>90549939.33</v>
      </c>
      <c r="S209" s="38">
        <v>56823.8</v>
      </c>
      <c r="T209" s="38">
        <v>35380.82</v>
      </c>
      <c r="U209" s="38">
        <v>2751.2</v>
      </c>
      <c r="V209" s="38">
        <v>2791.92</v>
      </c>
      <c r="W209" s="38">
        <v>2479.55</v>
      </c>
      <c r="X209" s="38">
        <v>90449712.04</v>
      </c>
      <c r="Y209" s="38">
        <v>633147.98</v>
      </c>
      <c r="Z209" s="38">
        <v>278254.94</v>
      </c>
      <c r="AA209" s="38">
        <v>0</v>
      </c>
      <c r="AB209" s="38">
        <v>89538309</v>
      </c>
      <c r="AC209" s="26"/>
    </row>
    <row r="210" spans="1:29" ht="12.75">
      <c r="A210" s="48" t="s">
        <v>96</v>
      </c>
      <c r="B210" s="49" t="s">
        <v>97</v>
      </c>
      <c r="C210" s="24" t="s">
        <v>655</v>
      </c>
      <c r="D210" s="24" t="s">
        <v>656</v>
      </c>
      <c r="E210" s="38">
        <v>6492</v>
      </c>
      <c r="F210" s="38">
        <v>181738768</v>
      </c>
      <c r="G210" s="38">
        <v>87416347.41</v>
      </c>
      <c r="H210" s="38">
        <v>0</v>
      </c>
      <c r="I210" s="38">
        <v>0</v>
      </c>
      <c r="J210" s="38">
        <v>700000</v>
      </c>
      <c r="K210" s="38">
        <v>1071905.73</v>
      </c>
      <c r="L210" s="38">
        <v>4488000</v>
      </c>
      <c r="M210" s="38">
        <v>15000</v>
      </c>
      <c r="N210" s="38">
        <v>0</v>
      </c>
      <c r="O210" s="38">
        <v>170000</v>
      </c>
      <c r="P210" s="38">
        <v>680160.22</v>
      </c>
      <c r="Q210" s="38">
        <v>81691281.46</v>
      </c>
      <c r="R210" s="38">
        <v>80956059.93</v>
      </c>
      <c r="S210" s="38">
        <v>40000</v>
      </c>
      <c r="T210" s="38">
        <v>120000</v>
      </c>
      <c r="U210" s="38">
        <v>0</v>
      </c>
      <c r="V210" s="38">
        <v>0</v>
      </c>
      <c r="W210" s="38">
        <v>0</v>
      </c>
      <c r="X210" s="38">
        <v>80796059.93</v>
      </c>
      <c r="Y210" s="38">
        <v>565572.42</v>
      </c>
      <c r="Z210" s="38">
        <v>307361.9</v>
      </c>
      <c r="AA210" s="38">
        <v>0</v>
      </c>
      <c r="AB210" s="38">
        <v>79923126</v>
      </c>
      <c r="AC210" s="26"/>
    </row>
    <row r="211" spans="1:29" ht="12.75">
      <c r="A211" s="48" t="s">
        <v>116</v>
      </c>
      <c r="B211" s="49" t="s">
        <v>117</v>
      </c>
      <c r="C211" s="24" t="s">
        <v>655</v>
      </c>
      <c r="D211" s="24" t="s">
        <v>656</v>
      </c>
      <c r="E211" s="38">
        <v>4249</v>
      </c>
      <c r="F211" s="38">
        <v>131272921</v>
      </c>
      <c r="G211" s="38">
        <v>63142275</v>
      </c>
      <c r="H211" s="38">
        <v>0</v>
      </c>
      <c r="I211" s="38">
        <v>0</v>
      </c>
      <c r="J211" s="38">
        <v>519698.45</v>
      </c>
      <c r="K211" s="38">
        <v>796726.22</v>
      </c>
      <c r="L211" s="38">
        <v>3159797.45</v>
      </c>
      <c r="M211" s="38">
        <v>31778.63</v>
      </c>
      <c r="N211" s="38">
        <v>0</v>
      </c>
      <c r="O211" s="38">
        <v>0</v>
      </c>
      <c r="P211" s="38">
        <v>1484362.21</v>
      </c>
      <c r="Q211" s="38">
        <v>58189308.94</v>
      </c>
      <c r="R211" s="38">
        <v>57665605.16</v>
      </c>
      <c r="S211" s="38">
        <v>59809.42</v>
      </c>
      <c r="T211" s="38">
        <v>45678.23</v>
      </c>
      <c r="U211" s="38">
        <v>2362.54</v>
      </c>
      <c r="V211" s="38">
        <v>0</v>
      </c>
      <c r="W211" s="38">
        <v>0</v>
      </c>
      <c r="X211" s="38">
        <v>57557754.97</v>
      </c>
      <c r="Y211" s="38">
        <v>402904.28</v>
      </c>
      <c r="Z211" s="38">
        <v>206139.04</v>
      </c>
      <c r="AA211" s="38">
        <v>0</v>
      </c>
      <c r="AB211" s="38">
        <v>56948712</v>
      </c>
      <c r="AC211" s="26"/>
    </row>
    <row r="212" spans="1:29" ht="12.75">
      <c r="A212" s="48" t="s">
        <v>188</v>
      </c>
      <c r="B212" s="49" t="s">
        <v>189</v>
      </c>
      <c r="C212" s="24" t="s">
        <v>655</v>
      </c>
      <c r="D212" s="24" t="s">
        <v>658</v>
      </c>
      <c r="E212" s="38">
        <v>5676</v>
      </c>
      <c r="F212" s="38">
        <v>169019104</v>
      </c>
      <c r="G212" s="38">
        <v>81298189.02</v>
      </c>
      <c r="H212" s="38">
        <v>0</v>
      </c>
      <c r="I212" s="38">
        <v>0</v>
      </c>
      <c r="J212" s="38">
        <v>647642.26</v>
      </c>
      <c r="K212" s="38">
        <v>964698.93</v>
      </c>
      <c r="L212" s="38">
        <v>4399000.44</v>
      </c>
      <c r="M212" s="38">
        <v>20389.4</v>
      </c>
      <c r="N212" s="38">
        <v>0</v>
      </c>
      <c r="O212" s="38">
        <v>19259.99</v>
      </c>
      <c r="P212" s="38">
        <v>1376964.21</v>
      </c>
      <c r="Q212" s="38">
        <v>75165518.31</v>
      </c>
      <c r="R212" s="38">
        <v>74489028.65</v>
      </c>
      <c r="S212" s="38">
        <v>46376.57</v>
      </c>
      <c r="T212" s="38">
        <v>6431.36</v>
      </c>
      <c r="U212" s="38">
        <v>225.57</v>
      </c>
      <c r="V212" s="38">
        <v>0</v>
      </c>
      <c r="W212" s="38">
        <v>0</v>
      </c>
      <c r="X212" s="38">
        <v>74435995.15</v>
      </c>
      <c r="Y212" s="38">
        <v>521051.97</v>
      </c>
      <c r="Z212" s="38">
        <v>284133.63</v>
      </c>
      <c r="AA212" s="38">
        <v>0</v>
      </c>
      <c r="AB212" s="38">
        <v>73630810</v>
      </c>
      <c r="AC212" s="26"/>
    </row>
    <row r="213" spans="1:29" ht="12.75">
      <c r="A213" s="48" t="s">
        <v>299</v>
      </c>
      <c r="B213" s="49" t="s">
        <v>300</v>
      </c>
      <c r="C213" s="24" t="s">
        <v>659</v>
      </c>
      <c r="D213" s="24" t="s">
        <v>660</v>
      </c>
      <c r="E213" s="38">
        <v>4970</v>
      </c>
      <c r="F213" s="38">
        <v>136584493</v>
      </c>
      <c r="G213" s="38">
        <v>65697141.13</v>
      </c>
      <c r="H213" s="38">
        <v>0</v>
      </c>
      <c r="I213" s="38">
        <v>0</v>
      </c>
      <c r="J213" s="38">
        <v>531189.54</v>
      </c>
      <c r="K213" s="38">
        <v>1105652.18</v>
      </c>
      <c r="L213" s="38">
        <v>3522450.52</v>
      </c>
      <c r="M213" s="38">
        <v>72427.37</v>
      </c>
      <c r="N213" s="38">
        <v>4669.09</v>
      </c>
      <c r="O213" s="38">
        <v>0</v>
      </c>
      <c r="P213" s="38">
        <v>1769798.37</v>
      </c>
      <c r="Q213" s="38">
        <v>59753333.14</v>
      </c>
      <c r="R213" s="38">
        <v>59215553.14</v>
      </c>
      <c r="S213" s="38">
        <v>28033.97</v>
      </c>
      <c r="T213" s="38">
        <v>12974</v>
      </c>
      <c r="U213" s="38">
        <v>163.72</v>
      </c>
      <c r="V213" s="38">
        <v>627.6</v>
      </c>
      <c r="W213" s="38">
        <v>0</v>
      </c>
      <c r="X213" s="38">
        <v>59173753.85</v>
      </c>
      <c r="Y213" s="38">
        <v>236695.02</v>
      </c>
      <c r="Z213" s="38">
        <v>234275.92</v>
      </c>
      <c r="AA213" s="38">
        <v>0</v>
      </c>
      <c r="AB213" s="38">
        <v>58702783</v>
      </c>
      <c r="AC213" s="26"/>
    </row>
    <row r="214" spans="1:29" ht="12.75">
      <c r="A214" s="48" t="s">
        <v>126</v>
      </c>
      <c r="B214" s="49" t="s">
        <v>127</v>
      </c>
      <c r="C214" s="24" t="s">
        <v>659</v>
      </c>
      <c r="D214" s="24" t="s">
        <v>656</v>
      </c>
      <c r="E214" s="38">
        <v>2200</v>
      </c>
      <c r="F214" s="38">
        <v>32461147</v>
      </c>
      <c r="G214" s="38">
        <v>15613811.71</v>
      </c>
      <c r="H214" s="38">
        <v>0</v>
      </c>
      <c r="I214" s="38">
        <v>0</v>
      </c>
      <c r="J214" s="38">
        <v>117922.27</v>
      </c>
      <c r="K214" s="38">
        <v>502435.79</v>
      </c>
      <c r="L214" s="38">
        <v>306630.58</v>
      </c>
      <c r="M214" s="38">
        <v>16470.6</v>
      </c>
      <c r="N214" s="38">
        <v>15980.78</v>
      </c>
      <c r="O214" s="38">
        <v>0</v>
      </c>
      <c r="P214" s="38">
        <v>245829.19</v>
      </c>
      <c r="Q214" s="38">
        <v>14644387.04</v>
      </c>
      <c r="R214" s="38">
        <v>14512587.56</v>
      </c>
      <c r="S214" s="38">
        <v>3380.89</v>
      </c>
      <c r="T214" s="38">
        <v>11871.65</v>
      </c>
      <c r="U214" s="38">
        <v>141.87</v>
      </c>
      <c r="V214" s="38">
        <v>6698.09</v>
      </c>
      <c r="W214" s="38">
        <v>0</v>
      </c>
      <c r="X214" s="38">
        <v>14490495.06</v>
      </c>
      <c r="Y214" s="38">
        <v>57961.98</v>
      </c>
      <c r="Z214" s="38">
        <v>92410.47</v>
      </c>
      <c r="AA214" s="38">
        <v>0</v>
      </c>
      <c r="AB214" s="38">
        <v>14340123</v>
      </c>
      <c r="AC214" s="26"/>
    </row>
    <row r="215" spans="1:29" ht="12.75">
      <c r="A215" s="48" t="s">
        <v>19</v>
      </c>
      <c r="B215" s="49" t="s">
        <v>20</v>
      </c>
      <c r="C215" s="24" t="s">
        <v>655</v>
      </c>
      <c r="D215" s="24" t="s">
        <v>658</v>
      </c>
      <c r="E215" s="38">
        <v>4701</v>
      </c>
      <c r="F215" s="38">
        <v>213295694</v>
      </c>
      <c r="G215" s="38">
        <v>102595228.81</v>
      </c>
      <c r="H215" s="38">
        <v>0</v>
      </c>
      <c r="I215" s="38">
        <v>0</v>
      </c>
      <c r="J215" s="38">
        <v>835458.12</v>
      </c>
      <c r="K215" s="38">
        <v>544203.72</v>
      </c>
      <c r="L215" s="38">
        <v>2939301.76</v>
      </c>
      <c r="M215" s="38">
        <v>4898.5</v>
      </c>
      <c r="N215" s="38">
        <v>0</v>
      </c>
      <c r="O215" s="38">
        <v>0</v>
      </c>
      <c r="P215" s="38">
        <v>1718831.89</v>
      </c>
      <c r="Q215" s="38">
        <v>98223451.06</v>
      </c>
      <c r="R215" s="38">
        <v>97339440</v>
      </c>
      <c r="S215" s="38">
        <v>26417.34</v>
      </c>
      <c r="T215" s="38">
        <v>4728.75</v>
      </c>
      <c r="U215" s="38">
        <v>112.76</v>
      </c>
      <c r="V215" s="38">
        <v>0</v>
      </c>
      <c r="W215" s="38">
        <v>0</v>
      </c>
      <c r="X215" s="38">
        <v>97308181.15</v>
      </c>
      <c r="Y215" s="38">
        <v>681157.27</v>
      </c>
      <c r="Z215" s="38">
        <v>284111.14</v>
      </c>
      <c r="AA215" s="38">
        <v>0</v>
      </c>
      <c r="AB215" s="38">
        <v>96342913</v>
      </c>
      <c r="AC215" s="26"/>
    </row>
    <row r="216" spans="1:29" ht="12.75">
      <c r="A216" s="48" t="s">
        <v>643</v>
      </c>
      <c r="B216" s="49" t="s">
        <v>644</v>
      </c>
      <c r="C216" s="24" t="s">
        <v>666</v>
      </c>
      <c r="D216" s="24" t="s">
        <v>667</v>
      </c>
      <c r="E216" s="38">
        <v>6079</v>
      </c>
      <c r="F216" s="38">
        <v>111111730</v>
      </c>
      <c r="G216" s="38">
        <v>53444742.13</v>
      </c>
      <c r="H216" s="38">
        <v>0</v>
      </c>
      <c r="I216" s="38">
        <v>0</v>
      </c>
      <c r="J216" s="38">
        <v>411490.46</v>
      </c>
      <c r="K216" s="38">
        <v>1009950.8</v>
      </c>
      <c r="L216" s="38">
        <v>2168532</v>
      </c>
      <c r="M216" s="38">
        <v>31913</v>
      </c>
      <c r="N216" s="38">
        <v>0</v>
      </c>
      <c r="O216" s="38">
        <v>8306.6</v>
      </c>
      <c r="P216" s="38">
        <v>1063616.69</v>
      </c>
      <c r="Q216" s="38">
        <v>49573913.5</v>
      </c>
      <c r="R216" s="38">
        <v>49127748.28</v>
      </c>
      <c r="S216" s="38">
        <v>0</v>
      </c>
      <c r="T216" s="38">
        <v>10321.42</v>
      </c>
      <c r="U216" s="38">
        <v>0</v>
      </c>
      <c r="V216" s="38">
        <v>0</v>
      </c>
      <c r="W216" s="38">
        <v>0</v>
      </c>
      <c r="X216" s="38">
        <v>49117426.86</v>
      </c>
      <c r="Y216" s="38">
        <v>540291.7</v>
      </c>
      <c r="Z216" s="38">
        <v>286291.54</v>
      </c>
      <c r="AA216" s="38">
        <v>0</v>
      </c>
      <c r="AB216" s="38">
        <v>48290844</v>
      </c>
      <c r="AC216" s="26"/>
    </row>
    <row r="217" spans="1:29" ht="12.75">
      <c r="A217" s="48" t="s">
        <v>60</v>
      </c>
      <c r="B217" s="49" t="s">
        <v>61</v>
      </c>
      <c r="C217" s="24" t="s">
        <v>655</v>
      </c>
      <c r="D217" s="24" t="s">
        <v>661</v>
      </c>
      <c r="E217" s="38">
        <v>3603</v>
      </c>
      <c r="F217" s="38">
        <v>93267756</v>
      </c>
      <c r="G217" s="38">
        <v>44861790.64</v>
      </c>
      <c r="H217" s="38">
        <v>0</v>
      </c>
      <c r="I217" s="38">
        <v>0</v>
      </c>
      <c r="J217" s="38">
        <v>355640.7</v>
      </c>
      <c r="K217" s="38">
        <v>707091.28</v>
      </c>
      <c r="L217" s="38">
        <v>1484588.88</v>
      </c>
      <c r="M217" s="38">
        <v>57561.74</v>
      </c>
      <c r="N217" s="38">
        <v>7056.8</v>
      </c>
      <c r="O217" s="38">
        <v>0</v>
      </c>
      <c r="P217" s="38">
        <v>304741.82</v>
      </c>
      <c r="Q217" s="38">
        <v>42656390.82</v>
      </c>
      <c r="R217" s="38">
        <v>42272483.3</v>
      </c>
      <c r="S217" s="38">
        <v>13332.96</v>
      </c>
      <c r="T217" s="38">
        <v>83160.18</v>
      </c>
      <c r="U217" s="38">
        <v>0</v>
      </c>
      <c r="V217" s="38">
        <v>3000.92</v>
      </c>
      <c r="W217" s="38">
        <v>1054.88</v>
      </c>
      <c r="X217" s="38">
        <v>42171934.37</v>
      </c>
      <c r="Y217" s="38">
        <v>295203.54</v>
      </c>
      <c r="Z217" s="38">
        <v>167519.38</v>
      </c>
      <c r="AA217" s="38">
        <v>0</v>
      </c>
      <c r="AB217" s="38">
        <v>41709211</v>
      </c>
      <c r="AC217" s="26"/>
    </row>
    <row r="218" spans="1:29" ht="12.75">
      <c r="A218" s="48" t="s">
        <v>218</v>
      </c>
      <c r="B218" s="49" t="s">
        <v>219</v>
      </c>
      <c r="C218" s="24" t="s">
        <v>659</v>
      </c>
      <c r="D218" s="24" t="s">
        <v>663</v>
      </c>
      <c r="E218" s="38">
        <v>2354</v>
      </c>
      <c r="F218" s="38">
        <v>79226407</v>
      </c>
      <c r="G218" s="38">
        <v>38107901.77</v>
      </c>
      <c r="H218" s="38">
        <v>0</v>
      </c>
      <c r="I218" s="38">
        <v>0</v>
      </c>
      <c r="J218" s="38">
        <v>304073.47</v>
      </c>
      <c r="K218" s="38">
        <v>385182.55</v>
      </c>
      <c r="L218" s="38">
        <v>532753.1</v>
      </c>
      <c r="M218" s="38">
        <v>14647</v>
      </c>
      <c r="N218" s="38">
        <v>4789.38</v>
      </c>
      <c r="O218" s="38">
        <v>0</v>
      </c>
      <c r="P218" s="38">
        <v>606023.79</v>
      </c>
      <c r="Q218" s="38">
        <v>36868579.42</v>
      </c>
      <c r="R218" s="38">
        <v>36536762.21</v>
      </c>
      <c r="S218" s="38">
        <v>13998.33</v>
      </c>
      <c r="T218" s="38">
        <v>16015.54</v>
      </c>
      <c r="U218" s="38">
        <v>776</v>
      </c>
      <c r="V218" s="38">
        <v>0</v>
      </c>
      <c r="W218" s="38">
        <v>3754.7</v>
      </c>
      <c r="X218" s="38">
        <v>36502217.64</v>
      </c>
      <c r="Y218" s="38">
        <v>146008.87</v>
      </c>
      <c r="Z218" s="38">
        <v>116825.2</v>
      </c>
      <c r="AA218" s="38">
        <v>0</v>
      </c>
      <c r="AB218" s="38">
        <v>36239384</v>
      </c>
      <c r="AC218" s="26"/>
    </row>
    <row r="219" spans="1:29" ht="12.75">
      <c r="A219" s="48" t="s">
        <v>469</v>
      </c>
      <c r="B219" s="49" t="s">
        <v>470</v>
      </c>
      <c r="C219" s="24" t="s">
        <v>659</v>
      </c>
      <c r="D219" s="24" t="s">
        <v>658</v>
      </c>
      <c r="E219" s="38">
        <v>3525</v>
      </c>
      <c r="F219" s="38">
        <v>118858779</v>
      </c>
      <c r="G219" s="38">
        <v>57171072.7</v>
      </c>
      <c r="H219" s="38">
        <v>0</v>
      </c>
      <c r="I219" s="38">
        <v>0</v>
      </c>
      <c r="J219" s="38">
        <v>455495.84</v>
      </c>
      <c r="K219" s="38">
        <v>562075.41</v>
      </c>
      <c r="L219" s="38">
        <v>2115722.48</v>
      </c>
      <c r="M219" s="38">
        <v>59218.5</v>
      </c>
      <c r="N219" s="38">
        <v>0</v>
      </c>
      <c r="O219" s="38">
        <v>0</v>
      </c>
      <c r="P219" s="38">
        <v>711039.16</v>
      </c>
      <c r="Q219" s="38">
        <v>54178512.99</v>
      </c>
      <c r="R219" s="38">
        <v>53690906.37</v>
      </c>
      <c r="S219" s="38">
        <v>8738.09</v>
      </c>
      <c r="T219" s="38">
        <v>18026.91</v>
      </c>
      <c r="U219" s="38">
        <v>0</v>
      </c>
      <c r="V219" s="38">
        <v>0</v>
      </c>
      <c r="W219" s="38">
        <v>0</v>
      </c>
      <c r="X219" s="38">
        <v>53664141.37</v>
      </c>
      <c r="Y219" s="38">
        <v>214656.57</v>
      </c>
      <c r="Z219" s="38">
        <v>197327.94</v>
      </c>
      <c r="AA219" s="38">
        <v>0</v>
      </c>
      <c r="AB219" s="38">
        <v>53252157</v>
      </c>
      <c r="AC219" s="26"/>
    </row>
    <row r="220" spans="1:29" ht="12.75">
      <c r="A220" s="48" t="s">
        <v>301</v>
      </c>
      <c r="B220" s="49" t="s">
        <v>302</v>
      </c>
      <c r="C220" s="24" t="s">
        <v>659</v>
      </c>
      <c r="D220" s="24" t="s">
        <v>660</v>
      </c>
      <c r="E220" s="38">
        <v>2023</v>
      </c>
      <c r="F220" s="38">
        <v>27209300</v>
      </c>
      <c r="G220" s="38">
        <v>13087673.3</v>
      </c>
      <c r="H220" s="38">
        <v>0</v>
      </c>
      <c r="I220" s="38">
        <v>0</v>
      </c>
      <c r="J220" s="38">
        <v>92604.28</v>
      </c>
      <c r="K220" s="38">
        <v>594088.57</v>
      </c>
      <c r="L220" s="38">
        <v>620221.88</v>
      </c>
      <c r="M220" s="38">
        <v>2657.8</v>
      </c>
      <c r="N220" s="38">
        <v>24965.43</v>
      </c>
      <c r="O220" s="38">
        <v>0</v>
      </c>
      <c r="P220" s="38">
        <v>225118.37</v>
      </c>
      <c r="Q220" s="38">
        <v>11713225.53</v>
      </c>
      <c r="R220" s="38">
        <v>11607806.5</v>
      </c>
      <c r="S220" s="38">
        <v>7640.09</v>
      </c>
      <c r="T220" s="38">
        <v>15111.8</v>
      </c>
      <c r="U220" s="38">
        <v>0</v>
      </c>
      <c r="V220" s="38">
        <v>3232.82</v>
      </c>
      <c r="W220" s="38">
        <v>1082.25</v>
      </c>
      <c r="X220" s="38">
        <v>11580739.54</v>
      </c>
      <c r="Y220" s="38">
        <v>46322.96</v>
      </c>
      <c r="Z220" s="38">
        <v>83910.71</v>
      </c>
      <c r="AA220" s="38">
        <v>0</v>
      </c>
      <c r="AB220" s="38">
        <v>11450506</v>
      </c>
      <c r="AC220" s="26"/>
    </row>
    <row r="221" spans="1:29" ht="12.75">
      <c r="A221" s="48" t="s">
        <v>645</v>
      </c>
      <c r="B221" s="49" t="s">
        <v>646</v>
      </c>
      <c r="C221" s="24" t="s">
        <v>666</v>
      </c>
      <c r="D221" s="24" t="s">
        <v>667</v>
      </c>
      <c r="E221" s="38">
        <v>5638</v>
      </c>
      <c r="F221" s="38">
        <v>176347730</v>
      </c>
      <c r="G221" s="38">
        <v>84823258.13</v>
      </c>
      <c r="H221" s="38">
        <v>0</v>
      </c>
      <c r="I221" s="38">
        <v>0</v>
      </c>
      <c r="J221" s="38">
        <v>657542.58</v>
      </c>
      <c r="K221" s="38">
        <v>714855.94</v>
      </c>
      <c r="L221" s="38">
        <v>5289171.38</v>
      </c>
      <c r="M221" s="38">
        <v>33911.2</v>
      </c>
      <c r="N221" s="38">
        <v>0</v>
      </c>
      <c r="O221" s="38">
        <v>0</v>
      </c>
      <c r="P221" s="38">
        <v>1847116.59</v>
      </c>
      <c r="Q221" s="38">
        <v>77595745.6</v>
      </c>
      <c r="R221" s="38">
        <v>76897383.89</v>
      </c>
      <c r="S221" s="38">
        <v>69626</v>
      </c>
      <c r="T221" s="38">
        <v>130042</v>
      </c>
      <c r="U221" s="38">
        <v>2158.25</v>
      </c>
      <c r="V221" s="38">
        <v>0</v>
      </c>
      <c r="W221" s="38">
        <v>0</v>
      </c>
      <c r="X221" s="38">
        <v>76695557.64</v>
      </c>
      <c r="Y221" s="38">
        <v>843651.13</v>
      </c>
      <c r="Z221" s="38">
        <v>309465.91</v>
      </c>
      <c r="AA221" s="38">
        <v>0</v>
      </c>
      <c r="AB221" s="38">
        <v>75542441</v>
      </c>
      <c r="AC221" s="26"/>
    </row>
    <row r="222" spans="1:29" ht="12.75">
      <c r="A222" s="48" t="s">
        <v>363</v>
      </c>
      <c r="B222" s="49" t="s">
        <v>364</v>
      </c>
      <c r="C222" s="24" t="s">
        <v>659</v>
      </c>
      <c r="D222" s="24" t="s">
        <v>664</v>
      </c>
      <c r="E222" s="38">
        <v>2432</v>
      </c>
      <c r="F222" s="38">
        <v>26293794</v>
      </c>
      <c r="G222" s="38">
        <v>12647314.91</v>
      </c>
      <c r="H222" s="38">
        <v>0</v>
      </c>
      <c r="I222" s="38">
        <v>0</v>
      </c>
      <c r="J222" s="38">
        <v>94175.74</v>
      </c>
      <c r="K222" s="38">
        <v>538366.21</v>
      </c>
      <c r="L222" s="38">
        <v>421119.68</v>
      </c>
      <c r="M222" s="38">
        <v>33794.8</v>
      </c>
      <c r="N222" s="38">
        <v>43760.41</v>
      </c>
      <c r="O222" s="38">
        <v>0</v>
      </c>
      <c r="P222" s="38">
        <v>840550.1</v>
      </c>
      <c r="Q222" s="38">
        <v>10863899.45</v>
      </c>
      <c r="R222" s="38">
        <v>10766124.35</v>
      </c>
      <c r="S222" s="38">
        <v>10072.81</v>
      </c>
      <c r="T222" s="38">
        <v>9463.83</v>
      </c>
      <c r="U222" s="38">
        <v>0</v>
      </c>
      <c r="V222" s="38">
        <v>11338.49</v>
      </c>
      <c r="W222" s="38">
        <v>3957.71</v>
      </c>
      <c r="X222" s="38">
        <v>10731291.51</v>
      </c>
      <c r="Y222" s="38">
        <v>42925.17</v>
      </c>
      <c r="Z222" s="38">
        <v>98287.28</v>
      </c>
      <c r="AA222" s="38">
        <v>0</v>
      </c>
      <c r="AB222" s="38">
        <v>10590079</v>
      </c>
      <c r="AC222" s="26"/>
    </row>
    <row r="223" spans="1:29" ht="12.75">
      <c r="A223" s="48" t="s">
        <v>521</v>
      </c>
      <c r="B223" s="49" t="s">
        <v>522</v>
      </c>
      <c r="C223" s="24" t="s">
        <v>665</v>
      </c>
      <c r="D223" s="24" t="s">
        <v>660</v>
      </c>
      <c r="E223" s="38">
        <v>6457</v>
      </c>
      <c r="F223" s="38">
        <v>144898339</v>
      </c>
      <c r="G223" s="38">
        <v>69696101.06</v>
      </c>
      <c r="H223" s="38">
        <v>0</v>
      </c>
      <c r="I223" s="38">
        <v>0</v>
      </c>
      <c r="J223" s="38">
        <v>537987.3</v>
      </c>
      <c r="K223" s="38">
        <v>1484285.5</v>
      </c>
      <c r="L223" s="38">
        <v>1787936.98</v>
      </c>
      <c r="M223" s="38">
        <v>46383.46</v>
      </c>
      <c r="N223" s="38">
        <v>0</v>
      </c>
      <c r="O223" s="38">
        <v>70000</v>
      </c>
      <c r="P223" s="38">
        <v>1968199.8</v>
      </c>
      <c r="Q223" s="38">
        <v>64877282.62</v>
      </c>
      <c r="R223" s="38">
        <v>64293387.08</v>
      </c>
      <c r="S223" s="38">
        <v>54304.24</v>
      </c>
      <c r="T223" s="38">
        <v>82961.59</v>
      </c>
      <c r="U223" s="38">
        <v>2898.98</v>
      </c>
      <c r="V223" s="38">
        <v>0</v>
      </c>
      <c r="W223" s="38">
        <v>0</v>
      </c>
      <c r="X223" s="38">
        <v>64153222.27</v>
      </c>
      <c r="Y223" s="38">
        <v>513225.78</v>
      </c>
      <c r="Z223" s="38">
        <v>297735.31</v>
      </c>
      <c r="AA223" s="38">
        <v>0</v>
      </c>
      <c r="AB223" s="38">
        <v>63342261</v>
      </c>
      <c r="AC223" s="26"/>
    </row>
    <row r="224" spans="1:29" ht="12.75">
      <c r="A224" s="48" t="s">
        <v>170</v>
      </c>
      <c r="B224" s="49" t="s">
        <v>171</v>
      </c>
      <c r="C224" s="24" t="s">
        <v>659</v>
      </c>
      <c r="D224" s="24" t="s">
        <v>657</v>
      </c>
      <c r="E224" s="38">
        <v>2023</v>
      </c>
      <c r="F224" s="38">
        <v>34286085</v>
      </c>
      <c r="G224" s="38">
        <v>16491606.89</v>
      </c>
      <c r="H224" s="38">
        <v>0</v>
      </c>
      <c r="I224" s="38">
        <v>0</v>
      </c>
      <c r="J224" s="38">
        <v>121227.72</v>
      </c>
      <c r="K224" s="38">
        <v>513868.82</v>
      </c>
      <c r="L224" s="38">
        <v>736509.36</v>
      </c>
      <c r="M224" s="38">
        <v>5975.2</v>
      </c>
      <c r="N224" s="38">
        <v>196.42</v>
      </c>
      <c r="O224" s="38">
        <v>0</v>
      </c>
      <c r="P224" s="38">
        <v>155561.24</v>
      </c>
      <c r="Q224" s="38">
        <v>15200723.57</v>
      </c>
      <c r="R224" s="38">
        <v>15063917.06</v>
      </c>
      <c r="S224" s="38">
        <v>8108.23</v>
      </c>
      <c r="T224" s="38">
        <v>1485.71</v>
      </c>
      <c r="U224" s="38">
        <v>49.47</v>
      </c>
      <c r="V224" s="38">
        <v>147.32</v>
      </c>
      <c r="W224" s="38">
        <v>1985.78</v>
      </c>
      <c r="X224" s="38">
        <v>15052140.55</v>
      </c>
      <c r="Y224" s="38">
        <v>60208.56</v>
      </c>
      <c r="Z224" s="38">
        <v>88500.4</v>
      </c>
      <c r="AA224" s="38">
        <v>0</v>
      </c>
      <c r="AB224" s="38">
        <v>14903432</v>
      </c>
      <c r="AC224" s="26"/>
    </row>
    <row r="225" spans="1:29" ht="12.75">
      <c r="A225" s="48" t="s">
        <v>303</v>
      </c>
      <c r="B225" s="49" t="s">
        <v>304</v>
      </c>
      <c r="C225" s="24" t="s">
        <v>659</v>
      </c>
      <c r="D225" s="24" t="s">
        <v>660</v>
      </c>
      <c r="E225" s="38">
        <v>2473</v>
      </c>
      <c r="F225" s="38">
        <v>30431828</v>
      </c>
      <c r="G225" s="38">
        <v>14637709.27</v>
      </c>
      <c r="H225" s="38">
        <v>0</v>
      </c>
      <c r="I225" s="38">
        <v>0</v>
      </c>
      <c r="J225" s="38">
        <v>113439.03</v>
      </c>
      <c r="K225" s="38">
        <v>628913.22</v>
      </c>
      <c r="L225" s="38">
        <v>378229.51</v>
      </c>
      <c r="M225" s="38">
        <v>35350.39</v>
      </c>
      <c r="N225" s="38">
        <v>375.38</v>
      </c>
      <c r="O225" s="38">
        <v>3174.23</v>
      </c>
      <c r="P225" s="38">
        <v>912020.67</v>
      </c>
      <c r="Q225" s="38">
        <v>12793084.9</v>
      </c>
      <c r="R225" s="38">
        <v>12677947.14</v>
      </c>
      <c r="S225" s="38">
        <v>9198.38</v>
      </c>
      <c r="T225" s="38">
        <v>20088.52</v>
      </c>
      <c r="U225" s="38">
        <v>492.03</v>
      </c>
      <c r="V225" s="38">
        <v>238.22</v>
      </c>
      <c r="W225" s="38">
        <v>0</v>
      </c>
      <c r="X225" s="38">
        <v>12647929.99</v>
      </c>
      <c r="Y225" s="38">
        <v>50591.72</v>
      </c>
      <c r="Z225" s="38">
        <v>101434.53</v>
      </c>
      <c r="AA225" s="38">
        <v>0</v>
      </c>
      <c r="AB225" s="38">
        <v>12495904</v>
      </c>
      <c r="AC225" s="26"/>
    </row>
    <row r="226" spans="1:29" ht="12.75">
      <c r="A226" s="48" t="s">
        <v>144</v>
      </c>
      <c r="B226" s="49" t="s">
        <v>145</v>
      </c>
      <c r="C226" s="24" t="s">
        <v>659</v>
      </c>
      <c r="D226" s="24" t="s">
        <v>658</v>
      </c>
      <c r="E226" s="38">
        <v>3315</v>
      </c>
      <c r="F226" s="38">
        <v>36538454</v>
      </c>
      <c r="G226" s="38">
        <v>17574996.37</v>
      </c>
      <c r="H226" s="38">
        <v>0</v>
      </c>
      <c r="I226" s="38">
        <v>0</v>
      </c>
      <c r="J226" s="38">
        <v>122987.02</v>
      </c>
      <c r="K226" s="38">
        <v>890472.55</v>
      </c>
      <c r="L226" s="38">
        <v>1174144.26</v>
      </c>
      <c r="M226" s="38">
        <v>66489.62</v>
      </c>
      <c r="N226" s="38">
        <v>28553.12</v>
      </c>
      <c r="O226" s="38">
        <v>2465.65</v>
      </c>
      <c r="P226" s="38">
        <v>547258.13</v>
      </c>
      <c r="Q226" s="38">
        <v>14988600.06</v>
      </c>
      <c r="R226" s="38">
        <v>14853702.66</v>
      </c>
      <c r="S226" s="38">
        <v>4358.42</v>
      </c>
      <c r="T226" s="38">
        <v>521.21</v>
      </c>
      <c r="U226" s="38">
        <v>0</v>
      </c>
      <c r="V226" s="38">
        <v>4573.52</v>
      </c>
      <c r="W226" s="38">
        <v>0</v>
      </c>
      <c r="X226" s="38">
        <v>14844249.51</v>
      </c>
      <c r="Y226" s="38">
        <v>59377</v>
      </c>
      <c r="Z226" s="38">
        <v>136348.92</v>
      </c>
      <c r="AA226" s="38">
        <v>0</v>
      </c>
      <c r="AB226" s="38">
        <v>14648524</v>
      </c>
      <c r="AC226" s="26"/>
    </row>
    <row r="227" spans="1:29" ht="12.75">
      <c r="A227" s="48" t="s">
        <v>547</v>
      </c>
      <c r="B227" s="49" t="s">
        <v>548</v>
      </c>
      <c r="C227" s="24" t="s">
        <v>665</v>
      </c>
      <c r="D227" s="24" t="s">
        <v>664</v>
      </c>
      <c r="E227" s="38">
        <v>6909</v>
      </c>
      <c r="F227" s="38">
        <v>153910018</v>
      </c>
      <c r="G227" s="38">
        <v>74030718.66</v>
      </c>
      <c r="H227" s="38">
        <v>0</v>
      </c>
      <c r="I227" s="38">
        <v>0</v>
      </c>
      <c r="J227" s="38">
        <v>581166</v>
      </c>
      <c r="K227" s="38">
        <v>1341336.33</v>
      </c>
      <c r="L227" s="38">
        <v>1659699.1</v>
      </c>
      <c r="M227" s="38">
        <v>16635.5</v>
      </c>
      <c r="N227" s="38">
        <v>13662.49</v>
      </c>
      <c r="O227" s="38">
        <v>150000</v>
      </c>
      <c r="P227" s="38">
        <v>800678.79</v>
      </c>
      <c r="Q227" s="38">
        <v>70629872.45</v>
      </c>
      <c r="R227" s="38">
        <v>69994203.6</v>
      </c>
      <c r="S227" s="38">
        <v>12676.09</v>
      </c>
      <c r="T227" s="38">
        <v>78285.17</v>
      </c>
      <c r="U227" s="38">
        <v>1039.72</v>
      </c>
      <c r="V227" s="38">
        <v>0</v>
      </c>
      <c r="W227" s="38">
        <v>170</v>
      </c>
      <c r="X227" s="38">
        <v>69902032.62</v>
      </c>
      <c r="Y227" s="38">
        <v>559216.26</v>
      </c>
      <c r="Z227" s="38">
        <v>311171.58</v>
      </c>
      <c r="AA227" s="38">
        <v>0</v>
      </c>
      <c r="AB227" s="38">
        <v>69031645</v>
      </c>
      <c r="AC227" s="26"/>
    </row>
    <row r="228" spans="1:29" ht="12.75">
      <c r="A228" s="48" t="s">
        <v>487</v>
      </c>
      <c r="B228" s="49" t="s">
        <v>488</v>
      </c>
      <c r="C228" s="24" t="s">
        <v>659</v>
      </c>
      <c r="D228" s="24" t="s">
        <v>663</v>
      </c>
      <c r="E228" s="38">
        <v>2749</v>
      </c>
      <c r="F228" s="38">
        <v>87620862</v>
      </c>
      <c r="G228" s="38">
        <v>42145634.62</v>
      </c>
      <c r="H228" s="38">
        <v>0</v>
      </c>
      <c r="I228" s="38">
        <v>0</v>
      </c>
      <c r="J228" s="38">
        <v>332339.29</v>
      </c>
      <c r="K228" s="38">
        <v>537066.58</v>
      </c>
      <c r="L228" s="38">
        <v>1425236.52</v>
      </c>
      <c r="M228" s="38">
        <v>66241.3</v>
      </c>
      <c r="N228" s="38">
        <v>17399.41</v>
      </c>
      <c r="O228" s="38">
        <v>11796.52</v>
      </c>
      <c r="P228" s="38">
        <v>1808709.87</v>
      </c>
      <c r="Q228" s="38">
        <v>38611523.71</v>
      </c>
      <c r="R228" s="38">
        <v>38264020</v>
      </c>
      <c r="S228" s="38">
        <v>11494.77</v>
      </c>
      <c r="T228" s="38">
        <v>90496.01</v>
      </c>
      <c r="U228" s="38">
        <v>0</v>
      </c>
      <c r="V228" s="38">
        <v>1580.39</v>
      </c>
      <c r="W228" s="38">
        <v>678.81</v>
      </c>
      <c r="X228" s="38">
        <v>38159770.02</v>
      </c>
      <c r="Y228" s="38">
        <v>152639.08</v>
      </c>
      <c r="Z228" s="38">
        <v>137463.87</v>
      </c>
      <c r="AA228" s="38">
        <v>0</v>
      </c>
      <c r="AB228" s="38">
        <v>37869667</v>
      </c>
      <c r="AC228" s="26"/>
    </row>
    <row r="229" spans="1:29" ht="12.75">
      <c r="A229" s="48" t="s">
        <v>471</v>
      </c>
      <c r="B229" s="49" t="s">
        <v>472</v>
      </c>
      <c r="C229" s="24" t="s">
        <v>659</v>
      </c>
      <c r="D229" s="24" t="s">
        <v>658</v>
      </c>
      <c r="E229" s="38">
        <v>2347</v>
      </c>
      <c r="F229" s="38">
        <v>101343460</v>
      </c>
      <c r="G229" s="38">
        <v>48746204.26</v>
      </c>
      <c r="H229" s="38">
        <v>0</v>
      </c>
      <c r="I229" s="38">
        <v>0</v>
      </c>
      <c r="J229" s="38">
        <v>391700.54</v>
      </c>
      <c r="K229" s="38">
        <v>391382.28</v>
      </c>
      <c r="L229" s="38">
        <v>2080349.3</v>
      </c>
      <c r="M229" s="38">
        <v>33115.8</v>
      </c>
      <c r="N229" s="38">
        <v>0</v>
      </c>
      <c r="O229" s="38">
        <v>0</v>
      </c>
      <c r="P229" s="38">
        <v>462485.88</v>
      </c>
      <c r="Q229" s="38">
        <v>46170571.54</v>
      </c>
      <c r="R229" s="38">
        <v>45755036.4</v>
      </c>
      <c r="S229" s="38">
        <v>4750.46</v>
      </c>
      <c r="T229" s="38">
        <v>5879</v>
      </c>
      <c r="U229" s="38">
        <v>206.12</v>
      </c>
      <c r="V229" s="38">
        <v>0</v>
      </c>
      <c r="W229" s="38">
        <v>1400.43</v>
      </c>
      <c r="X229" s="38">
        <v>45742800.39</v>
      </c>
      <c r="Y229" s="38">
        <v>182971.2</v>
      </c>
      <c r="Z229" s="38">
        <v>141481.51</v>
      </c>
      <c r="AA229" s="38">
        <v>0</v>
      </c>
      <c r="AB229" s="38">
        <v>45418348</v>
      </c>
      <c r="AC229" s="26"/>
    </row>
    <row r="230" spans="1:29" ht="12.75">
      <c r="A230" s="48" t="s">
        <v>403</v>
      </c>
      <c r="B230" s="49" t="s">
        <v>404</v>
      </c>
      <c r="C230" s="24" t="s">
        <v>659</v>
      </c>
      <c r="D230" s="24" t="s">
        <v>662</v>
      </c>
      <c r="E230" s="38">
        <v>2378</v>
      </c>
      <c r="F230" s="38">
        <v>57302297</v>
      </c>
      <c r="G230" s="38">
        <v>27562404.86</v>
      </c>
      <c r="H230" s="38">
        <v>0</v>
      </c>
      <c r="I230" s="38">
        <v>0</v>
      </c>
      <c r="J230" s="38">
        <v>215612.27</v>
      </c>
      <c r="K230" s="38">
        <v>475345.66</v>
      </c>
      <c r="L230" s="38">
        <v>1109086.36</v>
      </c>
      <c r="M230" s="38">
        <v>65630.2</v>
      </c>
      <c r="N230" s="38">
        <v>11886.16</v>
      </c>
      <c r="O230" s="38">
        <v>0</v>
      </c>
      <c r="P230" s="38">
        <v>385196.8</v>
      </c>
      <c r="Q230" s="38">
        <v>25730871.95</v>
      </c>
      <c r="R230" s="38">
        <v>25499294.1</v>
      </c>
      <c r="S230" s="38">
        <v>5088.83</v>
      </c>
      <c r="T230" s="38">
        <v>47737.13</v>
      </c>
      <c r="U230" s="38">
        <v>0</v>
      </c>
      <c r="V230" s="38">
        <v>185.51</v>
      </c>
      <c r="W230" s="38">
        <v>2617.82</v>
      </c>
      <c r="X230" s="38">
        <v>25443664.81</v>
      </c>
      <c r="Y230" s="38">
        <v>101774.66</v>
      </c>
      <c r="Z230" s="38">
        <v>109663.87</v>
      </c>
      <c r="AA230" s="38">
        <v>0</v>
      </c>
      <c r="AB230" s="38">
        <v>25232226</v>
      </c>
      <c r="AC230" s="26"/>
    </row>
    <row r="231" spans="1:29" ht="12.75">
      <c r="A231" s="48" t="s">
        <v>208</v>
      </c>
      <c r="B231" s="49" t="s">
        <v>209</v>
      </c>
      <c r="C231" s="24" t="s">
        <v>659</v>
      </c>
      <c r="D231" s="24" t="s">
        <v>658</v>
      </c>
      <c r="E231" s="38">
        <v>2242</v>
      </c>
      <c r="F231" s="38">
        <v>95513540</v>
      </c>
      <c r="G231" s="38">
        <v>45942012.74</v>
      </c>
      <c r="H231" s="38">
        <v>0</v>
      </c>
      <c r="I231" s="38">
        <v>0</v>
      </c>
      <c r="J231" s="38">
        <v>370537.94</v>
      </c>
      <c r="K231" s="38">
        <v>364793.62</v>
      </c>
      <c r="L231" s="38">
        <v>1026036.9</v>
      </c>
      <c r="M231" s="38">
        <v>9428.4</v>
      </c>
      <c r="N231" s="38">
        <v>0</v>
      </c>
      <c r="O231" s="38">
        <v>0</v>
      </c>
      <c r="P231" s="38">
        <v>805463.81</v>
      </c>
      <c r="Q231" s="38">
        <v>44106827.95</v>
      </c>
      <c r="R231" s="38">
        <v>43709866.5</v>
      </c>
      <c r="S231" s="38">
        <v>8294.72</v>
      </c>
      <c r="T231" s="38">
        <v>180002.91</v>
      </c>
      <c r="U231" s="38">
        <v>589.28</v>
      </c>
      <c r="V231" s="38">
        <v>0</v>
      </c>
      <c r="W231" s="38">
        <v>0</v>
      </c>
      <c r="X231" s="38">
        <v>43520979.59</v>
      </c>
      <c r="Y231" s="38">
        <v>174083.92</v>
      </c>
      <c r="Z231" s="38">
        <v>124309.85</v>
      </c>
      <c r="AA231" s="38">
        <v>0</v>
      </c>
      <c r="AB231" s="38">
        <v>43222586</v>
      </c>
      <c r="AC231" s="26"/>
    </row>
    <row r="232" spans="1:29" ht="12.75">
      <c r="A232" s="48" t="s">
        <v>313</v>
      </c>
      <c r="B232" s="49" t="s">
        <v>314</v>
      </c>
      <c r="C232" s="24" t="s">
        <v>655</v>
      </c>
      <c r="D232" s="24" t="s">
        <v>662</v>
      </c>
      <c r="E232" s="38">
        <v>1218</v>
      </c>
      <c r="F232" s="38">
        <v>21438200</v>
      </c>
      <c r="G232" s="38">
        <v>10311774.2</v>
      </c>
      <c r="H232" s="38">
        <v>0</v>
      </c>
      <c r="I232" s="38">
        <v>0</v>
      </c>
      <c r="J232" s="38">
        <v>78392.88</v>
      </c>
      <c r="K232" s="38">
        <v>277692.66</v>
      </c>
      <c r="L232" s="38">
        <v>617465.14</v>
      </c>
      <c r="M232" s="38">
        <v>5839.4</v>
      </c>
      <c r="N232" s="38">
        <v>9261.11</v>
      </c>
      <c r="O232" s="38">
        <v>0</v>
      </c>
      <c r="P232" s="38">
        <v>193270.12</v>
      </c>
      <c r="Q232" s="38">
        <v>9286638.65</v>
      </c>
      <c r="R232" s="38">
        <v>9203058.9</v>
      </c>
      <c r="S232" s="38">
        <v>3456.49</v>
      </c>
      <c r="T232" s="38">
        <v>31331.16</v>
      </c>
      <c r="U232" s="38">
        <v>0</v>
      </c>
      <c r="V232" s="38">
        <v>5254.35</v>
      </c>
      <c r="W232" s="38">
        <v>714.77</v>
      </c>
      <c r="X232" s="38">
        <v>9162302.13</v>
      </c>
      <c r="Y232" s="38">
        <v>64136.11</v>
      </c>
      <c r="Z232" s="38">
        <v>53269.56</v>
      </c>
      <c r="AA232" s="38">
        <v>0</v>
      </c>
      <c r="AB232" s="38">
        <v>9044896</v>
      </c>
      <c r="AC232" s="26"/>
    </row>
    <row r="233" spans="1:29" ht="12.75">
      <c r="A233" s="48" t="s">
        <v>369</v>
      </c>
      <c r="B233" s="49" t="s">
        <v>370</v>
      </c>
      <c r="C233" s="24" t="s">
        <v>659</v>
      </c>
      <c r="D233" s="24" t="s">
        <v>664</v>
      </c>
      <c r="E233" s="38">
        <v>2719</v>
      </c>
      <c r="F233" s="38">
        <v>34017162</v>
      </c>
      <c r="G233" s="38">
        <v>16362254.92</v>
      </c>
      <c r="H233" s="38">
        <v>0</v>
      </c>
      <c r="I233" s="38">
        <v>0</v>
      </c>
      <c r="J233" s="38">
        <v>181258.32</v>
      </c>
      <c r="K233" s="38">
        <v>628360.66</v>
      </c>
      <c r="L233" s="38">
        <v>506268.65</v>
      </c>
      <c r="M233" s="38">
        <v>0</v>
      </c>
      <c r="N233" s="38">
        <v>47698.61</v>
      </c>
      <c r="O233" s="38">
        <v>4159.56</v>
      </c>
      <c r="P233" s="38">
        <v>440777.84</v>
      </c>
      <c r="Q233" s="38">
        <v>14916247.92</v>
      </c>
      <c r="R233" s="38">
        <v>14782001.69</v>
      </c>
      <c r="S233" s="38">
        <v>20247.91</v>
      </c>
      <c r="T233" s="38">
        <v>45532.25</v>
      </c>
      <c r="U233" s="38">
        <v>0</v>
      </c>
      <c r="V233" s="38">
        <v>11359.87</v>
      </c>
      <c r="W233" s="38">
        <v>0</v>
      </c>
      <c r="X233" s="38">
        <v>14704861.66</v>
      </c>
      <c r="Y233" s="38">
        <v>58819.45</v>
      </c>
      <c r="Z233" s="38">
        <v>111749.78</v>
      </c>
      <c r="AA233" s="38">
        <v>0</v>
      </c>
      <c r="AB233" s="38">
        <v>14534292</v>
      </c>
      <c r="AC233" s="26"/>
    </row>
    <row r="234" spans="1:29" ht="12.75">
      <c r="A234" s="48" t="s">
        <v>523</v>
      </c>
      <c r="B234" s="49" t="s">
        <v>524</v>
      </c>
      <c r="C234" s="24" t="s">
        <v>665</v>
      </c>
      <c r="D234" s="24" t="s">
        <v>660</v>
      </c>
      <c r="E234" s="38">
        <v>9920</v>
      </c>
      <c r="F234" s="38">
        <v>203307314</v>
      </c>
      <c r="G234" s="38">
        <v>97790818.03</v>
      </c>
      <c r="H234" s="38">
        <v>0</v>
      </c>
      <c r="I234" s="38">
        <v>0</v>
      </c>
      <c r="J234" s="38">
        <v>776002</v>
      </c>
      <c r="K234" s="38">
        <v>1377727.27</v>
      </c>
      <c r="L234" s="38">
        <v>4274974.2</v>
      </c>
      <c r="M234" s="38">
        <v>16695.64</v>
      </c>
      <c r="N234" s="38">
        <v>0</v>
      </c>
      <c r="O234" s="38">
        <v>75322.93</v>
      </c>
      <c r="P234" s="38">
        <v>7926686.4</v>
      </c>
      <c r="Q234" s="38">
        <v>84895413.59</v>
      </c>
      <c r="R234" s="38">
        <v>84131354.86</v>
      </c>
      <c r="S234" s="38">
        <v>92279.38</v>
      </c>
      <c r="T234" s="38">
        <v>201905.55</v>
      </c>
      <c r="U234" s="38">
        <v>1043.48</v>
      </c>
      <c r="V234" s="38">
        <v>0</v>
      </c>
      <c r="W234" s="38">
        <v>0</v>
      </c>
      <c r="X234" s="38">
        <v>83836126.45</v>
      </c>
      <c r="Y234" s="38">
        <v>670689.01</v>
      </c>
      <c r="Z234" s="38">
        <v>449456.7</v>
      </c>
      <c r="AA234" s="38">
        <v>0</v>
      </c>
      <c r="AB234" s="38">
        <v>82715981</v>
      </c>
      <c r="AC234" s="26"/>
    </row>
    <row r="235" spans="1:29" ht="12.75">
      <c r="A235" s="48" t="s">
        <v>567</v>
      </c>
      <c r="B235" s="49" t="s">
        <v>568</v>
      </c>
      <c r="C235" s="24" t="s">
        <v>665</v>
      </c>
      <c r="D235" s="24" t="s">
        <v>663</v>
      </c>
      <c r="E235" s="38">
        <v>10028</v>
      </c>
      <c r="F235" s="38">
        <v>226289298</v>
      </c>
      <c r="G235" s="38">
        <v>108845152.34</v>
      </c>
      <c r="H235" s="38">
        <v>0</v>
      </c>
      <c r="I235" s="38">
        <v>0</v>
      </c>
      <c r="J235" s="38">
        <v>841912.65</v>
      </c>
      <c r="K235" s="38">
        <v>2058701.81</v>
      </c>
      <c r="L235" s="38">
        <v>2463326.64</v>
      </c>
      <c r="M235" s="38">
        <v>48461.2</v>
      </c>
      <c r="N235" s="38">
        <v>0</v>
      </c>
      <c r="O235" s="38">
        <v>180465.09</v>
      </c>
      <c r="P235" s="38">
        <v>3220789.16</v>
      </c>
      <c r="Q235" s="38">
        <v>101715321.09</v>
      </c>
      <c r="R235" s="38">
        <v>100799883.2</v>
      </c>
      <c r="S235" s="38">
        <v>39156.26</v>
      </c>
      <c r="T235" s="38">
        <v>35613.14</v>
      </c>
      <c r="U235" s="38">
        <v>372</v>
      </c>
      <c r="V235" s="38">
        <v>0</v>
      </c>
      <c r="W235" s="38">
        <v>0</v>
      </c>
      <c r="X235" s="38">
        <v>100724741.8</v>
      </c>
      <c r="Y235" s="38">
        <v>805797.93</v>
      </c>
      <c r="Z235" s="38">
        <v>459789.24</v>
      </c>
      <c r="AA235" s="38">
        <v>0</v>
      </c>
      <c r="AB235" s="38">
        <v>99459155</v>
      </c>
      <c r="AC235" s="26"/>
    </row>
    <row r="236" spans="1:29" ht="12.75">
      <c r="A236" s="48" t="s">
        <v>365</v>
      </c>
      <c r="B236" s="49" t="s">
        <v>366</v>
      </c>
      <c r="C236" s="24" t="s">
        <v>659</v>
      </c>
      <c r="D236" s="24" t="s">
        <v>664</v>
      </c>
      <c r="E236" s="38">
        <v>5805</v>
      </c>
      <c r="F236" s="38">
        <v>68302475</v>
      </c>
      <c r="G236" s="38">
        <v>32853490.48</v>
      </c>
      <c r="H236" s="38">
        <v>0</v>
      </c>
      <c r="I236" s="38">
        <v>0</v>
      </c>
      <c r="J236" s="38">
        <v>236667.11</v>
      </c>
      <c r="K236" s="38">
        <v>1477162.98</v>
      </c>
      <c r="L236" s="38">
        <v>1085717.9</v>
      </c>
      <c r="M236" s="38">
        <v>100449.32</v>
      </c>
      <c r="N236" s="38">
        <v>25699</v>
      </c>
      <c r="O236" s="38">
        <v>0</v>
      </c>
      <c r="P236" s="38">
        <v>269927.67</v>
      </c>
      <c r="Q236" s="38">
        <v>30131200.72</v>
      </c>
      <c r="R236" s="38">
        <v>29860019.91</v>
      </c>
      <c r="S236" s="38">
        <v>23527.2</v>
      </c>
      <c r="T236" s="38">
        <v>55575.8</v>
      </c>
      <c r="U236" s="38">
        <v>0</v>
      </c>
      <c r="V236" s="38">
        <v>554.84</v>
      </c>
      <c r="W236" s="38">
        <v>0</v>
      </c>
      <c r="X236" s="38">
        <v>29780362.07</v>
      </c>
      <c r="Y236" s="38">
        <v>119121.45</v>
      </c>
      <c r="Z236" s="38">
        <v>236839.31</v>
      </c>
      <c r="AA236" s="38">
        <v>0</v>
      </c>
      <c r="AB236" s="38">
        <v>29424401</v>
      </c>
      <c r="AC236" s="26"/>
    </row>
    <row r="237" spans="1:29" ht="12.75">
      <c r="A237" s="48" t="s">
        <v>421</v>
      </c>
      <c r="B237" s="49" t="s">
        <v>422</v>
      </c>
      <c r="C237" s="24" t="s">
        <v>659</v>
      </c>
      <c r="D237" s="24" t="s">
        <v>656</v>
      </c>
      <c r="E237" s="38">
        <v>3787</v>
      </c>
      <c r="F237" s="38">
        <v>69419396</v>
      </c>
      <c r="G237" s="38">
        <v>33390729.48</v>
      </c>
      <c r="H237" s="38">
        <v>0</v>
      </c>
      <c r="I237" s="38">
        <v>0</v>
      </c>
      <c r="J237" s="38">
        <v>257472.52</v>
      </c>
      <c r="K237" s="38">
        <v>766857.45</v>
      </c>
      <c r="L237" s="38">
        <v>1101184.74</v>
      </c>
      <c r="M237" s="38">
        <v>20593.1</v>
      </c>
      <c r="N237" s="38">
        <v>59591.98</v>
      </c>
      <c r="O237" s="38">
        <v>0</v>
      </c>
      <c r="P237" s="38">
        <v>341574.11</v>
      </c>
      <c r="Q237" s="38">
        <v>31358400.62</v>
      </c>
      <c r="R237" s="38">
        <v>31076175.01</v>
      </c>
      <c r="S237" s="38">
        <v>17947.57</v>
      </c>
      <c r="T237" s="38">
        <v>34205.12</v>
      </c>
      <c r="U237" s="38">
        <v>0</v>
      </c>
      <c r="V237" s="38">
        <v>25069.67</v>
      </c>
      <c r="W237" s="38">
        <v>3510.19</v>
      </c>
      <c r="X237" s="38">
        <v>30995442.46</v>
      </c>
      <c r="Y237" s="38">
        <v>123981.77</v>
      </c>
      <c r="Z237" s="38">
        <v>164534.09</v>
      </c>
      <c r="AA237" s="38">
        <v>0</v>
      </c>
      <c r="AB237" s="38">
        <v>30706927</v>
      </c>
      <c r="AC237" s="26"/>
    </row>
    <row r="238" spans="1:29" ht="12.75">
      <c r="A238" s="48" t="s">
        <v>539</v>
      </c>
      <c r="B238" s="49" t="s">
        <v>540</v>
      </c>
      <c r="C238" s="24" t="s">
        <v>665</v>
      </c>
      <c r="D238" s="24" t="s">
        <v>660</v>
      </c>
      <c r="E238" s="38">
        <v>7518</v>
      </c>
      <c r="F238" s="38">
        <v>164261566</v>
      </c>
      <c r="G238" s="38">
        <v>79009813.25</v>
      </c>
      <c r="H238" s="38">
        <v>0</v>
      </c>
      <c r="I238" s="38">
        <v>0</v>
      </c>
      <c r="J238" s="38">
        <v>604250.18</v>
      </c>
      <c r="K238" s="38">
        <v>1863024.92</v>
      </c>
      <c r="L238" s="38">
        <v>2714508.14</v>
      </c>
      <c r="M238" s="38">
        <v>31918.82</v>
      </c>
      <c r="N238" s="38">
        <v>0</v>
      </c>
      <c r="O238" s="38">
        <v>0</v>
      </c>
      <c r="P238" s="38">
        <v>2798771.32</v>
      </c>
      <c r="Q238" s="38">
        <v>72205840.23</v>
      </c>
      <c r="R238" s="38">
        <v>71555987.67</v>
      </c>
      <c r="S238" s="38">
        <v>53091.74</v>
      </c>
      <c r="T238" s="38">
        <v>32964.98</v>
      </c>
      <c r="U238" s="38">
        <v>0</v>
      </c>
      <c r="V238" s="38">
        <v>0</v>
      </c>
      <c r="W238" s="38">
        <v>884.19</v>
      </c>
      <c r="X238" s="38">
        <v>71469046.77</v>
      </c>
      <c r="Y238" s="38">
        <v>571752.37</v>
      </c>
      <c r="Z238" s="38">
        <v>339866.84</v>
      </c>
      <c r="AA238" s="38">
        <v>0</v>
      </c>
      <c r="AB238" s="38">
        <v>70557428</v>
      </c>
      <c r="AC238" s="26"/>
    </row>
    <row r="239" spans="1:29" ht="12.75">
      <c r="A239" s="48" t="s">
        <v>371</v>
      </c>
      <c r="B239" s="49" t="s">
        <v>372</v>
      </c>
      <c r="C239" s="24" t="s">
        <v>659</v>
      </c>
      <c r="D239" s="24" t="s">
        <v>664</v>
      </c>
      <c r="E239" s="38">
        <v>2353</v>
      </c>
      <c r="F239" s="38">
        <v>74852990</v>
      </c>
      <c r="G239" s="38">
        <v>36004288.19</v>
      </c>
      <c r="H239" s="38">
        <v>0</v>
      </c>
      <c r="I239" s="38">
        <v>0</v>
      </c>
      <c r="J239" s="38">
        <v>286002.1</v>
      </c>
      <c r="K239" s="38">
        <v>440968.8</v>
      </c>
      <c r="L239" s="38">
        <v>597774.92</v>
      </c>
      <c r="M239" s="38">
        <v>39042.5</v>
      </c>
      <c r="N239" s="38">
        <v>32252.57</v>
      </c>
      <c r="O239" s="38">
        <v>0</v>
      </c>
      <c r="P239" s="38">
        <v>866965.49</v>
      </c>
      <c r="Q239" s="38">
        <v>34313286.01</v>
      </c>
      <c r="R239" s="38">
        <v>34004466.44</v>
      </c>
      <c r="S239" s="38">
        <v>9754.94</v>
      </c>
      <c r="T239" s="38">
        <v>15268.64</v>
      </c>
      <c r="U239" s="38">
        <v>257.66</v>
      </c>
      <c r="V239" s="38">
        <v>12667.64</v>
      </c>
      <c r="W239" s="38">
        <v>6704.52</v>
      </c>
      <c r="X239" s="38">
        <v>33959813.04</v>
      </c>
      <c r="Y239" s="38">
        <v>135839.25</v>
      </c>
      <c r="Z239" s="38">
        <v>115025.15</v>
      </c>
      <c r="AA239" s="38">
        <v>0</v>
      </c>
      <c r="AB239" s="38">
        <v>33708949</v>
      </c>
      <c r="AC239" s="26"/>
    </row>
    <row r="240" spans="1:29" ht="12.75">
      <c r="A240" s="48" t="s">
        <v>271</v>
      </c>
      <c r="B240" s="49" t="s">
        <v>272</v>
      </c>
      <c r="C240" s="24" t="s">
        <v>659</v>
      </c>
      <c r="D240" s="24" t="s">
        <v>658</v>
      </c>
      <c r="E240" s="38">
        <v>3661</v>
      </c>
      <c r="F240" s="38">
        <v>73893660</v>
      </c>
      <c r="G240" s="38">
        <v>35542850.46</v>
      </c>
      <c r="H240" s="38">
        <v>0</v>
      </c>
      <c r="I240" s="38">
        <v>0</v>
      </c>
      <c r="J240" s="38">
        <v>269984.14</v>
      </c>
      <c r="K240" s="38">
        <v>749005.11</v>
      </c>
      <c r="L240" s="38">
        <v>1766274.94</v>
      </c>
      <c r="M240" s="38">
        <v>76154.7</v>
      </c>
      <c r="N240" s="38">
        <v>16873.12</v>
      </c>
      <c r="O240" s="38">
        <v>0</v>
      </c>
      <c r="P240" s="38">
        <v>759129.17</v>
      </c>
      <c r="Q240" s="38">
        <v>32445397.56</v>
      </c>
      <c r="R240" s="38">
        <v>32153388.98</v>
      </c>
      <c r="S240" s="38">
        <v>23634.58</v>
      </c>
      <c r="T240" s="38">
        <v>33280.86</v>
      </c>
      <c r="U240" s="38">
        <v>0</v>
      </c>
      <c r="V240" s="38">
        <v>0</v>
      </c>
      <c r="W240" s="38">
        <v>5313.93</v>
      </c>
      <c r="X240" s="38">
        <v>32091159.61</v>
      </c>
      <c r="Y240" s="38">
        <v>128364.64</v>
      </c>
      <c r="Z240" s="38">
        <v>174901.52</v>
      </c>
      <c r="AA240" s="38">
        <v>0</v>
      </c>
      <c r="AB240" s="38">
        <v>31787893</v>
      </c>
      <c r="AC240" s="26"/>
    </row>
    <row r="241" spans="1:29" ht="12.75">
      <c r="A241" s="48" t="s">
        <v>549</v>
      </c>
      <c r="B241" s="49" t="s">
        <v>550</v>
      </c>
      <c r="C241" s="24" t="s">
        <v>665</v>
      </c>
      <c r="D241" s="24" t="s">
        <v>664</v>
      </c>
      <c r="E241" s="38">
        <v>16149</v>
      </c>
      <c r="F241" s="38">
        <v>462872271</v>
      </c>
      <c r="G241" s="38">
        <v>222641562.35</v>
      </c>
      <c r="H241" s="38">
        <v>0</v>
      </c>
      <c r="I241" s="38">
        <v>0</v>
      </c>
      <c r="J241" s="38">
        <v>1765794.11</v>
      </c>
      <c r="K241" s="38">
        <v>3118769.55</v>
      </c>
      <c r="L241" s="38">
        <v>11197099.94</v>
      </c>
      <c r="M241" s="38">
        <v>14394.8</v>
      </c>
      <c r="N241" s="38">
        <v>0</v>
      </c>
      <c r="O241" s="38">
        <v>104479.02</v>
      </c>
      <c r="P241" s="38">
        <v>5460077.93</v>
      </c>
      <c r="Q241" s="38">
        <v>204512535.22</v>
      </c>
      <c r="R241" s="38">
        <v>202671922.4</v>
      </c>
      <c r="S241" s="38">
        <v>1143.45</v>
      </c>
      <c r="T241" s="38">
        <v>453046.64</v>
      </c>
      <c r="U241" s="38">
        <v>0</v>
      </c>
      <c r="V241" s="38">
        <v>0</v>
      </c>
      <c r="W241" s="38">
        <v>0</v>
      </c>
      <c r="X241" s="38">
        <v>202217732.31</v>
      </c>
      <c r="Y241" s="38">
        <v>1617741.86</v>
      </c>
      <c r="Z241" s="38">
        <v>768923.08</v>
      </c>
      <c r="AA241" s="38">
        <v>0</v>
      </c>
      <c r="AB241" s="38">
        <v>199831067</v>
      </c>
      <c r="AC241" s="26"/>
    </row>
    <row r="242" spans="1:29" ht="12.75">
      <c r="A242" s="48" t="s">
        <v>273</v>
      </c>
      <c r="B242" s="49" t="s">
        <v>274</v>
      </c>
      <c r="C242" s="24" t="s">
        <v>659</v>
      </c>
      <c r="D242" s="24" t="s">
        <v>658</v>
      </c>
      <c r="E242" s="38">
        <v>3547</v>
      </c>
      <c r="F242" s="38">
        <v>66002997</v>
      </c>
      <c r="G242" s="38">
        <v>31747441.56</v>
      </c>
      <c r="H242" s="38">
        <v>0</v>
      </c>
      <c r="I242" s="38">
        <v>0</v>
      </c>
      <c r="J242" s="38">
        <v>244841.49</v>
      </c>
      <c r="K242" s="38">
        <v>723556.89</v>
      </c>
      <c r="L242" s="38">
        <v>1488891.8</v>
      </c>
      <c r="M242" s="38">
        <v>91432.2</v>
      </c>
      <c r="N242" s="38">
        <v>22565.88</v>
      </c>
      <c r="O242" s="38">
        <v>0</v>
      </c>
      <c r="P242" s="38">
        <v>340045.57</v>
      </c>
      <c r="Q242" s="38">
        <v>29325790.71</v>
      </c>
      <c r="R242" s="38">
        <v>29061858.59</v>
      </c>
      <c r="S242" s="38">
        <v>19249.05</v>
      </c>
      <c r="T242" s="38">
        <v>12494.39</v>
      </c>
      <c r="U242" s="38">
        <v>828.75</v>
      </c>
      <c r="V242" s="38">
        <v>0</v>
      </c>
      <c r="W242" s="38">
        <v>0</v>
      </c>
      <c r="X242" s="38">
        <v>29029286.4</v>
      </c>
      <c r="Y242" s="38">
        <v>116117.15</v>
      </c>
      <c r="Z242" s="38">
        <v>156990.8</v>
      </c>
      <c r="AA242" s="38">
        <v>0</v>
      </c>
      <c r="AB242" s="38">
        <v>28756178</v>
      </c>
      <c r="AC242" s="26"/>
    </row>
    <row r="243" spans="1:29" ht="12.75">
      <c r="A243" s="48" t="s">
        <v>417</v>
      </c>
      <c r="B243" s="49" t="s">
        <v>418</v>
      </c>
      <c r="C243" s="24" t="s">
        <v>655</v>
      </c>
      <c r="D243" s="24" t="s">
        <v>663</v>
      </c>
      <c r="E243" s="38">
        <v>11072</v>
      </c>
      <c r="F243" s="38">
        <v>171521938</v>
      </c>
      <c r="G243" s="38">
        <v>82502052.18</v>
      </c>
      <c r="H243" s="38">
        <v>0</v>
      </c>
      <c r="I243" s="38">
        <v>0</v>
      </c>
      <c r="J243" s="38">
        <v>623669.32</v>
      </c>
      <c r="K243" s="38">
        <v>2264805.98</v>
      </c>
      <c r="L243" s="38">
        <v>3505126.76</v>
      </c>
      <c r="M243" s="38">
        <v>95078.73</v>
      </c>
      <c r="N243" s="38">
        <v>126093.55</v>
      </c>
      <c r="O243" s="38">
        <v>0</v>
      </c>
      <c r="P243" s="38">
        <v>2694702.07</v>
      </c>
      <c r="Q243" s="38">
        <v>74439914.41</v>
      </c>
      <c r="R243" s="38">
        <v>73769955.18</v>
      </c>
      <c r="S243" s="38">
        <v>49504.01</v>
      </c>
      <c r="T243" s="38">
        <v>216386.03</v>
      </c>
      <c r="U243" s="38">
        <v>285.67</v>
      </c>
      <c r="V243" s="38">
        <v>9379.75</v>
      </c>
      <c r="W243" s="38">
        <v>0</v>
      </c>
      <c r="X243" s="38">
        <v>73494399.72</v>
      </c>
      <c r="Y243" s="38">
        <v>514460.8</v>
      </c>
      <c r="Z243" s="38">
        <v>468365.48</v>
      </c>
      <c r="AA243" s="38">
        <v>0</v>
      </c>
      <c r="AB243" s="38">
        <v>72511573</v>
      </c>
      <c r="AC243" s="26"/>
    </row>
    <row r="244" spans="1:29" ht="12.75">
      <c r="A244" s="48" t="s">
        <v>21</v>
      </c>
      <c r="B244" s="49" t="s">
        <v>22</v>
      </c>
      <c r="C244" s="24" t="s">
        <v>655</v>
      </c>
      <c r="D244" s="24" t="s">
        <v>658</v>
      </c>
      <c r="E244" s="38">
        <v>3388</v>
      </c>
      <c r="F244" s="38">
        <v>200804476</v>
      </c>
      <c r="G244" s="38">
        <v>96586952.96</v>
      </c>
      <c r="H244" s="38">
        <v>0</v>
      </c>
      <c r="I244" s="38">
        <v>0</v>
      </c>
      <c r="J244" s="38">
        <v>789379</v>
      </c>
      <c r="K244" s="38">
        <v>250854</v>
      </c>
      <c r="L244" s="38">
        <v>2196877</v>
      </c>
      <c r="M244" s="38">
        <v>0</v>
      </c>
      <c r="N244" s="38">
        <v>0</v>
      </c>
      <c r="O244" s="38">
        <v>0</v>
      </c>
      <c r="P244" s="38">
        <v>2157615</v>
      </c>
      <c r="Q244" s="38">
        <v>92770985.96</v>
      </c>
      <c r="R244" s="38">
        <v>91936047.09</v>
      </c>
      <c r="S244" s="38">
        <v>16797</v>
      </c>
      <c r="T244" s="38">
        <v>42328</v>
      </c>
      <c r="U244" s="38">
        <v>0</v>
      </c>
      <c r="V244" s="38">
        <v>0</v>
      </c>
      <c r="W244" s="38">
        <v>0</v>
      </c>
      <c r="X244" s="38">
        <v>91876922.09</v>
      </c>
      <c r="Y244" s="38">
        <v>643138.45</v>
      </c>
      <c r="Z244" s="38">
        <v>229022.58</v>
      </c>
      <c r="AA244" s="38">
        <v>0</v>
      </c>
      <c r="AB244" s="38">
        <v>91004761</v>
      </c>
      <c r="AC244" s="26"/>
    </row>
    <row r="245" spans="1:29" ht="12.75">
      <c r="A245" s="48" t="s">
        <v>569</v>
      </c>
      <c r="B245" s="49" t="s">
        <v>570</v>
      </c>
      <c r="C245" s="24" t="s">
        <v>665</v>
      </c>
      <c r="D245" s="24" t="s">
        <v>663</v>
      </c>
      <c r="E245" s="38">
        <v>4262</v>
      </c>
      <c r="F245" s="38">
        <v>229111805</v>
      </c>
      <c r="G245" s="38">
        <v>110202778.21</v>
      </c>
      <c r="H245" s="38">
        <v>0</v>
      </c>
      <c r="I245" s="38">
        <v>0</v>
      </c>
      <c r="J245" s="38">
        <v>894408.58</v>
      </c>
      <c r="K245" s="38">
        <v>646061.36</v>
      </c>
      <c r="L245" s="38">
        <v>1838518.6</v>
      </c>
      <c r="M245" s="38">
        <v>67900</v>
      </c>
      <c r="N245" s="38">
        <v>6631.12</v>
      </c>
      <c r="O245" s="38">
        <v>381450.73</v>
      </c>
      <c r="P245" s="38">
        <v>1013225.67</v>
      </c>
      <c r="Q245" s="38">
        <v>107143399.31</v>
      </c>
      <c r="R245" s="38">
        <v>106179108.72</v>
      </c>
      <c r="S245" s="38">
        <v>8413.06</v>
      </c>
      <c r="T245" s="38">
        <v>8293.51</v>
      </c>
      <c r="U245" s="38">
        <v>0</v>
      </c>
      <c r="V245" s="38">
        <v>0</v>
      </c>
      <c r="W245" s="38">
        <v>0</v>
      </c>
      <c r="X245" s="38">
        <v>106162402.15</v>
      </c>
      <c r="Y245" s="38">
        <v>849299.22</v>
      </c>
      <c r="Z245" s="38">
        <v>249860</v>
      </c>
      <c r="AA245" s="38">
        <v>0</v>
      </c>
      <c r="AB245" s="38">
        <v>105063243</v>
      </c>
      <c r="AC245" s="26"/>
    </row>
    <row r="246" spans="1:29" ht="12.75">
      <c r="A246" s="48" t="s">
        <v>33</v>
      </c>
      <c r="B246" s="49" t="s">
        <v>34</v>
      </c>
      <c r="C246" s="24" t="s">
        <v>659</v>
      </c>
      <c r="D246" s="24" t="s">
        <v>658</v>
      </c>
      <c r="E246" s="38">
        <v>1882</v>
      </c>
      <c r="F246" s="38">
        <v>67972585</v>
      </c>
      <c r="G246" s="38">
        <v>32694813.39</v>
      </c>
      <c r="H246" s="38">
        <v>0</v>
      </c>
      <c r="I246" s="38">
        <v>0</v>
      </c>
      <c r="J246" s="38">
        <v>261422.12</v>
      </c>
      <c r="K246" s="38">
        <v>270827.63</v>
      </c>
      <c r="L246" s="38">
        <v>1421849.28</v>
      </c>
      <c r="M246" s="38">
        <v>54863.2</v>
      </c>
      <c r="N246" s="38">
        <v>3613.25</v>
      </c>
      <c r="O246" s="38">
        <v>0</v>
      </c>
      <c r="P246" s="38">
        <v>1064967.8</v>
      </c>
      <c r="Q246" s="38">
        <v>30140114.35</v>
      </c>
      <c r="R246" s="38">
        <v>29868853.32</v>
      </c>
      <c r="S246" s="38">
        <v>3472.35</v>
      </c>
      <c r="T246" s="38">
        <v>20533.69</v>
      </c>
      <c r="U246" s="38">
        <v>71.54</v>
      </c>
      <c r="V246" s="38">
        <v>0</v>
      </c>
      <c r="W246" s="38">
        <v>0</v>
      </c>
      <c r="X246" s="38">
        <v>29844775.74</v>
      </c>
      <c r="Y246" s="38">
        <v>119379.1</v>
      </c>
      <c r="Z246" s="38">
        <v>104948.15</v>
      </c>
      <c r="AA246" s="38">
        <v>0</v>
      </c>
      <c r="AB246" s="38">
        <v>29620448</v>
      </c>
      <c r="AC246" s="26"/>
    </row>
    <row r="247" spans="1:29" ht="12.75">
      <c r="A247" s="48" t="s">
        <v>45</v>
      </c>
      <c r="B247" s="49" t="s">
        <v>46</v>
      </c>
      <c r="C247" s="24" t="s">
        <v>659</v>
      </c>
      <c r="D247" s="24" t="s">
        <v>657</v>
      </c>
      <c r="E247" s="38">
        <v>4231</v>
      </c>
      <c r="F247" s="38">
        <v>145125231</v>
      </c>
      <c r="G247" s="38">
        <v>69805236.11</v>
      </c>
      <c r="H247" s="38">
        <v>0</v>
      </c>
      <c r="I247" s="38">
        <v>0</v>
      </c>
      <c r="J247" s="38">
        <v>556457.89</v>
      </c>
      <c r="K247" s="38">
        <v>648521.73</v>
      </c>
      <c r="L247" s="38">
        <v>6308678.24</v>
      </c>
      <c r="M247" s="38">
        <v>28985.54</v>
      </c>
      <c r="N247" s="38">
        <v>75787.42</v>
      </c>
      <c r="O247" s="38">
        <v>280875.14</v>
      </c>
      <c r="P247" s="38">
        <v>1538752.44</v>
      </c>
      <c r="Q247" s="38">
        <v>61480093.49</v>
      </c>
      <c r="R247" s="38">
        <v>60926772.65</v>
      </c>
      <c r="S247" s="38">
        <v>19822.89</v>
      </c>
      <c r="T247" s="38">
        <v>38670.41</v>
      </c>
      <c r="U247" s="38">
        <v>0</v>
      </c>
      <c r="V247" s="38">
        <v>58404.56</v>
      </c>
      <c r="W247" s="38">
        <v>27663.19</v>
      </c>
      <c r="X247" s="38">
        <v>60782211.6</v>
      </c>
      <c r="Y247" s="38">
        <v>243128.85</v>
      </c>
      <c r="Z247" s="38">
        <v>220660.24</v>
      </c>
      <c r="AA247" s="38">
        <v>0</v>
      </c>
      <c r="AB247" s="38">
        <v>60318423</v>
      </c>
      <c r="AC247" s="26"/>
    </row>
    <row r="248" spans="1:29" ht="12.75">
      <c r="A248" s="48" t="s">
        <v>94</v>
      </c>
      <c r="B248" s="49" t="s">
        <v>95</v>
      </c>
      <c r="C248" s="24" t="s">
        <v>659</v>
      </c>
      <c r="D248" s="24" t="s">
        <v>662</v>
      </c>
      <c r="E248" s="38">
        <v>1994</v>
      </c>
      <c r="F248" s="38">
        <v>46600353</v>
      </c>
      <c r="G248" s="38">
        <v>22414769.79</v>
      </c>
      <c r="H248" s="38">
        <v>0</v>
      </c>
      <c r="I248" s="38">
        <v>0</v>
      </c>
      <c r="J248" s="38">
        <v>183001.59</v>
      </c>
      <c r="K248" s="38">
        <v>404478.96</v>
      </c>
      <c r="L248" s="38">
        <v>710649.91</v>
      </c>
      <c r="M248" s="38">
        <v>0</v>
      </c>
      <c r="N248" s="38">
        <v>27493.02</v>
      </c>
      <c r="O248" s="38">
        <v>34515.94</v>
      </c>
      <c r="P248" s="38">
        <v>407063.27</v>
      </c>
      <c r="Q248" s="38">
        <v>21013570.28</v>
      </c>
      <c r="R248" s="38">
        <v>20824448.15</v>
      </c>
      <c r="S248" s="38">
        <v>93.37</v>
      </c>
      <c r="T248" s="38">
        <v>9523.41</v>
      </c>
      <c r="U248" s="38">
        <v>0</v>
      </c>
      <c r="V248" s="38">
        <v>818.61</v>
      </c>
      <c r="W248" s="38">
        <v>1833.67</v>
      </c>
      <c r="X248" s="38">
        <v>20812179.09</v>
      </c>
      <c r="Y248" s="38">
        <v>83248.72</v>
      </c>
      <c r="Z248" s="38">
        <v>90686.44</v>
      </c>
      <c r="AA248" s="38">
        <v>0</v>
      </c>
      <c r="AB248" s="38">
        <v>20638244</v>
      </c>
      <c r="AC248" s="26"/>
    </row>
    <row r="249" spans="1:29" ht="12.75">
      <c r="A249" s="48" t="s">
        <v>5</v>
      </c>
      <c r="B249" s="49" t="s">
        <v>6</v>
      </c>
      <c r="C249" s="24" t="s">
        <v>655</v>
      </c>
      <c r="D249" s="24" t="s">
        <v>656</v>
      </c>
      <c r="E249" s="38">
        <v>5997</v>
      </c>
      <c r="F249" s="38">
        <v>261479821</v>
      </c>
      <c r="G249" s="38">
        <v>125771793.9</v>
      </c>
      <c r="H249" s="38">
        <v>0</v>
      </c>
      <c r="I249" s="38">
        <v>0</v>
      </c>
      <c r="J249" s="38">
        <v>1016885.8</v>
      </c>
      <c r="K249" s="38">
        <v>999618.66</v>
      </c>
      <c r="L249" s="38">
        <v>3453574.42</v>
      </c>
      <c r="M249" s="38">
        <v>93071.5</v>
      </c>
      <c r="N249" s="38">
        <v>22045.75</v>
      </c>
      <c r="O249" s="38">
        <v>151272.96</v>
      </c>
      <c r="P249" s="38">
        <v>707951.34</v>
      </c>
      <c r="Q249" s="38">
        <v>121361145.07</v>
      </c>
      <c r="R249" s="38">
        <v>120268894.76</v>
      </c>
      <c r="S249" s="38">
        <v>26373.32</v>
      </c>
      <c r="T249" s="38">
        <v>265571.64</v>
      </c>
      <c r="U249" s="38">
        <v>0</v>
      </c>
      <c r="V249" s="38">
        <v>16534.22</v>
      </c>
      <c r="W249" s="38">
        <v>10621.5</v>
      </c>
      <c r="X249" s="38">
        <v>119949794.08</v>
      </c>
      <c r="Y249" s="38">
        <v>839648.56</v>
      </c>
      <c r="Z249" s="38">
        <v>332905.18</v>
      </c>
      <c r="AA249" s="38">
        <v>0</v>
      </c>
      <c r="AB249" s="38">
        <v>118777240</v>
      </c>
      <c r="AC249" s="26"/>
    </row>
    <row r="250" spans="1:29" ht="12.75">
      <c r="A250" s="48" t="s">
        <v>108</v>
      </c>
      <c r="B250" s="49" t="s">
        <v>109</v>
      </c>
      <c r="C250" s="24" t="s">
        <v>659</v>
      </c>
      <c r="D250" s="24" t="s">
        <v>656</v>
      </c>
      <c r="E250" s="38">
        <v>4889</v>
      </c>
      <c r="F250" s="38">
        <v>51737151</v>
      </c>
      <c r="G250" s="38">
        <v>24885569.63</v>
      </c>
      <c r="H250" s="38">
        <v>0</v>
      </c>
      <c r="I250" s="38">
        <v>0</v>
      </c>
      <c r="J250" s="38">
        <v>180245.32</v>
      </c>
      <c r="K250" s="38">
        <v>1088205</v>
      </c>
      <c r="L250" s="38">
        <v>815274.4</v>
      </c>
      <c r="M250" s="38">
        <v>43646.12</v>
      </c>
      <c r="N250" s="38">
        <v>57660.74</v>
      </c>
      <c r="O250" s="38">
        <v>0</v>
      </c>
      <c r="P250" s="38">
        <v>379178.7</v>
      </c>
      <c r="Q250" s="38">
        <v>22681849.99</v>
      </c>
      <c r="R250" s="38">
        <v>22477713.34</v>
      </c>
      <c r="S250" s="38">
        <v>36206.08</v>
      </c>
      <c r="T250" s="38">
        <v>53843.03</v>
      </c>
      <c r="U250" s="38">
        <v>0</v>
      </c>
      <c r="V250" s="38">
        <v>1923.32</v>
      </c>
      <c r="W250" s="38">
        <v>0</v>
      </c>
      <c r="X250" s="38">
        <v>22385740.91</v>
      </c>
      <c r="Y250" s="38">
        <v>89542.96</v>
      </c>
      <c r="Z250" s="38">
        <v>197132.88</v>
      </c>
      <c r="AA250" s="38">
        <v>0</v>
      </c>
      <c r="AB250" s="38">
        <v>22099065</v>
      </c>
      <c r="AC250" s="26"/>
    </row>
    <row r="251" spans="1:29" ht="12.75">
      <c r="A251" s="48" t="s">
        <v>337</v>
      </c>
      <c r="B251" s="49" t="s">
        <v>338</v>
      </c>
      <c r="C251" s="24" t="s">
        <v>659</v>
      </c>
      <c r="D251" s="24" t="s">
        <v>662</v>
      </c>
      <c r="E251" s="38">
        <v>2601</v>
      </c>
      <c r="F251" s="38">
        <v>51349253</v>
      </c>
      <c r="G251" s="38">
        <v>24698990.69</v>
      </c>
      <c r="H251" s="38">
        <v>0</v>
      </c>
      <c r="I251" s="38">
        <v>0</v>
      </c>
      <c r="J251" s="38">
        <v>189690.23</v>
      </c>
      <c r="K251" s="38">
        <v>657322.13</v>
      </c>
      <c r="L251" s="38">
        <v>604652.9</v>
      </c>
      <c r="M251" s="38">
        <v>33490.77</v>
      </c>
      <c r="N251" s="38">
        <v>40832.41</v>
      </c>
      <c r="O251" s="38">
        <v>0</v>
      </c>
      <c r="P251" s="38">
        <v>224698.37</v>
      </c>
      <c r="Q251" s="38">
        <v>23327684.34</v>
      </c>
      <c r="R251" s="38">
        <v>23117735.18</v>
      </c>
      <c r="S251" s="38">
        <v>15836.07</v>
      </c>
      <c r="T251" s="38">
        <v>39003.61</v>
      </c>
      <c r="U251" s="38">
        <v>1082.95</v>
      </c>
      <c r="V251" s="38">
        <v>30485.58</v>
      </c>
      <c r="W251" s="38">
        <v>2307.01</v>
      </c>
      <c r="X251" s="38">
        <v>23029019.96</v>
      </c>
      <c r="Y251" s="38">
        <v>92116.08</v>
      </c>
      <c r="Z251" s="38">
        <v>114486.29</v>
      </c>
      <c r="AA251" s="38">
        <v>0</v>
      </c>
      <c r="AB251" s="38">
        <v>22822418</v>
      </c>
      <c r="AC251" s="26"/>
    </row>
    <row r="252" spans="1:29" ht="12.75">
      <c r="A252" s="48" t="s">
        <v>339</v>
      </c>
      <c r="B252" s="49" t="s">
        <v>340</v>
      </c>
      <c r="C252" s="24" t="s">
        <v>659</v>
      </c>
      <c r="D252" s="24" t="s">
        <v>662</v>
      </c>
      <c r="E252" s="38">
        <v>4135</v>
      </c>
      <c r="F252" s="38">
        <v>87458411</v>
      </c>
      <c r="G252" s="38">
        <v>42067495.69</v>
      </c>
      <c r="H252" s="38">
        <v>0</v>
      </c>
      <c r="I252" s="38">
        <v>0</v>
      </c>
      <c r="J252" s="38">
        <v>323188.19</v>
      </c>
      <c r="K252" s="38">
        <v>813455.48</v>
      </c>
      <c r="L252" s="38">
        <v>1614402.04</v>
      </c>
      <c r="M252" s="38">
        <v>121501.59</v>
      </c>
      <c r="N252" s="38">
        <v>58633</v>
      </c>
      <c r="O252" s="38">
        <v>0</v>
      </c>
      <c r="P252" s="38">
        <v>17726.75</v>
      </c>
      <c r="Q252" s="38">
        <v>39764965.02</v>
      </c>
      <c r="R252" s="38">
        <v>39407080.33</v>
      </c>
      <c r="S252" s="38">
        <v>7566.47</v>
      </c>
      <c r="T252" s="38">
        <v>15685.79</v>
      </c>
      <c r="U252" s="38">
        <v>55.47</v>
      </c>
      <c r="V252" s="38">
        <v>21987.44</v>
      </c>
      <c r="W252" s="38">
        <v>29140.89</v>
      </c>
      <c r="X252" s="38">
        <v>39332644.27</v>
      </c>
      <c r="Y252" s="38">
        <v>157330.58</v>
      </c>
      <c r="Z252" s="38">
        <v>184356.61</v>
      </c>
      <c r="AA252" s="38">
        <v>0</v>
      </c>
      <c r="AB252" s="38">
        <v>38990957</v>
      </c>
      <c r="AC252" s="26"/>
    </row>
    <row r="253" spans="1:29" ht="12.75">
      <c r="A253" s="48" t="s">
        <v>76</v>
      </c>
      <c r="B253" s="49" t="s">
        <v>77</v>
      </c>
      <c r="C253" s="24" t="s">
        <v>659</v>
      </c>
      <c r="D253" s="24" t="s">
        <v>660</v>
      </c>
      <c r="E253" s="38">
        <v>7088</v>
      </c>
      <c r="F253" s="38">
        <v>87088230</v>
      </c>
      <c r="G253" s="38">
        <v>41889438.63</v>
      </c>
      <c r="H253" s="38">
        <v>0</v>
      </c>
      <c r="I253" s="38">
        <v>0</v>
      </c>
      <c r="J253" s="38">
        <v>296321.93</v>
      </c>
      <c r="K253" s="38">
        <v>1924237.71</v>
      </c>
      <c r="L253" s="38">
        <v>2043958.78</v>
      </c>
      <c r="M253" s="38">
        <v>72166.06</v>
      </c>
      <c r="N253" s="38">
        <v>26276.15</v>
      </c>
      <c r="O253" s="38">
        <v>0</v>
      </c>
      <c r="P253" s="38">
        <v>307369</v>
      </c>
      <c r="Q253" s="38">
        <v>37811752.86</v>
      </c>
      <c r="R253" s="38">
        <v>37471447.08</v>
      </c>
      <c r="S253" s="38">
        <v>11434.99</v>
      </c>
      <c r="T253" s="38">
        <v>28447.08</v>
      </c>
      <c r="U253" s="38">
        <v>2516.41</v>
      </c>
      <c r="V253" s="38">
        <v>7844.4</v>
      </c>
      <c r="W253" s="38">
        <v>5510.77</v>
      </c>
      <c r="X253" s="38">
        <v>37415693.43</v>
      </c>
      <c r="Y253" s="38">
        <v>149662.77</v>
      </c>
      <c r="Z253" s="38">
        <v>290672.93</v>
      </c>
      <c r="AA253" s="38">
        <v>0</v>
      </c>
      <c r="AB253" s="38">
        <v>36975358</v>
      </c>
      <c r="AC253" s="26"/>
    </row>
    <row r="254" spans="1:29" ht="12.75">
      <c r="A254" s="48" t="s">
        <v>355</v>
      </c>
      <c r="B254" s="49" t="s">
        <v>356</v>
      </c>
      <c r="C254" s="24" t="s">
        <v>659</v>
      </c>
      <c r="D254" s="24" t="s">
        <v>657</v>
      </c>
      <c r="E254" s="38">
        <v>3417</v>
      </c>
      <c r="F254" s="38">
        <v>55733538</v>
      </c>
      <c r="G254" s="38">
        <v>26807831.78</v>
      </c>
      <c r="H254" s="38">
        <v>0</v>
      </c>
      <c r="I254" s="38">
        <v>0</v>
      </c>
      <c r="J254" s="38">
        <v>203868.1</v>
      </c>
      <c r="K254" s="38">
        <v>704233.96</v>
      </c>
      <c r="L254" s="38">
        <v>2041869.4</v>
      </c>
      <c r="M254" s="38">
        <v>21922</v>
      </c>
      <c r="N254" s="38">
        <v>79035.8</v>
      </c>
      <c r="O254" s="38">
        <v>0</v>
      </c>
      <c r="P254" s="38">
        <v>815287.62</v>
      </c>
      <c r="Q254" s="38">
        <v>23349351.1</v>
      </c>
      <c r="R254" s="38">
        <v>23139206.94</v>
      </c>
      <c r="S254" s="38">
        <v>11812.19</v>
      </c>
      <c r="T254" s="38">
        <v>95140.7</v>
      </c>
      <c r="U254" s="38">
        <v>1370.13</v>
      </c>
      <c r="V254" s="38">
        <v>18450.26</v>
      </c>
      <c r="W254" s="38">
        <v>4800.94</v>
      </c>
      <c r="X254" s="38">
        <v>23007632.72</v>
      </c>
      <c r="Y254" s="38">
        <v>92030.53</v>
      </c>
      <c r="Z254" s="38">
        <v>145674.22</v>
      </c>
      <c r="AA254" s="38">
        <v>0</v>
      </c>
      <c r="AB254" s="38">
        <v>22769928</v>
      </c>
      <c r="AC254" s="26"/>
    </row>
    <row r="255" spans="1:29" ht="12.75">
      <c r="A255" s="48" t="s">
        <v>383</v>
      </c>
      <c r="B255" s="49" t="s">
        <v>384</v>
      </c>
      <c r="C255" s="24" t="s">
        <v>659</v>
      </c>
      <c r="D255" s="24" t="s">
        <v>662</v>
      </c>
      <c r="E255" s="38">
        <v>2377</v>
      </c>
      <c r="F255" s="38">
        <v>48644930</v>
      </c>
      <c r="G255" s="38">
        <v>23398211.33</v>
      </c>
      <c r="H255" s="38">
        <v>0</v>
      </c>
      <c r="I255" s="38">
        <v>0</v>
      </c>
      <c r="J255" s="38">
        <v>181099.02</v>
      </c>
      <c r="K255" s="38">
        <v>429886.85</v>
      </c>
      <c r="L255" s="38">
        <v>557649.42</v>
      </c>
      <c r="M255" s="38">
        <v>6091.3</v>
      </c>
      <c r="N255" s="38">
        <v>49595.99</v>
      </c>
      <c r="O255" s="38">
        <v>0</v>
      </c>
      <c r="P255" s="38">
        <v>561317.12</v>
      </c>
      <c r="Q255" s="38">
        <v>21974769.67</v>
      </c>
      <c r="R255" s="38">
        <v>21776996.74</v>
      </c>
      <c r="S255" s="38">
        <v>32932.09</v>
      </c>
      <c r="T255" s="38">
        <v>78583.74</v>
      </c>
      <c r="U255" s="38">
        <v>380.72</v>
      </c>
      <c r="V255" s="38">
        <v>13167.71</v>
      </c>
      <c r="W255" s="38">
        <v>963.93</v>
      </c>
      <c r="X255" s="38">
        <v>21650968.55</v>
      </c>
      <c r="Y255" s="38">
        <v>86603.87</v>
      </c>
      <c r="Z255" s="38">
        <v>107267.97</v>
      </c>
      <c r="AA255" s="38">
        <v>0</v>
      </c>
      <c r="AB255" s="38">
        <v>21457097</v>
      </c>
      <c r="AC255" s="26"/>
    </row>
    <row r="256" spans="1:29" ht="12.75">
      <c r="A256" s="48" t="s">
        <v>409</v>
      </c>
      <c r="B256" s="49" t="s">
        <v>410</v>
      </c>
      <c r="C256" s="24" t="s">
        <v>659</v>
      </c>
      <c r="D256" s="24" t="s">
        <v>658</v>
      </c>
      <c r="E256" s="38">
        <v>4022</v>
      </c>
      <c r="F256" s="38">
        <v>99763157</v>
      </c>
      <c r="G256" s="38">
        <v>47986078.52</v>
      </c>
      <c r="H256" s="38">
        <v>0</v>
      </c>
      <c r="I256" s="38">
        <v>0</v>
      </c>
      <c r="J256" s="38">
        <v>371925.66</v>
      </c>
      <c r="K256" s="38">
        <v>696423.38</v>
      </c>
      <c r="L256" s="38">
        <v>2527185.62</v>
      </c>
      <c r="M256" s="38">
        <v>67017.3</v>
      </c>
      <c r="N256" s="38">
        <v>40194.3</v>
      </c>
      <c r="O256" s="38">
        <v>0</v>
      </c>
      <c r="P256" s="38">
        <v>751150.89</v>
      </c>
      <c r="Q256" s="38">
        <v>44276032.69</v>
      </c>
      <c r="R256" s="38">
        <v>43877548.4</v>
      </c>
      <c r="S256" s="38">
        <v>44953.8</v>
      </c>
      <c r="T256" s="38">
        <v>16268.72</v>
      </c>
      <c r="U256" s="38">
        <v>2094.29</v>
      </c>
      <c r="V256" s="38">
        <v>14418.11</v>
      </c>
      <c r="W256" s="38">
        <v>2946.38</v>
      </c>
      <c r="X256" s="38">
        <v>43796867.1</v>
      </c>
      <c r="Y256" s="38">
        <v>175187.47</v>
      </c>
      <c r="Z256" s="38">
        <v>197156.92</v>
      </c>
      <c r="AA256" s="38">
        <v>0</v>
      </c>
      <c r="AB256" s="38">
        <v>43424523</v>
      </c>
      <c r="AC256" s="26"/>
    </row>
    <row r="257" spans="1:29" ht="12.75">
      <c r="A257" s="48" t="s">
        <v>305</v>
      </c>
      <c r="B257" s="49" t="s">
        <v>306</v>
      </c>
      <c r="C257" s="24" t="s">
        <v>659</v>
      </c>
      <c r="D257" s="24" t="s">
        <v>660</v>
      </c>
      <c r="E257" s="38">
        <v>2671</v>
      </c>
      <c r="F257" s="38">
        <v>69323587</v>
      </c>
      <c r="G257" s="38">
        <v>33344645.35</v>
      </c>
      <c r="H257" s="38">
        <v>0</v>
      </c>
      <c r="I257" s="38">
        <v>0</v>
      </c>
      <c r="J257" s="38">
        <v>273443.82</v>
      </c>
      <c r="K257" s="38">
        <v>641292.77</v>
      </c>
      <c r="L257" s="38">
        <v>978317.16</v>
      </c>
      <c r="M257" s="38">
        <v>43512.05</v>
      </c>
      <c r="N257" s="38">
        <v>6126.26</v>
      </c>
      <c r="O257" s="38">
        <v>78809.15</v>
      </c>
      <c r="P257" s="38">
        <v>406548.98</v>
      </c>
      <c r="Q257" s="38">
        <v>31463482.8</v>
      </c>
      <c r="R257" s="38">
        <v>31180311.45</v>
      </c>
      <c r="S257" s="38">
        <v>21806.22</v>
      </c>
      <c r="T257" s="38">
        <v>14030.47</v>
      </c>
      <c r="U257" s="38">
        <v>0</v>
      </c>
      <c r="V257" s="38">
        <v>4594.7</v>
      </c>
      <c r="W257" s="38">
        <v>0</v>
      </c>
      <c r="X257" s="38">
        <v>31139880.06</v>
      </c>
      <c r="Y257" s="38">
        <v>124559.52</v>
      </c>
      <c r="Z257" s="38">
        <v>124259.88</v>
      </c>
      <c r="AA257" s="38">
        <v>0</v>
      </c>
      <c r="AB257" s="38">
        <v>30891061</v>
      </c>
      <c r="AC257" s="26"/>
    </row>
    <row r="258" spans="1:29" ht="12.75">
      <c r="A258" s="48" t="s">
        <v>425</v>
      </c>
      <c r="B258" s="49" t="s">
        <v>426</v>
      </c>
      <c r="C258" s="24" t="s">
        <v>659</v>
      </c>
      <c r="D258" s="24" t="s">
        <v>656</v>
      </c>
      <c r="E258" s="38">
        <v>5367</v>
      </c>
      <c r="F258" s="38">
        <v>86723127</v>
      </c>
      <c r="G258" s="38">
        <v>41713824.09</v>
      </c>
      <c r="H258" s="38">
        <v>0</v>
      </c>
      <c r="I258" s="38">
        <v>0</v>
      </c>
      <c r="J258" s="38">
        <v>320091.89</v>
      </c>
      <c r="K258" s="38">
        <v>1054013.21</v>
      </c>
      <c r="L258" s="38">
        <v>1770248.45</v>
      </c>
      <c r="M258" s="38">
        <v>20758</v>
      </c>
      <c r="N258" s="38">
        <v>101757.15</v>
      </c>
      <c r="O258" s="38">
        <v>1968.29</v>
      </c>
      <c r="P258" s="38">
        <v>1963381.75</v>
      </c>
      <c r="Q258" s="38">
        <v>37121789.13</v>
      </c>
      <c r="R258" s="38">
        <v>36787693.03</v>
      </c>
      <c r="S258" s="38">
        <v>16309.57</v>
      </c>
      <c r="T258" s="38">
        <v>116860.8</v>
      </c>
      <c r="U258" s="38">
        <v>860.87</v>
      </c>
      <c r="V258" s="38">
        <v>28780.21</v>
      </c>
      <c r="W258" s="38">
        <v>30959.19</v>
      </c>
      <c r="X258" s="38">
        <v>36593922.39</v>
      </c>
      <c r="Y258" s="38">
        <v>146375.69</v>
      </c>
      <c r="Z258" s="38">
        <v>228477.8</v>
      </c>
      <c r="AA258" s="38">
        <v>0</v>
      </c>
      <c r="AB258" s="38">
        <v>36219069</v>
      </c>
      <c r="AC258" s="26"/>
    </row>
    <row r="259" spans="1:29" ht="12.75">
      <c r="A259" s="48" t="s">
        <v>439</v>
      </c>
      <c r="B259" s="49" t="s">
        <v>440</v>
      </c>
      <c r="C259" s="24" t="s">
        <v>659</v>
      </c>
      <c r="D259" s="24" t="s">
        <v>663</v>
      </c>
      <c r="E259" s="38">
        <v>2412</v>
      </c>
      <c r="F259" s="38">
        <v>46145355</v>
      </c>
      <c r="G259" s="38">
        <v>22195915.76</v>
      </c>
      <c r="H259" s="38">
        <v>0</v>
      </c>
      <c r="I259" s="38">
        <v>0</v>
      </c>
      <c r="J259" s="38">
        <v>169196.44</v>
      </c>
      <c r="K259" s="38">
        <v>556600.92</v>
      </c>
      <c r="L259" s="38">
        <v>361476.32</v>
      </c>
      <c r="M259" s="38">
        <v>18323.3</v>
      </c>
      <c r="N259" s="38">
        <v>7940.69</v>
      </c>
      <c r="O259" s="38">
        <v>0</v>
      </c>
      <c r="P259" s="38">
        <v>277032.15</v>
      </c>
      <c r="Q259" s="38">
        <v>21143738.82</v>
      </c>
      <c r="R259" s="38">
        <v>20953445.17</v>
      </c>
      <c r="S259" s="38">
        <v>6048.81</v>
      </c>
      <c r="T259" s="38">
        <v>161079.19</v>
      </c>
      <c r="U259" s="38">
        <v>878.46</v>
      </c>
      <c r="V259" s="38">
        <v>4045.8</v>
      </c>
      <c r="W259" s="38">
        <v>0</v>
      </c>
      <c r="X259" s="38">
        <v>20781392.91</v>
      </c>
      <c r="Y259" s="38">
        <v>83125.57</v>
      </c>
      <c r="Z259" s="38">
        <v>105573.23</v>
      </c>
      <c r="AA259" s="38">
        <v>0</v>
      </c>
      <c r="AB259" s="38">
        <v>20592694</v>
      </c>
      <c r="AC259" s="26"/>
    </row>
    <row r="260" spans="1:29" ht="12.75">
      <c r="A260" s="48" t="s">
        <v>557</v>
      </c>
      <c r="B260" s="49" t="s">
        <v>558</v>
      </c>
      <c r="C260" s="24" t="s">
        <v>665</v>
      </c>
      <c r="D260" s="24" t="s">
        <v>661</v>
      </c>
      <c r="E260" s="38">
        <v>3564</v>
      </c>
      <c r="F260" s="38">
        <v>65417338</v>
      </c>
      <c r="G260" s="38">
        <v>31465739.58</v>
      </c>
      <c r="H260" s="38">
        <v>0</v>
      </c>
      <c r="I260" s="38">
        <v>0</v>
      </c>
      <c r="J260" s="38">
        <v>244620.53</v>
      </c>
      <c r="K260" s="38">
        <v>726677.77</v>
      </c>
      <c r="L260" s="38">
        <v>1070887.76</v>
      </c>
      <c r="M260" s="38">
        <v>31428</v>
      </c>
      <c r="N260" s="38">
        <v>0</v>
      </c>
      <c r="O260" s="38">
        <v>17422.89</v>
      </c>
      <c r="P260" s="38">
        <v>1314399.22</v>
      </c>
      <c r="Q260" s="38">
        <v>28549544.47</v>
      </c>
      <c r="R260" s="38">
        <v>28292598.57</v>
      </c>
      <c r="S260" s="38">
        <v>47179.23</v>
      </c>
      <c r="T260" s="38">
        <v>330839.03</v>
      </c>
      <c r="U260" s="38">
        <v>284.94</v>
      </c>
      <c r="V260" s="38">
        <v>0</v>
      </c>
      <c r="W260" s="38">
        <v>0</v>
      </c>
      <c r="X260" s="38">
        <v>27914295.37</v>
      </c>
      <c r="Y260" s="38">
        <v>223314.36</v>
      </c>
      <c r="Z260" s="38">
        <v>154879.98</v>
      </c>
      <c r="AA260" s="38">
        <v>0</v>
      </c>
      <c r="AB260" s="38">
        <v>27536101</v>
      </c>
      <c r="AC260" s="26"/>
    </row>
    <row r="261" spans="1:29" ht="12.75">
      <c r="A261" s="48" t="s">
        <v>190</v>
      </c>
      <c r="B261" s="49" t="s">
        <v>191</v>
      </c>
      <c r="C261" s="24" t="s">
        <v>655</v>
      </c>
      <c r="D261" s="24" t="s">
        <v>658</v>
      </c>
      <c r="E261" s="38">
        <v>6344</v>
      </c>
      <c r="F261" s="38">
        <v>216317047</v>
      </c>
      <c r="G261" s="38">
        <v>104048499.61</v>
      </c>
      <c r="H261" s="38">
        <v>0</v>
      </c>
      <c r="I261" s="38">
        <v>0</v>
      </c>
      <c r="J261" s="38">
        <v>826733.24</v>
      </c>
      <c r="K261" s="38">
        <v>1072962.84</v>
      </c>
      <c r="L261" s="38">
        <v>5591322.5</v>
      </c>
      <c r="M261" s="38">
        <v>44610.3</v>
      </c>
      <c r="N261" s="38">
        <v>0</v>
      </c>
      <c r="O261" s="38">
        <v>0</v>
      </c>
      <c r="P261" s="38">
        <v>958686.62</v>
      </c>
      <c r="Q261" s="38">
        <v>97207650.59</v>
      </c>
      <c r="R261" s="38">
        <v>96332781.73</v>
      </c>
      <c r="S261" s="38">
        <v>0</v>
      </c>
      <c r="T261" s="38">
        <v>41914.89</v>
      </c>
      <c r="U261" s="38">
        <v>0</v>
      </c>
      <c r="V261" s="38">
        <v>0</v>
      </c>
      <c r="W261" s="38">
        <v>0</v>
      </c>
      <c r="X261" s="38">
        <v>96290866.84</v>
      </c>
      <c r="Y261" s="38">
        <v>674036.07</v>
      </c>
      <c r="Z261" s="38">
        <v>329085.84</v>
      </c>
      <c r="AA261" s="38">
        <v>0</v>
      </c>
      <c r="AB261" s="38">
        <v>95287745</v>
      </c>
      <c r="AC261" s="26"/>
    </row>
    <row r="262" spans="1:29" ht="12.75">
      <c r="A262" s="48" t="s">
        <v>148</v>
      </c>
      <c r="B262" s="49" t="s">
        <v>149</v>
      </c>
      <c r="C262" s="24" t="s">
        <v>655</v>
      </c>
      <c r="D262" s="24" t="s">
        <v>657</v>
      </c>
      <c r="E262" s="38">
        <v>5822</v>
      </c>
      <c r="F262" s="38">
        <v>102286221</v>
      </c>
      <c r="G262" s="38">
        <v>49199672.3</v>
      </c>
      <c r="H262" s="38">
        <v>0</v>
      </c>
      <c r="I262" s="38">
        <v>0</v>
      </c>
      <c r="J262" s="38">
        <v>373108.3</v>
      </c>
      <c r="K262" s="38">
        <v>1287963.76</v>
      </c>
      <c r="L262" s="38">
        <v>2204889.5</v>
      </c>
      <c r="M262" s="38">
        <v>26482.94</v>
      </c>
      <c r="N262" s="38">
        <v>0</v>
      </c>
      <c r="O262" s="38">
        <v>0</v>
      </c>
      <c r="P262" s="38">
        <v>1091588.14</v>
      </c>
      <c r="Q262" s="38">
        <v>44961856.26</v>
      </c>
      <c r="R262" s="38">
        <v>44557199.55</v>
      </c>
      <c r="S262" s="38">
        <v>10159.78</v>
      </c>
      <c r="T262" s="38">
        <v>2177.96</v>
      </c>
      <c r="U262" s="38">
        <v>709.31</v>
      </c>
      <c r="V262" s="38">
        <v>0</v>
      </c>
      <c r="W262" s="38">
        <v>0</v>
      </c>
      <c r="X262" s="38">
        <v>44544152.5</v>
      </c>
      <c r="Y262" s="38">
        <v>311809.07</v>
      </c>
      <c r="Z262" s="38">
        <v>256182.57</v>
      </c>
      <c r="AA262" s="38">
        <v>0</v>
      </c>
      <c r="AB262" s="38">
        <v>43976161</v>
      </c>
      <c r="AC262" s="26"/>
    </row>
    <row r="263" spans="1:29" ht="12.75">
      <c r="A263" s="48" t="s">
        <v>603</v>
      </c>
      <c r="B263" s="49" t="s">
        <v>604</v>
      </c>
      <c r="C263" s="24" t="s">
        <v>666</v>
      </c>
      <c r="D263" s="24" t="s">
        <v>667</v>
      </c>
      <c r="E263" s="38">
        <v>10237</v>
      </c>
      <c r="F263" s="38">
        <v>385225858</v>
      </c>
      <c r="G263" s="38">
        <v>185293637.7</v>
      </c>
      <c r="H263" s="38">
        <v>0</v>
      </c>
      <c r="I263" s="38">
        <v>0</v>
      </c>
      <c r="J263" s="38">
        <v>1485646.85</v>
      </c>
      <c r="K263" s="38">
        <v>1370061.67</v>
      </c>
      <c r="L263" s="38">
        <v>15975094.53</v>
      </c>
      <c r="M263" s="38">
        <v>47197.92</v>
      </c>
      <c r="N263" s="38">
        <v>0</v>
      </c>
      <c r="O263" s="38">
        <v>0</v>
      </c>
      <c r="P263" s="38">
        <v>3933665.63</v>
      </c>
      <c r="Q263" s="38">
        <v>165453264.8</v>
      </c>
      <c r="R263" s="38">
        <v>163964185.42</v>
      </c>
      <c r="S263" s="38">
        <v>47880.55</v>
      </c>
      <c r="T263" s="38">
        <v>69361.4</v>
      </c>
      <c r="U263" s="38">
        <v>0</v>
      </c>
      <c r="V263" s="38">
        <v>0</v>
      </c>
      <c r="W263" s="38">
        <v>0</v>
      </c>
      <c r="X263" s="38">
        <v>163846943.47</v>
      </c>
      <c r="Y263" s="38">
        <v>983081.66</v>
      </c>
      <c r="Z263" s="38">
        <v>648124.24</v>
      </c>
      <c r="AA263" s="38">
        <v>0</v>
      </c>
      <c r="AB263" s="38">
        <v>162215738</v>
      </c>
      <c r="AC263" s="26"/>
    </row>
    <row r="264" spans="1:29" ht="12.75">
      <c r="A264" s="48" t="s">
        <v>473</v>
      </c>
      <c r="B264" s="49" t="s">
        <v>474</v>
      </c>
      <c r="C264" s="24" t="s">
        <v>659</v>
      </c>
      <c r="D264" s="24" t="s">
        <v>658</v>
      </c>
      <c r="E264" s="38">
        <v>2461</v>
      </c>
      <c r="F264" s="38">
        <v>102660283</v>
      </c>
      <c r="G264" s="38">
        <v>49379596.12</v>
      </c>
      <c r="H264" s="38">
        <v>0</v>
      </c>
      <c r="I264" s="38">
        <v>0</v>
      </c>
      <c r="J264" s="38">
        <v>401158.33</v>
      </c>
      <c r="K264" s="38">
        <v>289623.48</v>
      </c>
      <c r="L264" s="38">
        <v>1346764.85</v>
      </c>
      <c r="M264" s="38">
        <v>0</v>
      </c>
      <c r="N264" s="38">
        <v>0</v>
      </c>
      <c r="O264" s="38">
        <v>0</v>
      </c>
      <c r="P264" s="38">
        <v>810666.43</v>
      </c>
      <c r="Q264" s="38">
        <v>47333699.69</v>
      </c>
      <c r="R264" s="38">
        <v>46907696.39</v>
      </c>
      <c r="S264" s="38">
        <v>19043.36</v>
      </c>
      <c r="T264" s="38">
        <v>75772.4</v>
      </c>
      <c r="U264" s="38">
        <v>0</v>
      </c>
      <c r="V264" s="38">
        <v>0</v>
      </c>
      <c r="W264" s="38">
        <v>0</v>
      </c>
      <c r="X264" s="38">
        <v>46812880.63</v>
      </c>
      <c r="Y264" s="38">
        <v>187251.52</v>
      </c>
      <c r="Z264" s="38">
        <v>146714.02</v>
      </c>
      <c r="AA264" s="38">
        <v>0</v>
      </c>
      <c r="AB264" s="38">
        <v>46478915</v>
      </c>
      <c r="AC264" s="26"/>
    </row>
    <row r="265" spans="1:29" ht="12.75">
      <c r="A265" s="48" t="s">
        <v>237</v>
      </c>
      <c r="B265" s="49" t="s">
        <v>238</v>
      </c>
      <c r="C265" s="24" t="s">
        <v>659</v>
      </c>
      <c r="D265" s="24" t="s">
        <v>657</v>
      </c>
      <c r="E265" s="38">
        <v>3742</v>
      </c>
      <c r="F265" s="38">
        <v>134588785</v>
      </c>
      <c r="G265" s="38">
        <v>64737205.59</v>
      </c>
      <c r="H265" s="38">
        <v>0</v>
      </c>
      <c r="I265" s="38">
        <v>0</v>
      </c>
      <c r="J265" s="38">
        <v>495323.33</v>
      </c>
      <c r="K265" s="38">
        <v>442639.89</v>
      </c>
      <c r="L265" s="38">
        <v>3097497.47</v>
      </c>
      <c r="M265" s="38">
        <v>106504.99</v>
      </c>
      <c r="N265" s="38">
        <v>0</v>
      </c>
      <c r="O265" s="38">
        <v>30000</v>
      </c>
      <c r="P265" s="38">
        <v>1527793.4</v>
      </c>
      <c r="Q265" s="38">
        <v>60028093.17</v>
      </c>
      <c r="R265" s="38">
        <v>59487840.33</v>
      </c>
      <c r="S265" s="38">
        <v>13578.94</v>
      </c>
      <c r="T265" s="38">
        <v>32279.91</v>
      </c>
      <c r="U265" s="38">
        <v>0</v>
      </c>
      <c r="V265" s="38">
        <v>0</v>
      </c>
      <c r="W265" s="38">
        <v>0</v>
      </c>
      <c r="X265" s="38">
        <v>59441981.48</v>
      </c>
      <c r="Y265" s="38">
        <v>237767.93</v>
      </c>
      <c r="Z265" s="38">
        <v>208419.87</v>
      </c>
      <c r="AA265" s="38">
        <v>0</v>
      </c>
      <c r="AB265" s="38">
        <v>58995794</v>
      </c>
      <c r="AC265" s="26"/>
    </row>
    <row r="266" spans="1:29" ht="12.75">
      <c r="A266" s="48" t="s">
        <v>455</v>
      </c>
      <c r="B266" s="49" t="s">
        <v>456</v>
      </c>
      <c r="C266" s="24" t="s">
        <v>659</v>
      </c>
      <c r="D266" s="24" t="s">
        <v>657</v>
      </c>
      <c r="E266" s="38">
        <v>3474</v>
      </c>
      <c r="F266" s="38">
        <v>90159465</v>
      </c>
      <c r="G266" s="38">
        <v>43366702.67</v>
      </c>
      <c r="H266" s="38">
        <v>0</v>
      </c>
      <c r="I266" s="38">
        <v>0</v>
      </c>
      <c r="J266" s="38">
        <v>343747.01</v>
      </c>
      <c r="K266" s="38">
        <v>528491.35</v>
      </c>
      <c r="L266" s="38">
        <v>1485813.02</v>
      </c>
      <c r="M266" s="38">
        <v>5606.6</v>
      </c>
      <c r="N266" s="38">
        <v>58802.69</v>
      </c>
      <c r="O266" s="38">
        <v>829.15</v>
      </c>
      <c r="P266" s="38">
        <v>382645.72</v>
      </c>
      <c r="Q266" s="38">
        <v>41248261.15</v>
      </c>
      <c r="R266" s="38">
        <v>40877026.8</v>
      </c>
      <c r="S266" s="38">
        <v>11042.74</v>
      </c>
      <c r="T266" s="38">
        <v>69414.93</v>
      </c>
      <c r="U266" s="38">
        <v>0</v>
      </c>
      <c r="V266" s="38">
        <v>14911</v>
      </c>
      <c r="W266" s="38">
        <v>7602.38</v>
      </c>
      <c r="X266" s="38">
        <v>40774055.75</v>
      </c>
      <c r="Y266" s="38">
        <v>163096.22</v>
      </c>
      <c r="Z266" s="38">
        <v>161614.78</v>
      </c>
      <c r="AA266" s="38">
        <v>0</v>
      </c>
      <c r="AB266" s="38">
        <v>40449345</v>
      </c>
      <c r="AC266" s="26"/>
    </row>
    <row r="267" spans="1:29" ht="12.75">
      <c r="A267" s="48" t="s">
        <v>537</v>
      </c>
      <c r="B267" s="49" t="s">
        <v>538</v>
      </c>
      <c r="C267" s="24" t="s">
        <v>665</v>
      </c>
      <c r="D267" s="24" t="s">
        <v>660</v>
      </c>
      <c r="E267" s="38">
        <v>4251</v>
      </c>
      <c r="F267" s="38">
        <v>116227515</v>
      </c>
      <c r="G267" s="38">
        <v>55905434.72</v>
      </c>
      <c r="H267" s="38">
        <v>0</v>
      </c>
      <c r="I267" s="38">
        <v>0</v>
      </c>
      <c r="J267" s="38">
        <v>438787.27</v>
      </c>
      <c r="K267" s="38">
        <v>937505.22</v>
      </c>
      <c r="L267" s="38">
        <v>1805055.54</v>
      </c>
      <c r="M267" s="38">
        <v>105846.4</v>
      </c>
      <c r="N267" s="38">
        <v>1345.88</v>
      </c>
      <c r="O267" s="38">
        <v>45000</v>
      </c>
      <c r="P267" s="38">
        <v>874104.51</v>
      </c>
      <c r="Q267" s="38">
        <v>52575364.44</v>
      </c>
      <c r="R267" s="38">
        <v>52102186.16</v>
      </c>
      <c r="S267" s="38">
        <v>49037.51</v>
      </c>
      <c r="T267" s="38">
        <v>113075.16</v>
      </c>
      <c r="U267" s="38">
        <v>3519.89</v>
      </c>
      <c r="V267" s="38">
        <v>0</v>
      </c>
      <c r="W267" s="38">
        <v>0</v>
      </c>
      <c r="X267" s="38">
        <v>51936553.6</v>
      </c>
      <c r="Y267" s="38">
        <v>415492.45</v>
      </c>
      <c r="Z267" s="38">
        <v>201663.75</v>
      </c>
      <c r="AA267" s="38">
        <v>0</v>
      </c>
      <c r="AB267" s="38">
        <v>51319397</v>
      </c>
      <c r="AC267" s="26"/>
    </row>
    <row r="268" spans="1:29" ht="12.75">
      <c r="A268" s="48" t="s">
        <v>441</v>
      </c>
      <c r="B268" s="49" t="s">
        <v>442</v>
      </c>
      <c r="C268" s="24" t="s">
        <v>659</v>
      </c>
      <c r="D268" s="24" t="s">
        <v>663</v>
      </c>
      <c r="E268" s="38">
        <v>3809</v>
      </c>
      <c r="F268" s="38">
        <v>101173769</v>
      </c>
      <c r="G268" s="38">
        <v>48664582.89</v>
      </c>
      <c r="H268" s="38">
        <v>0</v>
      </c>
      <c r="I268" s="38">
        <v>0</v>
      </c>
      <c r="J268" s="38">
        <v>381494.36</v>
      </c>
      <c r="K268" s="38">
        <v>701043.01</v>
      </c>
      <c r="L268" s="38">
        <v>1732772.69</v>
      </c>
      <c r="M268" s="38">
        <v>15617</v>
      </c>
      <c r="N268" s="38">
        <v>28206.42</v>
      </c>
      <c r="O268" s="38">
        <v>22969.6</v>
      </c>
      <c r="P268" s="38">
        <v>967827.35</v>
      </c>
      <c r="Q268" s="38">
        <v>45577641.18</v>
      </c>
      <c r="R268" s="38">
        <v>45167442.41</v>
      </c>
      <c r="S268" s="38">
        <v>35339.17</v>
      </c>
      <c r="T268" s="38">
        <v>69400.08</v>
      </c>
      <c r="U268" s="38">
        <v>385.94</v>
      </c>
      <c r="V268" s="38">
        <v>8450.81</v>
      </c>
      <c r="W268" s="38">
        <v>3746.63</v>
      </c>
      <c r="X268" s="38">
        <v>45050119.78</v>
      </c>
      <c r="Y268" s="38">
        <v>180200.48</v>
      </c>
      <c r="Z268" s="38">
        <v>178135.22</v>
      </c>
      <c r="AA268" s="38">
        <v>0</v>
      </c>
      <c r="AB268" s="38">
        <v>44691784</v>
      </c>
      <c r="AC268" s="26"/>
    </row>
    <row r="269" spans="1:29" ht="12.75">
      <c r="A269" s="48" t="s">
        <v>443</v>
      </c>
      <c r="B269" s="49" t="s">
        <v>444</v>
      </c>
      <c r="C269" s="24" t="s">
        <v>659</v>
      </c>
      <c r="D269" s="24" t="s">
        <v>663</v>
      </c>
      <c r="E269" s="38">
        <v>2871</v>
      </c>
      <c r="F269" s="38">
        <v>40532431</v>
      </c>
      <c r="G269" s="38">
        <v>19496099.31</v>
      </c>
      <c r="H269" s="38">
        <v>0</v>
      </c>
      <c r="I269" s="38">
        <v>0</v>
      </c>
      <c r="J269" s="38">
        <v>142304.77</v>
      </c>
      <c r="K269" s="38">
        <v>727434.96</v>
      </c>
      <c r="L269" s="38">
        <v>466262.71</v>
      </c>
      <c r="M269" s="38">
        <v>45008</v>
      </c>
      <c r="N269" s="38">
        <v>14103.84</v>
      </c>
      <c r="O269" s="38">
        <v>0</v>
      </c>
      <c r="P269" s="38">
        <v>396250.12</v>
      </c>
      <c r="Q269" s="38">
        <v>17989344.45</v>
      </c>
      <c r="R269" s="38">
        <v>17827440.35</v>
      </c>
      <c r="S269" s="38">
        <v>2695.66</v>
      </c>
      <c r="T269" s="38">
        <v>46210.82</v>
      </c>
      <c r="U269" s="38">
        <v>630.5</v>
      </c>
      <c r="V269" s="38">
        <v>2925.46</v>
      </c>
      <c r="W269" s="38">
        <v>0</v>
      </c>
      <c r="X269" s="38">
        <v>17774977.91</v>
      </c>
      <c r="Y269" s="38">
        <v>71099.91</v>
      </c>
      <c r="Z269" s="38">
        <v>119857.79</v>
      </c>
      <c r="AA269" s="38">
        <v>0</v>
      </c>
      <c r="AB269" s="38">
        <v>17584020</v>
      </c>
      <c r="AC269" s="26"/>
    </row>
    <row r="270" spans="1:29" ht="12.75">
      <c r="A270" s="48" t="s">
        <v>239</v>
      </c>
      <c r="B270" s="49" t="s">
        <v>240</v>
      </c>
      <c r="C270" s="24" t="s">
        <v>659</v>
      </c>
      <c r="D270" s="24" t="s">
        <v>657</v>
      </c>
      <c r="E270" s="38">
        <v>1677</v>
      </c>
      <c r="F270" s="38">
        <v>99691915</v>
      </c>
      <c r="G270" s="38">
        <v>47951811.12</v>
      </c>
      <c r="H270" s="38">
        <v>0</v>
      </c>
      <c r="I270" s="38">
        <v>0</v>
      </c>
      <c r="J270" s="38">
        <v>389641.82</v>
      </c>
      <c r="K270" s="38">
        <v>176931.52</v>
      </c>
      <c r="L270" s="38">
        <v>1097613.2</v>
      </c>
      <c r="M270" s="38">
        <v>0</v>
      </c>
      <c r="N270" s="38">
        <v>0</v>
      </c>
      <c r="O270" s="38">
        <v>145000</v>
      </c>
      <c r="P270" s="38">
        <v>841974.58</v>
      </c>
      <c r="Q270" s="38">
        <v>46079933.64</v>
      </c>
      <c r="R270" s="38">
        <v>45665214.24</v>
      </c>
      <c r="S270" s="38">
        <v>22200.88</v>
      </c>
      <c r="T270" s="38">
        <v>240447.85</v>
      </c>
      <c r="U270" s="38">
        <v>0</v>
      </c>
      <c r="V270" s="38">
        <v>0</v>
      </c>
      <c r="W270" s="38">
        <v>0</v>
      </c>
      <c r="X270" s="38">
        <v>45402565.51</v>
      </c>
      <c r="Y270" s="38">
        <v>181610.26</v>
      </c>
      <c r="Z270" s="38">
        <v>104909.99</v>
      </c>
      <c r="AA270" s="38">
        <v>0</v>
      </c>
      <c r="AB270" s="38">
        <v>45116045</v>
      </c>
      <c r="AC270" s="26"/>
    </row>
    <row r="271" spans="1:29" ht="12.75">
      <c r="A271" s="48" t="s">
        <v>525</v>
      </c>
      <c r="B271" s="49" t="s">
        <v>526</v>
      </c>
      <c r="C271" s="24" t="s">
        <v>665</v>
      </c>
      <c r="D271" s="24" t="s">
        <v>660</v>
      </c>
      <c r="E271" s="38">
        <v>9456</v>
      </c>
      <c r="F271" s="38">
        <v>210103979</v>
      </c>
      <c r="G271" s="38">
        <v>101060013.9</v>
      </c>
      <c r="H271" s="38">
        <v>0</v>
      </c>
      <c r="I271" s="38">
        <v>0</v>
      </c>
      <c r="J271" s="38">
        <v>780455.46</v>
      </c>
      <c r="K271" s="38">
        <v>1973519.24</v>
      </c>
      <c r="L271" s="38">
        <v>2663600.6</v>
      </c>
      <c r="M271" s="38">
        <v>112956.5</v>
      </c>
      <c r="N271" s="38">
        <v>970</v>
      </c>
      <c r="O271" s="38">
        <v>3482.92</v>
      </c>
      <c r="P271" s="38">
        <v>4506061.31</v>
      </c>
      <c r="Q271" s="38">
        <v>92579878.79</v>
      </c>
      <c r="R271" s="38">
        <v>91746659.88</v>
      </c>
      <c r="S271" s="38">
        <v>0</v>
      </c>
      <c r="T271" s="38">
        <v>65652.68</v>
      </c>
      <c r="U271" s="38">
        <v>1148.24</v>
      </c>
      <c r="V271" s="38">
        <v>436.5</v>
      </c>
      <c r="W271" s="38">
        <v>0</v>
      </c>
      <c r="X271" s="38">
        <v>91679422.46</v>
      </c>
      <c r="Y271" s="38">
        <v>733435.38</v>
      </c>
      <c r="Z271" s="38">
        <v>435157.41</v>
      </c>
      <c r="AA271" s="38">
        <v>0</v>
      </c>
      <c r="AB271" s="38">
        <v>90510830</v>
      </c>
      <c r="AC271" s="26"/>
    </row>
    <row r="272" spans="1:29" ht="12.75">
      <c r="A272" s="48" t="s">
        <v>62</v>
      </c>
      <c r="B272" s="49" t="s">
        <v>63</v>
      </c>
      <c r="C272" s="24" t="s">
        <v>655</v>
      </c>
      <c r="D272" s="24" t="s">
        <v>661</v>
      </c>
      <c r="E272" s="38">
        <v>4683</v>
      </c>
      <c r="F272" s="38">
        <v>155797585</v>
      </c>
      <c r="G272" s="38">
        <v>74938638.39</v>
      </c>
      <c r="H272" s="38">
        <v>0</v>
      </c>
      <c r="I272" s="38">
        <v>0</v>
      </c>
      <c r="J272" s="38">
        <v>602907.16</v>
      </c>
      <c r="K272" s="38">
        <v>750000</v>
      </c>
      <c r="L272" s="38">
        <v>2162883</v>
      </c>
      <c r="M272" s="38">
        <v>5600</v>
      </c>
      <c r="N272" s="38">
        <v>10949</v>
      </c>
      <c r="O272" s="38">
        <v>180000</v>
      </c>
      <c r="P272" s="38">
        <v>2852309.62</v>
      </c>
      <c r="Q272" s="38">
        <v>69579803.93</v>
      </c>
      <c r="R272" s="38">
        <v>68953585.69</v>
      </c>
      <c r="S272" s="38">
        <v>45392</v>
      </c>
      <c r="T272" s="38">
        <v>81816</v>
      </c>
      <c r="U272" s="38">
        <v>280</v>
      </c>
      <c r="V272" s="38">
        <v>8212</v>
      </c>
      <c r="W272" s="38">
        <v>0</v>
      </c>
      <c r="X272" s="38">
        <v>68817885.69</v>
      </c>
      <c r="Y272" s="38">
        <v>481725.2</v>
      </c>
      <c r="Z272" s="38">
        <v>231678.1</v>
      </c>
      <c r="AA272" s="38">
        <v>0</v>
      </c>
      <c r="AB272" s="38">
        <v>68104482</v>
      </c>
      <c r="AC272" s="26"/>
    </row>
    <row r="273" spans="1:29" ht="12.75">
      <c r="A273" s="48" t="s">
        <v>429</v>
      </c>
      <c r="B273" s="49" t="s">
        <v>430</v>
      </c>
      <c r="C273" s="24" t="s">
        <v>655</v>
      </c>
      <c r="D273" s="24" t="s">
        <v>663</v>
      </c>
      <c r="E273" s="38">
        <v>8348</v>
      </c>
      <c r="F273" s="38">
        <v>188590531</v>
      </c>
      <c r="G273" s="38">
        <v>90712045.41</v>
      </c>
      <c r="H273" s="38">
        <v>0</v>
      </c>
      <c r="I273" s="38">
        <v>0</v>
      </c>
      <c r="J273" s="38">
        <v>704199.84</v>
      </c>
      <c r="K273" s="38">
        <v>1780411.28</v>
      </c>
      <c r="L273" s="38">
        <v>2447824.1</v>
      </c>
      <c r="M273" s="38">
        <v>24744.7</v>
      </c>
      <c r="N273" s="38">
        <v>0</v>
      </c>
      <c r="O273" s="38">
        <v>17463.36</v>
      </c>
      <c r="P273" s="38">
        <v>1163269.02</v>
      </c>
      <c r="Q273" s="38">
        <v>85982532.79</v>
      </c>
      <c r="R273" s="38">
        <v>85208689.99</v>
      </c>
      <c r="S273" s="38">
        <v>37237.92</v>
      </c>
      <c r="T273" s="38">
        <v>102142.79</v>
      </c>
      <c r="U273" s="38">
        <v>489.7</v>
      </c>
      <c r="V273" s="38">
        <v>0</v>
      </c>
      <c r="W273" s="38">
        <v>0</v>
      </c>
      <c r="X273" s="38">
        <v>85068819.58</v>
      </c>
      <c r="Y273" s="38">
        <v>595481.74</v>
      </c>
      <c r="Z273" s="38">
        <v>377040.6</v>
      </c>
      <c r="AA273" s="38">
        <v>0</v>
      </c>
      <c r="AB273" s="38">
        <v>84096297</v>
      </c>
      <c r="AC273" s="26"/>
    </row>
    <row r="274" spans="1:29" ht="12.75">
      <c r="A274" s="48" t="s">
        <v>489</v>
      </c>
      <c r="B274" s="49" t="s">
        <v>490</v>
      </c>
      <c r="C274" s="24" t="s">
        <v>659</v>
      </c>
      <c r="D274" s="24" t="s">
        <v>663</v>
      </c>
      <c r="E274" s="38">
        <v>4578</v>
      </c>
      <c r="F274" s="38">
        <v>116388487</v>
      </c>
      <c r="G274" s="38">
        <v>55982862.25</v>
      </c>
      <c r="H274" s="38">
        <v>0</v>
      </c>
      <c r="I274" s="38">
        <v>0</v>
      </c>
      <c r="J274" s="38">
        <v>431188.78</v>
      </c>
      <c r="K274" s="38">
        <v>931026.07</v>
      </c>
      <c r="L274" s="38">
        <v>2611767.68</v>
      </c>
      <c r="M274" s="38">
        <v>30438.6</v>
      </c>
      <c r="N274" s="38">
        <v>31284.96</v>
      </c>
      <c r="O274" s="38">
        <v>13347.75</v>
      </c>
      <c r="P274" s="38">
        <v>931796.74</v>
      </c>
      <c r="Q274" s="38">
        <v>51864389.23</v>
      </c>
      <c r="R274" s="38">
        <v>51397609.73</v>
      </c>
      <c r="S274" s="38">
        <v>9562.99</v>
      </c>
      <c r="T274" s="38">
        <v>30672.79</v>
      </c>
      <c r="U274" s="38">
        <v>0</v>
      </c>
      <c r="V274" s="38">
        <v>13616.28</v>
      </c>
      <c r="W274" s="38">
        <v>0</v>
      </c>
      <c r="X274" s="38">
        <v>51343757.67</v>
      </c>
      <c r="Y274" s="38">
        <v>205375.03</v>
      </c>
      <c r="Z274" s="38">
        <v>216745.78</v>
      </c>
      <c r="AA274" s="38">
        <v>0</v>
      </c>
      <c r="AB274" s="38">
        <v>50921637</v>
      </c>
      <c r="AC274" s="26"/>
    </row>
    <row r="275" spans="1:29" ht="12.75">
      <c r="A275" s="48" t="s">
        <v>184</v>
      </c>
      <c r="B275" s="49" t="s">
        <v>185</v>
      </c>
      <c r="C275" s="24" t="s">
        <v>659</v>
      </c>
      <c r="D275" s="24" t="s">
        <v>656</v>
      </c>
      <c r="E275" s="38">
        <v>3759</v>
      </c>
      <c r="F275" s="38">
        <v>53672359</v>
      </c>
      <c r="G275" s="38">
        <v>25816404.68</v>
      </c>
      <c r="H275" s="38">
        <v>0</v>
      </c>
      <c r="I275" s="38">
        <v>0</v>
      </c>
      <c r="J275" s="38">
        <v>184224.84</v>
      </c>
      <c r="K275" s="38">
        <v>858732.35</v>
      </c>
      <c r="L275" s="38">
        <v>1292961.89</v>
      </c>
      <c r="M275" s="38">
        <v>47564.92</v>
      </c>
      <c r="N275" s="38">
        <v>33050.43</v>
      </c>
      <c r="O275" s="38">
        <v>9512.74</v>
      </c>
      <c r="P275" s="38">
        <v>1384380.66</v>
      </c>
      <c r="Q275" s="38">
        <v>22374426.53</v>
      </c>
      <c r="R275" s="38">
        <v>22173056.69</v>
      </c>
      <c r="S275" s="38">
        <v>13164.09</v>
      </c>
      <c r="T275" s="38">
        <v>0</v>
      </c>
      <c r="U275" s="38">
        <v>0</v>
      </c>
      <c r="V275" s="38">
        <v>0</v>
      </c>
      <c r="W275" s="38">
        <v>572.9</v>
      </c>
      <c r="X275" s="38">
        <v>22159319.7</v>
      </c>
      <c r="Y275" s="38">
        <v>88637.28</v>
      </c>
      <c r="Z275" s="38">
        <v>160143.69</v>
      </c>
      <c r="AA275" s="38">
        <v>0</v>
      </c>
      <c r="AB275" s="38">
        <v>21910539</v>
      </c>
      <c r="AC275" s="26"/>
    </row>
    <row r="276" spans="1:29" ht="12.75">
      <c r="A276" s="48" t="s">
        <v>457</v>
      </c>
      <c r="B276" s="49" t="s">
        <v>458</v>
      </c>
      <c r="C276" s="24" t="s">
        <v>659</v>
      </c>
      <c r="D276" s="24" t="s">
        <v>657</v>
      </c>
      <c r="E276" s="38">
        <v>6275</v>
      </c>
      <c r="F276" s="38">
        <v>95242960</v>
      </c>
      <c r="G276" s="38">
        <v>45811863.76</v>
      </c>
      <c r="H276" s="38">
        <v>0</v>
      </c>
      <c r="I276" s="38">
        <v>0</v>
      </c>
      <c r="J276" s="38">
        <v>354450.11</v>
      </c>
      <c r="K276" s="38">
        <v>1142174.94</v>
      </c>
      <c r="L276" s="38">
        <v>1392686.42</v>
      </c>
      <c r="M276" s="38">
        <v>29720.8</v>
      </c>
      <c r="N276" s="38">
        <v>66503.06</v>
      </c>
      <c r="O276" s="38">
        <v>0</v>
      </c>
      <c r="P276" s="38">
        <v>425740.56</v>
      </c>
      <c r="Q276" s="38">
        <v>43109488.09</v>
      </c>
      <c r="R276" s="38">
        <v>42721502.7</v>
      </c>
      <c r="S276" s="38">
        <v>20413.04</v>
      </c>
      <c r="T276" s="38">
        <v>224455.92</v>
      </c>
      <c r="U276" s="38">
        <v>40605.4</v>
      </c>
      <c r="V276" s="38">
        <v>32141.85</v>
      </c>
      <c r="W276" s="38">
        <v>2250.4</v>
      </c>
      <c r="X276" s="38">
        <v>42401636.09</v>
      </c>
      <c r="Y276" s="38">
        <v>169606.54</v>
      </c>
      <c r="Z276" s="38">
        <v>264650.7</v>
      </c>
      <c r="AA276" s="38">
        <v>0</v>
      </c>
      <c r="AB276" s="38">
        <v>41967379</v>
      </c>
      <c r="AC276" s="26"/>
    </row>
    <row r="277" spans="1:29" ht="12.75">
      <c r="A277" s="48" t="s">
        <v>559</v>
      </c>
      <c r="B277" s="49" t="s">
        <v>560</v>
      </c>
      <c r="C277" s="24" t="s">
        <v>665</v>
      </c>
      <c r="D277" s="24" t="s">
        <v>661</v>
      </c>
      <c r="E277" s="38">
        <v>7344</v>
      </c>
      <c r="F277" s="38">
        <v>184932961</v>
      </c>
      <c r="G277" s="38">
        <v>88952754.24</v>
      </c>
      <c r="H277" s="38">
        <v>0</v>
      </c>
      <c r="I277" s="38">
        <v>0</v>
      </c>
      <c r="J277" s="38">
        <v>640701.82</v>
      </c>
      <c r="K277" s="38">
        <v>1494066.15</v>
      </c>
      <c r="L277" s="38">
        <v>3057759.01</v>
      </c>
      <c r="M277" s="38">
        <v>22381.97</v>
      </c>
      <c r="N277" s="38">
        <v>1382.82</v>
      </c>
      <c r="O277" s="38">
        <v>36481.45</v>
      </c>
      <c r="P277" s="38">
        <v>2742834.01</v>
      </c>
      <c r="Q277" s="38">
        <v>82238550.66</v>
      </c>
      <c r="R277" s="38">
        <v>81498403.7</v>
      </c>
      <c r="S277" s="38">
        <v>38374.54</v>
      </c>
      <c r="T277" s="38">
        <v>31990.1</v>
      </c>
      <c r="U277" s="38">
        <v>142.16</v>
      </c>
      <c r="V277" s="38">
        <v>0</v>
      </c>
      <c r="W277" s="38">
        <v>0</v>
      </c>
      <c r="X277" s="38">
        <v>81427896.9</v>
      </c>
      <c r="Y277" s="38">
        <v>651423.18</v>
      </c>
      <c r="Z277" s="38">
        <v>339367.74</v>
      </c>
      <c r="AA277" s="38">
        <v>0</v>
      </c>
      <c r="AB277" s="38">
        <v>80437106</v>
      </c>
      <c r="AC277" s="26"/>
    </row>
    <row r="278" spans="1:29" ht="12.75">
      <c r="A278" s="48" t="s">
        <v>475</v>
      </c>
      <c r="B278" s="49" t="s">
        <v>476</v>
      </c>
      <c r="C278" s="24" t="s">
        <v>659</v>
      </c>
      <c r="D278" s="24" t="s">
        <v>658</v>
      </c>
      <c r="E278" s="38">
        <v>2247</v>
      </c>
      <c r="F278" s="38">
        <v>85054025</v>
      </c>
      <c r="G278" s="38">
        <v>40910986.03</v>
      </c>
      <c r="H278" s="38">
        <v>0</v>
      </c>
      <c r="I278" s="38">
        <v>0</v>
      </c>
      <c r="J278" s="38">
        <v>330397.9</v>
      </c>
      <c r="K278" s="38">
        <v>284901.01</v>
      </c>
      <c r="L278" s="38">
        <v>1109449.14</v>
      </c>
      <c r="M278" s="38">
        <v>5053.7</v>
      </c>
      <c r="N278" s="38">
        <v>0</v>
      </c>
      <c r="O278" s="38">
        <v>30000</v>
      </c>
      <c r="P278" s="38">
        <v>568085.42</v>
      </c>
      <c r="Q278" s="38">
        <v>39243894.66</v>
      </c>
      <c r="R278" s="38">
        <v>38890699.61</v>
      </c>
      <c r="S278" s="38">
        <v>12233.04</v>
      </c>
      <c r="T278" s="38">
        <v>169118.43</v>
      </c>
      <c r="U278" s="38">
        <v>315.86</v>
      </c>
      <c r="V278" s="38">
        <v>0</v>
      </c>
      <c r="W278" s="38">
        <v>0</v>
      </c>
      <c r="X278" s="38">
        <v>38709032.28</v>
      </c>
      <c r="Y278" s="38">
        <v>154836.13</v>
      </c>
      <c r="Z278" s="38">
        <v>130009.55</v>
      </c>
      <c r="AA278" s="38">
        <v>0</v>
      </c>
      <c r="AB278" s="38">
        <v>38424187</v>
      </c>
      <c r="AC278" s="26"/>
    </row>
    <row r="279" spans="1:29" ht="12.75">
      <c r="A279" s="48" t="s">
        <v>647</v>
      </c>
      <c r="B279" s="49" t="s">
        <v>648</v>
      </c>
      <c r="C279" s="24" t="s">
        <v>666</v>
      </c>
      <c r="D279" s="24" t="s">
        <v>667</v>
      </c>
      <c r="E279" s="38">
        <v>4132</v>
      </c>
      <c r="F279" s="38">
        <v>119803040</v>
      </c>
      <c r="G279" s="38">
        <v>57625262.24</v>
      </c>
      <c r="H279" s="38">
        <v>0</v>
      </c>
      <c r="I279" s="38">
        <v>0</v>
      </c>
      <c r="J279" s="38">
        <v>441604.84</v>
      </c>
      <c r="K279" s="38">
        <v>864735.22</v>
      </c>
      <c r="L279" s="38">
        <v>2889965.62</v>
      </c>
      <c r="M279" s="38">
        <v>18759.8</v>
      </c>
      <c r="N279" s="38">
        <v>0</v>
      </c>
      <c r="O279" s="38">
        <v>150000</v>
      </c>
      <c r="P279" s="38">
        <v>242694.11</v>
      </c>
      <c r="Q279" s="38">
        <v>53900712.33</v>
      </c>
      <c r="R279" s="38">
        <v>53415605.92</v>
      </c>
      <c r="S279" s="38">
        <v>0</v>
      </c>
      <c r="T279" s="38">
        <v>246317.29</v>
      </c>
      <c r="U279" s="38">
        <v>0</v>
      </c>
      <c r="V279" s="38">
        <v>0</v>
      </c>
      <c r="W279" s="38">
        <v>0</v>
      </c>
      <c r="X279" s="38">
        <v>53169288.63</v>
      </c>
      <c r="Y279" s="38">
        <v>584862.17</v>
      </c>
      <c r="Z279" s="38">
        <v>222508.71</v>
      </c>
      <c r="AA279" s="38">
        <v>0</v>
      </c>
      <c r="AB279" s="38">
        <v>52361918</v>
      </c>
      <c r="AC279" s="26"/>
    </row>
    <row r="280" spans="1:29" ht="12.75">
      <c r="A280" s="48" t="s">
        <v>275</v>
      </c>
      <c r="B280" s="49" t="s">
        <v>276</v>
      </c>
      <c r="C280" s="24" t="s">
        <v>659</v>
      </c>
      <c r="D280" s="24" t="s">
        <v>658</v>
      </c>
      <c r="E280" s="38">
        <v>3733</v>
      </c>
      <c r="F280" s="38">
        <v>83958450</v>
      </c>
      <c r="G280" s="38">
        <v>40384014.45</v>
      </c>
      <c r="H280" s="38">
        <v>0</v>
      </c>
      <c r="I280" s="38">
        <v>0</v>
      </c>
      <c r="J280" s="38">
        <v>312863.13</v>
      </c>
      <c r="K280" s="38">
        <v>820271.96</v>
      </c>
      <c r="L280" s="38">
        <v>1196526.05</v>
      </c>
      <c r="M280" s="38">
        <v>62528.13</v>
      </c>
      <c r="N280" s="38">
        <v>24419.69</v>
      </c>
      <c r="O280" s="38">
        <v>0</v>
      </c>
      <c r="P280" s="38">
        <v>1589102.18</v>
      </c>
      <c r="Q280" s="38">
        <v>37004029.57</v>
      </c>
      <c r="R280" s="38">
        <v>36670993.3</v>
      </c>
      <c r="S280" s="38">
        <v>27260.14</v>
      </c>
      <c r="T280" s="38">
        <v>252402.48</v>
      </c>
      <c r="U280" s="38">
        <v>3908</v>
      </c>
      <c r="V280" s="38">
        <v>18314.76</v>
      </c>
      <c r="W280" s="38">
        <v>4213.5</v>
      </c>
      <c r="X280" s="38">
        <v>36364894.42</v>
      </c>
      <c r="Y280" s="38">
        <v>145459.58</v>
      </c>
      <c r="Z280" s="38">
        <v>171163.53</v>
      </c>
      <c r="AA280" s="38">
        <v>0</v>
      </c>
      <c r="AB280" s="38">
        <v>36048271</v>
      </c>
      <c r="AC280" s="26"/>
    </row>
    <row r="281" spans="1:29" ht="12.75">
      <c r="A281" s="48" t="s">
        <v>507</v>
      </c>
      <c r="B281" s="49" t="s">
        <v>508</v>
      </c>
      <c r="C281" s="24" t="s">
        <v>655</v>
      </c>
      <c r="D281" s="24" t="s">
        <v>656</v>
      </c>
      <c r="E281" s="38">
        <v>5241</v>
      </c>
      <c r="F281" s="38">
        <v>235950843</v>
      </c>
      <c r="G281" s="38">
        <v>113492355.48</v>
      </c>
      <c r="H281" s="38">
        <v>0</v>
      </c>
      <c r="I281" s="38">
        <v>0</v>
      </c>
      <c r="J281" s="38">
        <v>920930.75</v>
      </c>
      <c r="K281" s="38">
        <v>681690.31</v>
      </c>
      <c r="L281" s="38">
        <v>3362167.44</v>
      </c>
      <c r="M281" s="38">
        <v>42680</v>
      </c>
      <c r="N281" s="38">
        <v>5401.7</v>
      </c>
      <c r="O281" s="38">
        <v>212243.93</v>
      </c>
      <c r="P281" s="38">
        <v>3730463.01</v>
      </c>
      <c r="Q281" s="38">
        <v>106378639.84</v>
      </c>
      <c r="R281" s="38">
        <v>105421232.08</v>
      </c>
      <c r="S281" s="38">
        <v>37410.48</v>
      </c>
      <c r="T281" s="38">
        <v>50439.15</v>
      </c>
      <c r="U281" s="38">
        <v>2667.5</v>
      </c>
      <c r="V281" s="38">
        <v>4051.26</v>
      </c>
      <c r="W281" s="38">
        <v>0</v>
      </c>
      <c r="X281" s="38">
        <v>105326663.69</v>
      </c>
      <c r="Y281" s="38">
        <v>737286.65</v>
      </c>
      <c r="Z281" s="38">
        <v>292876.33</v>
      </c>
      <c r="AA281" s="38">
        <v>0</v>
      </c>
      <c r="AB281" s="38">
        <v>104296501</v>
      </c>
      <c r="AC281" s="26"/>
    </row>
    <row r="282" spans="1:29" ht="12.75">
      <c r="A282" s="48" t="s">
        <v>527</v>
      </c>
      <c r="B282" s="49" t="s">
        <v>528</v>
      </c>
      <c r="C282" s="24" t="s">
        <v>665</v>
      </c>
      <c r="D282" s="24" t="s">
        <v>660</v>
      </c>
      <c r="E282" s="38">
        <v>6886</v>
      </c>
      <c r="F282" s="38">
        <v>132419095</v>
      </c>
      <c r="G282" s="38">
        <v>63693584.7</v>
      </c>
      <c r="H282" s="38">
        <v>0</v>
      </c>
      <c r="I282" s="38">
        <v>0</v>
      </c>
      <c r="J282" s="38">
        <v>482822.92</v>
      </c>
      <c r="K282" s="38">
        <v>1712626.75</v>
      </c>
      <c r="L282" s="38">
        <v>1892440.9</v>
      </c>
      <c r="M282" s="38">
        <v>39595.4</v>
      </c>
      <c r="N282" s="38">
        <v>0</v>
      </c>
      <c r="O282" s="38">
        <v>135800</v>
      </c>
      <c r="P282" s="38">
        <v>1277444.23</v>
      </c>
      <c r="Q282" s="38">
        <v>59118500.34</v>
      </c>
      <c r="R282" s="38">
        <v>58586433.84</v>
      </c>
      <c r="S282" s="38">
        <v>57064.39</v>
      </c>
      <c r="T282" s="38">
        <v>142640.77</v>
      </c>
      <c r="U282" s="38">
        <v>0</v>
      </c>
      <c r="V282" s="38">
        <v>0</v>
      </c>
      <c r="W282" s="38">
        <v>0</v>
      </c>
      <c r="X282" s="38">
        <v>58386728.68</v>
      </c>
      <c r="Y282" s="38">
        <v>525480.56</v>
      </c>
      <c r="Z282" s="38">
        <v>308401.44</v>
      </c>
      <c r="AA282" s="38">
        <v>0</v>
      </c>
      <c r="AB282" s="38">
        <v>57552847</v>
      </c>
      <c r="AC282" s="26"/>
    </row>
    <row r="283" spans="1:29" ht="12.75">
      <c r="A283" s="48" t="s">
        <v>445</v>
      </c>
      <c r="B283" s="49" t="s">
        <v>446</v>
      </c>
      <c r="C283" s="24" t="s">
        <v>659</v>
      </c>
      <c r="D283" s="24" t="s">
        <v>663</v>
      </c>
      <c r="E283" s="38">
        <v>1909</v>
      </c>
      <c r="F283" s="38">
        <v>68430046</v>
      </c>
      <c r="G283" s="38">
        <v>32914852.13</v>
      </c>
      <c r="H283" s="38">
        <v>0</v>
      </c>
      <c r="I283" s="38">
        <v>0</v>
      </c>
      <c r="J283" s="38">
        <v>267332.68</v>
      </c>
      <c r="K283" s="38">
        <v>311593.96</v>
      </c>
      <c r="L283" s="38">
        <v>340237.2</v>
      </c>
      <c r="M283" s="38">
        <v>34202.2</v>
      </c>
      <c r="N283" s="38">
        <v>0</v>
      </c>
      <c r="O283" s="38">
        <v>0</v>
      </c>
      <c r="P283" s="38">
        <v>133595.63</v>
      </c>
      <c r="Q283" s="38">
        <v>32362555.82</v>
      </c>
      <c r="R283" s="38">
        <v>32071292.82</v>
      </c>
      <c r="S283" s="38">
        <v>4411.82</v>
      </c>
      <c r="T283" s="38">
        <v>4657.36</v>
      </c>
      <c r="U283" s="38">
        <v>448.63</v>
      </c>
      <c r="V283" s="38">
        <v>0</v>
      </c>
      <c r="W283" s="38">
        <v>0</v>
      </c>
      <c r="X283" s="38">
        <v>32061775.01</v>
      </c>
      <c r="Y283" s="38">
        <v>128247.1</v>
      </c>
      <c r="Z283" s="38">
        <v>96426.79</v>
      </c>
      <c r="AA283" s="38">
        <v>0</v>
      </c>
      <c r="AB283" s="38">
        <v>31837101</v>
      </c>
      <c r="AC283" s="26"/>
    </row>
    <row r="284" spans="1:29" ht="12.75">
      <c r="A284" s="48" t="s">
        <v>477</v>
      </c>
      <c r="B284" s="49" t="s">
        <v>478</v>
      </c>
      <c r="C284" s="24" t="s">
        <v>659</v>
      </c>
      <c r="D284" s="24" t="s">
        <v>658</v>
      </c>
      <c r="E284" s="38">
        <v>2704</v>
      </c>
      <c r="F284" s="38">
        <v>49217820</v>
      </c>
      <c r="G284" s="38">
        <v>23673771.42</v>
      </c>
      <c r="H284" s="38">
        <v>0</v>
      </c>
      <c r="I284" s="38">
        <v>0</v>
      </c>
      <c r="J284" s="38">
        <v>178184.1</v>
      </c>
      <c r="K284" s="38">
        <v>502347.47</v>
      </c>
      <c r="L284" s="38">
        <v>1908032.68</v>
      </c>
      <c r="M284" s="38">
        <v>26112.4</v>
      </c>
      <c r="N284" s="38">
        <v>17369.03</v>
      </c>
      <c r="O284" s="38">
        <v>0</v>
      </c>
      <c r="P284" s="38">
        <v>493540.75</v>
      </c>
      <c r="Q284" s="38">
        <v>20904553.19</v>
      </c>
      <c r="R284" s="38">
        <v>20716412.21</v>
      </c>
      <c r="S284" s="38">
        <v>14835.18</v>
      </c>
      <c r="T284" s="38">
        <v>9719.12</v>
      </c>
      <c r="U284" s="38">
        <v>0</v>
      </c>
      <c r="V284" s="38">
        <v>13026.77</v>
      </c>
      <c r="W284" s="38">
        <v>10057.69</v>
      </c>
      <c r="X284" s="38">
        <v>20668773.45</v>
      </c>
      <c r="Y284" s="38">
        <v>82675.09</v>
      </c>
      <c r="Z284" s="38">
        <v>132289.21</v>
      </c>
      <c r="AA284" s="38">
        <v>0</v>
      </c>
      <c r="AB284" s="38">
        <v>20453809</v>
      </c>
      <c r="AC284" s="26"/>
    </row>
    <row r="285" spans="1:29" ht="12.75">
      <c r="A285" s="48" t="s">
        <v>423</v>
      </c>
      <c r="B285" s="49" t="s">
        <v>424</v>
      </c>
      <c r="C285" s="24" t="s">
        <v>659</v>
      </c>
      <c r="D285" s="24" t="s">
        <v>656</v>
      </c>
      <c r="E285" s="38">
        <v>3533</v>
      </c>
      <c r="F285" s="38">
        <v>79112764</v>
      </c>
      <c r="G285" s="38">
        <v>38053239.48</v>
      </c>
      <c r="H285" s="38">
        <v>0</v>
      </c>
      <c r="I285" s="38">
        <v>0</v>
      </c>
      <c r="J285" s="38">
        <v>297194.82</v>
      </c>
      <c r="K285" s="38">
        <v>663122.69</v>
      </c>
      <c r="L285" s="38">
        <v>1962102.04</v>
      </c>
      <c r="M285" s="38">
        <v>36248.9</v>
      </c>
      <c r="N285" s="38">
        <v>25662.63</v>
      </c>
      <c r="O285" s="38">
        <v>0</v>
      </c>
      <c r="P285" s="38">
        <v>1212868.81</v>
      </c>
      <c r="Q285" s="38">
        <v>34450429.23</v>
      </c>
      <c r="R285" s="38">
        <v>34140375.37</v>
      </c>
      <c r="S285" s="38">
        <v>34800.37</v>
      </c>
      <c r="T285" s="38">
        <v>51574.84</v>
      </c>
      <c r="U285" s="38">
        <v>363.75</v>
      </c>
      <c r="V285" s="38">
        <v>15509.38</v>
      </c>
      <c r="W285" s="38">
        <v>14113.5</v>
      </c>
      <c r="X285" s="38">
        <v>34024013.53</v>
      </c>
      <c r="Y285" s="38">
        <v>136096.05</v>
      </c>
      <c r="Z285" s="38">
        <v>159286.3</v>
      </c>
      <c r="AA285" s="38">
        <v>0</v>
      </c>
      <c r="AB285" s="38">
        <v>33728631</v>
      </c>
      <c r="AC285" s="26"/>
    </row>
    <row r="286" spans="1:29" ht="12.75">
      <c r="A286" s="48" t="s">
        <v>110</v>
      </c>
      <c r="B286" s="49" t="s">
        <v>111</v>
      </c>
      <c r="C286" s="24" t="s">
        <v>659</v>
      </c>
      <c r="D286" s="24" t="s">
        <v>656</v>
      </c>
      <c r="E286" s="38">
        <v>4533</v>
      </c>
      <c r="F286" s="38">
        <v>59664444</v>
      </c>
      <c r="G286" s="38">
        <v>28698597.56</v>
      </c>
      <c r="H286" s="38">
        <v>0</v>
      </c>
      <c r="I286" s="38">
        <v>0</v>
      </c>
      <c r="J286" s="38">
        <v>207250.68</v>
      </c>
      <c r="K286" s="38">
        <v>1132541.03</v>
      </c>
      <c r="L286" s="38">
        <v>1074028.62</v>
      </c>
      <c r="M286" s="38">
        <v>59470.7</v>
      </c>
      <c r="N286" s="38">
        <v>41154.74</v>
      </c>
      <c r="O286" s="38">
        <v>319.75</v>
      </c>
      <c r="P286" s="38">
        <v>316885.34</v>
      </c>
      <c r="Q286" s="38">
        <v>26281448.06</v>
      </c>
      <c r="R286" s="38">
        <v>26044915.03</v>
      </c>
      <c r="S286" s="38">
        <v>13797.74</v>
      </c>
      <c r="T286" s="38">
        <v>55318.47</v>
      </c>
      <c r="U286" s="38">
        <v>2383.17</v>
      </c>
      <c r="V286" s="38">
        <v>12711.71</v>
      </c>
      <c r="W286" s="38">
        <v>20346.25</v>
      </c>
      <c r="X286" s="38">
        <v>25940357.69</v>
      </c>
      <c r="Y286" s="38">
        <v>103761.43</v>
      </c>
      <c r="Z286" s="38">
        <v>187495.31</v>
      </c>
      <c r="AA286" s="38">
        <v>0</v>
      </c>
      <c r="AB286" s="38">
        <v>25649101</v>
      </c>
      <c r="AC286" s="26"/>
    </row>
    <row r="287" spans="1:29" ht="12.75">
      <c r="A287" s="48" t="s">
        <v>415</v>
      </c>
      <c r="B287" s="49" t="s">
        <v>416</v>
      </c>
      <c r="C287" s="24" t="s">
        <v>655</v>
      </c>
      <c r="D287" s="24" t="s">
        <v>663</v>
      </c>
      <c r="E287" s="38">
        <v>4509</v>
      </c>
      <c r="F287" s="38">
        <v>146530271</v>
      </c>
      <c r="G287" s="38">
        <v>70481060.35</v>
      </c>
      <c r="H287" s="38">
        <v>0</v>
      </c>
      <c r="I287" s="38">
        <v>0</v>
      </c>
      <c r="J287" s="38">
        <v>567425.9</v>
      </c>
      <c r="K287" s="38">
        <v>691788.29</v>
      </c>
      <c r="L287" s="38">
        <v>2087433.52</v>
      </c>
      <c r="M287" s="38">
        <v>21834.7</v>
      </c>
      <c r="N287" s="38">
        <v>9868.19</v>
      </c>
      <c r="O287" s="38">
        <v>149587.38</v>
      </c>
      <c r="P287" s="38">
        <v>2121061.43</v>
      </c>
      <c r="Q287" s="38">
        <v>65966912.74</v>
      </c>
      <c r="R287" s="38">
        <v>65373210.53</v>
      </c>
      <c r="S287" s="38">
        <v>36812.15</v>
      </c>
      <c r="T287" s="38">
        <v>5601.28</v>
      </c>
      <c r="U287" s="38">
        <v>0</v>
      </c>
      <c r="V287" s="38">
        <v>5129.41</v>
      </c>
      <c r="W287" s="38">
        <v>2705.4</v>
      </c>
      <c r="X287" s="38">
        <v>65322962.29</v>
      </c>
      <c r="Y287" s="38">
        <v>457260.74</v>
      </c>
      <c r="Z287" s="38">
        <v>221666.89</v>
      </c>
      <c r="AA287" s="38">
        <v>0</v>
      </c>
      <c r="AB287" s="38">
        <v>64644035</v>
      </c>
      <c r="AC287" s="26"/>
    </row>
    <row r="288" spans="1:29" ht="12.75">
      <c r="A288" s="48" t="s">
        <v>172</v>
      </c>
      <c r="B288" s="49" t="s">
        <v>173</v>
      </c>
      <c r="C288" s="24" t="s">
        <v>659</v>
      </c>
      <c r="D288" s="24" t="s">
        <v>657</v>
      </c>
      <c r="E288" s="38">
        <v>7558</v>
      </c>
      <c r="F288" s="38">
        <v>61897895</v>
      </c>
      <c r="G288" s="38">
        <v>29772887.5</v>
      </c>
      <c r="H288" s="38">
        <v>0</v>
      </c>
      <c r="I288" s="38">
        <v>0</v>
      </c>
      <c r="J288" s="38">
        <v>212344.96</v>
      </c>
      <c r="K288" s="38">
        <v>1400478.86</v>
      </c>
      <c r="L288" s="38">
        <v>1673053.68</v>
      </c>
      <c r="M288" s="38">
        <v>81802.04</v>
      </c>
      <c r="N288" s="38">
        <v>33234.73</v>
      </c>
      <c r="O288" s="38">
        <v>0</v>
      </c>
      <c r="P288" s="38">
        <v>263975.81</v>
      </c>
      <c r="Q288" s="38">
        <v>26532687.34</v>
      </c>
      <c r="R288" s="38">
        <v>26293893.15</v>
      </c>
      <c r="S288" s="38">
        <v>2976.69</v>
      </c>
      <c r="T288" s="38">
        <v>0</v>
      </c>
      <c r="U288" s="38">
        <v>0</v>
      </c>
      <c r="V288" s="38">
        <v>481.97</v>
      </c>
      <c r="W288" s="38">
        <v>0</v>
      </c>
      <c r="X288" s="38">
        <v>26290434.49</v>
      </c>
      <c r="Y288" s="38">
        <v>105161.74</v>
      </c>
      <c r="Z288" s="38">
        <v>303406.79</v>
      </c>
      <c r="AA288" s="38">
        <v>0</v>
      </c>
      <c r="AB288" s="38">
        <v>25881866</v>
      </c>
      <c r="AC288" s="26"/>
    </row>
    <row r="289" spans="1:29" ht="12.75">
      <c r="A289" s="48" t="s">
        <v>210</v>
      </c>
      <c r="B289" s="49" t="s">
        <v>211</v>
      </c>
      <c r="C289" s="24" t="s">
        <v>659</v>
      </c>
      <c r="D289" s="24" t="s">
        <v>658</v>
      </c>
      <c r="E289" s="38">
        <v>3694</v>
      </c>
      <c r="F289" s="38">
        <v>95593015</v>
      </c>
      <c r="G289" s="38">
        <v>45980240.22</v>
      </c>
      <c r="H289" s="38">
        <v>0</v>
      </c>
      <c r="I289" s="38">
        <v>0</v>
      </c>
      <c r="J289" s="38">
        <v>359453.3</v>
      </c>
      <c r="K289" s="38">
        <v>638100.77</v>
      </c>
      <c r="L289" s="38">
        <v>1710783.76</v>
      </c>
      <c r="M289" s="38">
        <v>42508.45</v>
      </c>
      <c r="N289" s="38">
        <v>50475.63</v>
      </c>
      <c r="O289" s="38">
        <v>0</v>
      </c>
      <c r="P289" s="38">
        <v>742432.7</v>
      </c>
      <c r="Q289" s="38">
        <v>43155392.21</v>
      </c>
      <c r="R289" s="38">
        <v>42766993.68</v>
      </c>
      <c r="S289" s="38">
        <v>35737.22</v>
      </c>
      <c r="T289" s="38">
        <v>66966.31</v>
      </c>
      <c r="U289" s="38">
        <v>2702.37</v>
      </c>
      <c r="V289" s="38">
        <v>37611.16</v>
      </c>
      <c r="W289" s="38">
        <v>4051.39</v>
      </c>
      <c r="X289" s="38">
        <v>42619925.23</v>
      </c>
      <c r="Y289" s="38">
        <v>170479.7</v>
      </c>
      <c r="Z289" s="38">
        <v>178865.25</v>
      </c>
      <c r="AA289" s="38">
        <v>0</v>
      </c>
      <c r="AB289" s="38">
        <v>42270580</v>
      </c>
      <c r="AC289" s="26"/>
    </row>
    <row r="290" spans="1:29" ht="12.75">
      <c r="A290" s="48" t="s">
        <v>186</v>
      </c>
      <c r="B290" s="49" t="s">
        <v>187</v>
      </c>
      <c r="C290" s="24" t="s">
        <v>659</v>
      </c>
      <c r="D290" s="24" t="s">
        <v>656</v>
      </c>
      <c r="E290" s="38">
        <v>2621</v>
      </c>
      <c r="F290" s="38">
        <v>69557079</v>
      </c>
      <c r="G290" s="38">
        <v>33456955</v>
      </c>
      <c r="H290" s="38">
        <v>0</v>
      </c>
      <c r="I290" s="38">
        <v>0</v>
      </c>
      <c r="J290" s="38">
        <v>264266.26</v>
      </c>
      <c r="K290" s="38">
        <v>463190.71</v>
      </c>
      <c r="L290" s="38">
        <v>657797.35</v>
      </c>
      <c r="M290" s="38">
        <v>30477.4</v>
      </c>
      <c r="N290" s="38">
        <v>12465.74</v>
      </c>
      <c r="O290" s="38">
        <v>0</v>
      </c>
      <c r="P290" s="38">
        <v>249399.24</v>
      </c>
      <c r="Q290" s="38">
        <v>32307890.82</v>
      </c>
      <c r="R290" s="38">
        <v>32017119.8</v>
      </c>
      <c r="S290" s="38">
        <v>8685.26</v>
      </c>
      <c r="T290" s="38">
        <v>2996.39</v>
      </c>
      <c r="U290" s="38">
        <v>0</v>
      </c>
      <c r="V290" s="38">
        <v>4070.36</v>
      </c>
      <c r="W290" s="38">
        <v>582</v>
      </c>
      <c r="X290" s="38">
        <v>32000785.79</v>
      </c>
      <c r="Y290" s="38">
        <v>128003.14</v>
      </c>
      <c r="Z290" s="38">
        <v>124867.61</v>
      </c>
      <c r="AA290" s="38">
        <v>0</v>
      </c>
      <c r="AB290" s="38">
        <v>31747915</v>
      </c>
      <c r="AC290" s="26"/>
    </row>
    <row r="291" spans="1:29" ht="12.75">
      <c r="A291" s="48" t="s">
        <v>277</v>
      </c>
      <c r="B291" s="49" t="s">
        <v>278</v>
      </c>
      <c r="C291" s="24" t="s">
        <v>659</v>
      </c>
      <c r="D291" s="24" t="s">
        <v>658</v>
      </c>
      <c r="E291" s="38">
        <v>4460</v>
      </c>
      <c r="F291" s="38">
        <v>69980810</v>
      </c>
      <c r="G291" s="38">
        <v>33660769.61</v>
      </c>
      <c r="H291" s="38">
        <v>0</v>
      </c>
      <c r="I291" s="38">
        <v>0</v>
      </c>
      <c r="J291" s="38">
        <v>254051.11</v>
      </c>
      <c r="K291" s="38">
        <v>1068068.98</v>
      </c>
      <c r="L291" s="38">
        <v>1893385.29</v>
      </c>
      <c r="M291" s="38">
        <v>34888.96</v>
      </c>
      <c r="N291" s="38">
        <v>6753.63</v>
      </c>
      <c r="O291" s="38">
        <v>116377.95</v>
      </c>
      <c r="P291" s="38">
        <v>990893.05</v>
      </c>
      <c r="Q291" s="38">
        <v>29804452.86</v>
      </c>
      <c r="R291" s="38">
        <v>29536212.78</v>
      </c>
      <c r="S291" s="38">
        <v>3757.78</v>
      </c>
      <c r="T291" s="38">
        <v>26641.22</v>
      </c>
      <c r="U291" s="38">
        <v>0</v>
      </c>
      <c r="V291" s="38">
        <v>0</v>
      </c>
      <c r="W291" s="38">
        <v>138.68</v>
      </c>
      <c r="X291" s="38">
        <v>29505675.1</v>
      </c>
      <c r="Y291" s="38">
        <v>118022.7</v>
      </c>
      <c r="Z291" s="38">
        <v>192067.76</v>
      </c>
      <c r="AA291" s="38">
        <v>0</v>
      </c>
      <c r="AB291" s="38">
        <v>29195585</v>
      </c>
      <c r="AC291" s="26"/>
    </row>
    <row r="292" spans="1:29" ht="12.75">
      <c r="A292" s="48" t="s">
        <v>241</v>
      </c>
      <c r="B292" s="49" t="s">
        <v>242</v>
      </c>
      <c r="C292" s="24" t="s">
        <v>659</v>
      </c>
      <c r="D292" s="24" t="s">
        <v>657</v>
      </c>
      <c r="E292" s="38">
        <v>1803</v>
      </c>
      <c r="F292" s="38">
        <v>60290620</v>
      </c>
      <c r="G292" s="38">
        <v>28999788.22</v>
      </c>
      <c r="H292" s="38">
        <v>0</v>
      </c>
      <c r="I292" s="38">
        <v>0</v>
      </c>
      <c r="J292" s="38">
        <v>228000</v>
      </c>
      <c r="K292" s="38">
        <v>329706.42</v>
      </c>
      <c r="L292" s="38">
        <v>1607472.36</v>
      </c>
      <c r="M292" s="38">
        <v>19013.96</v>
      </c>
      <c r="N292" s="38">
        <v>4728.74</v>
      </c>
      <c r="O292" s="38">
        <v>150000</v>
      </c>
      <c r="P292" s="38">
        <v>500000</v>
      </c>
      <c r="Q292" s="38">
        <v>26616866.74</v>
      </c>
      <c r="R292" s="38">
        <v>26377314.94</v>
      </c>
      <c r="S292" s="38">
        <v>15886.52</v>
      </c>
      <c r="T292" s="38">
        <v>60549.82</v>
      </c>
      <c r="U292" s="38">
        <v>1015.12</v>
      </c>
      <c r="V292" s="38">
        <v>1773.28</v>
      </c>
      <c r="W292" s="38">
        <v>0</v>
      </c>
      <c r="X292" s="38">
        <v>26298090.2</v>
      </c>
      <c r="Y292" s="38">
        <v>105192.36</v>
      </c>
      <c r="Z292" s="38">
        <v>98397.27</v>
      </c>
      <c r="AA292" s="38">
        <v>0</v>
      </c>
      <c r="AB292" s="38">
        <v>26094501</v>
      </c>
      <c r="AC292" s="26"/>
    </row>
    <row r="293" spans="1:29" ht="12.75">
      <c r="A293" s="48" t="s">
        <v>150</v>
      </c>
      <c r="B293" s="49" t="s">
        <v>151</v>
      </c>
      <c r="C293" s="24" t="s">
        <v>655</v>
      </c>
      <c r="D293" s="24" t="s">
        <v>657</v>
      </c>
      <c r="E293" s="38">
        <v>3661</v>
      </c>
      <c r="F293" s="38">
        <v>217755352</v>
      </c>
      <c r="G293" s="38">
        <v>104740324.31</v>
      </c>
      <c r="H293" s="38">
        <v>0</v>
      </c>
      <c r="I293" s="38">
        <v>0</v>
      </c>
      <c r="J293" s="38">
        <v>859000</v>
      </c>
      <c r="K293" s="38">
        <v>460000</v>
      </c>
      <c r="L293" s="38">
        <v>1500000</v>
      </c>
      <c r="M293" s="38">
        <v>9000</v>
      </c>
      <c r="N293" s="38">
        <v>2600</v>
      </c>
      <c r="O293" s="38">
        <v>250000</v>
      </c>
      <c r="P293" s="38">
        <v>3250000</v>
      </c>
      <c r="Q293" s="38">
        <v>100127724.31</v>
      </c>
      <c r="R293" s="38">
        <v>99226574.79</v>
      </c>
      <c r="S293" s="38">
        <v>5500</v>
      </c>
      <c r="T293" s="38">
        <v>30000</v>
      </c>
      <c r="U293" s="38">
        <v>100</v>
      </c>
      <c r="V293" s="38">
        <v>0</v>
      </c>
      <c r="W293" s="38">
        <v>0</v>
      </c>
      <c r="X293" s="38">
        <v>99190974.79</v>
      </c>
      <c r="Y293" s="38">
        <v>694336.82</v>
      </c>
      <c r="Z293" s="38">
        <v>237627.44</v>
      </c>
      <c r="AA293" s="38">
        <v>0</v>
      </c>
      <c r="AB293" s="38">
        <v>98259011</v>
      </c>
      <c r="AC293" s="26"/>
    </row>
    <row r="294" spans="1:29" ht="12.75">
      <c r="A294" s="48" t="s">
        <v>279</v>
      </c>
      <c r="B294" s="49" t="s">
        <v>280</v>
      </c>
      <c r="C294" s="24" t="s">
        <v>659</v>
      </c>
      <c r="D294" s="24" t="s">
        <v>658</v>
      </c>
      <c r="E294" s="38">
        <v>3298</v>
      </c>
      <c r="F294" s="38">
        <v>111868870</v>
      </c>
      <c r="G294" s="38">
        <v>53808926.47</v>
      </c>
      <c r="H294" s="38">
        <v>0</v>
      </c>
      <c r="I294" s="38">
        <v>0</v>
      </c>
      <c r="J294" s="38">
        <v>434088.14</v>
      </c>
      <c r="K294" s="38">
        <v>404576.75</v>
      </c>
      <c r="L294" s="38">
        <v>2735260.32</v>
      </c>
      <c r="M294" s="38">
        <v>49916.2</v>
      </c>
      <c r="N294" s="38">
        <v>14192.33</v>
      </c>
      <c r="O294" s="38">
        <v>0</v>
      </c>
      <c r="P294" s="38">
        <v>853427.91</v>
      </c>
      <c r="Q294" s="38">
        <v>50185641.1</v>
      </c>
      <c r="R294" s="38">
        <v>49733970.33</v>
      </c>
      <c r="S294" s="38">
        <v>16576.17</v>
      </c>
      <c r="T294" s="38">
        <v>20851.1</v>
      </c>
      <c r="U294" s="38">
        <v>3119.77</v>
      </c>
      <c r="V294" s="38">
        <v>6386.55</v>
      </c>
      <c r="W294" s="38">
        <v>24647.22</v>
      </c>
      <c r="X294" s="38">
        <v>49662389.52</v>
      </c>
      <c r="Y294" s="38">
        <v>198649.56</v>
      </c>
      <c r="Z294" s="38">
        <v>166666.57</v>
      </c>
      <c r="AA294" s="38">
        <v>0</v>
      </c>
      <c r="AB294" s="38">
        <v>49297073</v>
      </c>
      <c r="AC294" s="26"/>
    </row>
    <row r="295" spans="1:29" ht="12.75">
      <c r="A295" s="48" t="s">
        <v>98</v>
      </c>
      <c r="B295" s="49" t="s">
        <v>99</v>
      </c>
      <c r="C295" s="24" t="s">
        <v>655</v>
      </c>
      <c r="D295" s="24" t="s">
        <v>656</v>
      </c>
      <c r="E295" s="38">
        <v>4917</v>
      </c>
      <c r="F295" s="38">
        <v>78029695</v>
      </c>
      <c r="G295" s="38">
        <v>37532283.3</v>
      </c>
      <c r="H295" s="38">
        <v>0</v>
      </c>
      <c r="I295" s="38">
        <v>0</v>
      </c>
      <c r="J295" s="38">
        <v>272307.97</v>
      </c>
      <c r="K295" s="38">
        <v>1521385.06</v>
      </c>
      <c r="L295" s="38">
        <v>1647265.64</v>
      </c>
      <c r="M295" s="38">
        <v>112360.92</v>
      </c>
      <c r="N295" s="38">
        <v>1254.95</v>
      </c>
      <c r="O295" s="38">
        <v>12928.79</v>
      </c>
      <c r="P295" s="38">
        <v>1512089.71</v>
      </c>
      <c r="Q295" s="38">
        <v>32997306.2</v>
      </c>
      <c r="R295" s="38">
        <v>32700330.44</v>
      </c>
      <c r="S295" s="38">
        <v>15154.2</v>
      </c>
      <c r="T295" s="38">
        <v>207810.52</v>
      </c>
      <c r="U295" s="38">
        <v>1717.27</v>
      </c>
      <c r="V295" s="38">
        <v>941.2</v>
      </c>
      <c r="W295" s="38">
        <v>0</v>
      </c>
      <c r="X295" s="38">
        <v>32474707.25</v>
      </c>
      <c r="Y295" s="38">
        <v>227322.95</v>
      </c>
      <c r="Z295" s="38">
        <v>208747.33</v>
      </c>
      <c r="AA295" s="38">
        <v>0</v>
      </c>
      <c r="AB295" s="38">
        <v>32038637</v>
      </c>
      <c r="AC295" s="26"/>
    </row>
    <row r="296" spans="1:29" ht="12.75">
      <c r="A296" s="48" t="s">
        <v>112</v>
      </c>
      <c r="B296" s="49" t="s">
        <v>113</v>
      </c>
      <c r="C296" s="24" t="s">
        <v>659</v>
      </c>
      <c r="D296" s="24" t="s">
        <v>656</v>
      </c>
      <c r="E296" s="38">
        <v>2825</v>
      </c>
      <c r="F296" s="38">
        <v>22335704</v>
      </c>
      <c r="G296" s="38">
        <v>10743473.62</v>
      </c>
      <c r="H296" s="38">
        <v>0</v>
      </c>
      <c r="I296" s="38">
        <v>0</v>
      </c>
      <c r="J296" s="38">
        <v>74000</v>
      </c>
      <c r="K296" s="38">
        <v>716046.88</v>
      </c>
      <c r="L296" s="38">
        <v>471894.05</v>
      </c>
      <c r="M296" s="38">
        <v>21825</v>
      </c>
      <c r="N296" s="38">
        <v>57131.86</v>
      </c>
      <c r="O296" s="38">
        <v>0</v>
      </c>
      <c r="P296" s="38">
        <v>234035.74</v>
      </c>
      <c r="Q296" s="38">
        <v>9316540.09</v>
      </c>
      <c r="R296" s="38">
        <v>9232691.23</v>
      </c>
      <c r="S296" s="38">
        <v>8602.15</v>
      </c>
      <c r="T296" s="38">
        <v>33672.6</v>
      </c>
      <c r="U296" s="38">
        <v>1151.88</v>
      </c>
      <c r="V296" s="38">
        <v>6485.57</v>
      </c>
      <c r="W296" s="38">
        <v>2314.95</v>
      </c>
      <c r="X296" s="38">
        <v>9180464.08</v>
      </c>
      <c r="Y296" s="38">
        <v>36721.86</v>
      </c>
      <c r="Z296" s="38">
        <v>110859.79</v>
      </c>
      <c r="AA296" s="38">
        <v>0</v>
      </c>
      <c r="AB296" s="38">
        <v>9032882</v>
      </c>
      <c r="AC296" s="26"/>
    </row>
    <row r="297" spans="1:29" ht="12.75">
      <c r="A297" s="48" t="s">
        <v>605</v>
      </c>
      <c r="B297" s="49" t="s">
        <v>606</v>
      </c>
      <c r="C297" s="24" t="s">
        <v>666</v>
      </c>
      <c r="D297" s="24" t="s">
        <v>667</v>
      </c>
      <c r="E297" s="38">
        <v>13826</v>
      </c>
      <c r="F297" s="38">
        <v>677045129</v>
      </c>
      <c r="G297" s="38">
        <v>325658707.05</v>
      </c>
      <c r="H297" s="38">
        <v>0</v>
      </c>
      <c r="I297" s="38">
        <v>0</v>
      </c>
      <c r="J297" s="38">
        <v>2661840.86</v>
      </c>
      <c r="K297" s="38">
        <v>1273899.71</v>
      </c>
      <c r="L297" s="38">
        <v>10455447.64</v>
      </c>
      <c r="M297" s="38">
        <v>0</v>
      </c>
      <c r="N297" s="38">
        <v>0</v>
      </c>
      <c r="O297" s="38">
        <v>500000</v>
      </c>
      <c r="P297" s="38">
        <v>6355103.34</v>
      </c>
      <c r="Q297" s="38">
        <v>309736097.22</v>
      </c>
      <c r="R297" s="38">
        <v>306948472.35</v>
      </c>
      <c r="S297" s="38">
        <v>276606.21</v>
      </c>
      <c r="T297" s="38">
        <v>181058.14</v>
      </c>
      <c r="U297" s="38">
        <v>0</v>
      </c>
      <c r="V297" s="38">
        <v>0</v>
      </c>
      <c r="W297" s="38">
        <v>0</v>
      </c>
      <c r="X297" s="38">
        <v>306490808.01</v>
      </c>
      <c r="Y297" s="38">
        <v>1838944.85</v>
      </c>
      <c r="Z297" s="38">
        <v>953489.57</v>
      </c>
      <c r="AA297" s="38">
        <v>0</v>
      </c>
      <c r="AB297" s="38">
        <v>303698374</v>
      </c>
      <c r="AC297" s="26"/>
    </row>
    <row r="298" spans="1:29" ht="12.75">
      <c r="A298" s="48" t="s">
        <v>529</v>
      </c>
      <c r="B298" s="49" t="s">
        <v>530</v>
      </c>
      <c r="C298" s="24" t="s">
        <v>665</v>
      </c>
      <c r="D298" s="24" t="s">
        <v>660</v>
      </c>
      <c r="E298" s="38">
        <v>8826</v>
      </c>
      <c r="F298" s="38">
        <v>338022249</v>
      </c>
      <c r="G298" s="38">
        <v>162588701.77</v>
      </c>
      <c r="H298" s="38">
        <v>0</v>
      </c>
      <c r="I298" s="38">
        <v>0</v>
      </c>
      <c r="J298" s="38">
        <v>1306464.73</v>
      </c>
      <c r="K298" s="38">
        <v>1246144.58</v>
      </c>
      <c r="L298" s="38">
        <v>3532429.6</v>
      </c>
      <c r="M298" s="38">
        <v>35831.8</v>
      </c>
      <c r="N298" s="38">
        <v>466.82</v>
      </c>
      <c r="O298" s="38">
        <v>0</v>
      </c>
      <c r="P298" s="38">
        <v>6588708.38</v>
      </c>
      <c r="Q298" s="38">
        <v>152491585.32</v>
      </c>
      <c r="R298" s="38">
        <v>151119161.05</v>
      </c>
      <c r="S298" s="38">
        <v>88413.57</v>
      </c>
      <c r="T298" s="38">
        <v>178842.64</v>
      </c>
      <c r="U298" s="38">
        <v>0</v>
      </c>
      <c r="V298" s="38">
        <v>350.11</v>
      </c>
      <c r="W298" s="38">
        <v>0</v>
      </c>
      <c r="X298" s="38">
        <v>150851554.73</v>
      </c>
      <c r="Y298" s="38">
        <v>1206812.44</v>
      </c>
      <c r="Z298" s="38">
        <v>464682.98</v>
      </c>
      <c r="AA298" s="38">
        <v>0</v>
      </c>
      <c r="AB298" s="38">
        <v>149180059</v>
      </c>
      <c r="AC298" s="26"/>
    </row>
    <row r="299" spans="1:29" ht="12.75">
      <c r="A299" s="48" t="s">
        <v>281</v>
      </c>
      <c r="B299" s="49" t="s">
        <v>282</v>
      </c>
      <c r="C299" s="24" t="s">
        <v>659</v>
      </c>
      <c r="D299" s="24" t="s">
        <v>658</v>
      </c>
      <c r="E299" s="38">
        <v>3873</v>
      </c>
      <c r="F299" s="38">
        <v>104612692</v>
      </c>
      <c r="G299" s="38">
        <v>50318704.85</v>
      </c>
      <c r="H299" s="38">
        <v>0</v>
      </c>
      <c r="I299" s="38">
        <v>0</v>
      </c>
      <c r="J299" s="38">
        <v>400780.67</v>
      </c>
      <c r="K299" s="38">
        <v>660850.81</v>
      </c>
      <c r="L299" s="38">
        <v>2705395.96</v>
      </c>
      <c r="M299" s="38">
        <v>14918.6</v>
      </c>
      <c r="N299" s="38">
        <v>19236.29</v>
      </c>
      <c r="O299" s="38">
        <v>0</v>
      </c>
      <c r="P299" s="38">
        <v>1675774.3</v>
      </c>
      <c r="Q299" s="38">
        <v>45643309.56</v>
      </c>
      <c r="R299" s="38">
        <v>45232519.77</v>
      </c>
      <c r="S299" s="38">
        <v>4578.76</v>
      </c>
      <c r="T299" s="38">
        <v>20822.37</v>
      </c>
      <c r="U299" s="38">
        <v>932.41</v>
      </c>
      <c r="V299" s="38">
        <v>6829.4</v>
      </c>
      <c r="W299" s="38">
        <v>27008.44</v>
      </c>
      <c r="X299" s="38">
        <v>45172348.39</v>
      </c>
      <c r="Y299" s="38">
        <v>180689.39</v>
      </c>
      <c r="Z299" s="38">
        <v>184757.17</v>
      </c>
      <c r="AA299" s="38">
        <v>0</v>
      </c>
      <c r="AB299" s="38">
        <v>44806902</v>
      </c>
      <c r="AC299" s="26"/>
    </row>
    <row r="300" spans="1:29" ht="12.75">
      <c r="A300" s="48" t="s">
        <v>174</v>
      </c>
      <c r="B300" s="49" t="s">
        <v>175</v>
      </c>
      <c r="C300" s="24" t="s">
        <v>659</v>
      </c>
      <c r="D300" s="24" t="s">
        <v>657</v>
      </c>
      <c r="E300" s="38">
        <v>2805</v>
      </c>
      <c r="F300" s="38">
        <v>79131982</v>
      </c>
      <c r="G300" s="38">
        <v>38062483.34</v>
      </c>
      <c r="H300" s="38">
        <v>0</v>
      </c>
      <c r="I300" s="38">
        <v>0</v>
      </c>
      <c r="J300" s="38">
        <v>299700.57</v>
      </c>
      <c r="K300" s="38">
        <v>517745.31</v>
      </c>
      <c r="L300" s="38">
        <v>1474944.37</v>
      </c>
      <c r="M300" s="38">
        <v>41649.86</v>
      </c>
      <c r="N300" s="38">
        <v>43842.84</v>
      </c>
      <c r="O300" s="38">
        <v>46828</v>
      </c>
      <c r="P300" s="38">
        <v>884801.13</v>
      </c>
      <c r="Q300" s="38">
        <v>35352372.4</v>
      </c>
      <c r="R300" s="38">
        <v>35034201.05</v>
      </c>
      <c r="S300" s="38">
        <v>5615.71</v>
      </c>
      <c r="T300" s="38">
        <v>53076.26</v>
      </c>
      <c r="U300" s="38">
        <v>33.34</v>
      </c>
      <c r="V300" s="38">
        <v>20132.62</v>
      </c>
      <c r="W300" s="38">
        <v>30318.56</v>
      </c>
      <c r="X300" s="38">
        <v>34925024.56</v>
      </c>
      <c r="Y300" s="38">
        <v>139700.1</v>
      </c>
      <c r="Z300" s="38">
        <v>135708.14</v>
      </c>
      <c r="AA300" s="38">
        <v>0</v>
      </c>
      <c r="AB300" s="38">
        <v>34649616</v>
      </c>
      <c r="AC300" s="26"/>
    </row>
    <row r="301" spans="1:29" ht="12.75">
      <c r="A301" s="48" t="s">
        <v>411</v>
      </c>
      <c r="B301" s="49" t="s">
        <v>412</v>
      </c>
      <c r="C301" s="24" t="s">
        <v>659</v>
      </c>
      <c r="D301" s="24" t="s">
        <v>658</v>
      </c>
      <c r="E301" s="38">
        <v>3672</v>
      </c>
      <c r="F301" s="38">
        <v>131035727</v>
      </c>
      <c r="G301" s="38">
        <v>63028184.69</v>
      </c>
      <c r="H301" s="38">
        <v>0</v>
      </c>
      <c r="I301" s="38">
        <v>0</v>
      </c>
      <c r="J301" s="38">
        <v>506723.06</v>
      </c>
      <c r="K301" s="38">
        <v>488305.4</v>
      </c>
      <c r="L301" s="38">
        <v>4157295.84</v>
      </c>
      <c r="M301" s="38">
        <v>52587.58</v>
      </c>
      <c r="N301" s="38">
        <v>35196.35</v>
      </c>
      <c r="O301" s="38">
        <v>0</v>
      </c>
      <c r="P301" s="38">
        <v>811257.79</v>
      </c>
      <c r="Q301" s="38">
        <v>57990264.79</v>
      </c>
      <c r="R301" s="38">
        <v>57468352.41</v>
      </c>
      <c r="S301" s="38">
        <v>25506.13</v>
      </c>
      <c r="T301" s="38">
        <v>25332.41</v>
      </c>
      <c r="U301" s="38">
        <v>821.68</v>
      </c>
      <c r="V301" s="38">
        <v>9334.7</v>
      </c>
      <c r="W301" s="38">
        <v>4001.25</v>
      </c>
      <c r="X301" s="38">
        <v>57403356.24</v>
      </c>
      <c r="Y301" s="38">
        <v>229613.42</v>
      </c>
      <c r="Z301" s="38">
        <v>197151.54</v>
      </c>
      <c r="AA301" s="38">
        <v>0</v>
      </c>
      <c r="AB301" s="38">
        <v>56976591</v>
      </c>
      <c r="AC301" s="26"/>
    </row>
    <row r="302" spans="1:29" ht="12.75">
      <c r="A302" s="48" t="s">
        <v>583</v>
      </c>
      <c r="B302" s="49" t="s">
        <v>584</v>
      </c>
      <c r="C302" s="24" t="s">
        <v>665</v>
      </c>
      <c r="D302" s="24" t="s">
        <v>664</v>
      </c>
      <c r="E302" s="38">
        <v>9891</v>
      </c>
      <c r="F302" s="38">
        <v>254996029</v>
      </c>
      <c r="G302" s="38">
        <v>122653089.95</v>
      </c>
      <c r="H302" s="38">
        <v>0</v>
      </c>
      <c r="I302" s="38">
        <v>0</v>
      </c>
      <c r="J302" s="38">
        <v>1002468.1</v>
      </c>
      <c r="K302" s="38">
        <v>2189884.79</v>
      </c>
      <c r="L302" s="38">
        <v>2655070.11</v>
      </c>
      <c r="M302" s="38">
        <v>51410.9</v>
      </c>
      <c r="N302" s="38">
        <v>10812.19</v>
      </c>
      <c r="O302" s="38">
        <v>351926.86</v>
      </c>
      <c r="P302" s="38">
        <v>3496153.43</v>
      </c>
      <c r="Q302" s="38">
        <v>114900299.77</v>
      </c>
      <c r="R302" s="38">
        <v>113866197.07</v>
      </c>
      <c r="S302" s="38">
        <v>99829.25</v>
      </c>
      <c r="T302" s="38">
        <v>198075.3</v>
      </c>
      <c r="U302" s="38">
        <v>1910.07</v>
      </c>
      <c r="V302" s="38">
        <v>0</v>
      </c>
      <c r="W302" s="38">
        <v>0</v>
      </c>
      <c r="X302" s="38">
        <v>113566382.45</v>
      </c>
      <c r="Y302" s="38">
        <v>908531.06</v>
      </c>
      <c r="Z302" s="38">
        <v>465244.4</v>
      </c>
      <c r="AA302" s="38">
        <v>0</v>
      </c>
      <c r="AB302" s="38">
        <v>112192607</v>
      </c>
      <c r="AC302" s="26"/>
    </row>
    <row r="303" spans="1:29" ht="12.75">
      <c r="A303" s="48" t="s">
        <v>571</v>
      </c>
      <c r="B303" s="49" t="s">
        <v>572</v>
      </c>
      <c r="C303" s="24" t="s">
        <v>665</v>
      </c>
      <c r="D303" s="24" t="s">
        <v>663</v>
      </c>
      <c r="E303" s="38">
        <v>7954</v>
      </c>
      <c r="F303" s="38">
        <v>159732683</v>
      </c>
      <c r="G303" s="38">
        <v>76831420.52</v>
      </c>
      <c r="H303" s="38">
        <v>0</v>
      </c>
      <c r="I303" s="38">
        <v>0</v>
      </c>
      <c r="J303" s="38">
        <v>590262.23</v>
      </c>
      <c r="K303" s="38">
        <v>1700861.09</v>
      </c>
      <c r="L303" s="38">
        <v>2537267.84</v>
      </c>
      <c r="M303" s="38">
        <v>0</v>
      </c>
      <c r="N303" s="38">
        <v>0</v>
      </c>
      <c r="O303" s="38">
        <v>152544.94</v>
      </c>
      <c r="P303" s="38">
        <v>2379676.8</v>
      </c>
      <c r="Q303" s="38">
        <v>70651332.08</v>
      </c>
      <c r="R303" s="38">
        <v>70015470.09</v>
      </c>
      <c r="S303" s="38">
        <v>37789.74</v>
      </c>
      <c r="T303" s="38">
        <v>52107.9</v>
      </c>
      <c r="U303" s="38">
        <v>0</v>
      </c>
      <c r="V303" s="38">
        <v>0</v>
      </c>
      <c r="W303" s="38">
        <v>0</v>
      </c>
      <c r="X303" s="38">
        <v>69925572.45</v>
      </c>
      <c r="Y303" s="38">
        <v>559404.58</v>
      </c>
      <c r="Z303" s="38">
        <v>356604.33</v>
      </c>
      <c r="AA303" s="38">
        <v>0</v>
      </c>
      <c r="AB303" s="38">
        <v>69009564</v>
      </c>
      <c r="AC303" s="26"/>
    </row>
    <row r="304" spans="1:29" ht="12.75">
      <c r="A304" s="48" t="s">
        <v>649</v>
      </c>
      <c r="B304" s="49" t="s">
        <v>650</v>
      </c>
      <c r="C304" s="24" t="s">
        <v>666</v>
      </c>
      <c r="D304" s="24" t="s">
        <v>667</v>
      </c>
      <c r="E304" s="38">
        <v>6516</v>
      </c>
      <c r="F304" s="38">
        <v>112634920</v>
      </c>
      <c r="G304" s="38">
        <v>54177396.52</v>
      </c>
      <c r="H304" s="38">
        <v>0</v>
      </c>
      <c r="I304" s="38">
        <v>0</v>
      </c>
      <c r="J304" s="38">
        <v>390581.38</v>
      </c>
      <c r="K304" s="38">
        <v>1750867.05</v>
      </c>
      <c r="L304" s="38">
        <v>2532657.79</v>
      </c>
      <c r="M304" s="38">
        <v>29568</v>
      </c>
      <c r="N304" s="38">
        <v>0</v>
      </c>
      <c r="O304" s="38">
        <v>13302.47</v>
      </c>
      <c r="P304" s="38">
        <v>1150518.62</v>
      </c>
      <c r="Q304" s="38">
        <v>49091063.97</v>
      </c>
      <c r="R304" s="38">
        <v>48649244.39</v>
      </c>
      <c r="S304" s="38">
        <v>9680.31</v>
      </c>
      <c r="T304" s="38">
        <v>32177.59</v>
      </c>
      <c r="U304" s="38">
        <v>779.63</v>
      </c>
      <c r="V304" s="38">
        <v>0</v>
      </c>
      <c r="W304" s="38">
        <v>0</v>
      </c>
      <c r="X304" s="38">
        <v>48606606.86</v>
      </c>
      <c r="Y304" s="38">
        <v>534672.68</v>
      </c>
      <c r="Z304" s="38">
        <v>304044.47</v>
      </c>
      <c r="AA304" s="38">
        <v>0</v>
      </c>
      <c r="AB304" s="38">
        <v>47767890</v>
      </c>
      <c r="AC304" s="26"/>
    </row>
    <row r="305" spans="1:29" ht="12.75">
      <c r="A305" s="48" t="s">
        <v>607</v>
      </c>
      <c r="B305" s="49" t="s">
        <v>608</v>
      </c>
      <c r="C305" s="24" t="s">
        <v>666</v>
      </c>
      <c r="D305" s="24" t="s">
        <v>667</v>
      </c>
      <c r="E305" s="38">
        <v>9348</v>
      </c>
      <c r="F305" s="38">
        <v>222069240</v>
      </c>
      <c r="G305" s="38">
        <v>106815304.44</v>
      </c>
      <c r="H305" s="38">
        <v>0</v>
      </c>
      <c r="I305" s="38">
        <v>0</v>
      </c>
      <c r="J305" s="38">
        <v>865978.73</v>
      </c>
      <c r="K305" s="38">
        <v>1155758.62</v>
      </c>
      <c r="L305" s="38">
        <v>6453970.76</v>
      </c>
      <c r="M305" s="38">
        <v>0</v>
      </c>
      <c r="N305" s="38">
        <v>0</v>
      </c>
      <c r="O305" s="38">
        <v>0</v>
      </c>
      <c r="P305" s="38">
        <v>1278342.9</v>
      </c>
      <c r="Q305" s="38">
        <v>98793210.89</v>
      </c>
      <c r="R305" s="38">
        <v>97904071.99</v>
      </c>
      <c r="S305" s="38">
        <v>39501.85</v>
      </c>
      <c r="T305" s="38">
        <v>613391.81</v>
      </c>
      <c r="U305" s="38">
        <v>0</v>
      </c>
      <c r="V305" s="38">
        <v>0</v>
      </c>
      <c r="W305" s="38">
        <v>0</v>
      </c>
      <c r="X305" s="38">
        <v>97251178.33</v>
      </c>
      <c r="Y305" s="38">
        <v>583507.07</v>
      </c>
      <c r="Z305" s="38">
        <v>527189.11</v>
      </c>
      <c r="AA305" s="38">
        <v>0</v>
      </c>
      <c r="AB305" s="38">
        <v>96140482</v>
      </c>
      <c r="AC305" s="26"/>
    </row>
    <row r="306" spans="1:29" ht="12.75">
      <c r="A306" s="48" t="s">
        <v>50</v>
      </c>
      <c r="B306" s="49" t="s">
        <v>51</v>
      </c>
      <c r="C306" s="24" t="s">
        <v>655</v>
      </c>
      <c r="D306" s="24" t="s">
        <v>660</v>
      </c>
      <c r="E306" s="38">
        <v>5938</v>
      </c>
      <c r="F306" s="38">
        <v>228805685</v>
      </c>
      <c r="G306" s="38">
        <v>110055534.49</v>
      </c>
      <c r="H306" s="38">
        <v>0</v>
      </c>
      <c r="I306" s="38">
        <v>0</v>
      </c>
      <c r="J306" s="38">
        <v>895712.5</v>
      </c>
      <c r="K306" s="38">
        <v>716318.09</v>
      </c>
      <c r="L306" s="38">
        <v>1411388.8</v>
      </c>
      <c r="M306" s="38">
        <v>10941.6</v>
      </c>
      <c r="N306" s="38">
        <v>2061.24</v>
      </c>
      <c r="O306" s="38">
        <v>0</v>
      </c>
      <c r="P306" s="38">
        <v>3442760.19</v>
      </c>
      <c r="Q306" s="38">
        <v>105367777.07</v>
      </c>
      <c r="R306" s="38">
        <v>104419467.08</v>
      </c>
      <c r="S306" s="38">
        <v>25126.39</v>
      </c>
      <c r="T306" s="38">
        <v>394454.1</v>
      </c>
      <c r="U306" s="38">
        <v>776</v>
      </c>
      <c r="V306" s="38">
        <v>772.97</v>
      </c>
      <c r="W306" s="38">
        <v>2046.09</v>
      </c>
      <c r="X306" s="38">
        <v>103996291.53</v>
      </c>
      <c r="Y306" s="38">
        <v>727974.04</v>
      </c>
      <c r="Z306" s="38">
        <v>309711.97</v>
      </c>
      <c r="AA306" s="38">
        <v>0</v>
      </c>
      <c r="AB306" s="38">
        <v>102958606</v>
      </c>
      <c r="AC306" s="26"/>
    </row>
    <row r="307" spans="1:29" ht="12.75">
      <c r="A307" s="48" t="s">
        <v>491</v>
      </c>
      <c r="B307" s="49" t="s">
        <v>492</v>
      </c>
      <c r="C307" s="24" t="s">
        <v>659</v>
      </c>
      <c r="D307" s="24" t="s">
        <v>663</v>
      </c>
      <c r="E307" s="38">
        <v>4259</v>
      </c>
      <c r="F307" s="38">
        <v>144361468</v>
      </c>
      <c r="G307" s="38">
        <v>69437866.11</v>
      </c>
      <c r="H307" s="38">
        <v>0</v>
      </c>
      <c r="I307" s="38">
        <v>0</v>
      </c>
      <c r="J307" s="38">
        <v>542853.2</v>
      </c>
      <c r="K307" s="38">
        <v>920953.63</v>
      </c>
      <c r="L307" s="38">
        <v>2972522.32</v>
      </c>
      <c r="M307" s="38">
        <v>59887.8</v>
      </c>
      <c r="N307" s="38">
        <v>6529.34</v>
      </c>
      <c r="O307" s="38">
        <v>0</v>
      </c>
      <c r="P307" s="38">
        <v>3125900.07</v>
      </c>
      <c r="Q307" s="38">
        <v>62894926.15</v>
      </c>
      <c r="R307" s="38">
        <v>62328871.81</v>
      </c>
      <c r="S307" s="38">
        <v>26949</v>
      </c>
      <c r="T307" s="38">
        <v>103677.86</v>
      </c>
      <c r="U307" s="38">
        <v>3119.95</v>
      </c>
      <c r="V307" s="38">
        <v>1250.88</v>
      </c>
      <c r="W307" s="38">
        <v>3093.1</v>
      </c>
      <c r="X307" s="38">
        <v>62190781.02</v>
      </c>
      <c r="Y307" s="38">
        <v>248763.12</v>
      </c>
      <c r="Z307" s="38">
        <v>216522.61</v>
      </c>
      <c r="AA307" s="38">
        <v>0</v>
      </c>
      <c r="AB307" s="38">
        <v>61725495</v>
      </c>
      <c r="AC307" s="26"/>
    </row>
    <row r="308" spans="1:29" ht="12.75">
      <c r="A308" s="48" t="s">
        <v>243</v>
      </c>
      <c r="B308" s="49" t="s">
        <v>244</v>
      </c>
      <c r="C308" s="24" t="s">
        <v>659</v>
      </c>
      <c r="D308" s="24" t="s">
        <v>657</v>
      </c>
      <c r="E308" s="38">
        <v>2819</v>
      </c>
      <c r="F308" s="38">
        <v>145802365</v>
      </c>
      <c r="G308" s="38">
        <v>70130937.57</v>
      </c>
      <c r="H308" s="38">
        <v>0</v>
      </c>
      <c r="I308" s="38">
        <v>0</v>
      </c>
      <c r="J308" s="38">
        <v>570712.15</v>
      </c>
      <c r="K308" s="38">
        <v>369646.93</v>
      </c>
      <c r="L308" s="38">
        <v>1608067.94</v>
      </c>
      <c r="M308" s="38">
        <v>15326</v>
      </c>
      <c r="N308" s="38">
        <v>0</v>
      </c>
      <c r="O308" s="38">
        <v>89000</v>
      </c>
      <c r="P308" s="38">
        <v>1946668.57</v>
      </c>
      <c r="Q308" s="38">
        <v>66672940.28</v>
      </c>
      <c r="R308" s="38">
        <v>66072883.82</v>
      </c>
      <c r="S308" s="38">
        <v>163246.66</v>
      </c>
      <c r="T308" s="38">
        <v>33448.19</v>
      </c>
      <c r="U308" s="38">
        <v>15000</v>
      </c>
      <c r="V308" s="38">
        <v>0</v>
      </c>
      <c r="W308" s="38">
        <v>0</v>
      </c>
      <c r="X308" s="38">
        <v>65861188.97</v>
      </c>
      <c r="Y308" s="38">
        <v>263444.76</v>
      </c>
      <c r="Z308" s="38">
        <v>176744.09</v>
      </c>
      <c r="AA308" s="38">
        <v>0</v>
      </c>
      <c r="AB308" s="38">
        <v>65421000</v>
      </c>
      <c r="AC308" s="26"/>
    </row>
    <row r="309" spans="1:29" ht="12.75">
      <c r="A309" s="48" t="s">
        <v>459</v>
      </c>
      <c r="B309" s="49" t="s">
        <v>460</v>
      </c>
      <c r="C309" s="24" t="s">
        <v>659</v>
      </c>
      <c r="D309" s="24" t="s">
        <v>657</v>
      </c>
      <c r="E309" s="38">
        <v>5051</v>
      </c>
      <c r="F309" s="38">
        <v>57473242</v>
      </c>
      <c r="G309" s="38">
        <v>27644629.4</v>
      </c>
      <c r="H309" s="38">
        <v>0</v>
      </c>
      <c r="I309" s="38">
        <v>0</v>
      </c>
      <c r="J309" s="38">
        <v>205102.84</v>
      </c>
      <c r="K309" s="38">
        <v>1065201.61</v>
      </c>
      <c r="L309" s="38">
        <v>760512.98</v>
      </c>
      <c r="M309" s="38">
        <v>48626.1</v>
      </c>
      <c r="N309" s="38">
        <v>21757.15</v>
      </c>
      <c r="O309" s="38">
        <v>0</v>
      </c>
      <c r="P309" s="38">
        <v>1098452.77</v>
      </c>
      <c r="Q309" s="38">
        <v>24855181.63</v>
      </c>
      <c r="R309" s="38">
        <v>24631485</v>
      </c>
      <c r="S309" s="38">
        <v>22000.24</v>
      </c>
      <c r="T309" s="38">
        <v>16473.68</v>
      </c>
      <c r="U309" s="38">
        <v>2033.36</v>
      </c>
      <c r="V309" s="38">
        <v>20091.71</v>
      </c>
      <c r="W309" s="38">
        <v>0</v>
      </c>
      <c r="X309" s="38">
        <v>24570886.01</v>
      </c>
      <c r="Y309" s="38">
        <v>98283.54</v>
      </c>
      <c r="Z309" s="38">
        <v>205287.15</v>
      </c>
      <c r="AA309" s="38">
        <v>0</v>
      </c>
      <c r="AB309" s="38">
        <v>24267315</v>
      </c>
      <c r="AC309" s="26"/>
    </row>
    <row r="310" spans="1:29" ht="12.75">
      <c r="A310" s="48" t="s">
        <v>479</v>
      </c>
      <c r="B310" s="49" t="s">
        <v>480</v>
      </c>
      <c r="C310" s="24" t="s">
        <v>659</v>
      </c>
      <c r="D310" s="24" t="s">
        <v>658</v>
      </c>
      <c r="E310" s="38">
        <v>3728</v>
      </c>
      <c r="F310" s="38">
        <v>84316547</v>
      </c>
      <c r="G310" s="38">
        <v>40556259.11</v>
      </c>
      <c r="H310" s="38">
        <v>0</v>
      </c>
      <c r="I310" s="38">
        <v>0</v>
      </c>
      <c r="J310" s="38">
        <v>315029.79</v>
      </c>
      <c r="K310" s="38">
        <v>628787.22</v>
      </c>
      <c r="L310" s="38">
        <v>3683852.42</v>
      </c>
      <c r="M310" s="38">
        <v>31940.16</v>
      </c>
      <c r="N310" s="38">
        <v>13589.94</v>
      </c>
      <c r="O310" s="38">
        <v>55252.95</v>
      </c>
      <c r="P310" s="38">
        <v>1493457.87</v>
      </c>
      <c r="Q310" s="38">
        <v>34964408.34</v>
      </c>
      <c r="R310" s="38">
        <v>34649728.66</v>
      </c>
      <c r="S310" s="38">
        <v>11801.39</v>
      </c>
      <c r="T310" s="38">
        <v>245948.11</v>
      </c>
      <c r="U310" s="38">
        <v>0</v>
      </c>
      <c r="V310" s="38">
        <v>5439.9</v>
      </c>
      <c r="W310" s="38">
        <v>3986.7</v>
      </c>
      <c r="X310" s="38">
        <v>34382552.56</v>
      </c>
      <c r="Y310" s="38">
        <v>137530.21</v>
      </c>
      <c r="Z310" s="38">
        <v>189871.78</v>
      </c>
      <c r="AA310" s="38">
        <v>0</v>
      </c>
      <c r="AB310" s="38">
        <v>34055151</v>
      </c>
      <c r="AC310" s="26"/>
    </row>
    <row r="311" spans="1:29" ht="12.75">
      <c r="A311" s="48" t="s">
        <v>146</v>
      </c>
      <c r="B311" s="49" t="s">
        <v>147</v>
      </c>
      <c r="C311" s="24" t="s">
        <v>659</v>
      </c>
      <c r="D311" s="24" t="s">
        <v>658</v>
      </c>
      <c r="E311" s="38">
        <v>4930</v>
      </c>
      <c r="F311" s="38">
        <v>66523355</v>
      </c>
      <c r="G311" s="38">
        <v>31997733.76</v>
      </c>
      <c r="H311" s="38">
        <v>0</v>
      </c>
      <c r="I311" s="38">
        <v>0</v>
      </c>
      <c r="J311" s="38">
        <v>228470.19</v>
      </c>
      <c r="K311" s="38">
        <v>1213848.8</v>
      </c>
      <c r="L311" s="38">
        <v>1848063.4</v>
      </c>
      <c r="M311" s="38">
        <v>99701.64</v>
      </c>
      <c r="N311" s="38">
        <v>76815.4</v>
      </c>
      <c r="O311" s="38">
        <v>15000</v>
      </c>
      <c r="P311" s="38">
        <v>1347785.63</v>
      </c>
      <c r="Q311" s="38">
        <v>27624989.08</v>
      </c>
      <c r="R311" s="38">
        <v>27376364.18</v>
      </c>
      <c r="S311" s="38">
        <v>16735.53</v>
      </c>
      <c r="T311" s="38">
        <v>20086.49</v>
      </c>
      <c r="U311" s="38">
        <v>0</v>
      </c>
      <c r="V311" s="38">
        <v>10308.47</v>
      </c>
      <c r="W311" s="38">
        <v>6954.9</v>
      </c>
      <c r="X311" s="38">
        <v>27322278.79</v>
      </c>
      <c r="Y311" s="38">
        <v>109289.12</v>
      </c>
      <c r="Z311" s="38">
        <v>207766.38</v>
      </c>
      <c r="AA311" s="38">
        <v>0</v>
      </c>
      <c r="AB311" s="38">
        <v>27005223</v>
      </c>
      <c r="AC311" s="26"/>
    </row>
    <row r="312" spans="1:29" ht="12.75">
      <c r="A312" s="48" t="s">
        <v>385</v>
      </c>
      <c r="B312" s="49" t="s">
        <v>386</v>
      </c>
      <c r="C312" s="24" t="s">
        <v>659</v>
      </c>
      <c r="D312" s="24" t="s">
        <v>662</v>
      </c>
      <c r="E312" s="38">
        <v>2446</v>
      </c>
      <c r="F312" s="38">
        <v>73853935</v>
      </c>
      <c r="G312" s="38">
        <v>35523742.74</v>
      </c>
      <c r="H312" s="38">
        <v>0</v>
      </c>
      <c r="I312" s="38">
        <v>0</v>
      </c>
      <c r="J312" s="38">
        <v>266352.36</v>
      </c>
      <c r="K312" s="38">
        <v>440236.56</v>
      </c>
      <c r="L312" s="38">
        <v>899232.21</v>
      </c>
      <c r="M312" s="38">
        <v>1569</v>
      </c>
      <c r="N312" s="38">
        <v>3501.21</v>
      </c>
      <c r="O312" s="38">
        <v>0</v>
      </c>
      <c r="P312" s="38">
        <v>966233.01</v>
      </c>
      <c r="Q312" s="38">
        <v>33479323.11</v>
      </c>
      <c r="R312" s="38">
        <v>33178009.2</v>
      </c>
      <c r="S312" s="38">
        <v>19995.36</v>
      </c>
      <c r="T312" s="38">
        <v>26113.21</v>
      </c>
      <c r="U312" s="38">
        <v>0</v>
      </c>
      <c r="V312" s="38">
        <v>2163.81</v>
      </c>
      <c r="W312" s="38">
        <v>0</v>
      </c>
      <c r="X312" s="38">
        <v>33129736.82</v>
      </c>
      <c r="Y312" s="38">
        <v>132518.95</v>
      </c>
      <c r="Z312" s="38">
        <v>120157.7</v>
      </c>
      <c r="AA312" s="38">
        <v>0</v>
      </c>
      <c r="AB312" s="38">
        <v>32877060</v>
      </c>
      <c r="AC312" s="26"/>
    </row>
    <row r="313" spans="1:29" ht="12.75">
      <c r="A313" s="48" t="s">
        <v>245</v>
      </c>
      <c r="B313" s="49" t="s">
        <v>246</v>
      </c>
      <c r="C313" s="24" t="s">
        <v>659</v>
      </c>
      <c r="D313" s="24" t="s">
        <v>657</v>
      </c>
      <c r="E313" s="38">
        <v>2578</v>
      </c>
      <c r="F313" s="38">
        <v>131382465</v>
      </c>
      <c r="G313" s="38">
        <v>63194965.67</v>
      </c>
      <c r="H313" s="38">
        <v>0</v>
      </c>
      <c r="I313" s="38">
        <v>0</v>
      </c>
      <c r="J313" s="38">
        <v>471116.67</v>
      </c>
      <c r="K313" s="38">
        <v>360805.86</v>
      </c>
      <c r="L313" s="38">
        <v>3695847.62</v>
      </c>
      <c r="M313" s="38">
        <v>35366.2</v>
      </c>
      <c r="N313" s="38">
        <v>860.88</v>
      </c>
      <c r="O313" s="38">
        <v>33330.87</v>
      </c>
      <c r="P313" s="38">
        <v>1890620</v>
      </c>
      <c r="Q313" s="38">
        <v>57649250.91</v>
      </c>
      <c r="R313" s="38">
        <v>57130407.65</v>
      </c>
      <c r="S313" s="38">
        <v>45378.82</v>
      </c>
      <c r="T313" s="38">
        <v>39063.41</v>
      </c>
      <c r="U313" s="38">
        <v>1120.65</v>
      </c>
      <c r="V313" s="38">
        <v>0</v>
      </c>
      <c r="W313" s="38">
        <v>0</v>
      </c>
      <c r="X313" s="38">
        <v>57044844.77</v>
      </c>
      <c r="Y313" s="38">
        <v>228179.38</v>
      </c>
      <c r="Z313" s="38">
        <v>160765.33</v>
      </c>
      <c r="AA313" s="38">
        <v>0</v>
      </c>
      <c r="AB313" s="38">
        <v>56655900</v>
      </c>
      <c r="AC313" s="26"/>
    </row>
    <row r="314" spans="1:29" ht="12.75">
      <c r="A314" s="48" t="s">
        <v>17</v>
      </c>
      <c r="B314" s="49" t="s">
        <v>18</v>
      </c>
      <c r="C314" s="24" t="s">
        <v>655</v>
      </c>
      <c r="D314" s="24" t="s">
        <v>658</v>
      </c>
      <c r="E314" s="38">
        <v>4684</v>
      </c>
      <c r="F314" s="38">
        <v>169136026</v>
      </c>
      <c r="G314" s="38">
        <v>81354428.51</v>
      </c>
      <c r="H314" s="38">
        <v>0</v>
      </c>
      <c r="I314" s="38">
        <v>0</v>
      </c>
      <c r="J314" s="38">
        <v>654560.04</v>
      </c>
      <c r="K314" s="38">
        <v>561824.48</v>
      </c>
      <c r="L314" s="38">
        <v>2369900.12</v>
      </c>
      <c r="M314" s="38">
        <v>11492.56</v>
      </c>
      <c r="N314" s="38">
        <v>19792.87</v>
      </c>
      <c r="O314" s="38">
        <v>86602.43</v>
      </c>
      <c r="P314" s="38">
        <v>1290946.46</v>
      </c>
      <c r="Q314" s="38">
        <v>77668429.63</v>
      </c>
      <c r="R314" s="38">
        <v>76969413.76</v>
      </c>
      <c r="S314" s="38">
        <v>10292.91</v>
      </c>
      <c r="T314" s="38">
        <v>38916.74</v>
      </c>
      <c r="U314" s="38">
        <v>150.35</v>
      </c>
      <c r="V314" s="38">
        <v>9797.6</v>
      </c>
      <c r="W314" s="38">
        <v>9102.85</v>
      </c>
      <c r="X314" s="38">
        <v>76901153.31</v>
      </c>
      <c r="Y314" s="38">
        <v>538308.07</v>
      </c>
      <c r="Z314" s="38">
        <v>263624.97</v>
      </c>
      <c r="AA314" s="38">
        <v>0</v>
      </c>
      <c r="AB314" s="38">
        <v>76099220</v>
      </c>
      <c r="AC314" s="26"/>
    </row>
    <row r="315" spans="1:29" ht="12.75">
      <c r="A315" s="48" t="s">
        <v>114</v>
      </c>
      <c r="B315" s="49" t="s">
        <v>115</v>
      </c>
      <c r="C315" s="24" t="s">
        <v>659</v>
      </c>
      <c r="D315" s="24" t="s">
        <v>656</v>
      </c>
      <c r="E315" s="38">
        <v>2119</v>
      </c>
      <c r="F315" s="38">
        <v>20842827</v>
      </c>
      <c r="G315" s="38">
        <v>10025399.79</v>
      </c>
      <c r="H315" s="38">
        <v>0</v>
      </c>
      <c r="I315" s="38">
        <v>0</v>
      </c>
      <c r="J315" s="38">
        <v>73975.99</v>
      </c>
      <c r="K315" s="38">
        <v>401581.09</v>
      </c>
      <c r="L315" s="38">
        <v>438238.24</v>
      </c>
      <c r="M315" s="38">
        <v>38858.2</v>
      </c>
      <c r="N315" s="38">
        <v>39594.14</v>
      </c>
      <c r="O315" s="38">
        <v>0</v>
      </c>
      <c r="P315" s="38">
        <v>68450.34</v>
      </c>
      <c r="Q315" s="38">
        <v>9112653.77</v>
      </c>
      <c r="R315" s="38">
        <v>9030639.89</v>
      </c>
      <c r="S315" s="38">
        <v>9655.53</v>
      </c>
      <c r="T315" s="38">
        <v>7962.49</v>
      </c>
      <c r="U315" s="38">
        <v>844.82</v>
      </c>
      <c r="V315" s="38">
        <v>11131.59</v>
      </c>
      <c r="W315" s="38">
        <v>240.08</v>
      </c>
      <c r="X315" s="38">
        <v>9000805.38</v>
      </c>
      <c r="Y315" s="38">
        <v>36003.22</v>
      </c>
      <c r="Z315" s="38">
        <v>84803.96</v>
      </c>
      <c r="AA315" s="38">
        <v>0</v>
      </c>
      <c r="AB315" s="38">
        <v>8879998</v>
      </c>
      <c r="AC315" s="26"/>
    </row>
    <row r="316" spans="1:29" ht="12.75">
      <c r="A316" s="48" t="s">
        <v>128</v>
      </c>
      <c r="B316" s="49" t="s">
        <v>129</v>
      </c>
      <c r="C316" s="24" t="s">
        <v>659</v>
      </c>
      <c r="D316" s="24" t="s">
        <v>656</v>
      </c>
      <c r="E316" s="38">
        <v>4881</v>
      </c>
      <c r="F316" s="38">
        <v>65417572</v>
      </c>
      <c r="G316" s="38">
        <v>31465852.13</v>
      </c>
      <c r="H316" s="38">
        <v>0</v>
      </c>
      <c r="I316" s="38">
        <v>0</v>
      </c>
      <c r="J316" s="38">
        <v>228607</v>
      </c>
      <c r="K316" s="38">
        <v>1189898.49</v>
      </c>
      <c r="L316" s="38">
        <v>1477753.21</v>
      </c>
      <c r="M316" s="38">
        <v>83491.1</v>
      </c>
      <c r="N316" s="38">
        <v>76584.24</v>
      </c>
      <c r="O316" s="38">
        <v>0</v>
      </c>
      <c r="P316" s="38">
        <v>600566.27</v>
      </c>
      <c r="Q316" s="38">
        <v>28266165.82</v>
      </c>
      <c r="R316" s="38">
        <v>28011770.33</v>
      </c>
      <c r="S316" s="38">
        <v>23664.56</v>
      </c>
      <c r="T316" s="38">
        <v>6727.41</v>
      </c>
      <c r="U316" s="38">
        <v>283.73</v>
      </c>
      <c r="V316" s="38">
        <v>44584.37</v>
      </c>
      <c r="W316" s="38">
        <v>0</v>
      </c>
      <c r="X316" s="38">
        <v>27936510.26</v>
      </c>
      <c r="Y316" s="38">
        <v>111746.04</v>
      </c>
      <c r="Z316" s="38">
        <v>202362.38</v>
      </c>
      <c r="AA316" s="38">
        <v>0</v>
      </c>
      <c r="AB316" s="38">
        <v>27622402</v>
      </c>
      <c r="AC316" s="26"/>
    </row>
    <row r="317" spans="1:29" ht="12.75">
      <c r="A317" s="48" t="s">
        <v>307</v>
      </c>
      <c r="B317" s="49" t="s">
        <v>308</v>
      </c>
      <c r="C317" s="24" t="s">
        <v>659</v>
      </c>
      <c r="D317" s="24" t="s">
        <v>660</v>
      </c>
      <c r="E317" s="38">
        <v>2919</v>
      </c>
      <c r="F317" s="38">
        <v>67930838</v>
      </c>
      <c r="G317" s="38">
        <v>32674733.08</v>
      </c>
      <c r="H317" s="38">
        <v>0</v>
      </c>
      <c r="I317" s="38">
        <v>0</v>
      </c>
      <c r="J317" s="38">
        <v>254191.56</v>
      </c>
      <c r="K317" s="38">
        <v>598645.91</v>
      </c>
      <c r="L317" s="38">
        <v>1375399.86</v>
      </c>
      <c r="M317" s="38">
        <v>0</v>
      </c>
      <c r="N317" s="38">
        <v>5891.55</v>
      </c>
      <c r="O317" s="38">
        <v>55024.35</v>
      </c>
      <c r="P317" s="38">
        <v>804399.77</v>
      </c>
      <c r="Q317" s="38">
        <v>30089563.2</v>
      </c>
      <c r="R317" s="38">
        <v>29818757.13</v>
      </c>
      <c r="S317" s="38">
        <v>1388.31</v>
      </c>
      <c r="T317" s="38">
        <v>25479.27</v>
      </c>
      <c r="U317" s="38">
        <v>0</v>
      </c>
      <c r="V317" s="38">
        <v>2141.95</v>
      </c>
      <c r="W317" s="38">
        <v>0</v>
      </c>
      <c r="X317" s="38">
        <v>29789747.6</v>
      </c>
      <c r="Y317" s="38">
        <v>119158.99</v>
      </c>
      <c r="Z317" s="38">
        <v>132639.36</v>
      </c>
      <c r="AA317" s="38">
        <v>0</v>
      </c>
      <c r="AB317" s="38">
        <v>29537949</v>
      </c>
      <c r="AC317" s="26"/>
    </row>
    <row r="318" spans="1:29" ht="12.75">
      <c r="A318" s="48" t="s">
        <v>341</v>
      </c>
      <c r="B318" s="49" t="s">
        <v>342</v>
      </c>
      <c r="C318" s="24" t="s">
        <v>659</v>
      </c>
      <c r="D318" s="24" t="s">
        <v>662</v>
      </c>
      <c r="E318" s="38">
        <v>2587</v>
      </c>
      <c r="F318" s="38">
        <v>36351413</v>
      </c>
      <c r="G318" s="38">
        <v>17485029.65</v>
      </c>
      <c r="H318" s="38">
        <v>0</v>
      </c>
      <c r="I318" s="38">
        <v>0</v>
      </c>
      <c r="J318" s="38">
        <v>131357.37</v>
      </c>
      <c r="K318" s="38">
        <v>537687.56</v>
      </c>
      <c r="L318" s="38">
        <v>631848.3</v>
      </c>
      <c r="M318" s="38">
        <v>14811.9</v>
      </c>
      <c r="N318" s="38">
        <v>40573.97</v>
      </c>
      <c r="O318" s="38">
        <v>30000</v>
      </c>
      <c r="P318" s="38">
        <v>146101.69</v>
      </c>
      <c r="Q318" s="38">
        <v>16215363.6</v>
      </c>
      <c r="R318" s="38">
        <v>16069425.33</v>
      </c>
      <c r="S318" s="38">
        <v>6704.33</v>
      </c>
      <c r="T318" s="38">
        <v>22374.84</v>
      </c>
      <c r="U318" s="38">
        <v>715.99</v>
      </c>
      <c r="V318" s="38">
        <v>6778.48</v>
      </c>
      <c r="W318" s="38">
        <v>0</v>
      </c>
      <c r="X318" s="38">
        <v>16032851.69</v>
      </c>
      <c r="Y318" s="38">
        <v>64131.41</v>
      </c>
      <c r="Z318" s="38">
        <v>107932.24</v>
      </c>
      <c r="AA318" s="38">
        <v>0</v>
      </c>
      <c r="AB318" s="38">
        <v>15860788</v>
      </c>
      <c r="AC318" s="26"/>
    </row>
    <row r="319" spans="1:29" ht="12.75">
      <c r="A319" s="48" t="s">
        <v>413</v>
      </c>
      <c r="B319" s="49" t="s">
        <v>414</v>
      </c>
      <c r="C319" s="24" t="s">
        <v>659</v>
      </c>
      <c r="D319" s="24" t="s">
        <v>658</v>
      </c>
      <c r="E319" s="38">
        <v>3628</v>
      </c>
      <c r="F319" s="38">
        <v>68604153</v>
      </c>
      <c r="G319" s="38">
        <v>32998597.59</v>
      </c>
      <c r="H319" s="38">
        <v>0</v>
      </c>
      <c r="I319" s="38">
        <v>0</v>
      </c>
      <c r="J319" s="38">
        <v>255066.35</v>
      </c>
      <c r="K319" s="38">
        <v>590475.91</v>
      </c>
      <c r="L319" s="38">
        <v>1197701.68</v>
      </c>
      <c r="M319" s="38">
        <v>53334.48</v>
      </c>
      <c r="N319" s="38">
        <v>40176.23</v>
      </c>
      <c r="O319" s="38">
        <v>0</v>
      </c>
      <c r="P319" s="38">
        <v>425422.23</v>
      </c>
      <c r="Q319" s="38">
        <v>30946553.41</v>
      </c>
      <c r="R319" s="38">
        <v>30668034.43</v>
      </c>
      <c r="S319" s="38">
        <v>16265.81</v>
      </c>
      <c r="T319" s="38">
        <v>16067.08</v>
      </c>
      <c r="U319" s="38">
        <v>22.25</v>
      </c>
      <c r="V319" s="38">
        <v>1601.41</v>
      </c>
      <c r="W319" s="38">
        <v>0</v>
      </c>
      <c r="X319" s="38">
        <v>30634077.88</v>
      </c>
      <c r="Y319" s="38">
        <v>122536.31</v>
      </c>
      <c r="Z319" s="38">
        <v>168662.58</v>
      </c>
      <c r="AA319" s="38">
        <v>0</v>
      </c>
      <c r="AB319" s="38">
        <v>30342879</v>
      </c>
      <c r="AC319" s="26"/>
    </row>
    <row r="320" spans="1:29" ht="12.75">
      <c r="A320" s="48" t="s">
        <v>427</v>
      </c>
      <c r="B320" s="49" t="s">
        <v>428</v>
      </c>
      <c r="C320" s="24" t="s">
        <v>659</v>
      </c>
      <c r="D320" s="24" t="s">
        <v>656</v>
      </c>
      <c r="E320" s="38">
        <v>1816</v>
      </c>
      <c r="F320" s="38">
        <v>23290510</v>
      </c>
      <c r="G320" s="38">
        <v>11202735.31</v>
      </c>
      <c r="H320" s="38">
        <v>0</v>
      </c>
      <c r="I320" s="38">
        <v>0</v>
      </c>
      <c r="J320" s="38">
        <v>82414.14</v>
      </c>
      <c r="K320" s="38">
        <v>439641.63</v>
      </c>
      <c r="L320" s="38">
        <v>210561.01</v>
      </c>
      <c r="M320" s="38">
        <v>7139.2</v>
      </c>
      <c r="N320" s="38">
        <v>46487.36</v>
      </c>
      <c r="O320" s="38">
        <v>0</v>
      </c>
      <c r="P320" s="38">
        <v>27172.19</v>
      </c>
      <c r="Q320" s="38">
        <v>10554148.06</v>
      </c>
      <c r="R320" s="38">
        <v>10459160.73</v>
      </c>
      <c r="S320" s="38">
        <v>3138.32</v>
      </c>
      <c r="T320" s="38">
        <v>57905.36</v>
      </c>
      <c r="U320" s="38">
        <v>446.2</v>
      </c>
      <c r="V320" s="38">
        <v>34865.39</v>
      </c>
      <c r="W320" s="38">
        <v>43223.06</v>
      </c>
      <c r="X320" s="38">
        <v>10319582.4</v>
      </c>
      <c r="Y320" s="38">
        <v>41278.33</v>
      </c>
      <c r="Z320" s="38">
        <v>74867.04</v>
      </c>
      <c r="AA320" s="38">
        <v>0</v>
      </c>
      <c r="AB320" s="38">
        <v>10203437</v>
      </c>
      <c r="AC320" s="26"/>
    </row>
    <row r="321" spans="1:29" ht="12.75">
      <c r="A321" s="48" t="s">
        <v>609</v>
      </c>
      <c r="B321" s="49" t="s">
        <v>610</v>
      </c>
      <c r="C321" s="24" t="s">
        <v>666</v>
      </c>
      <c r="D321" s="24" t="s">
        <v>667</v>
      </c>
      <c r="E321" s="38">
        <v>32807</v>
      </c>
      <c r="F321" s="38">
        <v>2612310503</v>
      </c>
      <c r="G321" s="38">
        <v>1256521351.94</v>
      </c>
      <c r="H321" s="38">
        <v>0</v>
      </c>
      <c r="I321" s="38">
        <v>0</v>
      </c>
      <c r="J321" s="38">
        <v>10292180.09</v>
      </c>
      <c r="K321" s="38">
        <v>949705.51</v>
      </c>
      <c r="L321" s="38">
        <v>41986015.44</v>
      </c>
      <c r="M321" s="38">
        <v>22892</v>
      </c>
      <c r="N321" s="38">
        <v>0</v>
      </c>
      <c r="O321" s="38">
        <v>55063.99</v>
      </c>
      <c r="P321" s="38">
        <v>43153080.36</v>
      </c>
      <c r="Q321" s="38">
        <v>1180646774.73</v>
      </c>
      <c r="R321" s="38">
        <v>1170020953.76</v>
      </c>
      <c r="S321" s="38">
        <v>84791.31</v>
      </c>
      <c r="T321" s="38">
        <v>51412.43</v>
      </c>
      <c r="U321" s="38">
        <v>1430.75</v>
      </c>
      <c r="V321" s="38">
        <v>0</v>
      </c>
      <c r="W321" s="38">
        <v>0</v>
      </c>
      <c r="X321" s="38">
        <v>1169883319.28</v>
      </c>
      <c r="Y321" s="38">
        <v>7019299.92</v>
      </c>
      <c r="Z321" s="38">
        <v>2763822.94</v>
      </c>
      <c r="AA321" s="38">
        <v>0</v>
      </c>
      <c r="AB321" s="38">
        <v>1160100196</v>
      </c>
      <c r="AC321" s="26"/>
    </row>
    <row r="322" spans="1:29" ht="12.75">
      <c r="A322" s="48" t="s">
        <v>130</v>
      </c>
      <c r="B322" s="49" t="s">
        <v>131</v>
      </c>
      <c r="C322" s="24" t="s">
        <v>659</v>
      </c>
      <c r="D322" s="24" t="s">
        <v>656</v>
      </c>
      <c r="E322" s="38">
        <v>2674</v>
      </c>
      <c r="F322" s="38">
        <v>35342025</v>
      </c>
      <c r="G322" s="38">
        <v>16999514.03</v>
      </c>
      <c r="H322" s="38">
        <v>0</v>
      </c>
      <c r="I322" s="38">
        <v>0</v>
      </c>
      <c r="J322" s="38">
        <v>131676.38</v>
      </c>
      <c r="K322" s="38">
        <v>503073.49</v>
      </c>
      <c r="L322" s="38">
        <v>565484.63</v>
      </c>
      <c r="M322" s="38">
        <v>53571.86</v>
      </c>
      <c r="N322" s="38">
        <v>0</v>
      </c>
      <c r="O322" s="38">
        <v>144060.48</v>
      </c>
      <c r="P322" s="38">
        <v>214669.65</v>
      </c>
      <c r="Q322" s="38">
        <v>15650330.3</v>
      </c>
      <c r="R322" s="38">
        <v>15509477.33</v>
      </c>
      <c r="S322" s="38">
        <v>6138.34</v>
      </c>
      <c r="T322" s="38">
        <v>68802.1</v>
      </c>
      <c r="U322" s="38">
        <v>0</v>
      </c>
      <c r="V322" s="38">
        <v>0</v>
      </c>
      <c r="W322" s="38">
        <v>0</v>
      </c>
      <c r="X322" s="38">
        <v>15434536.89</v>
      </c>
      <c r="Y322" s="38">
        <v>61738.15</v>
      </c>
      <c r="Z322" s="38">
        <v>110661.76</v>
      </c>
      <c r="AA322" s="38">
        <v>0</v>
      </c>
      <c r="AB322" s="38">
        <v>15262137</v>
      </c>
      <c r="AC322" s="26"/>
    </row>
    <row r="323" spans="1:29" ht="12.75">
      <c r="A323" s="48" t="s">
        <v>531</v>
      </c>
      <c r="B323" s="49" t="s">
        <v>532</v>
      </c>
      <c r="C323" s="24" t="s">
        <v>665</v>
      </c>
      <c r="D323" s="24" t="s">
        <v>660</v>
      </c>
      <c r="E323" s="38">
        <v>8783</v>
      </c>
      <c r="F323" s="38">
        <v>181796072</v>
      </c>
      <c r="G323" s="38">
        <v>87443910.63</v>
      </c>
      <c r="H323" s="38">
        <v>0</v>
      </c>
      <c r="I323" s="38">
        <v>0</v>
      </c>
      <c r="J323" s="38">
        <v>666052.59</v>
      </c>
      <c r="K323" s="38">
        <v>2083991.79</v>
      </c>
      <c r="L323" s="38">
        <v>3155413.6</v>
      </c>
      <c r="M323" s="38">
        <v>91989.4</v>
      </c>
      <c r="N323" s="38">
        <v>0</v>
      </c>
      <c r="O323" s="38">
        <v>11042.83</v>
      </c>
      <c r="P323" s="38">
        <v>2627971.3</v>
      </c>
      <c r="Q323" s="38">
        <v>80139554.3</v>
      </c>
      <c r="R323" s="38">
        <v>79418298.31</v>
      </c>
      <c r="S323" s="38">
        <v>151092.79</v>
      </c>
      <c r="T323" s="38">
        <v>193762.82</v>
      </c>
      <c r="U323" s="38">
        <v>4305.59</v>
      </c>
      <c r="V323" s="38">
        <v>0</v>
      </c>
      <c r="W323" s="38">
        <v>0</v>
      </c>
      <c r="X323" s="38">
        <v>79069137.12</v>
      </c>
      <c r="Y323" s="38">
        <v>632553.1</v>
      </c>
      <c r="Z323" s="38">
        <v>398679.94</v>
      </c>
      <c r="AA323" s="38">
        <v>0</v>
      </c>
      <c r="AB323" s="38">
        <v>78037904</v>
      </c>
      <c r="AC323" s="26"/>
    </row>
    <row r="324" spans="1:29" ht="12.75">
      <c r="A324" s="48" t="s">
        <v>509</v>
      </c>
      <c r="B324" s="49" t="s">
        <v>510</v>
      </c>
      <c r="C324" s="24" t="s">
        <v>655</v>
      </c>
      <c r="D324" s="24" t="s">
        <v>656</v>
      </c>
      <c r="E324" s="38">
        <v>13682</v>
      </c>
      <c r="F324" s="38">
        <v>287492541</v>
      </c>
      <c r="G324" s="38">
        <v>138283912.22</v>
      </c>
      <c r="H324" s="38">
        <v>0</v>
      </c>
      <c r="I324" s="38">
        <v>0</v>
      </c>
      <c r="J324" s="38">
        <v>948300.58</v>
      </c>
      <c r="K324" s="38">
        <v>2289995.99</v>
      </c>
      <c r="L324" s="38">
        <v>5453701.51</v>
      </c>
      <c r="M324" s="38">
        <v>72622.87</v>
      </c>
      <c r="N324" s="38">
        <v>197755.02</v>
      </c>
      <c r="O324" s="38">
        <v>0</v>
      </c>
      <c r="P324" s="38">
        <v>3233616.82</v>
      </c>
      <c r="Q324" s="38">
        <v>127984520.59</v>
      </c>
      <c r="R324" s="38">
        <v>126832659.9</v>
      </c>
      <c r="S324" s="38">
        <v>47603.48</v>
      </c>
      <c r="T324" s="38">
        <v>441937.21</v>
      </c>
      <c r="U324" s="38">
        <v>358</v>
      </c>
      <c r="V324" s="38">
        <v>88205.54</v>
      </c>
      <c r="W324" s="38">
        <v>17035.98</v>
      </c>
      <c r="X324" s="38">
        <v>126237519.69</v>
      </c>
      <c r="Y324" s="38">
        <v>883662.64</v>
      </c>
      <c r="Z324" s="38">
        <v>688929.64</v>
      </c>
      <c r="AA324" s="38">
        <v>0</v>
      </c>
      <c r="AB324" s="38">
        <v>124664927</v>
      </c>
      <c r="AC324" s="26"/>
    </row>
    <row r="325" spans="1:29" ht="12.75">
      <c r="A325" s="48" t="s">
        <v>212</v>
      </c>
      <c r="B325" s="49" t="s">
        <v>213</v>
      </c>
      <c r="C325" s="24" t="s">
        <v>659</v>
      </c>
      <c r="D325" s="24" t="s">
        <v>658</v>
      </c>
      <c r="E325" s="38">
        <v>3877</v>
      </c>
      <c r="F325" s="38">
        <v>104192017</v>
      </c>
      <c r="G325" s="38">
        <v>50116360.18</v>
      </c>
      <c r="H325" s="38">
        <v>0</v>
      </c>
      <c r="I325" s="38">
        <v>0</v>
      </c>
      <c r="J325" s="38">
        <v>397102.27</v>
      </c>
      <c r="K325" s="38">
        <v>587061.06</v>
      </c>
      <c r="L325" s="38">
        <v>2231388</v>
      </c>
      <c r="M325" s="38">
        <v>43752.82</v>
      </c>
      <c r="N325" s="38">
        <v>11456.95</v>
      </c>
      <c r="O325" s="38">
        <v>0</v>
      </c>
      <c r="P325" s="38">
        <v>629157.2</v>
      </c>
      <c r="Q325" s="38">
        <v>47010646.42</v>
      </c>
      <c r="R325" s="38">
        <v>46587550.6</v>
      </c>
      <c r="S325" s="38">
        <v>13763.89</v>
      </c>
      <c r="T325" s="38">
        <v>98827.87</v>
      </c>
      <c r="U325" s="38">
        <v>1303.9</v>
      </c>
      <c r="V325" s="38">
        <v>5664.47</v>
      </c>
      <c r="W325" s="38">
        <v>1864.22</v>
      </c>
      <c r="X325" s="38">
        <v>46466126.25</v>
      </c>
      <c r="Y325" s="38">
        <v>185864.51</v>
      </c>
      <c r="Z325" s="38">
        <v>189349.12</v>
      </c>
      <c r="AA325" s="38">
        <v>0</v>
      </c>
      <c r="AB325" s="38">
        <v>46090913</v>
      </c>
      <c r="AC325" s="26"/>
    </row>
    <row r="326" spans="1:29" ht="12.75">
      <c r="A326" s="48" t="s">
        <v>23</v>
      </c>
      <c r="B326" s="49" t="s">
        <v>24</v>
      </c>
      <c r="C326" s="24" t="s">
        <v>655</v>
      </c>
      <c r="D326" s="24" t="s">
        <v>658</v>
      </c>
      <c r="E326" s="38">
        <v>4543</v>
      </c>
      <c r="F326" s="38">
        <v>172875941</v>
      </c>
      <c r="G326" s="38">
        <v>83153327.62</v>
      </c>
      <c r="H326" s="38">
        <v>0</v>
      </c>
      <c r="I326" s="38">
        <v>0</v>
      </c>
      <c r="J326" s="38">
        <v>646895.22</v>
      </c>
      <c r="K326" s="38">
        <v>540471.37</v>
      </c>
      <c r="L326" s="38">
        <v>3540397.2</v>
      </c>
      <c r="M326" s="38">
        <v>0</v>
      </c>
      <c r="N326" s="38">
        <v>13446.96</v>
      </c>
      <c r="O326" s="38">
        <v>5723.22</v>
      </c>
      <c r="P326" s="38">
        <v>2021476.52</v>
      </c>
      <c r="Q326" s="38">
        <v>77678707.57</v>
      </c>
      <c r="R326" s="38">
        <v>76979599.2</v>
      </c>
      <c r="S326" s="38">
        <v>36734.11</v>
      </c>
      <c r="T326" s="38">
        <v>122515.93</v>
      </c>
      <c r="U326" s="38">
        <v>0</v>
      </c>
      <c r="V326" s="38">
        <v>0</v>
      </c>
      <c r="W326" s="38">
        <v>19626.62</v>
      </c>
      <c r="X326" s="38">
        <v>76800722.54</v>
      </c>
      <c r="Y326" s="38">
        <v>537605.06</v>
      </c>
      <c r="Z326" s="38">
        <v>263269.42</v>
      </c>
      <c r="AA326" s="38">
        <v>0</v>
      </c>
      <c r="AB326" s="38">
        <v>75999848</v>
      </c>
      <c r="AC326" s="26"/>
    </row>
    <row r="327" spans="1:29" ht="12.75">
      <c r="A327" s="48" t="s">
        <v>541</v>
      </c>
      <c r="B327" s="49" t="s">
        <v>542</v>
      </c>
      <c r="C327" s="24" t="s">
        <v>665</v>
      </c>
      <c r="D327" s="24" t="s">
        <v>660</v>
      </c>
      <c r="E327" s="38">
        <v>7932</v>
      </c>
      <c r="F327" s="38">
        <v>157025141</v>
      </c>
      <c r="G327" s="38">
        <v>75529092.82</v>
      </c>
      <c r="H327" s="38">
        <v>0</v>
      </c>
      <c r="I327" s="38">
        <v>0</v>
      </c>
      <c r="J327" s="38">
        <v>570464.4</v>
      </c>
      <c r="K327" s="38">
        <v>2060055.26</v>
      </c>
      <c r="L327" s="38">
        <v>2665381.52</v>
      </c>
      <c r="M327" s="38">
        <v>21250</v>
      </c>
      <c r="N327" s="38">
        <v>436.5</v>
      </c>
      <c r="O327" s="38">
        <v>100000</v>
      </c>
      <c r="P327" s="38">
        <v>2729414.37</v>
      </c>
      <c r="Q327" s="38">
        <v>68523019.57</v>
      </c>
      <c r="R327" s="38">
        <v>67906312.39</v>
      </c>
      <c r="S327" s="38">
        <v>113831.53</v>
      </c>
      <c r="T327" s="38">
        <v>165639.87</v>
      </c>
      <c r="U327" s="38">
        <v>3984</v>
      </c>
      <c r="V327" s="38">
        <v>436.5</v>
      </c>
      <c r="W327" s="38">
        <v>0</v>
      </c>
      <c r="X327" s="38">
        <v>67622420.49</v>
      </c>
      <c r="Y327" s="38">
        <v>540979.36</v>
      </c>
      <c r="Z327" s="38">
        <v>351965.42</v>
      </c>
      <c r="AA327" s="38">
        <v>0</v>
      </c>
      <c r="AB327" s="38">
        <v>66729476</v>
      </c>
      <c r="AC327" s="26"/>
    </row>
    <row r="328" spans="1:29" ht="12.75">
      <c r="A328" s="48" t="s">
        <v>481</v>
      </c>
      <c r="B328" s="49" t="s">
        <v>482</v>
      </c>
      <c r="C328" s="24" t="s">
        <v>659</v>
      </c>
      <c r="D328" s="24" t="s">
        <v>658</v>
      </c>
      <c r="E328" s="38">
        <v>2532</v>
      </c>
      <c r="F328" s="38">
        <v>99098356</v>
      </c>
      <c r="G328" s="38">
        <v>47666309.24</v>
      </c>
      <c r="H328" s="38">
        <v>0</v>
      </c>
      <c r="I328" s="38">
        <v>0</v>
      </c>
      <c r="J328" s="38">
        <v>384237.41</v>
      </c>
      <c r="K328" s="38">
        <v>307787.7</v>
      </c>
      <c r="L328" s="38">
        <v>1376687.56</v>
      </c>
      <c r="M328" s="38">
        <v>0</v>
      </c>
      <c r="N328" s="38">
        <v>427.35</v>
      </c>
      <c r="O328" s="38">
        <v>0</v>
      </c>
      <c r="P328" s="38">
        <v>765757.6</v>
      </c>
      <c r="Q328" s="38">
        <v>45599886.44</v>
      </c>
      <c r="R328" s="38">
        <v>45189487.46</v>
      </c>
      <c r="S328" s="38">
        <v>41165.37</v>
      </c>
      <c r="T328" s="38">
        <v>46071.38</v>
      </c>
      <c r="U328" s="38">
        <v>0</v>
      </c>
      <c r="V328" s="38">
        <v>0</v>
      </c>
      <c r="W328" s="38">
        <v>0</v>
      </c>
      <c r="X328" s="38">
        <v>45102250.71</v>
      </c>
      <c r="Y328" s="38">
        <v>180409</v>
      </c>
      <c r="Z328" s="38">
        <v>147980.21</v>
      </c>
      <c r="AA328" s="38">
        <v>0</v>
      </c>
      <c r="AB328" s="38">
        <v>44773862</v>
      </c>
      <c r="AC328" s="26"/>
    </row>
    <row r="329" spans="1:29" ht="12.75">
      <c r="A329" s="48" t="s">
        <v>25</v>
      </c>
      <c r="B329" s="49" t="s">
        <v>26</v>
      </c>
      <c r="C329" s="24" t="s">
        <v>655</v>
      </c>
      <c r="D329" s="24" t="s">
        <v>658</v>
      </c>
      <c r="E329" s="38">
        <v>3280</v>
      </c>
      <c r="F329" s="38">
        <v>122143570</v>
      </c>
      <c r="G329" s="38">
        <v>58751057.17</v>
      </c>
      <c r="H329" s="38">
        <v>0</v>
      </c>
      <c r="I329" s="38">
        <v>0</v>
      </c>
      <c r="J329" s="38">
        <v>471842</v>
      </c>
      <c r="K329" s="38">
        <v>424310.33</v>
      </c>
      <c r="L329" s="38">
        <v>2963462.52</v>
      </c>
      <c r="M329" s="38">
        <v>0</v>
      </c>
      <c r="N329" s="38">
        <v>6523.25</v>
      </c>
      <c r="O329" s="38">
        <v>2302.34</v>
      </c>
      <c r="P329" s="38">
        <v>834546.86</v>
      </c>
      <c r="Q329" s="38">
        <v>54991753.87</v>
      </c>
      <c r="R329" s="38">
        <v>54496828.09</v>
      </c>
      <c r="S329" s="38">
        <v>2112.79</v>
      </c>
      <c r="T329" s="38">
        <v>36603.24</v>
      </c>
      <c r="U329" s="38">
        <v>0</v>
      </c>
      <c r="V329" s="38">
        <v>1655.06</v>
      </c>
      <c r="W329" s="38">
        <v>536.53</v>
      </c>
      <c r="X329" s="38">
        <v>54455920.47</v>
      </c>
      <c r="Y329" s="38">
        <v>381191.44</v>
      </c>
      <c r="Z329" s="38">
        <v>186266.64</v>
      </c>
      <c r="AA329" s="38">
        <v>0</v>
      </c>
      <c r="AB329" s="38">
        <v>53888462</v>
      </c>
      <c r="AC329" s="26"/>
    </row>
    <row r="330" spans="1:29" ht="12.75">
      <c r="A330" s="48" t="s">
        <v>573</v>
      </c>
      <c r="B330" s="49" t="s">
        <v>574</v>
      </c>
      <c r="C330" s="24" t="s">
        <v>665</v>
      </c>
      <c r="D330" s="24" t="s">
        <v>663</v>
      </c>
      <c r="E330" s="38">
        <v>8063</v>
      </c>
      <c r="F330" s="38">
        <v>174627733</v>
      </c>
      <c r="G330" s="38">
        <v>83995939.57</v>
      </c>
      <c r="H330" s="38">
        <v>0</v>
      </c>
      <c r="I330" s="38">
        <v>0</v>
      </c>
      <c r="J330" s="38">
        <v>628783.09</v>
      </c>
      <c r="K330" s="38">
        <v>1274329.92</v>
      </c>
      <c r="L330" s="38">
        <v>3204131.02</v>
      </c>
      <c r="M330" s="38">
        <v>13686.69</v>
      </c>
      <c r="N330" s="38">
        <v>0</v>
      </c>
      <c r="O330" s="38">
        <v>55000</v>
      </c>
      <c r="P330" s="38">
        <v>2386869.35</v>
      </c>
      <c r="Q330" s="38">
        <v>77690705.68</v>
      </c>
      <c r="R330" s="38">
        <v>76991489.33</v>
      </c>
      <c r="S330" s="38">
        <v>82720.79</v>
      </c>
      <c r="T330" s="38">
        <v>228749.96</v>
      </c>
      <c r="U330" s="38">
        <v>451.66</v>
      </c>
      <c r="V330" s="38">
        <v>0</v>
      </c>
      <c r="W330" s="38">
        <v>0</v>
      </c>
      <c r="X330" s="38">
        <v>76679566.92</v>
      </c>
      <c r="Y330" s="38">
        <v>613436.54</v>
      </c>
      <c r="Z330" s="38">
        <v>366695.02</v>
      </c>
      <c r="AA330" s="38">
        <v>0</v>
      </c>
      <c r="AB330" s="38">
        <v>75699435</v>
      </c>
      <c r="AC330" s="26"/>
    </row>
    <row r="331" spans="1:29" ht="12.75">
      <c r="A331" s="48" t="s">
        <v>220</v>
      </c>
      <c r="B331" s="49" t="s">
        <v>221</v>
      </c>
      <c r="C331" s="24" t="s">
        <v>659</v>
      </c>
      <c r="D331" s="24" t="s">
        <v>663</v>
      </c>
      <c r="E331" s="38">
        <v>3077</v>
      </c>
      <c r="F331" s="38">
        <v>87197941</v>
      </c>
      <c r="G331" s="38">
        <v>41942209.62</v>
      </c>
      <c r="H331" s="38">
        <v>0</v>
      </c>
      <c r="I331" s="38">
        <v>0</v>
      </c>
      <c r="J331" s="38">
        <v>334793</v>
      </c>
      <c r="K331" s="38">
        <v>572979</v>
      </c>
      <c r="L331" s="38">
        <v>2154345</v>
      </c>
      <c r="M331" s="38">
        <v>0</v>
      </c>
      <c r="N331" s="38">
        <v>0</v>
      </c>
      <c r="O331" s="38">
        <v>20801</v>
      </c>
      <c r="P331" s="38">
        <v>623544</v>
      </c>
      <c r="Q331" s="38">
        <v>38905333.62</v>
      </c>
      <c r="R331" s="38">
        <v>38555185.62</v>
      </c>
      <c r="S331" s="38">
        <v>26428</v>
      </c>
      <c r="T331" s="38">
        <v>12115</v>
      </c>
      <c r="U331" s="38">
        <v>0</v>
      </c>
      <c r="V331" s="38">
        <v>0</v>
      </c>
      <c r="W331" s="38">
        <v>0</v>
      </c>
      <c r="X331" s="38">
        <v>38516642.62</v>
      </c>
      <c r="Y331" s="38">
        <v>154066.57</v>
      </c>
      <c r="Z331" s="38">
        <v>146107.07</v>
      </c>
      <c r="AA331" s="38">
        <v>0</v>
      </c>
      <c r="AB331" s="38">
        <v>38216469</v>
      </c>
      <c r="AC331" s="26"/>
    </row>
    <row r="332" spans="1:29" ht="12.75">
      <c r="A332" s="48" t="s">
        <v>505</v>
      </c>
      <c r="B332" s="49" t="s">
        <v>506</v>
      </c>
      <c r="C332" s="24" t="s">
        <v>659</v>
      </c>
      <c r="D332" s="24" t="s">
        <v>658</v>
      </c>
      <c r="E332" s="38">
        <v>3110</v>
      </c>
      <c r="F332" s="38">
        <v>68481883</v>
      </c>
      <c r="G332" s="38">
        <v>32939785.72</v>
      </c>
      <c r="H332" s="38">
        <v>0</v>
      </c>
      <c r="I332" s="38">
        <v>0</v>
      </c>
      <c r="J332" s="38">
        <v>255676.61</v>
      </c>
      <c r="K332" s="38">
        <v>586439.08</v>
      </c>
      <c r="L332" s="38">
        <v>1077770.88</v>
      </c>
      <c r="M332" s="38">
        <v>33232.2</v>
      </c>
      <c r="N332" s="38">
        <v>0</v>
      </c>
      <c r="O332" s="38">
        <v>0</v>
      </c>
      <c r="P332" s="38">
        <v>761183</v>
      </c>
      <c r="Q332" s="38">
        <v>30736837.17</v>
      </c>
      <c r="R332" s="38">
        <v>30460205.64</v>
      </c>
      <c r="S332" s="38">
        <v>8968.86</v>
      </c>
      <c r="T332" s="38">
        <v>14322.65</v>
      </c>
      <c r="U332" s="38">
        <v>0</v>
      </c>
      <c r="V332" s="38">
        <v>0</v>
      </c>
      <c r="W332" s="38">
        <v>0</v>
      </c>
      <c r="X332" s="38">
        <v>30436914.13</v>
      </c>
      <c r="Y332" s="38">
        <v>121747.66</v>
      </c>
      <c r="Z332" s="38">
        <v>139747.81</v>
      </c>
      <c r="AA332" s="38">
        <v>0</v>
      </c>
      <c r="AB332" s="38">
        <v>30175419</v>
      </c>
      <c r="AC332" s="26"/>
    </row>
    <row r="333" spans="1:29" ht="12.75">
      <c r="A333" s="48" t="s">
        <v>222</v>
      </c>
      <c r="B333" s="49" t="s">
        <v>223</v>
      </c>
      <c r="C333" s="24" t="s">
        <v>659</v>
      </c>
      <c r="D333" s="24" t="s">
        <v>663</v>
      </c>
      <c r="E333" s="38">
        <v>4269</v>
      </c>
      <c r="F333" s="38">
        <v>82499813</v>
      </c>
      <c r="G333" s="38">
        <v>39682410.05</v>
      </c>
      <c r="H333" s="38">
        <v>0</v>
      </c>
      <c r="I333" s="38">
        <v>0</v>
      </c>
      <c r="J333" s="38">
        <v>303154.86</v>
      </c>
      <c r="K333" s="38">
        <v>862840.96</v>
      </c>
      <c r="L333" s="38">
        <v>1056003.87</v>
      </c>
      <c r="M333" s="38">
        <v>31651.1</v>
      </c>
      <c r="N333" s="38">
        <v>58394.88</v>
      </c>
      <c r="O333" s="38">
        <v>249746.26</v>
      </c>
      <c r="P333" s="38">
        <v>1041778.83</v>
      </c>
      <c r="Q333" s="38">
        <v>36685149.01</v>
      </c>
      <c r="R333" s="38">
        <v>36354982.67</v>
      </c>
      <c r="S333" s="38">
        <v>34406.57</v>
      </c>
      <c r="T333" s="38">
        <v>52795.37</v>
      </c>
      <c r="U333" s="38">
        <v>1800.87</v>
      </c>
      <c r="V333" s="38">
        <v>41106.62</v>
      </c>
      <c r="W333" s="38">
        <v>5703.92</v>
      </c>
      <c r="X333" s="38">
        <v>36219169.32</v>
      </c>
      <c r="Y333" s="38">
        <v>144876.68</v>
      </c>
      <c r="Z333" s="38">
        <v>187187.74</v>
      </c>
      <c r="AA333" s="38">
        <v>0</v>
      </c>
      <c r="AB333" s="38">
        <v>35887105</v>
      </c>
      <c r="AC333" s="26"/>
    </row>
    <row r="334" spans="1:29" ht="12.75">
      <c r="A334" s="48" t="s">
        <v>35</v>
      </c>
      <c r="B334" s="49" t="s">
        <v>36</v>
      </c>
      <c r="C334" s="24" t="s">
        <v>659</v>
      </c>
      <c r="D334" s="24" t="s">
        <v>658</v>
      </c>
      <c r="E334" s="38">
        <v>4874</v>
      </c>
      <c r="F334" s="38">
        <v>170370324</v>
      </c>
      <c r="G334" s="38">
        <v>81948125.84</v>
      </c>
      <c r="H334" s="38">
        <v>0</v>
      </c>
      <c r="I334" s="38">
        <v>0</v>
      </c>
      <c r="J334" s="38">
        <v>661255.52</v>
      </c>
      <c r="K334" s="38">
        <v>499924.86</v>
      </c>
      <c r="L334" s="38">
        <v>2475356.58</v>
      </c>
      <c r="M334" s="38">
        <v>26810.8</v>
      </c>
      <c r="N334" s="38">
        <v>14331.77</v>
      </c>
      <c r="O334" s="38">
        <v>57414.3</v>
      </c>
      <c r="P334" s="38">
        <v>1187025.48</v>
      </c>
      <c r="Q334" s="38">
        <v>78348517.57</v>
      </c>
      <c r="R334" s="38">
        <v>77643380.91</v>
      </c>
      <c r="S334" s="38">
        <v>34813.92</v>
      </c>
      <c r="T334" s="38">
        <v>140625.28</v>
      </c>
      <c r="U334" s="38">
        <v>0</v>
      </c>
      <c r="V334" s="38">
        <v>10748.8</v>
      </c>
      <c r="W334" s="38">
        <v>28608.02</v>
      </c>
      <c r="X334" s="38">
        <v>77428584.89</v>
      </c>
      <c r="Y334" s="38">
        <v>309714.34</v>
      </c>
      <c r="Z334" s="38">
        <v>264193.05</v>
      </c>
      <c r="AA334" s="38">
        <v>0</v>
      </c>
      <c r="AB334" s="38">
        <v>76854678</v>
      </c>
      <c r="AC334" s="26"/>
    </row>
    <row r="335" spans="1:29" ht="12.75">
      <c r="A335" s="48" t="s">
        <v>309</v>
      </c>
      <c r="B335" s="49" t="s">
        <v>310</v>
      </c>
      <c r="C335" s="24" t="s">
        <v>659</v>
      </c>
      <c r="D335" s="24" t="s">
        <v>660</v>
      </c>
      <c r="E335" s="38">
        <v>3664</v>
      </c>
      <c r="F335" s="38">
        <v>48761755</v>
      </c>
      <c r="G335" s="38">
        <v>23454404.16</v>
      </c>
      <c r="H335" s="38">
        <v>0</v>
      </c>
      <c r="I335" s="38">
        <v>0</v>
      </c>
      <c r="J335" s="38">
        <v>172949.09</v>
      </c>
      <c r="K335" s="38">
        <v>915451.21</v>
      </c>
      <c r="L335" s="38">
        <v>1083315.4</v>
      </c>
      <c r="M335" s="38">
        <v>0</v>
      </c>
      <c r="N335" s="38">
        <v>9986.43</v>
      </c>
      <c r="O335" s="38">
        <v>0</v>
      </c>
      <c r="P335" s="38">
        <v>241907.56</v>
      </c>
      <c r="Q335" s="38">
        <v>21376692.65</v>
      </c>
      <c r="R335" s="38">
        <v>21184302.42</v>
      </c>
      <c r="S335" s="38">
        <v>1030.63</v>
      </c>
      <c r="T335" s="38">
        <v>55798.97</v>
      </c>
      <c r="U335" s="38">
        <v>0</v>
      </c>
      <c r="V335" s="38">
        <v>188.36</v>
      </c>
      <c r="W335" s="38">
        <v>0</v>
      </c>
      <c r="X335" s="38">
        <v>21127284.48</v>
      </c>
      <c r="Y335" s="38">
        <v>84509.14</v>
      </c>
      <c r="Z335" s="38">
        <v>151767.38</v>
      </c>
      <c r="AA335" s="38">
        <v>0</v>
      </c>
      <c r="AB335" s="38">
        <v>20891008</v>
      </c>
      <c r="AC335" s="26"/>
    </row>
    <row r="336" spans="1:29" ht="12.75">
      <c r="A336" s="48" t="s">
        <v>224</v>
      </c>
      <c r="B336" s="49" t="s">
        <v>225</v>
      </c>
      <c r="C336" s="24" t="s">
        <v>659</v>
      </c>
      <c r="D336" s="24" t="s">
        <v>663</v>
      </c>
      <c r="E336" s="38">
        <v>3181</v>
      </c>
      <c r="F336" s="38">
        <v>63809443</v>
      </c>
      <c r="G336" s="38">
        <v>30692342.08</v>
      </c>
      <c r="H336" s="38">
        <v>0</v>
      </c>
      <c r="I336" s="38">
        <v>0</v>
      </c>
      <c r="J336" s="38">
        <v>237103.34</v>
      </c>
      <c r="K336" s="38">
        <v>656526.83</v>
      </c>
      <c r="L336" s="38">
        <v>810297.26</v>
      </c>
      <c r="M336" s="38">
        <v>35909.4</v>
      </c>
      <c r="N336" s="38">
        <v>9633.34</v>
      </c>
      <c r="O336" s="38">
        <v>77955.02</v>
      </c>
      <c r="P336" s="38">
        <v>1112102.68</v>
      </c>
      <c r="Q336" s="38">
        <v>28227020.89</v>
      </c>
      <c r="R336" s="38">
        <v>27972977.7</v>
      </c>
      <c r="S336" s="38">
        <v>22602.83</v>
      </c>
      <c r="T336" s="38">
        <v>178886.15</v>
      </c>
      <c r="U336" s="38">
        <v>0</v>
      </c>
      <c r="V336" s="38">
        <v>0</v>
      </c>
      <c r="W336" s="38">
        <v>934.99</v>
      </c>
      <c r="X336" s="38">
        <v>27770553.73</v>
      </c>
      <c r="Y336" s="38">
        <v>111082.21</v>
      </c>
      <c r="Z336" s="38">
        <v>140423</v>
      </c>
      <c r="AA336" s="38">
        <v>0</v>
      </c>
      <c r="AB336" s="38">
        <v>27519049</v>
      </c>
      <c r="AC336" s="26"/>
    </row>
    <row r="337" spans="1:29" ht="12.75">
      <c r="A337" s="48" t="s">
        <v>357</v>
      </c>
      <c r="B337" s="49" t="s">
        <v>358</v>
      </c>
      <c r="C337" s="24" t="s">
        <v>655</v>
      </c>
      <c r="D337" s="24" t="s">
        <v>664</v>
      </c>
      <c r="E337" s="38">
        <v>5967</v>
      </c>
      <c r="F337" s="38">
        <v>204924221</v>
      </c>
      <c r="G337" s="38">
        <v>98568550.3</v>
      </c>
      <c r="H337" s="38">
        <v>0</v>
      </c>
      <c r="I337" s="38">
        <v>0</v>
      </c>
      <c r="J337" s="38">
        <v>787818</v>
      </c>
      <c r="K337" s="38">
        <v>853000</v>
      </c>
      <c r="L337" s="38">
        <v>5870500</v>
      </c>
      <c r="M337" s="38">
        <v>134690</v>
      </c>
      <c r="N337" s="38">
        <v>13840.7</v>
      </c>
      <c r="O337" s="38">
        <v>250000</v>
      </c>
      <c r="P337" s="38">
        <v>4343000</v>
      </c>
      <c r="Q337" s="38">
        <v>87891337.6</v>
      </c>
      <c r="R337" s="38">
        <v>87100315.56</v>
      </c>
      <c r="S337" s="38">
        <v>40000</v>
      </c>
      <c r="T337" s="38">
        <v>24300</v>
      </c>
      <c r="U337" s="38">
        <v>7005</v>
      </c>
      <c r="V337" s="38">
        <v>6788.49</v>
      </c>
      <c r="W337" s="38">
        <v>28257.92</v>
      </c>
      <c r="X337" s="38">
        <v>86993964.15</v>
      </c>
      <c r="Y337" s="38">
        <v>608957.75</v>
      </c>
      <c r="Z337" s="38">
        <v>297785.6</v>
      </c>
      <c r="AA337" s="38">
        <v>0</v>
      </c>
      <c r="AB337" s="38">
        <v>86087221</v>
      </c>
      <c r="AC337" s="26"/>
    </row>
    <row r="338" spans="1:29" ht="12.75">
      <c r="A338" s="48"/>
      <c r="B338" s="49"/>
      <c r="C338" s="24"/>
      <c r="D338" s="24"/>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26"/>
    </row>
    <row r="339" spans="1:30" ht="12.75">
      <c r="A339" s="48" t="s">
        <v>688</v>
      </c>
      <c r="B339" s="49" t="s">
        <v>702</v>
      </c>
      <c r="C339" s="64" t="s">
        <v>731</v>
      </c>
      <c r="D339" s="64" t="s">
        <v>731</v>
      </c>
      <c r="E339" s="38">
        <v>1698485</v>
      </c>
      <c r="F339" s="38">
        <v>46720722449</v>
      </c>
      <c r="G339" s="38">
        <v>22472667498.180008</v>
      </c>
      <c r="H339" s="38">
        <v>0</v>
      </c>
      <c r="I339" s="38">
        <v>0</v>
      </c>
      <c r="J339" s="38">
        <v>178780469.97</v>
      </c>
      <c r="K339" s="38">
        <v>306191717.2199999</v>
      </c>
      <c r="L339" s="38">
        <v>889237506.4899998</v>
      </c>
      <c r="M339" s="38">
        <v>13071239.94</v>
      </c>
      <c r="N339" s="38">
        <v>6127614.390000003</v>
      </c>
      <c r="O339" s="38">
        <v>14404379.969999997</v>
      </c>
      <c r="P339" s="38">
        <v>569757268.3399999</v>
      </c>
      <c r="Q339" s="38">
        <v>20852658241.820007</v>
      </c>
      <c r="R339" s="38">
        <v>20664984317.620007</v>
      </c>
      <c r="S339" s="38">
        <v>9658576.02</v>
      </c>
      <c r="T339" s="38">
        <v>28342748.500000007</v>
      </c>
      <c r="U339" s="38">
        <v>286155.47</v>
      </c>
      <c r="V339" s="38">
        <v>2130449.98</v>
      </c>
      <c r="W339" s="38">
        <v>1307523.14</v>
      </c>
      <c r="X339" s="38">
        <v>20623258864.65</v>
      </c>
      <c r="Y339" s="38">
        <v>130868685.80999997</v>
      </c>
      <c r="Z339" s="38">
        <v>84502106.15999998</v>
      </c>
      <c r="AA339" s="38">
        <v>9800000</v>
      </c>
      <c r="AB339" s="38">
        <v>20398088074</v>
      </c>
      <c r="AC339" s="27"/>
      <c r="AD339" s="3"/>
    </row>
    <row r="340" spans="1:29" ht="12.75">
      <c r="A340" s="48"/>
      <c r="B340" s="49"/>
      <c r="C340" s="24"/>
      <c r="D340" s="24"/>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26"/>
    </row>
    <row r="341" spans="1:29" ht="12.75">
      <c r="A341" s="48"/>
      <c r="B341" s="53" t="s">
        <v>704</v>
      </c>
      <c r="C341" s="24"/>
      <c r="D341" s="2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26"/>
    </row>
    <row r="342" spans="1:29" ht="12.75">
      <c r="A342" s="48" t="s">
        <v>661</v>
      </c>
      <c r="B342" s="49" t="s">
        <v>689</v>
      </c>
      <c r="C342" s="64" t="s">
        <v>731</v>
      </c>
      <c r="D342" s="28" t="s">
        <v>661</v>
      </c>
      <c r="E342" s="38">
        <v>75210</v>
      </c>
      <c r="F342" s="38">
        <v>1736043739</v>
      </c>
      <c r="G342" s="38">
        <v>835037038.4700001</v>
      </c>
      <c r="H342" s="38">
        <v>0</v>
      </c>
      <c r="I342" s="38">
        <v>0</v>
      </c>
      <c r="J342" s="38">
        <v>6600041.07</v>
      </c>
      <c r="K342" s="38">
        <v>13849916.95</v>
      </c>
      <c r="L342" s="38">
        <v>31663240.78</v>
      </c>
      <c r="M342" s="38">
        <v>782826.74</v>
      </c>
      <c r="N342" s="38">
        <v>242530.18</v>
      </c>
      <c r="O342" s="38">
        <v>483799.95</v>
      </c>
      <c r="P342" s="38">
        <v>22096849.03</v>
      </c>
      <c r="Q342" s="38">
        <v>772517915.92</v>
      </c>
      <c r="R342" s="38">
        <v>765565254.6700001</v>
      </c>
      <c r="S342" s="38">
        <v>691989.6</v>
      </c>
      <c r="T342" s="38">
        <v>872794.22</v>
      </c>
      <c r="U342" s="38">
        <v>14866.37</v>
      </c>
      <c r="V342" s="38">
        <v>51191.5</v>
      </c>
      <c r="W342" s="38">
        <v>38887.8</v>
      </c>
      <c r="X342" s="38">
        <v>763895525.1899999</v>
      </c>
      <c r="Y342" s="38">
        <v>5728485.3</v>
      </c>
      <c r="Z342" s="38">
        <v>3411798.66</v>
      </c>
      <c r="AA342" s="38">
        <v>0</v>
      </c>
      <c r="AB342" s="38">
        <v>754755240</v>
      </c>
      <c r="AC342" s="26"/>
    </row>
    <row r="343" spans="1:29" ht="12.75">
      <c r="A343" s="48" t="s">
        <v>660</v>
      </c>
      <c r="B343" s="49" t="s">
        <v>690</v>
      </c>
      <c r="C343" s="64" t="s">
        <v>731</v>
      </c>
      <c r="D343" s="28" t="s">
        <v>660</v>
      </c>
      <c r="E343" s="38">
        <v>238510</v>
      </c>
      <c r="F343" s="38">
        <v>5557675121</v>
      </c>
      <c r="G343" s="38">
        <v>2673241733.23</v>
      </c>
      <c r="H343" s="38">
        <v>0</v>
      </c>
      <c r="I343" s="38">
        <v>0</v>
      </c>
      <c r="J343" s="38">
        <v>20706030.4</v>
      </c>
      <c r="K343" s="38">
        <v>47363925.410000004</v>
      </c>
      <c r="L343" s="38">
        <v>97721102.78</v>
      </c>
      <c r="M343" s="38">
        <v>1558822.53</v>
      </c>
      <c r="N343" s="38">
        <v>389122.54</v>
      </c>
      <c r="O343" s="38">
        <v>1732447.34</v>
      </c>
      <c r="P343" s="38">
        <v>94387686.8</v>
      </c>
      <c r="Q343" s="38">
        <v>2450794656.23</v>
      </c>
      <c r="R343" s="38">
        <v>2428737504.3199997</v>
      </c>
      <c r="S343" s="38">
        <v>1699512.34</v>
      </c>
      <c r="T343" s="38">
        <v>3931649.98</v>
      </c>
      <c r="U343" s="38">
        <v>30546.39</v>
      </c>
      <c r="V343" s="38">
        <v>80820.57</v>
      </c>
      <c r="W343" s="38">
        <v>52313.31</v>
      </c>
      <c r="X343" s="38">
        <v>2422942661.7699995</v>
      </c>
      <c r="Y343" s="38">
        <v>16558912.619999997</v>
      </c>
      <c r="Z343" s="38">
        <v>10967199.55</v>
      </c>
      <c r="AA343" s="38">
        <v>0</v>
      </c>
      <c r="AB343" s="38">
        <v>2395416552</v>
      </c>
      <c r="AC343" s="26"/>
    </row>
    <row r="344" spans="1:29" ht="12.75">
      <c r="A344" s="48" t="s">
        <v>664</v>
      </c>
      <c r="B344" s="49" t="s">
        <v>691</v>
      </c>
      <c r="C344" s="64" t="s">
        <v>731</v>
      </c>
      <c r="D344" s="28" t="s">
        <v>664</v>
      </c>
      <c r="E344" s="38">
        <v>173832</v>
      </c>
      <c r="F344" s="38">
        <v>3948723703</v>
      </c>
      <c r="G344" s="38">
        <v>1899336101.1500003</v>
      </c>
      <c r="H344" s="38">
        <v>0</v>
      </c>
      <c r="I344" s="38">
        <v>0</v>
      </c>
      <c r="J344" s="38">
        <v>14909069.899999997</v>
      </c>
      <c r="K344" s="38">
        <v>36556737.51</v>
      </c>
      <c r="L344" s="38">
        <v>63786012.31</v>
      </c>
      <c r="M344" s="38">
        <v>1253493.69</v>
      </c>
      <c r="N344" s="38">
        <v>541527.15</v>
      </c>
      <c r="O344" s="38">
        <v>1419783.56</v>
      </c>
      <c r="P344" s="38">
        <v>50931710.480000004</v>
      </c>
      <c r="Q344" s="38">
        <v>1759755906.3500001</v>
      </c>
      <c r="R344" s="38">
        <v>1743918103.17</v>
      </c>
      <c r="S344" s="38">
        <v>482058.08</v>
      </c>
      <c r="T344" s="38">
        <v>3018826.28</v>
      </c>
      <c r="U344" s="38">
        <v>16286.88</v>
      </c>
      <c r="V344" s="38">
        <v>155418.65</v>
      </c>
      <c r="W344" s="38">
        <v>307040.29</v>
      </c>
      <c r="X344" s="38">
        <v>1739938472.99</v>
      </c>
      <c r="Y344" s="38">
        <v>12783919.879999999</v>
      </c>
      <c r="Z344" s="38">
        <v>7902823.970000001</v>
      </c>
      <c r="AA344" s="38">
        <v>0</v>
      </c>
      <c r="AB344" s="38">
        <v>1719251728</v>
      </c>
      <c r="AC344" s="26"/>
    </row>
    <row r="345" spans="1:29" ht="12.75">
      <c r="A345" s="48" t="s">
        <v>662</v>
      </c>
      <c r="B345" s="49" t="s">
        <v>692</v>
      </c>
      <c r="C345" s="64" t="s">
        <v>731</v>
      </c>
      <c r="D345" s="28" t="s">
        <v>662</v>
      </c>
      <c r="E345" s="38">
        <v>135831</v>
      </c>
      <c r="F345" s="38">
        <v>3260167577</v>
      </c>
      <c r="G345" s="38">
        <v>1568140604.5899997</v>
      </c>
      <c r="H345" s="38">
        <v>0</v>
      </c>
      <c r="I345" s="38">
        <v>0</v>
      </c>
      <c r="J345" s="38">
        <v>13547104.74</v>
      </c>
      <c r="K345" s="38">
        <v>26693880.620000005</v>
      </c>
      <c r="L345" s="38">
        <v>50607198.31</v>
      </c>
      <c r="M345" s="38">
        <v>1023203.81</v>
      </c>
      <c r="N345" s="38">
        <v>799028.23</v>
      </c>
      <c r="O345" s="38">
        <v>1333925.03</v>
      </c>
      <c r="P345" s="38">
        <v>43652630.279999994</v>
      </c>
      <c r="Q345" s="38">
        <v>1457577843.0500002</v>
      </c>
      <c r="R345" s="38">
        <v>1444459642.4400003</v>
      </c>
      <c r="S345" s="38">
        <v>571438.71</v>
      </c>
      <c r="T345" s="38">
        <v>2355437.77</v>
      </c>
      <c r="U345" s="38">
        <v>16438.11</v>
      </c>
      <c r="V345" s="38">
        <v>266931.8</v>
      </c>
      <c r="W345" s="38">
        <v>129357.51</v>
      </c>
      <c r="X345" s="38">
        <v>1441120038.54</v>
      </c>
      <c r="Y345" s="38">
        <v>6778273.670000001</v>
      </c>
      <c r="Z345" s="38">
        <v>6259560.120000001</v>
      </c>
      <c r="AA345" s="38">
        <v>0</v>
      </c>
      <c r="AB345" s="38">
        <v>1428082205</v>
      </c>
      <c r="AC345" s="26"/>
    </row>
    <row r="346" spans="1:29" ht="12.75">
      <c r="A346" s="48" t="s">
        <v>663</v>
      </c>
      <c r="B346" s="49" t="s">
        <v>693</v>
      </c>
      <c r="C346" s="64" t="s">
        <v>731</v>
      </c>
      <c r="D346" s="28" t="s">
        <v>663</v>
      </c>
      <c r="E346" s="38">
        <v>181357</v>
      </c>
      <c r="F346" s="38">
        <v>4340344929</v>
      </c>
      <c r="G346" s="38">
        <v>2087705910.8699996</v>
      </c>
      <c r="H346" s="38">
        <v>0</v>
      </c>
      <c r="I346" s="38">
        <v>0</v>
      </c>
      <c r="J346" s="38">
        <v>16350737.219999997</v>
      </c>
      <c r="K346" s="38">
        <v>32996997.930000007</v>
      </c>
      <c r="L346" s="38">
        <v>69169027.14000002</v>
      </c>
      <c r="M346" s="38">
        <v>952176.97</v>
      </c>
      <c r="N346" s="38">
        <v>548907.6</v>
      </c>
      <c r="O346" s="38">
        <v>2121888.6</v>
      </c>
      <c r="P346" s="38">
        <v>54178575.690000005</v>
      </c>
      <c r="Q346" s="38">
        <v>1944089074.16</v>
      </c>
      <c r="R346" s="38">
        <v>1926592272.51</v>
      </c>
      <c r="S346" s="38">
        <v>917667.4</v>
      </c>
      <c r="T346" s="38">
        <v>2766027.95</v>
      </c>
      <c r="U346" s="38">
        <v>16820.38</v>
      </c>
      <c r="V346" s="38">
        <v>188774.24</v>
      </c>
      <c r="W346" s="38">
        <v>31016.3</v>
      </c>
      <c r="X346" s="38">
        <v>1922671966.2400002</v>
      </c>
      <c r="Y346" s="38">
        <v>12426865.11</v>
      </c>
      <c r="Z346" s="38">
        <v>8371881.660000002</v>
      </c>
      <c r="AA346" s="38">
        <v>0</v>
      </c>
      <c r="AB346" s="38">
        <v>1901873221</v>
      </c>
      <c r="AC346" s="26"/>
    </row>
    <row r="347" spans="1:29" ht="12.75">
      <c r="A347" s="48" t="s">
        <v>657</v>
      </c>
      <c r="B347" s="49" t="s">
        <v>694</v>
      </c>
      <c r="C347" s="64" t="s">
        <v>731</v>
      </c>
      <c r="D347" s="28" t="s">
        <v>657</v>
      </c>
      <c r="E347" s="38">
        <v>180060</v>
      </c>
      <c r="F347" s="38">
        <v>4715110454</v>
      </c>
      <c r="G347" s="38">
        <v>2267968128.4</v>
      </c>
      <c r="H347" s="38">
        <v>0</v>
      </c>
      <c r="I347" s="38">
        <v>0</v>
      </c>
      <c r="J347" s="38">
        <v>17758690.790000003</v>
      </c>
      <c r="K347" s="38">
        <v>32221285.96000001</v>
      </c>
      <c r="L347" s="38">
        <v>97783772.65000002</v>
      </c>
      <c r="M347" s="38">
        <v>1768835.87</v>
      </c>
      <c r="N347" s="38">
        <v>1246719.98</v>
      </c>
      <c r="O347" s="38">
        <v>1884749.21</v>
      </c>
      <c r="P347" s="38">
        <v>52930569.20000001</v>
      </c>
      <c r="Q347" s="38">
        <v>2097890886.3199997</v>
      </c>
      <c r="R347" s="38">
        <v>2079009868.35</v>
      </c>
      <c r="S347" s="38">
        <v>952497.72</v>
      </c>
      <c r="T347" s="38">
        <v>3119641.2</v>
      </c>
      <c r="U347" s="38">
        <v>80197.79</v>
      </c>
      <c r="V347" s="38">
        <v>525620.78</v>
      </c>
      <c r="W347" s="38">
        <v>271572.42</v>
      </c>
      <c r="X347" s="38">
        <v>2074060338.4499998</v>
      </c>
      <c r="Y347" s="38">
        <v>9636291.78</v>
      </c>
      <c r="Z347" s="38">
        <v>8713796.780000001</v>
      </c>
      <c r="AA347" s="38">
        <v>0</v>
      </c>
      <c r="AB347" s="38">
        <v>2055710250</v>
      </c>
      <c r="AC347" s="26"/>
    </row>
    <row r="348" spans="1:29" ht="12.75">
      <c r="A348" s="48" t="s">
        <v>667</v>
      </c>
      <c r="B348" s="49" t="s">
        <v>695</v>
      </c>
      <c r="C348" s="64" t="s">
        <v>731</v>
      </c>
      <c r="D348" s="28" t="s">
        <v>667</v>
      </c>
      <c r="E348" s="38">
        <v>279520</v>
      </c>
      <c r="F348" s="38">
        <v>12034570786</v>
      </c>
      <c r="G348" s="38">
        <v>5788628548.059999</v>
      </c>
      <c r="H348" s="38">
        <v>0</v>
      </c>
      <c r="I348" s="38">
        <v>0</v>
      </c>
      <c r="J348" s="38">
        <v>46843122.70999999</v>
      </c>
      <c r="K348" s="38">
        <v>36051750.83</v>
      </c>
      <c r="L348" s="38">
        <v>250610337.46</v>
      </c>
      <c r="M348" s="38">
        <v>1578915.97</v>
      </c>
      <c r="N348" s="38">
        <v>0</v>
      </c>
      <c r="O348" s="38">
        <v>2414039.86</v>
      </c>
      <c r="P348" s="38">
        <v>145304956</v>
      </c>
      <c r="Q348" s="38">
        <v>5399511670.659998</v>
      </c>
      <c r="R348" s="38">
        <v>5350916065.63</v>
      </c>
      <c r="S348" s="38">
        <v>2158138.82</v>
      </c>
      <c r="T348" s="38">
        <v>4447618.22</v>
      </c>
      <c r="U348" s="38">
        <v>17411.25</v>
      </c>
      <c r="V348" s="38">
        <v>0</v>
      </c>
      <c r="W348" s="38">
        <v>0</v>
      </c>
      <c r="X348" s="38">
        <v>5344292897.38</v>
      </c>
      <c r="Y348" s="38">
        <v>41359132.17000001</v>
      </c>
      <c r="Z348" s="38">
        <v>17861956.32</v>
      </c>
      <c r="AA348" s="38">
        <v>9800000</v>
      </c>
      <c r="AB348" s="38">
        <v>5275271810</v>
      </c>
      <c r="AC348" s="26"/>
    </row>
    <row r="349" spans="1:29" ht="12.75">
      <c r="A349" s="48" t="s">
        <v>658</v>
      </c>
      <c r="B349" s="49" t="s">
        <v>696</v>
      </c>
      <c r="C349" s="64" t="s">
        <v>731</v>
      </c>
      <c r="D349" s="28" t="s">
        <v>658</v>
      </c>
      <c r="E349" s="38">
        <v>248433</v>
      </c>
      <c r="F349" s="38">
        <v>7385184666</v>
      </c>
      <c r="G349" s="38">
        <v>3552273824.39</v>
      </c>
      <c r="H349" s="38">
        <v>0</v>
      </c>
      <c r="I349" s="38">
        <v>0</v>
      </c>
      <c r="J349" s="38">
        <v>28191370.759999994</v>
      </c>
      <c r="K349" s="38">
        <v>42037835.21999999</v>
      </c>
      <c r="L349" s="38">
        <v>152288745.66000006</v>
      </c>
      <c r="M349" s="38">
        <v>2345046.74</v>
      </c>
      <c r="N349" s="38">
        <v>923362.38</v>
      </c>
      <c r="O349" s="38">
        <v>1942669.19</v>
      </c>
      <c r="P349" s="38">
        <v>67269182.13000001</v>
      </c>
      <c r="Q349" s="38">
        <v>3313658353.8300004</v>
      </c>
      <c r="R349" s="38">
        <v>3283835428.6400003</v>
      </c>
      <c r="S349" s="38">
        <v>1414013.01</v>
      </c>
      <c r="T349" s="38">
        <v>4801692.91</v>
      </c>
      <c r="U349" s="38">
        <v>58063.94</v>
      </c>
      <c r="V349" s="38">
        <v>373230.89</v>
      </c>
      <c r="W349" s="38">
        <v>268229.22</v>
      </c>
      <c r="X349" s="38">
        <v>3276920198.6999993</v>
      </c>
      <c r="Y349" s="38">
        <v>16035311.139999999</v>
      </c>
      <c r="Z349" s="38">
        <v>12640115.86</v>
      </c>
      <c r="AA349" s="38">
        <v>0</v>
      </c>
      <c r="AB349" s="38">
        <v>3248244771</v>
      </c>
      <c r="AC349" s="26"/>
    </row>
    <row r="350" spans="1:29" ht="12.75">
      <c r="A350" s="48" t="s">
        <v>656</v>
      </c>
      <c r="B350" s="49" t="s">
        <v>697</v>
      </c>
      <c r="C350" s="64" t="s">
        <v>731</v>
      </c>
      <c r="D350" s="28" t="s">
        <v>656</v>
      </c>
      <c r="E350" s="38">
        <v>185732</v>
      </c>
      <c r="F350" s="38">
        <v>3742901474</v>
      </c>
      <c r="G350" s="38">
        <v>1800335609.02</v>
      </c>
      <c r="H350" s="38">
        <v>0</v>
      </c>
      <c r="I350" s="38">
        <v>0</v>
      </c>
      <c r="J350" s="38">
        <v>13874302.380000003</v>
      </c>
      <c r="K350" s="38">
        <v>38419386.790000014</v>
      </c>
      <c r="L350" s="38">
        <v>75608069.4</v>
      </c>
      <c r="M350" s="38">
        <v>1807917.62</v>
      </c>
      <c r="N350" s="38">
        <v>1436416.33</v>
      </c>
      <c r="O350" s="38">
        <v>1071077.23</v>
      </c>
      <c r="P350" s="38">
        <v>39005108.73</v>
      </c>
      <c r="Q350" s="38">
        <v>1656861935.2999995</v>
      </c>
      <c r="R350" s="38">
        <v>1641950177.8899996</v>
      </c>
      <c r="S350" s="38">
        <v>771260.34</v>
      </c>
      <c r="T350" s="38">
        <v>3029059.97</v>
      </c>
      <c r="U350" s="38">
        <v>35524.36</v>
      </c>
      <c r="V350" s="38">
        <v>488461.55</v>
      </c>
      <c r="W350" s="38">
        <v>209106.29</v>
      </c>
      <c r="X350" s="38">
        <v>1637416765.3900006</v>
      </c>
      <c r="Y350" s="38">
        <v>9561494.14</v>
      </c>
      <c r="Z350" s="38">
        <v>8372973.239999999</v>
      </c>
      <c r="AA350" s="38">
        <v>0</v>
      </c>
      <c r="AB350" s="38">
        <v>1619482297</v>
      </c>
      <c r="AC350" s="26"/>
    </row>
    <row r="351" spans="1:29" ht="12.75">
      <c r="A351" s="62" t="s">
        <v>731</v>
      </c>
      <c r="B351" s="63" t="s">
        <v>731</v>
      </c>
      <c r="C351" s="28"/>
      <c r="D351" s="28"/>
      <c r="E351" s="40">
        <v>1698485</v>
      </c>
      <c r="F351" s="40">
        <v>46720722449</v>
      </c>
      <c r="G351" s="40">
        <v>22472667498.18</v>
      </c>
      <c r="H351" s="40">
        <v>0</v>
      </c>
      <c r="I351" s="40">
        <v>0</v>
      </c>
      <c r="J351" s="40">
        <v>178780469.96999997</v>
      </c>
      <c r="K351" s="40">
        <v>306191717.22</v>
      </c>
      <c r="L351" s="40">
        <v>889237506.4900001</v>
      </c>
      <c r="M351" s="40">
        <v>13071239.94</v>
      </c>
      <c r="N351" s="40">
        <v>6127614.390000001</v>
      </c>
      <c r="O351" s="40">
        <v>14404379.97</v>
      </c>
      <c r="P351" s="40">
        <v>569757268.34</v>
      </c>
      <c r="Q351" s="40">
        <v>20852658241.819996</v>
      </c>
      <c r="R351" s="40">
        <v>20664984317.62</v>
      </c>
      <c r="S351" s="40">
        <v>9658576.02</v>
      </c>
      <c r="T351" s="40">
        <v>28342748.5</v>
      </c>
      <c r="U351" s="40">
        <v>286155.47</v>
      </c>
      <c r="V351" s="40">
        <v>2130449.98</v>
      </c>
      <c r="W351" s="40">
        <v>1307523.14</v>
      </c>
      <c r="X351" s="40">
        <v>20623258864.65</v>
      </c>
      <c r="Y351" s="40">
        <v>130868685.81</v>
      </c>
      <c r="Z351" s="40">
        <v>84502106.16</v>
      </c>
      <c r="AA351" s="40">
        <v>9800000</v>
      </c>
      <c r="AB351" s="40">
        <v>20398088074</v>
      </c>
      <c r="AC351" s="26"/>
    </row>
    <row r="352" spans="1:29" ht="12.75">
      <c r="A352" s="48"/>
      <c r="B352" s="50"/>
      <c r="C352" s="28"/>
      <c r="D352" s="28"/>
      <c r="E352" s="40">
        <v>0</v>
      </c>
      <c r="F352" s="40">
        <v>0</v>
      </c>
      <c r="G352" s="40">
        <v>0</v>
      </c>
      <c r="H352" s="40">
        <v>0</v>
      </c>
      <c r="I352" s="40">
        <v>0</v>
      </c>
      <c r="J352" s="40">
        <v>0</v>
      </c>
      <c r="K352" s="40">
        <v>0</v>
      </c>
      <c r="L352" s="40">
        <v>0</v>
      </c>
      <c r="M352" s="40">
        <v>0</v>
      </c>
      <c r="N352" s="40">
        <v>0</v>
      </c>
      <c r="O352" s="40">
        <v>0</v>
      </c>
      <c r="P352" s="40">
        <v>0</v>
      </c>
      <c r="Q352" s="40">
        <v>0</v>
      </c>
      <c r="R352" s="40">
        <v>0</v>
      </c>
      <c r="S352" s="40">
        <v>0</v>
      </c>
      <c r="T352" s="40">
        <v>0</v>
      </c>
      <c r="U352" s="40">
        <v>0</v>
      </c>
      <c r="V352" s="40">
        <v>0</v>
      </c>
      <c r="W352" s="40">
        <v>0</v>
      </c>
      <c r="X352" s="40">
        <v>0</v>
      </c>
      <c r="Y352" s="40">
        <v>0</v>
      </c>
      <c r="Z352" s="40">
        <v>0</v>
      </c>
      <c r="AA352" s="40">
        <v>0</v>
      </c>
      <c r="AB352" s="40">
        <v>0</v>
      </c>
      <c r="AC352" s="26"/>
    </row>
    <row r="353" spans="1:29" ht="12.75">
      <c r="A353" s="48"/>
      <c r="B353" s="53" t="s">
        <v>703</v>
      </c>
      <c r="C353" s="61"/>
      <c r="D353" s="61"/>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26"/>
    </row>
    <row r="354" spans="1:29" ht="12.75">
      <c r="A354" s="48" t="s">
        <v>666</v>
      </c>
      <c r="B354" s="49" t="s">
        <v>698</v>
      </c>
      <c r="C354" s="28" t="s">
        <v>666</v>
      </c>
      <c r="D354" s="64" t="s">
        <v>731</v>
      </c>
      <c r="E354" s="38">
        <v>279520</v>
      </c>
      <c r="F354" s="38">
        <v>12034570786</v>
      </c>
      <c r="G354" s="38">
        <v>5788628548.059999</v>
      </c>
      <c r="H354" s="38">
        <v>0</v>
      </c>
      <c r="I354" s="38">
        <v>0</v>
      </c>
      <c r="J354" s="38">
        <v>46843122.70999999</v>
      </c>
      <c r="K354" s="38">
        <v>36051750.83</v>
      </c>
      <c r="L354" s="38">
        <v>250610337.46</v>
      </c>
      <c r="M354" s="38">
        <v>1578915.97</v>
      </c>
      <c r="N354" s="38">
        <v>0</v>
      </c>
      <c r="O354" s="38">
        <v>2414039.86</v>
      </c>
      <c r="P354" s="38">
        <v>145304956</v>
      </c>
      <c r="Q354" s="38">
        <v>5399511670.659998</v>
      </c>
      <c r="R354" s="38">
        <v>5350916065.63</v>
      </c>
      <c r="S354" s="38">
        <v>2158138.82</v>
      </c>
      <c r="T354" s="38">
        <v>4447618.22</v>
      </c>
      <c r="U354" s="38">
        <v>17411.25</v>
      </c>
      <c r="V354" s="38">
        <v>0</v>
      </c>
      <c r="W354" s="38">
        <v>0</v>
      </c>
      <c r="X354" s="38">
        <v>5344292897.38</v>
      </c>
      <c r="Y354" s="38">
        <v>41359132.17000001</v>
      </c>
      <c r="Z354" s="38">
        <v>17861956.32</v>
      </c>
      <c r="AA354" s="38">
        <v>9800000</v>
      </c>
      <c r="AB354" s="38">
        <v>5275271810</v>
      </c>
      <c r="AC354" s="26"/>
    </row>
    <row r="355" spans="1:29" ht="12.75">
      <c r="A355" s="48" t="s">
        <v>665</v>
      </c>
      <c r="B355" s="49" t="s">
        <v>699</v>
      </c>
      <c r="C355" s="28" t="s">
        <v>665</v>
      </c>
      <c r="D355" s="64" t="s">
        <v>731</v>
      </c>
      <c r="E355" s="38">
        <v>367498</v>
      </c>
      <c r="F355" s="38">
        <v>9005063762</v>
      </c>
      <c r="G355" s="38">
        <v>4331435669.549999</v>
      </c>
      <c r="H355" s="38">
        <v>0</v>
      </c>
      <c r="I355" s="38">
        <v>0</v>
      </c>
      <c r="J355" s="38">
        <v>33750342.15</v>
      </c>
      <c r="K355" s="38">
        <v>70345273.12</v>
      </c>
      <c r="L355" s="38">
        <v>159649381.98000002</v>
      </c>
      <c r="M355" s="38">
        <v>1879401</v>
      </c>
      <c r="N355" s="38">
        <v>129831.1</v>
      </c>
      <c r="O355" s="38">
        <v>3393218.93</v>
      </c>
      <c r="P355" s="38">
        <v>140301373.82000002</v>
      </c>
      <c r="Q355" s="38">
        <v>3989487531.7599998</v>
      </c>
      <c r="R355" s="38">
        <v>3953582143.96</v>
      </c>
      <c r="S355" s="38">
        <v>2151133.15</v>
      </c>
      <c r="T355" s="38">
        <v>6291130.779999999</v>
      </c>
      <c r="U355" s="38">
        <v>35142.58</v>
      </c>
      <c r="V355" s="38">
        <v>23328.08</v>
      </c>
      <c r="W355" s="38">
        <v>111464.39</v>
      </c>
      <c r="X355" s="38">
        <v>3944969944.999999</v>
      </c>
      <c r="Y355" s="38">
        <v>31618146.33</v>
      </c>
      <c r="Z355" s="38">
        <v>17098817.44</v>
      </c>
      <c r="AA355" s="38">
        <v>0</v>
      </c>
      <c r="AB355" s="38">
        <v>3896252982</v>
      </c>
      <c r="AC355" s="26"/>
    </row>
    <row r="356" spans="1:29" ht="12.75">
      <c r="A356" s="48" t="s">
        <v>659</v>
      </c>
      <c r="B356" s="49" t="s">
        <v>700</v>
      </c>
      <c r="C356" s="28" t="s">
        <v>659</v>
      </c>
      <c r="D356" s="64" t="s">
        <v>731</v>
      </c>
      <c r="E356" s="38">
        <v>674939</v>
      </c>
      <c r="F356" s="38">
        <v>15898653809</v>
      </c>
      <c r="G356" s="38">
        <v>7647252482.299998</v>
      </c>
      <c r="H356" s="38">
        <v>0</v>
      </c>
      <c r="I356" s="38">
        <v>0</v>
      </c>
      <c r="J356" s="38">
        <v>61108871.280000046</v>
      </c>
      <c r="K356" s="38">
        <v>130017150.8299999</v>
      </c>
      <c r="L356" s="38">
        <v>305219817.99999994</v>
      </c>
      <c r="M356" s="38">
        <v>6910073.63</v>
      </c>
      <c r="N356" s="38">
        <v>4530926.24</v>
      </c>
      <c r="O356" s="38">
        <v>4236844.4</v>
      </c>
      <c r="P356" s="38">
        <v>173722018.6900001</v>
      </c>
      <c r="Q356" s="38">
        <v>7083724521.789997</v>
      </c>
      <c r="R356" s="38">
        <v>7019971001.089998</v>
      </c>
      <c r="S356" s="38">
        <v>3231980.72</v>
      </c>
      <c r="T356" s="38">
        <v>11422953.539999995</v>
      </c>
      <c r="U356" s="38">
        <v>181239.56</v>
      </c>
      <c r="V356" s="38">
        <v>1628060.99</v>
      </c>
      <c r="W356" s="38">
        <v>817133.48</v>
      </c>
      <c r="X356" s="38">
        <v>7002689632.850007</v>
      </c>
      <c r="Y356" s="38">
        <v>28010758.54</v>
      </c>
      <c r="Z356" s="38">
        <v>31553072.259999998</v>
      </c>
      <c r="AA356" s="38">
        <v>0</v>
      </c>
      <c r="AB356" s="38">
        <v>6943125803</v>
      </c>
      <c r="AC356" s="26"/>
    </row>
    <row r="357" spans="1:29" ht="12.75">
      <c r="A357" s="48" t="s">
        <v>655</v>
      </c>
      <c r="B357" s="49" t="s">
        <v>701</v>
      </c>
      <c r="C357" s="28" t="s">
        <v>655</v>
      </c>
      <c r="D357" s="64" t="s">
        <v>731</v>
      </c>
      <c r="E357" s="38">
        <v>376528</v>
      </c>
      <c r="F357" s="38">
        <v>9782434092</v>
      </c>
      <c r="G357" s="38">
        <v>4705350798.2699995</v>
      </c>
      <c r="H357" s="38">
        <v>0</v>
      </c>
      <c r="I357" s="38">
        <v>0</v>
      </c>
      <c r="J357" s="38">
        <v>37078133.83</v>
      </c>
      <c r="K357" s="38">
        <v>69777542.44</v>
      </c>
      <c r="L357" s="38">
        <v>173757969.04999998</v>
      </c>
      <c r="M357" s="38">
        <v>2702849.34</v>
      </c>
      <c r="N357" s="38">
        <v>1466857.05</v>
      </c>
      <c r="O357" s="38">
        <v>4360276.78</v>
      </c>
      <c r="P357" s="38">
        <v>110428919.82999998</v>
      </c>
      <c r="Q357" s="38">
        <v>4379934517.610001</v>
      </c>
      <c r="R357" s="38">
        <v>4340515106.940001</v>
      </c>
      <c r="S357" s="38">
        <v>2117323.33</v>
      </c>
      <c r="T357" s="38">
        <v>6181045.96</v>
      </c>
      <c r="U357" s="38">
        <v>52362.08</v>
      </c>
      <c r="V357" s="38">
        <v>479060.91</v>
      </c>
      <c r="W357" s="38">
        <v>378925.27</v>
      </c>
      <c r="X357" s="38">
        <v>4331306389.419999</v>
      </c>
      <c r="Y357" s="38">
        <v>29880648.769999992</v>
      </c>
      <c r="Z357" s="38">
        <v>17988260.140000004</v>
      </c>
      <c r="AA357" s="38">
        <v>0</v>
      </c>
      <c r="AB357" s="38">
        <v>4283437479</v>
      </c>
      <c r="AC357" s="26"/>
    </row>
    <row r="358" spans="1:29" ht="12.75">
      <c r="A358" s="62" t="s">
        <v>731</v>
      </c>
      <c r="B358" s="63" t="s">
        <v>731</v>
      </c>
      <c r="C358" s="28"/>
      <c r="D358" s="28"/>
      <c r="E358" s="28">
        <v>1717724</v>
      </c>
      <c r="F358" s="28">
        <v>56337122813</v>
      </c>
      <c r="G358" s="28">
        <v>22929208985.58</v>
      </c>
      <c r="H358" s="28">
        <v>1217652181.75</v>
      </c>
      <c r="I358" s="28">
        <v>747170730.48</v>
      </c>
      <c r="J358" s="28">
        <v>366317370.22</v>
      </c>
      <c r="K358" s="28">
        <v>317235746.22999996</v>
      </c>
      <c r="L358" s="28">
        <v>952086600.62</v>
      </c>
      <c r="M358" s="28">
        <v>13872777.39</v>
      </c>
      <c r="N358" s="28">
        <v>5461106.9</v>
      </c>
      <c r="O358" s="28">
        <v>17016319.71</v>
      </c>
      <c r="P358" s="28">
        <v>907838836.6</v>
      </c>
      <c r="Q358" s="28">
        <v>20611533517.83</v>
      </c>
      <c r="R358" s="28">
        <v>20322972048.55</v>
      </c>
      <c r="S358" s="28">
        <v>9729023.97</v>
      </c>
      <c r="T358" s="28">
        <v>28566506.779999994</v>
      </c>
      <c r="U358" s="28">
        <v>241350.53</v>
      </c>
      <c r="V358" s="28">
        <v>2006818.21</v>
      </c>
      <c r="W358" s="28">
        <v>1235219.95</v>
      </c>
      <c r="X358" s="28">
        <v>20281193129.149998</v>
      </c>
      <c r="Y358" s="28">
        <v>180844565.65</v>
      </c>
      <c r="Z358" s="28">
        <v>84468797.69999999</v>
      </c>
      <c r="AA358" s="28">
        <v>10000000</v>
      </c>
      <c r="AB358" s="28">
        <v>20005879760.79</v>
      </c>
      <c r="AC358" s="26"/>
    </row>
    <row r="359" spans="1:29" ht="12.75">
      <c r="A359" s="48"/>
      <c r="B359" s="50"/>
      <c r="C359" s="28"/>
      <c r="D359" s="28"/>
      <c r="E359" s="28">
        <v>0</v>
      </c>
      <c r="F359" s="28">
        <v>0</v>
      </c>
      <c r="G359" s="28">
        <v>0</v>
      </c>
      <c r="H359" s="28">
        <v>0</v>
      </c>
      <c r="I359" s="28">
        <v>0</v>
      </c>
      <c r="J359" s="28">
        <v>0</v>
      </c>
      <c r="K359" s="28">
        <v>0</v>
      </c>
      <c r="L359" s="28">
        <v>0</v>
      </c>
      <c r="M359" s="28">
        <v>0</v>
      </c>
      <c r="N359" s="28">
        <v>0</v>
      </c>
      <c r="O359" s="28">
        <v>0</v>
      </c>
      <c r="P359" s="28">
        <v>0</v>
      </c>
      <c r="Q359" s="28">
        <v>0</v>
      </c>
      <c r="R359" s="28"/>
      <c r="S359" s="28">
        <v>0</v>
      </c>
      <c r="T359" s="28">
        <v>0</v>
      </c>
      <c r="U359" s="28">
        <v>0</v>
      </c>
      <c r="V359" s="28">
        <v>0</v>
      </c>
      <c r="W359" s="28">
        <v>0</v>
      </c>
      <c r="X359" s="28">
        <v>0</v>
      </c>
      <c r="Y359" s="28">
        <v>0</v>
      </c>
      <c r="Z359" s="28">
        <v>0</v>
      </c>
      <c r="AA359" s="28">
        <v>0</v>
      </c>
      <c r="AB359" s="28">
        <v>0</v>
      </c>
      <c r="AC359" s="26"/>
    </row>
    <row r="360" spans="1:29" ht="12.75">
      <c r="A360" s="48"/>
      <c r="B360" s="51" t="s">
        <v>705</v>
      </c>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6"/>
    </row>
    <row r="361" spans="1:29" ht="12.75">
      <c r="A361" s="48"/>
      <c r="B361" s="51" t="s">
        <v>711</v>
      </c>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6"/>
    </row>
    <row r="362" spans="1:29" ht="12.75">
      <c r="A362" s="48"/>
      <c r="B362" s="51" t="s">
        <v>712</v>
      </c>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6"/>
    </row>
    <row r="363" spans="1:29" ht="12.75">
      <c r="A363" s="48"/>
      <c r="B363" s="52" t="s">
        <v>753</v>
      </c>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6"/>
    </row>
    <row r="364" spans="1:29" ht="12.75">
      <c r="A364" s="48"/>
      <c r="B364" s="52" t="s">
        <v>714</v>
      </c>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6"/>
    </row>
    <row r="365" spans="1:29" ht="12.75">
      <c r="A365" s="48"/>
      <c r="B365" s="52" t="s">
        <v>716</v>
      </c>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6"/>
    </row>
    <row r="366" spans="1:29" ht="13.5" thickBot="1">
      <c r="A366" s="29"/>
      <c r="B366" s="30"/>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2"/>
    </row>
  </sheetData>
  <sheetProtection sheet="1" objects="1" scenarios="1"/>
  <printOptions/>
  <pageMargins left="0.75" right="0.75" top="1" bottom="1" header="0.5" footer="0.5"/>
  <pageSetup horizontalDpi="600" verticalDpi="600" orientation="portrait" paperSize="9" scale="2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Long</dc:creator>
  <cp:keywords/>
  <dc:description/>
  <cp:lastModifiedBy>jfarrar</cp:lastModifiedBy>
  <cp:lastPrinted>2011-05-24T11:10:33Z</cp:lastPrinted>
  <dcterms:created xsi:type="dcterms:W3CDTF">2011-05-23T15:09:11Z</dcterms:created>
  <dcterms:modified xsi:type="dcterms:W3CDTF">2013-09-09T10:36:21Z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