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84" yWindow="96" windowWidth="14664" windowHeight="10848" activeTab="1"/>
  </bookViews>
  <sheets>
    <sheet name="Sheet4" sheetId="4" r:id="rId1"/>
    <sheet name="EY Table" sheetId="1" r:id="rId2"/>
    <sheet name="Table 1" sheetId="2" r:id="rId3"/>
    <sheet name="Table 2" sheetId="3" r:id="rId4"/>
  </sheets>
  <definedNames>
    <definedName name="ExternalData_1" localSheetId="1">'EY Table'!$B$6:$O$44</definedName>
    <definedName name="ExternalData_1" localSheetId="2">'Table 1'!$A$6:$I$158</definedName>
    <definedName name="ExternalData_1" localSheetId="3">'Table 2'!$A$4:$H$48</definedName>
  </definedNames>
  <calcPr calcId="145621"/>
</workbook>
</file>

<file path=xl/calcChain.xml><?xml version="1.0" encoding="utf-8"?>
<calcChain xmlns="http://schemas.openxmlformats.org/spreadsheetml/2006/main">
  <c r="O43" i="1" l="1"/>
  <c r="O41" i="1"/>
  <c r="O24" i="1"/>
  <c r="O22" i="1"/>
  <c r="O20" i="1"/>
  <c r="O17" i="1"/>
  <c r="O14" i="1"/>
  <c r="O12" i="1"/>
  <c r="O10" i="1"/>
  <c r="E49" i="3"/>
  <c r="D49" i="3"/>
  <c r="E17" i="3"/>
  <c r="D17" i="3"/>
  <c r="O44" i="1" l="1"/>
  <c r="O25" i="1"/>
</calcChain>
</file>

<file path=xl/connections.xml><?xml version="1.0" encoding="utf-8"?>
<connections xmlns="http://schemas.openxmlformats.org/spreadsheetml/2006/main">
  <connection id="1" keepAlive="1" name="Connection"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LATableReportWB 888"/>
  </connection>
  <connection id="2" keepAlive="1" name="Connection1"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SchoolTableReportWB 888"/>
  </connection>
  <connection id="3" keepAlive="1" name="Connection2"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EYTableReportWB 888"/>
  </connection>
</connections>
</file>

<file path=xl/sharedStrings.xml><?xml version="1.0" encoding="utf-8"?>
<sst xmlns="http://schemas.openxmlformats.org/spreadsheetml/2006/main" count="308" uniqueCount="231">
  <si>
    <t>Description</t>
  </si>
  <si>
    <t>EarlyYears</t>
  </si>
  <si>
    <t>Primaries</t>
  </si>
  <si>
    <t>Secondary</t>
  </si>
  <si>
    <t>SpecialAP</t>
  </si>
  <si>
    <t>PostSchool</t>
  </si>
  <si>
    <t>Gross</t>
  </si>
  <si>
    <t>Income</t>
  </si>
  <si>
    <t>Net</t>
  </si>
  <si>
    <t>Lancashire</t>
  </si>
  <si>
    <t>1.0.1 Individual Schools Budget (before Academy recoupment)</t>
  </si>
  <si>
    <t xml:space="preserve">The academy gross SBS from the proforma is £76,148,507 is including £1,184,348 relating to SEN statements for the first term that the EFA have advised should be paid by the authority and not recouped.  The EFA have not produced any guidance on reducing the recoupment or payment of the SEN statements. Therefore the net recoupmment included on the S251 is £74,964,158._x000D_
_x000D_
Dedelegated Items - Budgets re Early Years block and High Needs block, for the type of services dedelegated in Primary and Secondary schools have been included in lines 1.3.1 Central Expenditure on children under 5 and 1.2.4 Other AP provision._x000D_
_x000D_
The centrally retained element re in house AP provision has been entered on line 1.2.4 Other AP provision._x000D_
_x000D_
PPG expenditure and income has been entered on line 1.5.1 Other Specific Grants_x000D_
_x000D_
Expenditure funded by EFA grant which would in previous years have been shown on line 1.0.1 has been entered on line 1.5.1 Other Specific grants as this EFA expenditure is not included on the pro forma._x000D_
_x000D_
Line 1.0.1 will not agree with the profoma for Secondary schools as £1,016,640 for Thomas Whitam is included as it is a sixth Form school withut any pre 16 pupils.  This treatment was agreed with the DfE when submitting the proforma. </t>
  </si>
  <si>
    <t>1.1.1 Contingencies</t>
  </si>
  <si>
    <t>1.1.2 Behaviour support services</t>
  </si>
  <si>
    <t>1.1.3 Support to UPEG and bilingual learners</t>
  </si>
  <si>
    <t>1.1.4 Free school meals eligibility</t>
  </si>
  <si>
    <t>1.1.5 Insurance</t>
  </si>
  <si>
    <t>1.1.6 Museum and Library services</t>
  </si>
  <si>
    <t>1.1.7 Licences/subscriptions</t>
  </si>
  <si>
    <t>1.1.8 Staff costs supply cover</t>
  </si>
  <si>
    <t>1.2.1 Top up funding - maintained providers</t>
  </si>
  <si>
    <t>1.2.2 Top up funding - Academies and Free Schools</t>
  </si>
  <si>
    <t>1.2.3 Top up funding - independent providers</t>
  </si>
  <si>
    <t>1.2.4 Other AP provision</t>
  </si>
  <si>
    <t>1.2.5 SEN support services</t>
  </si>
  <si>
    <t>1.2.6 Support for inclusion</t>
  </si>
  <si>
    <t>1.2.7 Hospital education services</t>
  </si>
  <si>
    <t>1.2.8 Special schools and PRUs in financial difficulty</t>
  </si>
  <si>
    <t>1.2.9 PFI and BSF costs at special schools</t>
  </si>
  <si>
    <t>1.2.10 Direct payments (SEN and disability)</t>
  </si>
  <si>
    <t>1.3.1 Central expenditure on children under 5</t>
  </si>
  <si>
    <t>1.4.1 Contribution to combined budgets</t>
  </si>
  <si>
    <t>1.4.2 School admissions</t>
  </si>
  <si>
    <t>1.4.3 Servicing of schools forums</t>
  </si>
  <si>
    <t>1.4.4 Termination of employment costs</t>
  </si>
  <si>
    <t>1.4.5 Carbon reduction commitment allowances</t>
  </si>
  <si>
    <t>1.4.6 Capital expenditure from revenue (CERA)</t>
  </si>
  <si>
    <t>1.4.7 Prudential borrowing costs</t>
  </si>
  <si>
    <t>1.4.8 Fees to independent schools without SEN</t>
  </si>
  <si>
    <t>1.4.9 Equal pay - back pay</t>
  </si>
  <si>
    <t>1.4.10 Pupil growth/ Infant class sizes</t>
  </si>
  <si>
    <t>1.4.11 SEN transport</t>
  </si>
  <si>
    <t>1.4.12 Exceptions agreed by Secretary of State</t>
  </si>
  <si>
    <t>1.5.1 Other Specific Grants</t>
  </si>
  <si>
    <t>1.6.1 TOTAL SCHOOLS BUDGET (before Academy recoupment)</t>
  </si>
  <si>
    <t>1.7.1 Estimated Dedicated Schools Grant for 2013-14</t>
  </si>
  <si>
    <t>1.7.2 Dedicated Schools Grant brought forward from 2012-13</t>
  </si>
  <si>
    <t>1.7.3 EFA funding</t>
  </si>
  <si>
    <t>1.7.4 Local Authority additional contribution</t>
  </si>
  <si>
    <t>1.7.5 Total funding supporting the Schools Budget (lines 1.7.1 to 1.7.4)</t>
  </si>
  <si>
    <t>1.8.1 Academy: recoupment from the Dedicated Schools Grant (please show any recoupment from the DSG as a negative in the cell)</t>
  </si>
  <si>
    <t>2.0.1 Therapies and other health related services</t>
  </si>
  <si>
    <t>2.0.2 Central support services</t>
  </si>
  <si>
    <t>2.0.3 Education welfare service</t>
  </si>
  <si>
    <t>2.0.4 School improvement</t>
  </si>
  <si>
    <t>2.0.5 Asset management - education</t>
  </si>
  <si>
    <t>2.0.6 Statutory/ Regulatory duties - education</t>
  </si>
  <si>
    <t>2.0.7 Premature retirement cost/ Redundancy costs (new provisions)</t>
  </si>
  <si>
    <t>2.0.8 Monitoring national curriculum assessment</t>
  </si>
  <si>
    <t>2.1.1 Educational psychology service</t>
  </si>
  <si>
    <t>2.1.2 SEN administration, assessment and coordination and monitoring</t>
  </si>
  <si>
    <t>2.1.3 Parent partnership, guidance and information</t>
  </si>
  <si>
    <t>2.1.4 Home to school transport: SEN transport expenditure(0 - 25)</t>
  </si>
  <si>
    <t>2.1.5 Home to school transport: other home to school transport expenditure</t>
  </si>
  <si>
    <t>2.1.6 Supply of school places</t>
  </si>
  <si>
    <t>2.2.1 Young people's learning and development</t>
  </si>
  <si>
    <t>2.2.2 Adult and Community learning</t>
  </si>
  <si>
    <t>2.2.3 Pension costs</t>
  </si>
  <si>
    <t>2.2.4 Joint use arrangements</t>
  </si>
  <si>
    <t>2.2.5 Insurance</t>
  </si>
  <si>
    <t>2.3.1 Other Specific Grant</t>
  </si>
  <si>
    <t>2.4.1 Total Other education and community budget</t>
  </si>
  <si>
    <t>3.0.1 Funding for individual Sure Start Children's Centres</t>
  </si>
  <si>
    <t>3.0.2 Funding for local authority provided or commissioned area wide services delivered through Sure Start Children's Centres</t>
  </si>
  <si>
    <t>3.0.3 Funding on local authority management costs relating to Sure Start Children's Centres</t>
  </si>
  <si>
    <t>3.0.4 Other early years funding</t>
  </si>
  <si>
    <t>3.0.5 Total Sure Start Children's Centres and Early Years Funding</t>
  </si>
  <si>
    <t>3.1.1 Residential care</t>
  </si>
  <si>
    <t>3.1.2 Fostering services</t>
  </si>
  <si>
    <t>3.1.3 Adoption services</t>
  </si>
  <si>
    <t>3.1.4 Special guardianship support</t>
  </si>
  <si>
    <t>3.1.5 Other children looked after services</t>
  </si>
  <si>
    <t>3.1.6 Short breaks (respite) for looked after disabled children</t>
  </si>
  <si>
    <t>3.1.7 Children placed with family and friends</t>
  </si>
  <si>
    <t>3.1.8 Education of looked after children</t>
  </si>
  <si>
    <t>3.1.9 Leaving care support services</t>
  </si>
  <si>
    <t>3.1.10 Asylum seeker services  children</t>
  </si>
  <si>
    <t>3.1.11 Total Children Looked After</t>
  </si>
  <si>
    <t>3.2.1 Other children and families services</t>
  </si>
  <si>
    <t>3.3.1 Social work (including LA functions in relation to child protection)</t>
  </si>
  <si>
    <t>3.3.2 Commissioning and Children's Services Strategy</t>
  </si>
  <si>
    <t>3.3.3 Local Safeguarding Children Board</t>
  </si>
  <si>
    <t>3.3.4 Total Safeguarding Children and Young People's Services</t>
  </si>
  <si>
    <t>3.4.1 Direct payments</t>
  </si>
  <si>
    <t>3.4.2 Short breaks (respite) for disabled children</t>
  </si>
  <si>
    <t>3.4.3 Other support for disabled children</t>
  </si>
  <si>
    <t>3.4.4 Targeted family support</t>
  </si>
  <si>
    <t>3.4.5 Universal family support</t>
  </si>
  <si>
    <t>3.4.6 Total Family Support Services</t>
  </si>
  <si>
    <t>3.5.1 Universal services for young people</t>
  </si>
  <si>
    <t>3.5.2 Targeted services for young people</t>
  </si>
  <si>
    <t>3.5.3 Total Services for young people</t>
  </si>
  <si>
    <t>3.6.1 Youth justice</t>
  </si>
  <si>
    <t>4.0.1 Capital Expenditure from Revenue (CERA) (Non-schools budget functions and Children's and young people services)</t>
  </si>
  <si>
    <t>5.0.1 Total Schools Budget and Other education and community budget (excluding CERA) (lines 1.6.1 and 2.4.1)</t>
  </si>
  <si>
    <t>5.0.2 Total Children and Young People's Services and Youth Justice Budget (excluding CERA)(lines 3.0.5 + 3.1.11 + 3.2.1 + 3.3.4 + 3.4.6 + 3.5.3 + 3.6.1)</t>
  </si>
  <si>
    <t>6 Total Schools Budget, Other education and community budget, Children and Young People's Services and Youth Justice Budget (excluding CERA) (lines 5.0.1 + 5.0.2)</t>
  </si>
  <si>
    <t>7 Capital Expenditure (excluding CERA)</t>
  </si>
  <si>
    <t>8a.1 Substance misuse services (Drugs, Alcohol and Volatile substances) (included in 3.5.1 and 3.5.2 above)</t>
  </si>
  <si>
    <t>8a.2 Teenage pregnancy services (included in 3.5.1 and 3.5.2 above)</t>
  </si>
  <si>
    <t>School Name</t>
  </si>
  <si>
    <t>DfE Reference</t>
  </si>
  <si>
    <t>Phase</t>
  </si>
  <si>
    <t>Places</t>
  </si>
  <si>
    <t>Total Funding</t>
  </si>
  <si>
    <t>Total £/Place</t>
  </si>
  <si>
    <t>Open/Closing Indicator</t>
  </si>
  <si>
    <t>Date Opening/Closing</t>
  </si>
  <si>
    <t>Stepping Stones School</t>
  </si>
  <si>
    <t/>
  </si>
  <si>
    <t>Golden Hill Pupil Referral Unit</t>
  </si>
  <si>
    <t>Hendon Brook School</t>
  </si>
  <si>
    <t>Larches House School</t>
  </si>
  <si>
    <t>The Oswaldtwistle School</t>
  </si>
  <si>
    <t>Shaftesbury House Short Stay School</t>
  </si>
  <si>
    <t>McKee Centre</t>
  </si>
  <si>
    <t>West Lancashire Personalised Curriculum Support Service</t>
  </si>
  <si>
    <t>Burnley and Pendle Centre</t>
  </si>
  <si>
    <t>Chadwick Centre</t>
  </si>
  <si>
    <t>Bleasdale School</t>
  </si>
  <si>
    <t>Moorbrook School</t>
  </si>
  <si>
    <t>Wennington Hall School</t>
  </si>
  <si>
    <t>Morecambe Road School</t>
  </si>
  <si>
    <t>Chorley Astley Park School</t>
  </si>
  <si>
    <t>Great Arley School</t>
  </si>
  <si>
    <t>Rawtenstall Cribden House Community Special School</t>
  </si>
  <si>
    <t>Lostock Hall Moor Hey School</t>
  </si>
  <si>
    <t>Broadfield Specialist School</t>
  </si>
  <si>
    <t>Kirkham Pear Tree School</t>
  </si>
  <si>
    <t>Mayfield School</t>
  </si>
  <si>
    <t>Tor View School</t>
  </si>
  <si>
    <t>The Loyne Specialist School</t>
  </si>
  <si>
    <t>The Coppice School</t>
  </si>
  <si>
    <t>Oswaldtwistle White Ash School</t>
  </si>
  <si>
    <t>Brookfield School</t>
  </si>
  <si>
    <t>Thornton-Cleveleys Red Marsh School</t>
  </si>
  <si>
    <t>Hope High School</t>
  </si>
  <si>
    <t>Hillside Specialist School for Autism Spectrum Disorder, Commincation and Interaction</t>
  </si>
  <si>
    <t>Royal Cross Primary School</t>
  </si>
  <si>
    <t>The Rose School</t>
  </si>
  <si>
    <t>Pendle View Primary School</t>
  </si>
  <si>
    <t>Ridgewood Community High School</t>
  </si>
  <si>
    <t>Holly Grove School</t>
  </si>
  <si>
    <t>Pendle Community High School &amp; College</t>
  </si>
  <si>
    <t>West Lancashire Community High School</t>
  </si>
  <si>
    <t>Kingsbury Primary Special School</t>
  </si>
  <si>
    <t>Sir Tom Finney Community High School</t>
  </si>
  <si>
    <t>Acorns Primary School</t>
  </si>
  <si>
    <t>Elm Tree Community Primary School</t>
  </si>
  <si>
    <t>UnitType</t>
  </si>
  <si>
    <t>1. EYSFF (three and four year olds) Base Rate(s) per hour, per provider type</t>
  </si>
  <si>
    <t>Base Rate per hour, excluding Childminders</t>
  </si>
  <si>
    <t>PerHour</t>
  </si>
  <si>
    <t>Childminders</t>
  </si>
  <si>
    <t>2a. Supplements: Deprivation</t>
  </si>
  <si>
    <t xml:space="preserve">Deprivation supplement -  Income Deprivation Affecting Children Index (IDACI) scores using the same weightings as applied to the Primary school formula between 0.00 and 0.40 per setting </t>
  </si>
  <si>
    <t>2b. Supplements: Quality</t>
  </si>
  <si>
    <t>Quality supplement - 2 of the following: Good or Outstanding Ofsted Inspection, Teacher or EYP with Early Years Specialism, Actively working towards a Quality Award.</t>
  </si>
  <si>
    <t>2c. Supplements: Flexibility</t>
  </si>
  <si>
    <t>Flexibility Per Hour Supplement  Able to offer 15 hours over either, Less than 5 days per week, or 4 or more continuous hours per day, or 570 hours over more than 38 weeks per year</t>
  </si>
  <si>
    <t>Flexibility Lump Sum  Able to offer 15 hours over either, Less than 5 days per week, or 4 or more continuous hours per day, or 570 hours over more than 38 weeks per year</t>
  </si>
  <si>
    <t>LumpSum</t>
  </si>
  <si>
    <t>2d. Supplements: Sustainability</t>
  </si>
  <si>
    <t>Rural  lump sum- PVI &amp; Schools in a rural location based on DEFRA descriptions</t>
  </si>
  <si>
    <t>Rural  lump sum- Childminders in a rural location based on DEFRA descriptions</t>
  </si>
  <si>
    <t>3. Other formula</t>
  </si>
  <si>
    <t>Teachers supplement - maintained school and are required by statute to employ a qualified teacher paid in line with the teacher's national terms and conditions document</t>
  </si>
  <si>
    <t>4. Additional funded free hours</t>
  </si>
  <si>
    <t>No budget lines entered</t>
  </si>
  <si>
    <t>TOTAL FUNDING FOR EARLY YEARS SINGLE FUNDING FORMULA (3s AND 4s)</t>
  </si>
  <si>
    <t>5. Two year old Base Rate(s) per hour, per provider type</t>
  </si>
  <si>
    <t>Base rate per hour</t>
  </si>
  <si>
    <t>Childminder Base Rate</t>
  </si>
  <si>
    <t>6a. Two year old supplements Quality</t>
  </si>
  <si>
    <t>6b. Other supplements</t>
  </si>
  <si>
    <t>Transitional Protection</t>
  </si>
  <si>
    <t>TOTAL FUNDING FOR EARLY YEARS SINGLE FUNDING FORMULA FOR 2 YEAR OLDs</t>
  </si>
  <si>
    <t>7. Early years contingency funding</t>
  </si>
  <si>
    <t>8. Early years centrally retained spending</t>
  </si>
  <si>
    <t>Two Year Olds - to develop capacity for 2013/14 onwards and ensure sufficient places from September 2014 when eligibility increases.  Three Year Olds - covers funding for nursery school insurance, Schools in Financial Difficulty, licences and subscri</t>
  </si>
  <si>
    <t>TOTAL FUNDING FOR CENTRAL EXPENDITURE</t>
  </si>
  <si>
    <t>LA Table: FUNDING PERIOD (2013-14)</t>
  </si>
  <si>
    <t>Department for Education Section 251 Financial Data Collection</t>
  </si>
  <si>
    <t>LA Table   Local Authority Information</t>
  </si>
  <si>
    <t xml:space="preserve">Local Authority </t>
  </si>
  <si>
    <t>1. SCHOOLS BUDGET</t>
  </si>
  <si>
    <t>1. DELEGATED ITEMS</t>
  </si>
  <si>
    <t>1. HIGH NEEDS BUDGET</t>
  </si>
  <si>
    <t>1. EARLY YEARS BUDGET</t>
  </si>
  <si>
    <t>1. CENTRAL PROVISION WITHIN BUDGET</t>
  </si>
  <si>
    <t>1. RECONCILIATION OF SCHOOLS BUDGET</t>
  </si>
  <si>
    <t>2. OTHER EDUCATION AND COMMUNITY BUDGET</t>
  </si>
  <si>
    <t xml:space="preserve">3.CHILDREN'S AND YOUNG PEOPLE'S SERVICES </t>
  </si>
  <si>
    <t xml:space="preserve">SURE START CHILDREN'S CENTRES AND EARLY YEARS </t>
  </si>
  <si>
    <t xml:space="preserve">CHILDREN LOOKED AFTER </t>
  </si>
  <si>
    <t xml:space="preserve">OTHER CHILDREN AND FAMILY SERVICES </t>
  </si>
  <si>
    <t>SAFEGUARDING CHILDREN AND YOUNG PEOPLE'S SERVICES</t>
  </si>
  <si>
    <t xml:space="preserve">FAMILY SUPPORT SERVICES </t>
  </si>
  <si>
    <t xml:space="preserve">SERVICES FOR YOUNG PEOPLE </t>
  </si>
  <si>
    <t xml:space="preserve">YOUTH JUSTICE </t>
  </si>
  <si>
    <t>LA Table Notes 
Note that the information you provide in this section will be taken into account when returned to DfE</t>
  </si>
  <si>
    <t>School table high needs &amp; AP settings</t>
  </si>
  <si>
    <t>Pupil Referral Unit</t>
  </si>
  <si>
    <t>Special</t>
  </si>
  <si>
    <t xml:space="preserve">Pupil Referral Unit Total </t>
  </si>
  <si>
    <t xml:space="preserve">Special Total </t>
  </si>
  <si>
    <t>School Table Notes Note that the information you provide in this section will be taken into account when returned to DfE</t>
  </si>
  <si>
    <t>EY Table: FUNDING PERIOD (2013-14)</t>
  </si>
  <si>
    <t>Unit Value</t>
  </si>
  <si>
    <t>PVI</t>
  </si>
  <si>
    <t>Nursery School</t>
  </si>
  <si>
    <t>Primary Nursery Class</t>
  </si>
  <si>
    <t>Number of Units</t>
  </si>
  <si>
    <t>Anticipated Budget</t>
  </si>
  <si>
    <t>Total Budget</t>
  </si>
  <si>
    <t>Proportion of Funding</t>
  </si>
  <si>
    <t>Row Heading</t>
  </si>
  <si>
    <t xml:space="preserve">Row Heading </t>
  </si>
  <si>
    <t xml:space="preserve">Description </t>
  </si>
  <si>
    <t>Anticipated Total Budget</t>
  </si>
  <si>
    <t xml:space="preserve">EY s251 Notes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</si>
</sst>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quot;£&quot;#,##0.00"/>
  </numFmts>
  <fonts count="10" x14ac:knownFonts="1">
    <font>
      <sz val="11"/>
      <color theme="1"/>
      <name val="Arial"/>
      <family val="2"/>
    </font>
    <font>
      <b/>
      <sz val="11"/>
      <color theme="1"/>
      <name val="Arial"/>
      <family val="2"/>
    </font>
    <font>
      <b/>
      <sz val="14"/>
      <color theme="1"/>
      <name val="Arial"/>
      <family val="2"/>
    </font>
    <font>
      <b/>
      <sz val="12"/>
      <color theme="1"/>
      <name val="Arial"/>
      <family val="2"/>
    </font>
    <font>
      <sz val="8"/>
      <color theme="1"/>
      <name val="Arial"/>
      <family val="2"/>
    </font>
    <font>
      <sz val="10"/>
      <color theme="1"/>
      <name val="Arial"/>
      <family val="2"/>
    </font>
    <font>
      <b/>
      <sz val="10"/>
      <color theme="1"/>
      <name val="Arial"/>
      <family val="2"/>
    </font>
    <font>
      <b/>
      <sz val="8"/>
      <color theme="1"/>
      <name val="Arial"/>
      <family val="2"/>
    </font>
    <font>
      <sz val="9"/>
      <color theme="1"/>
      <name val="Arial"/>
      <family val="2"/>
    </font>
    <font>
      <b/>
      <sz val="9"/>
      <color theme="1"/>
      <name val="Arial"/>
      <family val="2"/>
    </font>
  </fonts>
  <fills count="17">
    <fill>
      <patternFill patternType="none"/>
    </fill>
    <fill>
      <patternFill patternType="gray125"/>
    </fill>
    <fill>
      <patternFill patternType="solid">
        <fgColor theme="6" tint="0.79995117038483843"/>
        <bgColor indexed="64"/>
      </patternFill>
    </fill>
    <fill>
      <patternFill patternType="solid">
        <fgColor theme="6" tint="0.39994506668294322"/>
        <bgColor indexed="64"/>
      </patternFill>
    </fill>
    <fill>
      <patternFill patternType="solid">
        <fgColor theme="6" tint="0.59999389629810485"/>
        <bgColor indexed="64"/>
      </patternFill>
    </fill>
    <fill>
      <patternFill patternType="solid">
        <fgColor rgb="FFC0C0C0"/>
        <bgColor indexed="64"/>
      </patternFill>
    </fill>
    <fill>
      <patternFill patternType="solid">
        <fgColor rgb="FFCCFFFF"/>
        <bgColor indexed="64"/>
      </patternFill>
    </fill>
    <fill>
      <patternFill patternType="solid">
        <fgColor rgb="FFFFFF99"/>
        <bgColor indexed="64"/>
      </patternFill>
    </fill>
    <fill>
      <patternFill patternType="solid">
        <fgColor rgb="FFCC99FF"/>
        <bgColor indexed="64"/>
      </patternFill>
    </fill>
    <fill>
      <patternFill patternType="solid">
        <fgColor rgb="FF99CCFF"/>
        <bgColor indexed="64"/>
      </patternFill>
    </fill>
    <fill>
      <patternFill patternType="solid">
        <fgColor rgb="FFFFCC99"/>
        <bgColor indexed="64"/>
      </patternFill>
    </fill>
    <fill>
      <patternFill patternType="solid">
        <fgColor rgb="FFFF99CC"/>
        <bgColor indexed="64"/>
      </patternFill>
    </fill>
    <fill>
      <patternFill patternType="solid">
        <fgColor rgb="FFCCFFCC"/>
        <bgColor indexed="64"/>
      </patternFill>
    </fill>
    <fill>
      <patternFill patternType="solid">
        <fgColor theme="1"/>
        <bgColor indexed="64"/>
      </patternFill>
    </fill>
    <fill>
      <patternFill patternType="solid">
        <fgColor rgb="FFFFFFCC"/>
        <bgColor indexed="64"/>
      </patternFill>
    </fill>
    <fill>
      <patternFill patternType="solid">
        <fgColor rgb="FFFFCCCC"/>
        <bgColor indexed="64"/>
      </patternFill>
    </fill>
    <fill>
      <patternFill patternType="solid">
        <fgColor rgb="FFCCCCFF"/>
        <bgColor indexed="64"/>
      </patternFill>
    </fill>
  </fills>
  <borders count="29">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auto="1"/>
      </top>
      <bottom style="thin">
        <color indexed="64"/>
      </bottom>
      <diagonal/>
    </border>
    <border>
      <left style="thin">
        <color indexed="64"/>
      </left>
      <right style="thin">
        <color auto="1"/>
      </right>
      <top style="thin">
        <color indexed="64"/>
      </top>
      <bottom style="thin">
        <color indexed="64"/>
      </bottom>
      <diagonal/>
    </border>
    <border>
      <left style="thin">
        <color indexed="64"/>
      </left>
      <right style="thin">
        <color auto="1"/>
      </right>
      <top/>
      <bottom/>
      <diagonal/>
    </border>
    <border>
      <left style="thin">
        <color indexed="64"/>
      </left>
      <right style="thin">
        <color auto="1"/>
      </right>
      <top/>
      <bottom style="thin">
        <color indexed="64"/>
      </bottom>
      <diagonal/>
    </border>
    <border>
      <left style="thin">
        <color indexed="64"/>
      </left>
      <right style="thin">
        <color auto="1"/>
      </right>
      <top style="thin">
        <color indexed="64"/>
      </top>
      <bottom/>
      <diagonal/>
    </border>
    <border>
      <left/>
      <right style="thin">
        <color auto="1"/>
      </right>
      <top style="thin">
        <color indexed="64"/>
      </top>
      <bottom style="thin">
        <color indexed="64"/>
      </bottom>
      <diagonal/>
    </border>
    <border>
      <left/>
      <right style="thin">
        <color auto="1"/>
      </right>
      <top/>
      <bottom/>
      <diagonal/>
    </border>
    <border>
      <left/>
      <right style="thin">
        <color auto="1"/>
      </right>
      <top/>
      <bottom style="thin">
        <color indexed="64"/>
      </bottom>
      <diagonal/>
    </border>
    <border>
      <left/>
      <right style="thin">
        <color auto="1"/>
      </right>
      <top style="thin">
        <color indexed="64"/>
      </top>
      <bottom/>
      <diagonal/>
    </border>
    <border>
      <left style="thin">
        <color auto="1"/>
      </left>
      <right style="thin">
        <color auto="1"/>
      </right>
      <top style="thin">
        <color indexed="64"/>
      </top>
      <bottom/>
      <diagonal/>
    </border>
    <border>
      <left style="thin">
        <color auto="1"/>
      </left>
      <right/>
      <top style="thin">
        <color indexed="64"/>
      </top>
      <bottom style="thin">
        <color indexed="64"/>
      </bottom>
      <diagonal/>
    </border>
    <border>
      <left style="thin">
        <color auto="1"/>
      </left>
      <right/>
      <top/>
      <bottom/>
      <diagonal/>
    </border>
    <border>
      <left style="thin">
        <color auto="1"/>
      </left>
      <right/>
      <top/>
      <bottom style="thin">
        <color indexed="64"/>
      </bottom>
      <diagonal/>
    </border>
    <border>
      <left style="thin">
        <color auto="1"/>
      </left>
      <right/>
      <top style="thin">
        <color indexed="64"/>
      </top>
      <bottom/>
      <diagonal/>
    </border>
    <border>
      <left style="thin">
        <color auto="1"/>
      </left>
      <right style="thin">
        <color auto="1"/>
      </right>
      <top style="thin">
        <color indexed="64"/>
      </top>
      <bottom style="thin">
        <color indexed="64"/>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bottom/>
      <diagonal/>
    </border>
  </borders>
  <cellStyleXfs count="1">
    <xf numFmtId="0" fontId="0" fillId="0" borderId="0"/>
  </cellStyleXfs>
  <cellXfs count="247">
    <xf numFmtId="0" fontId="0" fillId="0" borderId="0" xfId="0"/>
    <xf numFmtId="0" fontId="1" fillId="0" borderId="0" xfId="0" applyFont="1"/>
    <xf numFmtId="0" fontId="2" fillId="0" borderId="0" xfId="0" applyFont="1"/>
    <xf numFmtId="0" fontId="3" fillId="0" borderId="0" xfId="0" applyFont="1"/>
    <xf numFmtId="0" fontId="3" fillId="0" borderId="6" xfId="0" applyFont="1" applyBorder="1" applyAlignment="1">
      <alignment wrapText="1"/>
    </xf>
    <xf numFmtId="0" fontId="3" fillId="0" borderId="6" xfId="0" applyFont="1" applyBorder="1" applyAlignment="1">
      <alignment vertical="top"/>
    </xf>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1" fillId="0" borderId="0" xfId="0" applyFont="1" applyAlignment="1">
      <alignment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5" fillId="0" borderId="0" xfId="0" applyFont="1"/>
    <xf numFmtId="0" fontId="6" fillId="0" borderId="0" xfId="0" applyFont="1" applyAlignment="1">
      <alignment wrapText="1"/>
    </xf>
    <xf numFmtId="0" fontId="1" fillId="0" borderId="0" xfId="0" applyFont="1" applyAlignment="1">
      <alignment horizontal="left" vertical="top"/>
    </xf>
    <xf numFmtId="164" fontId="5" fillId="0" borderId="0" xfId="0" applyNumberFormat="1" applyFont="1"/>
    <xf numFmtId="164" fontId="6" fillId="0" borderId="0" xfId="0" applyNumberFormat="1" applyFont="1" applyAlignment="1">
      <alignment wrapText="1"/>
    </xf>
    <xf numFmtId="0" fontId="3" fillId="3" borderId="5" xfId="0" applyFont="1" applyFill="1" applyBorder="1" applyAlignment="1">
      <alignment vertical="top"/>
    </xf>
    <xf numFmtId="0" fontId="0" fillId="5" borderId="0" xfId="0" applyFill="1"/>
    <xf numFmtId="0" fontId="0" fillId="5" borderId="0" xfId="0" applyFill="1" applyBorder="1"/>
    <xf numFmtId="0" fontId="9" fillId="4" borderId="0" xfId="0" applyFont="1" applyFill="1" applyAlignment="1">
      <alignment horizontal="left" vertical="top" wrapText="1"/>
    </xf>
    <xf numFmtId="0" fontId="9" fillId="4" borderId="0" xfId="0" applyFont="1" applyFill="1" applyAlignment="1">
      <alignment vertical="top" wrapText="1"/>
    </xf>
    <xf numFmtId="0" fontId="9" fillId="4" borderId="5" xfId="0" applyFont="1" applyFill="1" applyBorder="1" applyAlignment="1">
      <alignment horizontal="right" vertical="top" wrapText="1"/>
    </xf>
    <xf numFmtId="0" fontId="9" fillId="0" borderId="0" xfId="0" applyFont="1"/>
    <xf numFmtId="0" fontId="3" fillId="2" borderId="11" xfId="0" applyFont="1" applyFill="1" applyBorder="1" applyAlignment="1">
      <alignment vertical="top" wrapText="1"/>
    </xf>
    <xf numFmtId="0" fontId="3" fillId="3" borderId="5" xfId="0" applyFont="1" applyFill="1" applyBorder="1" applyAlignment="1">
      <alignment vertical="top" wrapText="1"/>
    </xf>
    <xf numFmtId="0" fontId="9" fillId="0" borderId="0" xfId="0" applyFont="1" applyAlignment="1">
      <alignment wrapText="1"/>
    </xf>
    <xf numFmtId="0" fontId="3" fillId="2" borderId="10" xfId="0" applyFont="1" applyFill="1" applyBorder="1" applyAlignment="1">
      <alignment vertical="top"/>
    </xf>
    <xf numFmtId="0" fontId="0" fillId="2" borderId="10" xfId="0" applyFill="1" applyBorder="1" applyAlignment="1">
      <alignment vertical="top"/>
    </xf>
    <xf numFmtId="0" fontId="0" fillId="3" borderId="4" xfId="0" applyFill="1" applyBorder="1" applyAlignment="1">
      <alignment vertical="top" wrapText="1"/>
    </xf>
    <xf numFmtId="0" fontId="0" fillId="3" borderId="7" xfId="0" applyFill="1" applyBorder="1" applyAlignment="1">
      <alignment vertical="top"/>
    </xf>
    <xf numFmtId="0" fontId="0" fillId="3" borderId="4" xfId="0" applyFill="1" applyBorder="1" applyAlignment="1">
      <alignment vertical="top"/>
    </xf>
    <xf numFmtId="0" fontId="9" fillId="4" borderId="5" xfId="0" applyFont="1" applyFill="1" applyBorder="1" applyAlignment="1">
      <alignment vertical="top" wrapText="1"/>
    </xf>
    <xf numFmtId="0" fontId="9" fillId="0" borderId="0" xfId="0" applyFont="1" applyAlignment="1">
      <alignment vertical="top" wrapText="1"/>
    </xf>
    <xf numFmtId="0" fontId="7" fillId="5" borderId="0" xfId="0" applyFont="1" applyFill="1" applyBorder="1" applyAlignment="1">
      <alignment vertical="top" wrapText="1"/>
    </xf>
    <xf numFmtId="0" fontId="7" fillId="4" borderId="0" xfId="0" applyFont="1" applyFill="1" applyBorder="1" applyAlignment="1">
      <alignment vertical="top" wrapText="1"/>
    </xf>
    <xf numFmtId="0" fontId="7" fillId="4" borderId="0" xfId="0" applyFont="1" applyFill="1" applyBorder="1" applyAlignment="1">
      <alignment horizontal="right" vertical="top" wrapText="1"/>
    </xf>
    <xf numFmtId="0" fontId="4" fillId="6" borderId="0" xfId="0" applyFont="1" applyFill="1" applyAlignment="1">
      <alignment vertical="top" wrapText="1"/>
    </xf>
    <xf numFmtId="0" fontId="4" fillId="5" borderId="0" xfId="0" applyFont="1" applyFill="1" applyAlignment="1">
      <alignment vertical="top" wrapText="1"/>
    </xf>
    <xf numFmtId="0" fontId="4" fillId="5" borderId="9" xfId="0" applyFont="1" applyFill="1" applyBorder="1" applyAlignment="1">
      <alignment vertical="top" wrapText="1"/>
    </xf>
    <xf numFmtId="0" fontId="4" fillId="6" borderId="9" xfId="0" applyFont="1" applyFill="1" applyBorder="1" applyAlignment="1">
      <alignment vertical="top" wrapText="1"/>
    </xf>
    <xf numFmtId="0" fontId="4" fillId="7" borderId="0" xfId="0" applyFont="1" applyFill="1" applyAlignment="1">
      <alignment vertical="top" wrapText="1"/>
    </xf>
    <xf numFmtId="0" fontId="4" fillId="8" borderId="0" xfId="0" applyFont="1" applyFill="1" applyAlignment="1">
      <alignment vertical="top" wrapText="1"/>
    </xf>
    <xf numFmtId="0" fontId="4" fillId="9" borderId="0" xfId="0" applyFont="1" applyFill="1" applyAlignment="1">
      <alignment vertical="top" wrapText="1"/>
    </xf>
    <xf numFmtId="0" fontId="4" fillId="10" borderId="0" xfId="0" applyFont="1" applyFill="1" applyAlignment="1">
      <alignment vertical="top" wrapText="1"/>
    </xf>
    <xf numFmtId="0" fontId="4" fillId="10" borderId="9" xfId="0" applyFont="1" applyFill="1" applyBorder="1" applyAlignment="1">
      <alignment vertical="top" wrapText="1"/>
    </xf>
    <xf numFmtId="0" fontId="4" fillId="11" borderId="0" xfId="0" applyFont="1" applyFill="1" applyAlignment="1">
      <alignment vertical="top" wrapText="1"/>
    </xf>
    <xf numFmtId="0" fontId="4" fillId="11" borderId="9" xfId="0" applyFont="1" applyFill="1" applyBorder="1" applyAlignment="1">
      <alignment vertical="top" wrapText="1"/>
    </xf>
    <xf numFmtId="0" fontId="4" fillId="12" borderId="0" xfId="0" applyFont="1" applyFill="1" applyAlignment="1">
      <alignment vertical="top" wrapText="1"/>
    </xf>
    <xf numFmtId="0" fontId="4" fillId="12" borderId="9" xfId="0" applyFont="1" applyFill="1" applyBorder="1" applyAlignment="1">
      <alignment vertical="top" wrapText="1"/>
    </xf>
    <xf numFmtId="0" fontId="4" fillId="14" borderId="5" xfId="0" applyFont="1" applyFill="1" applyBorder="1" applyAlignment="1">
      <alignment vertical="top"/>
    </xf>
    <xf numFmtId="0" fontId="4" fillId="5" borderId="3" xfId="0" applyFont="1" applyFill="1" applyBorder="1" applyAlignment="1">
      <alignment vertical="top"/>
    </xf>
    <xf numFmtId="0" fontId="4" fillId="6" borderId="3" xfId="0" applyFont="1" applyFill="1" applyBorder="1" applyAlignment="1">
      <alignment vertical="top" wrapText="1"/>
    </xf>
    <xf numFmtId="0" fontId="4" fillId="14" borderId="5" xfId="0" applyFont="1" applyFill="1" applyBorder="1" applyAlignment="1">
      <alignment horizontal="left" vertical="top" wrapText="1"/>
    </xf>
    <xf numFmtId="0" fontId="4" fillId="14" borderId="5" xfId="0" applyFont="1" applyFill="1" applyBorder="1" applyAlignment="1">
      <alignment horizontal="right" vertical="top" wrapText="1"/>
    </xf>
    <xf numFmtId="0" fontId="4" fillId="5" borderId="0" xfId="0" applyFont="1" applyFill="1" applyBorder="1" applyAlignment="1">
      <alignment horizontal="left" vertical="top" wrapText="1"/>
    </xf>
    <xf numFmtId="0" fontId="9" fillId="4" borderId="3"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0" borderId="0" xfId="0" applyFont="1" applyAlignment="1">
      <alignment vertical="top"/>
    </xf>
    <xf numFmtId="0" fontId="9" fillId="4" borderId="9" xfId="0" applyFont="1" applyFill="1" applyBorder="1" applyAlignment="1">
      <alignment vertical="top" wrapText="1"/>
    </xf>
    <xf numFmtId="0" fontId="9" fillId="4" borderId="9" xfId="0" applyFont="1" applyFill="1" applyBorder="1" applyAlignment="1">
      <alignment horizontal="right" vertical="top"/>
    </xf>
    <xf numFmtId="0" fontId="4" fillId="15" borderId="0" xfId="0" applyFont="1" applyFill="1" applyAlignment="1">
      <alignment horizontal="left" vertical="top" wrapText="1"/>
    </xf>
    <xf numFmtId="0" fontId="4" fillId="15" borderId="0" xfId="0" applyFont="1" applyFill="1" applyAlignment="1">
      <alignment vertical="top" wrapText="1"/>
    </xf>
    <xf numFmtId="0" fontId="4" fillId="15" borderId="0" xfId="0" applyFont="1" applyFill="1" applyAlignment="1">
      <alignment horizontal="right" vertical="top" wrapText="1"/>
    </xf>
    <xf numFmtId="0" fontId="4" fillId="5" borderId="0" xfId="0" applyFont="1" applyFill="1" applyAlignment="1">
      <alignment horizontal="left" vertical="top" wrapText="1"/>
    </xf>
    <xf numFmtId="0" fontId="4" fillId="16" borderId="3" xfId="0" applyFont="1" applyFill="1" applyBorder="1" applyAlignment="1">
      <alignment horizontal="left" vertical="top" wrapText="1"/>
    </xf>
    <xf numFmtId="0" fontId="4" fillId="16" borderId="3" xfId="0" applyFont="1" applyFill="1" applyBorder="1" applyAlignment="1">
      <alignment vertical="top" wrapText="1"/>
    </xf>
    <xf numFmtId="0" fontId="4" fillId="16" borderId="3" xfId="0" applyFont="1" applyFill="1" applyBorder="1" applyAlignment="1">
      <alignment horizontal="right" vertical="top" wrapText="1"/>
    </xf>
    <xf numFmtId="0" fontId="4" fillId="16" borderId="0" xfId="0" applyFont="1" applyFill="1" applyAlignment="1">
      <alignment vertical="top" wrapText="1"/>
    </xf>
    <xf numFmtId="0" fontId="4" fillId="16" borderId="0" xfId="0" applyFont="1" applyFill="1" applyAlignment="1">
      <alignment horizontal="right" vertical="top" wrapText="1"/>
    </xf>
    <xf numFmtId="0" fontId="4" fillId="5" borderId="0" xfId="0" applyFont="1" applyFill="1" applyAlignment="1">
      <alignment vertical="top"/>
    </xf>
    <xf numFmtId="0" fontId="1" fillId="0" borderId="0" xfId="0" applyFont="1" applyAlignment="1">
      <alignment vertical="top" wrapText="1"/>
    </xf>
    <xf numFmtId="0" fontId="4" fillId="7" borderId="4" xfId="0" applyFont="1" applyFill="1" applyBorder="1" applyAlignment="1">
      <alignment horizontal="left" vertical="top" wrapText="1"/>
    </xf>
    <xf numFmtId="0" fontId="4" fillId="7" borderId="5" xfId="0" applyFont="1" applyFill="1" applyBorder="1" applyAlignment="1">
      <alignment horizontal="left" vertical="top" wrapText="1"/>
    </xf>
    <xf numFmtId="0" fontId="4" fillId="7" borderId="7" xfId="0" applyFont="1" applyFill="1" applyBorder="1" applyAlignment="1">
      <alignment horizontal="left" vertical="top" wrapText="1"/>
    </xf>
    <xf numFmtId="10" fontId="0" fillId="0" borderId="0" xfId="0" applyNumberFormat="1" applyAlignment="1">
      <alignment vertical="top"/>
    </xf>
    <xf numFmtId="165" fontId="4" fillId="6" borderId="0" xfId="0" applyNumberFormat="1" applyFont="1" applyFill="1" applyAlignment="1">
      <alignment horizontal="right" vertical="top" wrapText="1"/>
    </xf>
    <xf numFmtId="165" fontId="4" fillId="6" borderId="0" xfId="0" applyNumberFormat="1" applyFont="1" applyFill="1" applyAlignment="1">
      <alignment horizontal="right" vertical="top"/>
    </xf>
    <xf numFmtId="165" fontId="4" fillId="6" borderId="9" xfId="0" applyNumberFormat="1" applyFont="1" applyFill="1" applyBorder="1" applyAlignment="1">
      <alignment horizontal="right" vertical="top" wrapText="1"/>
    </xf>
    <xf numFmtId="165" fontId="4" fillId="6" borderId="9" xfId="0" applyNumberFormat="1" applyFont="1" applyFill="1" applyBorder="1" applyAlignment="1">
      <alignment horizontal="right" vertical="top"/>
    </xf>
    <xf numFmtId="165" fontId="4" fillId="7" borderId="0" xfId="0" applyNumberFormat="1" applyFont="1" applyFill="1" applyAlignment="1">
      <alignment horizontal="right" vertical="top" wrapText="1"/>
    </xf>
    <xf numFmtId="165" fontId="4" fillId="7" borderId="0" xfId="0" applyNumberFormat="1" applyFont="1" applyFill="1" applyAlignment="1">
      <alignment horizontal="right" vertical="top"/>
    </xf>
    <xf numFmtId="165" fontId="4" fillId="8" borderId="0" xfId="0" applyNumberFormat="1" applyFont="1" applyFill="1" applyAlignment="1">
      <alignment horizontal="right" vertical="top" wrapText="1"/>
    </xf>
    <xf numFmtId="165" fontId="4" fillId="8" borderId="0" xfId="0" applyNumberFormat="1" applyFont="1" applyFill="1" applyAlignment="1">
      <alignment horizontal="right" vertical="top"/>
    </xf>
    <xf numFmtId="165" fontId="4" fillId="9" borderId="0" xfId="0" applyNumberFormat="1" applyFont="1" applyFill="1" applyAlignment="1">
      <alignment horizontal="right" vertical="top" wrapText="1"/>
    </xf>
    <xf numFmtId="165" fontId="4" fillId="9" borderId="0" xfId="0" applyNumberFormat="1" applyFont="1" applyFill="1" applyAlignment="1">
      <alignment horizontal="right" vertical="top"/>
    </xf>
    <xf numFmtId="165" fontId="4" fillId="10" borderId="0" xfId="0" applyNumberFormat="1" applyFont="1" applyFill="1" applyAlignment="1">
      <alignment horizontal="right" vertical="top" wrapText="1"/>
    </xf>
    <xf numFmtId="165" fontId="4" fillId="10" borderId="0" xfId="0" applyNumberFormat="1" applyFont="1" applyFill="1" applyAlignment="1">
      <alignment horizontal="right" vertical="top"/>
    </xf>
    <xf numFmtId="165" fontId="4" fillId="10" borderId="9" xfId="0" applyNumberFormat="1" applyFont="1" applyFill="1" applyBorder="1" applyAlignment="1">
      <alignment horizontal="right" vertical="top" wrapText="1"/>
    </xf>
    <xf numFmtId="165" fontId="4" fillId="10" borderId="9" xfId="0" applyNumberFormat="1" applyFont="1" applyFill="1" applyBorder="1" applyAlignment="1">
      <alignment horizontal="right" vertical="top"/>
    </xf>
    <xf numFmtId="165" fontId="4" fillId="11" borderId="0" xfId="0" applyNumberFormat="1" applyFont="1" applyFill="1" applyAlignment="1">
      <alignment horizontal="right" vertical="top" wrapText="1"/>
    </xf>
    <xf numFmtId="165" fontId="4" fillId="11" borderId="0" xfId="0" applyNumberFormat="1" applyFont="1" applyFill="1" applyAlignment="1">
      <alignment horizontal="right" vertical="top"/>
    </xf>
    <xf numFmtId="165" fontId="4" fillId="11" borderId="9" xfId="0" applyNumberFormat="1" applyFont="1" applyFill="1" applyBorder="1" applyAlignment="1">
      <alignment horizontal="right" vertical="top" wrapText="1"/>
    </xf>
    <xf numFmtId="165" fontId="4" fillId="11" borderId="9" xfId="0" applyNumberFormat="1" applyFont="1" applyFill="1" applyBorder="1" applyAlignment="1">
      <alignment horizontal="right" vertical="top"/>
    </xf>
    <xf numFmtId="165" fontId="4" fillId="12" borderId="0" xfId="0" applyNumberFormat="1" applyFont="1" applyFill="1" applyAlignment="1">
      <alignment horizontal="right" vertical="top" wrapText="1"/>
    </xf>
    <xf numFmtId="165" fontId="4" fillId="12" borderId="0" xfId="0" applyNumberFormat="1" applyFont="1" applyFill="1" applyAlignment="1">
      <alignment horizontal="right" vertical="top"/>
    </xf>
    <xf numFmtId="165" fontId="4" fillId="12" borderId="9" xfId="0" applyNumberFormat="1" applyFont="1" applyFill="1" applyBorder="1" applyAlignment="1">
      <alignment horizontal="right" vertical="top" wrapText="1"/>
    </xf>
    <xf numFmtId="165" fontId="4" fillId="12" borderId="9" xfId="0" applyNumberFormat="1" applyFont="1" applyFill="1" applyBorder="1" applyAlignment="1">
      <alignment horizontal="right" vertical="top"/>
    </xf>
    <xf numFmtId="165" fontId="4" fillId="14" borderId="5" xfId="0" applyNumberFormat="1" applyFont="1" applyFill="1" applyBorder="1" applyAlignment="1">
      <alignment horizontal="right" vertical="top" wrapText="1"/>
    </xf>
    <xf numFmtId="165" fontId="4" fillId="14" borderId="5" xfId="0" applyNumberFormat="1" applyFont="1" applyFill="1" applyBorder="1" applyAlignment="1">
      <alignment horizontal="right" vertical="top"/>
    </xf>
    <xf numFmtId="165" fontId="9" fillId="4" borderId="0" xfId="0" applyNumberFormat="1" applyFont="1" applyFill="1" applyAlignment="1">
      <alignment horizontal="right" vertical="top" wrapText="1"/>
    </xf>
    <xf numFmtId="165" fontId="4" fillId="6" borderId="3" xfId="0" applyNumberFormat="1" applyFont="1" applyFill="1" applyBorder="1" applyAlignment="1">
      <alignment horizontal="right" vertical="top" wrapText="1"/>
    </xf>
    <xf numFmtId="165" fontId="4" fillId="6" borderId="3" xfId="0" applyNumberFormat="1" applyFont="1" applyFill="1" applyBorder="1" applyAlignment="1">
      <alignment horizontal="right" vertical="top"/>
    </xf>
    <xf numFmtId="165" fontId="4" fillId="14" borderId="5" xfId="0" applyNumberFormat="1" applyFont="1" applyFill="1" applyBorder="1" applyAlignment="1">
      <alignment horizontal="right" vertical="top" wrapText="1"/>
    </xf>
    <xf numFmtId="165" fontId="9" fillId="4" borderId="9" xfId="0" applyNumberFormat="1" applyFont="1" applyFill="1" applyBorder="1" applyAlignment="1">
      <alignment horizontal="right" vertical="top" wrapText="1"/>
    </xf>
    <xf numFmtId="165" fontId="9" fillId="4" borderId="9" xfId="0" applyNumberFormat="1" applyFont="1" applyFill="1" applyBorder="1" applyAlignment="1">
      <alignment horizontal="right" vertical="top"/>
    </xf>
    <xf numFmtId="165" fontId="4" fillId="15" borderId="0" xfId="0" applyNumberFormat="1" applyFont="1" applyFill="1" applyAlignment="1">
      <alignment horizontal="right" vertical="top" wrapText="1"/>
    </xf>
    <xf numFmtId="165" fontId="4" fillId="16" borderId="3" xfId="0" applyNumberFormat="1" applyFont="1" applyFill="1" applyBorder="1" applyAlignment="1">
      <alignment horizontal="right" vertical="top" wrapText="1"/>
    </xf>
    <xf numFmtId="165" fontId="4" fillId="16" borderId="0" xfId="0" applyNumberFormat="1" applyFont="1" applyFill="1" applyAlignment="1">
      <alignment horizontal="right" vertical="top" wrapText="1"/>
    </xf>
    <xf numFmtId="165" fontId="4" fillId="13" borderId="0" xfId="0" applyNumberFormat="1" applyFont="1" applyFill="1" applyAlignment="1">
      <alignment horizontal="right" vertical="top"/>
    </xf>
    <xf numFmtId="165" fontId="4" fillId="13" borderId="9" xfId="0" applyNumberFormat="1" applyFont="1" applyFill="1" applyBorder="1" applyAlignment="1">
      <alignment horizontal="right" vertical="top"/>
    </xf>
    <xf numFmtId="165" fontId="4" fillId="16" borderId="3" xfId="0" applyNumberFormat="1" applyFont="1" applyFill="1" applyBorder="1" applyAlignment="1">
      <alignment horizontal="right" vertical="top"/>
    </xf>
    <xf numFmtId="3" fontId="4" fillId="6" borderId="0" xfId="0" applyNumberFormat="1" applyFont="1" applyFill="1" applyAlignment="1">
      <alignment horizontal="right" vertical="top"/>
    </xf>
    <xf numFmtId="3" fontId="4" fillId="6" borderId="9" xfId="0" applyNumberFormat="1" applyFont="1" applyFill="1" applyBorder="1" applyAlignment="1">
      <alignment horizontal="right" vertical="top"/>
    </xf>
    <xf numFmtId="3" fontId="4" fillId="7" borderId="0" xfId="0" applyNumberFormat="1" applyFont="1" applyFill="1" applyAlignment="1">
      <alignment horizontal="right" vertical="top"/>
    </xf>
    <xf numFmtId="3" fontId="4" fillId="8" borderId="0" xfId="0" applyNumberFormat="1" applyFont="1" applyFill="1" applyAlignment="1">
      <alignment horizontal="right" vertical="top"/>
    </xf>
    <xf numFmtId="3" fontId="4" fillId="9" borderId="0" xfId="0" applyNumberFormat="1" applyFont="1" applyFill="1" applyAlignment="1">
      <alignment horizontal="right" vertical="top"/>
    </xf>
    <xf numFmtId="3" fontId="4" fillId="10" borderId="0" xfId="0" applyNumberFormat="1" applyFont="1" applyFill="1" applyAlignment="1">
      <alignment horizontal="right" vertical="top"/>
    </xf>
    <xf numFmtId="3" fontId="4" fillId="10" borderId="9" xfId="0" applyNumberFormat="1" applyFont="1" applyFill="1" applyBorder="1" applyAlignment="1">
      <alignment horizontal="right" vertical="top"/>
    </xf>
    <xf numFmtId="3" fontId="4" fillId="11" borderId="0" xfId="0" applyNumberFormat="1" applyFont="1" applyFill="1" applyAlignment="1">
      <alignment horizontal="right" vertical="top"/>
    </xf>
    <xf numFmtId="3" fontId="4" fillId="11" borderId="9" xfId="0" applyNumberFormat="1" applyFont="1" applyFill="1" applyBorder="1" applyAlignment="1">
      <alignment horizontal="right" vertical="top"/>
    </xf>
    <xf numFmtId="3" fontId="4" fillId="12" borderId="0" xfId="0" applyNumberFormat="1" applyFont="1" applyFill="1" applyAlignment="1">
      <alignment horizontal="right" vertical="top"/>
    </xf>
    <xf numFmtId="3" fontId="4" fillId="12" borderId="9" xfId="0" applyNumberFormat="1" applyFont="1" applyFill="1" applyBorder="1" applyAlignment="1">
      <alignment horizontal="right" vertical="top"/>
    </xf>
    <xf numFmtId="3" fontId="4" fillId="14" borderId="5" xfId="0" applyNumberFormat="1" applyFont="1" applyFill="1" applyBorder="1" applyAlignment="1">
      <alignment horizontal="right" vertical="top"/>
    </xf>
    <xf numFmtId="3" fontId="7" fillId="4" borderId="0" xfId="0" applyNumberFormat="1" applyFont="1" applyFill="1" applyAlignment="1">
      <alignment horizontal="right" vertical="top" wrapText="1"/>
    </xf>
    <xf numFmtId="3" fontId="4" fillId="6" borderId="3" xfId="0" applyNumberFormat="1" applyFont="1" applyFill="1" applyBorder="1" applyAlignment="1">
      <alignment horizontal="right" vertical="top"/>
    </xf>
    <xf numFmtId="3" fontId="9" fillId="4" borderId="9" xfId="0" applyNumberFormat="1" applyFont="1" applyFill="1" applyBorder="1" applyAlignment="1">
      <alignment horizontal="right" vertical="top"/>
    </xf>
    <xf numFmtId="3" fontId="4" fillId="15" borderId="0" xfId="0" applyNumberFormat="1" applyFont="1" applyFill="1" applyAlignment="1">
      <alignment horizontal="right" vertical="top" wrapText="1"/>
    </xf>
    <xf numFmtId="3" fontId="4" fillId="16" borderId="3" xfId="0" applyNumberFormat="1" applyFont="1" applyFill="1" applyBorder="1" applyAlignment="1">
      <alignment horizontal="right" vertical="top" wrapText="1"/>
    </xf>
    <xf numFmtId="3" fontId="4" fillId="16" borderId="0" xfId="0" applyNumberFormat="1" applyFont="1" applyFill="1" applyAlignment="1">
      <alignment horizontal="right" vertical="top" wrapText="1"/>
    </xf>
    <xf numFmtId="3" fontId="4" fillId="14" borderId="5" xfId="0" applyNumberFormat="1" applyFont="1" applyFill="1" applyBorder="1" applyAlignment="1">
      <alignment horizontal="right" vertical="top" wrapText="1"/>
    </xf>
    <xf numFmtId="165" fontId="4" fillId="5" borderId="3" xfId="0" applyNumberFormat="1" applyFont="1" applyFill="1" applyBorder="1" applyAlignment="1">
      <alignment horizontal="right" vertical="top"/>
    </xf>
    <xf numFmtId="165" fontId="4" fillId="5" borderId="5" xfId="0" applyNumberFormat="1" applyFont="1" applyFill="1" applyBorder="1" applyAlignment="1">
      <alignment horizontal="right" vertical="top"/>
    </xf>
    <xf numFmtId="3" fontId="4" fillId="5" borderId="3" xfId="0" applyNumberFormat="1" applyFont="1" applyFill="1" applyBorder="1" applyAlignment="1">
      <alignment horizontal="right" vertical="top"/>
    </xf>
    <xf numFmtId="165" fontId="9" fillId="3" borderId="4" xfId="0" applyNumberFormat="1" applyFont="1" applyFill="1" applyBorder="1" applyAlignment="1">
      <alignment horizontal="right" vertical="top" wrapText="1"/>
    </xf>
    <xf numFmtId="165" fontId="3" fillId="3" borderId="5" xfId="0" applyNumberFormat="1" applyFont="1" applyFill="1" applyBorder="1" applyAlignment="1">
      <alignment horizontal="right" vertical="top" wrapText="1"/>
    </xf>
    <xf numFmtId="165" fontId="3" fillId="3" borderId="5" xfId="0" applyNumberFormat="1" applyFont="1" applyFill="1" applyBorder="1" applyAlignment="1">
      <alignment horizontal="right" vertical="top"/>
    </xf>
    <xf numFmtId="3" fontId="3" fillId="3" borderId="5" xfId="0" applyNumberFormat="1" applyFont="1" applyFill="1" applyBorder="1" applyAlignment="1">
      <alignment horizontal="right" vertical="top"/>
    </xf>
    <xf numFmtId="165" fontId="4" fillId="5" borderId="0" xfId="0" applyNumberFormat="1" applyFont="1" applyFill="1" applyBorder="1" applyAlignment="1">
      <alignment horizontal="right" vertical="top" wrapText="1"/>
    </xf>
    <xf numFmtId="0" fontId="4" fillId="5" borderId="0" xfId="0" applyFont="1" applyFill="1" applyBorder="1" applyAlignment="1">
      <alignment horizontal="right" vertical="top" wrapText="1"/>
    </xf>
    <xf numFmtId="3" fontId="4" fillId="5" borderId="0" xfId="0" applyNumberFormat="1" applyFont="1" applyFill="1" applyBorder="1" applyAlignment="1">
      <alignment horizontal="right" vertical="top" wrapText="1"/>
    </xf>
    <xf numFmtId="165" fontId="9" fillId="4" borderId="3" xfId="0" applyNumberFormat="1" applyFont="1" applyFill="1" applyBorder="1" applyAlignment="1">
      <alignment horizontal="right" vertical="top" wrapText="1"/>
    </xf>
    <xf numFmtId="0" fontId="9" fillId="4" borderId="3" xfId="0" applyFont="1" applyFill="1" applyBorder="1" applyAlignment="1">
      <alignment horizontal="right" vertical="top" wrapText="1"/>
    </xf>
    <xf numFmtId="3" fontId="9" fillId="4" borderId="3" xfId="0" applyNumberFormat="1" applyFont="1" applyFill="1" applyBorder="1" applyAlignment="1">
      <alignment horizontal="right" vertical="top" wrapText="1"/>
    </xf>
    <xf numFmtId="1" fontId="0" fillId="0" borderId="0" xfId="0" applyNumberFormat="1"/>
    <xf numFmtId="0" fontId="9" fillId="4" borderId="12" xfId="0" applyFont="1" applyFill="1" applyBorder="1" applyAlignment="1">
      <alignment horizontal="right" vertical="top" wrapText="1"/>
    </xf>
    <xf numFmtId="0" fontId="7" fillId="4" borderId="13" xfId="0" applyFont="1" applyFill="1" applyBorder="1" applyAlignment="1">
      <alignment horizontal="right" vertical="top" wrapText="1"/>
    </xf>
    <xf numFmtId="0" fontId="4" fillId="6" borderId="13" xfId="0" applyFont="1" applyFill="1" applyBorder="1" applyAlignment="1">
      <alignment horizontal="right" vertical="top"/>
    </xf>
    <xf numFmtId="0" fontId="4" fillId="6" borderId="14" xfId="0" applyFont="1" applyFill="1" applyBorder="1" applyAlignment="1">
      <alignment horizontal="right" vertical="top"/>
    </xf>
    <xf numFmtId="0" fontId="4" fillId="7" borderId="13" xfId="0" applyFont="1" applyFill="1" applyBorder="1" applyAlignment="1">
      <alignment horizontal="right" vertical="top"/>
    </xf>
    <xf numFmtId="0" fontId="4" fillId="8" borderId="13" xfId="0" applyFont="1" applyFill="1" applyBorder="1" applyAlignment="1">
      <alignment horizontal="right" vertical="top"/>
    </xf>
    <xf numFmtId="0" fontId="4" fillId="9" borderId="13" xfId="0" applyFont="1" applyFill="1" applyBorder="1" applyAlignment="1">
      <alignment horizontal="right" vertical="top"/>
    </xf>
    <xf numFmtId="0" fontId="4" fillId="10" borderId="13" xfId="0" applyFont="1" applyFill="1" applyBorder="1" applyAlignment="1">
      <alignment horizontal="right" vertical="top"/>
    </xf>
    <xf numFmtId="0" fontId="4" fillId="10" borderId="14" xfId="0" applyFont="1" applyFill="1" applyBorder="1" applyAlignment="1">
      <alignment horizontal="right" vertical="top"/>
    </xf>
    <xf numFmtId="0" fontId="4" fillId="11" borderId="13" xfId="0" applyFont="1" applyFill="1" applyBorder="1" applyAlignment="1">
      <alignment horizontal="right" vertical="top"/>
    </xf>
    <xf numFmtId="0" fontId="4" fillId="11" borderId="14" xfId="0" applyFont="1" applyFill="1" applyBorder="1" applyAlignment="1">
      <alignment horizontal="right" vertical="top"/>
    </xf>
    <xf numFmtId="0" fontId="4" fillId="12" borderId="13" xfId="0" applyFont="1" applyFill="1" applyBorder="1" applyAlignment="1">
      <alignment horizontal="right" vertical="top"/>
    </xf>
    <xf numFmtId="0" fontId="4" fillId="12" borderId="14" xfId="0" applyFont="1" applyFill="1" applyBorder="1" applyAlignment="1">
      <alignment horizontal="right" vertical="top"/>
    </xf>
    <xf numFmtId="0" fontId="4" fillId="14" borderId="12" xfId="0" applyFont="1" applyFill="1" applyBorder="1" applyAlignment="1">
      <alignment horizontal="right" vertical="top"/>
    </xf>
    <xf numFmtId="0" fontId="4" fillId="5" borderId="15" xfId="0" applyFont="1" applyFill="1" applyBorder="1" applyAlignment="1">
      <alignment horizontal="right" vertical="top"/>
    </xf>
    <xf numFmtId="0" fontId="4" fillId="6" borderId="15" xfId="0" applyFont="1" applyFill="1" applyBorder="1" applyAlignment="1">
      <alignment horizontal="right" vertical="top"/>
    </xf>
    <xf numFmtId="0" fontId="9" fillId="4" borderId="16" xfId="0" applyFont="1" applyFill="1" applyBorder="1" applyAlignment="1">
      <alignment horizontal="right" vertical="top" wrapText="1"/>
    </xf>
    <xf numFmtId="0" fontId="7" fillId="4" borderId="17" xfId="0" applyFont="1" applyFill="1" applyBorder="1" applyAlignment="1">
      <alignment horizontal="right" vertical="top" wrapText="1"/>
    </xf>
    <xf numFmtId="3" fontId="4" fillId="6" borderId="17" xfId="0" applyNumberFormat="1" applyFont="1" applyFill="1" applyBorder="1" applyAlignment="1">
      <alignment horizontal="right" vertical="top"/>
    </xf>
    <xf numFmtId="3" fontId="4" fillId="6" borderId="18" xfId="0" applyNumberFormat="1" applyFont="1" applyFill="1" applyBorder="1" applyAlignment="1">
      <alignment horizontal="right" vertical="top"/>
    </xf>
    <xf numFmtId="3" fontId="4" fillId="7" borderId="17" xfId="0" applyNumberFormat="1" applyFont="1" applyFill="1" applyBorder="1" applyAlignment="1">
      <alignment horizontal="right" vertical="top"/>
    </xf>
    <xf numFmtId="3" fontId="4" fillId="8" borderId="17" xfId="0" applyNumberFormat="1" applyFont="1" applyFill="1" applyBorder="1" applyAlignment="1">
      <alignment horizontal="right" vertical="top"/>
    </xf>
    <xf numFmtId="3" fontId="4" fillId="9" borderId="17" xfId="0" applyNumberFormat="1" applyFont="1" applyFill="1" applyBorder="1" applyAlignment="1">
      <alignment horizontal="right" vertical="top"/>
    </xf>
    <xf numFmtId="3" fontId="4" fillId="10" borderId="17" xfId="0" applyNumberFormat="1" applyFont="1" applyFill="1" applyBorder="1" applyAlignment="1">
      <alignment horizontal="right" vertical="top"/>
    </xf>
    <xf numFmtId="3" fontId="4" fillId="10" borderId="18" xfId="0" applyNumberFormat="1" applyFont="1" applyFill="1" applyBorder="1" applyAlignment="1">
      <alignment horizontal="right" vertical="top"/>
    </xf>
    <xf numFmtId="3" fontId="4" fillId="11" borderId="17" xfId="0" applyNumberFormat="1" applyFont="1" applyFill="1" applyBorder="1" applyAlignment="1">
      <alignment horizontal="right" vertical="top"/>
    </xf>
    <xf numFmtId="3" fontId="4" fillId="11" borderId="18" xfId="0" applyNumberFormat="1" applyFont="1" applyFill="1" applyBorder="1" applyAlignment="1">
      <alignment horizontal="right" vertical="top"/>
    </xf>
    <xf numFmtId="3" fontId="4" fillId="12" borderId="17" xfId="0" applyNumberFormat="1" applyFont="1" applyFill="1" applyBorder="1" applyAlignment="1">
      <alignment horizontal="right" vertical="top"/>
    </xf>
    <xf numFmtId="3" fontId="4" fillId="12" borderId="18" xfId="0" applyNumberFormat="1" applyFont="1" applyFill="1" applyBorder="1" applyAlignment="1">
      <alignment horizontal="right" vertical="top"/>
    </xf>
    <xf numFmtId="3" fontId="4" fillId="14" borderId="16" xfId="0" applyNumberFormat="1" applyFont="1" applyFill="1" applyBorder="1" applyAlignment="1">
      <alignment horizontal="right" vertical="top"/>
    </xf>
    <xf numFmtId="3" fontId="4" fillId="5" borderId="19" xfId="0" applyNumberFormat="1" applyFont="1" applyFill="1" applyBorder="1" applyAlignment="1">
      <alignment horizontal="right" vertical="top"/>
    </xf>
    <xf numFmtId="3" fontId="3" fillId="3" borderId="16" xfId="0" applyNumberFormat="1" applyFont="1" applyFill="1" applyBorder="1" applyAlignment="1">
      <alignment horizontal="right" vertical="top"/>
    </xf>
    <xf numFmtId="3" fontId="7" fillId="4" borderId="17" xfId="0" applyNumberFormat="1" applyFont="1" applyFill="1" applyBorder="1" applyAlignment="1">
      <alignment horizontal="right" vertical="top" wrapText="1"/>
    </xf>
    <xf numFmtId="3" fontId="4" fillId="6" borderId="19" xfId="0" applyNumberFormat="1" applyFont="1" applyFill="1" applyBorder="1" applyAlignment="1">
      <alignment horizontal="right" vertical="top"/>
    </xf>
    <xf numFmtId="165" fontId="4" fillId="15" borderId="0" xfId="0" applyNumberFormat="1" applyFont="1" applyFill="1" applyBorder="1" applyAlignment="1">
      <alignment horizontal="right" vertical="top"/>
    </xf>
    <xf numFmtId="165" fontId="4" fillId="16" borderId="0" xfId="0" applyNumberFormat="1" applyFont="1" applyFill="1" applyBorder="1" applyAlignment="1">
      <alignment horizontal="right" vertical="top"/>
    </xf>
    <xf numFmtId="165" fontId="4" fillId="14" borderId="4" xfId="0" applyNumberFormat="1" applyFont="1" applyFill="1" applyBorder="1" applyAlignment="1">
      <alignment horizontal="right" vertical="top"/>
    </xf>
    <xf numFmtId="165" fontId="4" fillId="5" borderId="1" xfId="0" applyNumberFormat="1" applyFont="1" applyFill="1" applyBorder="1" applyAlignment="1">
      <alignment horizontal="right" vertical="top" wrapText="1"/>
    </xf>
    <xf numFmtId="165" fontId="9" fillId="4" borderId="2" xfId="0" applyNumberFormat="1" applyFont="1" applyFill="1" applyBorder="1" applyAlignment="1">
      <alignment horizontal="right" vertical="top" wrapText="1"/>
    </xf>
    <xf numFmtId="165" fontId="9" fillId="4" borderId="8" xfId="0" applyNumberFormat="1" applyFont="1" applyFill="1" applyBorder="1" applyAlignment="1">
      <alignment horizontal="right" vertical="top"/>
    </xf>
    <xf numFmtId="165" fontId="4" fillId="15" borderId="1" xfId="0" applyNumberFormat="1" applyFont="1" applyFill="1" applyBorder="1" applyAlignment="1">
      <alignment horizontal="right" vertical="top"/>
    </xf>
    <xf numFmtId="165" fontId="4" fillId="16" borderId="2" xfId="0" applyNumberFormat="1" applyFont="1" applyFill="1" applyBorder="1" applyAlignment="1">
      <alignment horizontal="right" vertical="top"/>
    </xf>
    <xf numFmtId="165" fontId="4" fillId="16" borderId="1" xfId="0" applyNumberFormat="1" applyFont="1" applyFill="1" applyBorder="1" applyAlignment="1">
      <alignment horizontal="right" vertical="top"/>
    </xf>
    <xf numFmtId="0" fontId="4" fillId="5" borderId="17" xfId="0" applyFont="1" applyFill="1" applyBorder="1" applyAlignment="1">
      <alignment horizontal="right" vertical="top" wrapText="1"/>
    </xf>
    <xf numFmtId="0" fontId="9" fillId="4" borderId="21" xfId="0" applyFont="1" applyFill="1" applyBorder="1" applyAlignment="1">
      <alignment horizontal="right" vertical="top" wrapText="1"/>
    </xf>
    <xf numFmtId="0" fontId="7" fillId="4" borderId="22" xfId="0" applyFont="1" applyFill="1" applyBorder="1" applyAlignment="1">
      <alignment horizontal="right" vertical="top" wrapText="1"/>
    </xf>
    <xf numFmtId="165" fontId="4" fillId="6" borderId="22" xfId="0" applyNumberFormat="1" applyFont="1" applyFill="1" applyBorder="1" applyAlignment="1">
      <alignment horizontal="right" vertical="top"/>
    </xf>
    <xf numFmtId="165" fontId="4" fillId="6" borderId="23" xfId="0" applyNumberFormat="1" applyFont="1" applyFill="1" applyBorder="1" applyAlignment="1">
      <alignment horizontal="right" vertical="top"/>
    </xf>
    <xf numFmtId="165" fontId="4" fillId="7" borderId="22" xfId="0" applyNumberFormat="1" applyFont="1" applyFill="1" applyBorder="1" applyAlignment="1">
      <alignment horizontal="right" vertical="top"/>
    </xf>
    <xf numFmtId="165" fontId="4" fillId="8" borderId="22" xfId="0" applyNumberFormat="1" applyFont="1" applyFill="1" applyBorder="1" applyAlignment="1">
      <alignment horizontal="right" vertical="top"/>
    </xf>
    <xf numFmtId="165" fontId="4" fillId="9" borderId="22" xfId="0" applyNumberFormat="1" applyFont="1" applyFill="1" applyBorder="1" applyAlignment="1">
      <alignment horizontal="right" vertical="top"/>
    </xf>
    <xf numFmtId="165" fontId="4" fillId="10" borderId="22" xfId="0" applyNumberFormat="1" applyFont="1" applyFill="1" applyBorder="1" applyAlignment="1">
      <alignment horizontal="right" vertical="top"/>
    </xf>
    <xf numFmtId="165" fontId="4" fillId="10" borderId="23" xfId="0" applyNumberFormat="1" applyFont="1" applyFill="1" applyBorder="1" applyAlignment="1">
      <alignment horizontal="right" vertical="top"/>
    </xf>
    <xf numFmtId="165" fontId="4" fillId="11" borderId="22" xfId="0" applyNumberFormat="1" applyFont="1" applyFill="1" applyBorder="1" applyAlignment="1">
      <alignment horizontal="right" vertical="top"/>
    </xf>
    <xf numFmtId="165" fontId="4" fillId="11" borderId="23" xfId="0" applyNumberFormat="1" applyFont="1" applyFill="1" applyBorder="1" applyAlignment="1">
      <alignment horizontal="right" vertical="top"/>
    </xf>
    <xf numFmtId="165" fontId="4" fillId="12" borderId="22" xfId="0" applyNumberFormat="1" applyFont="1" applyFill="1" applyBorder="1" applyAlignment="1">
      <alignment horizontal="right" vertical="top"/>
    </xf>
    <xf numFmtId="165" fontId="4" fillId="12" borderId="23" xfId="0" applyNumberFormat="1" applyFont="1" applyFill="1" applyBorder="1" applyAlignment="1">
      <alignment horizontal="right" vertical="top"/>
    </xf>
    <xf numFmtId="165" fontId="4" fillId="14" borderId="21" xfId="0" applyNumberFormat="1" applyFont="1" applyFill="1" applyBorder="1" applyAlignment="1">
      <alignment horizontal="right" vertical="top"/>
    </xf>
    <xf numFmtId="165" fontId="4" fillId="5" borderId="24" xfId="0" applyNumberFormat="1" applyFont="1" applyFill="1" applyBorder="1" applyAlignment="1">
      <alignment horizontal="right" vertical="top"/>
    </xf>
    <xf numFmtId="165" fontId="9" fillId="4" borderId="21" xfId="0" applyNumberFormat="1" applyFont="1" applyFill="1" applyBorder="1" applyAlignment="1">
      <alignment horizontal="right" vertical="top" wrapText="1"/>
    </xf>
    <xf numFmtId="165" fontId="4" fillId="6" borderId="24" xfId="0" applyNumberFormat="1" applyFont="1" applyFill="1" applyBorder="1" applyAlignment="1">
      <alignment horizontal="right" vertical="top"/>
    </xf>
    <xf numFmtId="10" fontId="9" fillId="4" borderId="25" xfId="0" applyNumberFormat="1" applyFont="1" applyFill="1" applyBorder="1" applyAlignment="1">
      <alignment horizontal="right" vertical="top" wrapText="1"/>
    </xf>
    <xf numFmtId="10" fontId="7" fillId="4" borderId="26" xfId="0" applyNumberFormat="1" applyFont="1" applyFill="1" applyBorder="1" applyAlignment="1">
      <alignment horizontal="right" vertical="top" wrapText="1"/>
    </xf>
    <xf numFmtId="10" fontId="4" fillId="6" borderId="26" xfId="0" applyNumberFormat="1" applyFont="1" applyFill="1" applyBorder="1" applyAlignment="1">
      <alignment horizontal="right" vertical="top"/>
    </xf>
    <xf numFmtId="10" fontId="4" fillId="6" borderId="27" xfId="0" applyNumberFormat="1" applyFont="1" applyFill="1" applyBorder="1" applyAlignment="1">
      <alignment horizontal="right" vertical="top"/>
    </xf>
    <xf numFmtId="10" fontId="4" fillId="7" borderId="26" xfId="0" applyNumberFormat="1" applyFont="1" applyFill="1" applyBorder="1" applyAlignment="1">
      <alignment horizontal="right" vertical="top"/>
    </xf>
    <xf numFmtId="10" fontId="4" fillId="8" borderId="26" xfId="0" applyNumberFormat="1" applyFont="1" applyFill="1" applyBorder="1" applyAlignment="1">
      <alignment horizontal="right" vertical="top"/>
    </xf>
    <xf numFmtId="10" fontId="4" fillId="9" borderId="26" xfId="0" applyNumberFormat="1" applyFont="1" applyFill="1" applyBorder="1" applyAlignment="1">
      <alignment horizontal="right" vertical="top"/>
    </xf>
    <xf numFmtId="10" fontId="4" fillId="10" borderId="26" xfId="0" applyNumberFormat="1" applyFont="1" applyFill="1" applyBorder="1" applyAlignment="1">
      <alignment horizontal="right" vertical="top"/>
    </xf>
    <xf numFmtId="10" fontId="4" fillId="10" borderId="27" xfId="0" applyNumberFormat="1" applyFont="1" applyFill="1" applyBorder="1" applyAlignment="1">
      <alignment horizontal="right" vertical="top"/>
    </xf>
    <xf numFmtId="10" fontId="4" fillId="11" borderId="26" xfId="0" applyNumberFormat="1" applyFont="1" applyFill="1" applyBorder="1" applyAlignment="1">
      <alignment horizontal="right" vertical="top"/>
    </xf>
    <xf numFmtId="10" fontId="4" fillId="11" borderId="27" xfId="0" applyNumberFormat="1" applyFont="1" applyFill="1" applyBorder="1" applyAlignment="1">
      <alignment horizontal="right" vertical="top"/>
    </xf>
    <xf numFmtId="10" fontId="4" fillId="12" borderId="26" xfId="0" applyNumberFormat="1" applyFont="1" applyFill="1" applyBorder="1" applyAlignment="1">
      <alignment horizontal="right" vertical="top"/>
    </xf>
    <xf numFmtId="10" fontId="4" fillId="12" borderId="27" xfId="0" applyNumberFormat="1" applyFont="1" applyFill="1" applyBorder="1" applyAlignment="1">
      <alignment horizontal="right" vertical="top"/>
    </xf>
    <xf numFmtId="10" fontId="4" fillId="14" borderId="25" xfId="0" applyNumberFormat="1" applyFont="1" applyFill="1" applyBorder="1" applyAlignment="1">
      <alignment horizontal="right" vertical="top"/>
    </xf>
    <xf numFmtId="10" fontId="4" fillId="13" borderId="20" xfId="0" applyNumberFormat="1" applyFont="1" applyFill="1" applyBorder="1" applyAlignment="1">
      <alignment horizontal="right" vertical="top"/>
    </xf>
    <xf numFmtId="10" fontId="4" fillId="13" borderId="26" xfId="0" applyNumberFormat="1" applyFont="1" applyFill="1" applyBorder="1" applyAlignment="1">
      <alignment horizontal="right" vertical="top"/>
    </xf>
    <xf numFmtId="10" fontId="4" fillId="13" borderId="27" xfId="0" applyNumberFormat="1" applyFont="1" applyFill="1" applyBorder="1" applyAlignment="1">
      <alignment horizontal="right" vertical="top"/>
    </xf>
    <xf numFmtId="10" fontId="4" fillId="13" borderId="25" xfId="0" applyNumberFormat="1" applyFont="1" applyFill="1" applyBorder="1" applyAlignment="1">
      <alignment horizontal="right" vertical="top"/>
    </xf>
    <xf numFmtId="10" fontId="9" fillId="4" borderId="20" xfId="0" applyNumberFormat="1" applyFont="1" applyFill="1" applyBorder="1" applyAlignment="1">
      <alignment horizontal="right" vertical="top" wrapText="1"/>
    </xf>
    <xf numFmtId="10" fontId="9" fillId="4" borderId="27" xfId="0" applyNumberFormat="1" applyFont="1" applyFill="1" applyBorder="1" applyAlignment="1">
      <alignment horizontal="right" vertical="top" wrapText="1"/>
    </xf>
    <xf numFmtId="10" fontId="4" fillId="15" borderId="26" xfId="0" applyNumberFormat="1" applyFont="1" applyFill="1" applyBorder="1" applyAlignment="1">
      <alignment horizontal="right" vertical="top"/>
    </xf>
    <xf numFmtId="10" fontId="4" fillId="16" borderId="20" xfId="0" applyNumberFormat="1" applyFont="1" applyFill="1" applyBorder="1" applyAlignment="1">
      <alignment horizontal="right" vertical="top"/>
    </xf>
    <xf numFmtId="10" fontId="4" fillId="16" borderId="26" xfId="0" applyNumberFormat="1" applyFont="1" applyFill="1" applyBorder="1" applyAlignment="1">
      <alignment horizontal="right" vertical="top"/>
    </xf>
    <xf numFmtId="0" fontId="4" fillId="5" borderId="26" xfId="0" applyFont="1" applyFill="1" applyBorder="1" applyAlignment="1">
      <alignment vertical="top"/>
    </xf>
    <xf numFmtId="0" fontId="4" fillId="5" borderId="24" xfId="0" applyFont="1" applyFill="1" applyBorder="1" applyAlignment="1">
      <alignment horizontal="right" vertical="top"/>
    </xf>
    <xf numFmtId="0" fontId="9" fillId="5" borderId="28" xfId="0" applyFont="1" applyFill="1" applyBorder="1" applyAlignment="1">
      <alignment wrapText="1"/>
    </xf>
    <xf numFmtId="0" fontId="0" fillId="5" borderId="28" xfId="0" applyFill="1" applyBorder="1"/>
    <xf numFmtId="0" fontId="0" fillId="5" borderId="28" xfId="0" applyFill="1" applyBorder="1" applyAlignment="1">
      <alignment wrapText="1"/>
    </xf>
    <xf numFmtId="0" fontId="9" fillId="5" borderId="28" xfId="0" applyFont="1" applyFill="1" applyBorder="1"/>
    <xf numFmtId="165" fontId="4" fillId="5" borderId="5" xfId="0" applyNumberFormat="1" applyFont="1" applyFill="1" applyBorder="1" applyAlignment="1">
      <alignment horizontal="right" vertical="top" wrapText="1"/>
    </xf>
    <xf numFmtId="0" fontId="0" fillId="5" borderId="0" xfId="0" applyFill="1" applyAlignment="1">
      <alignment vertical="top"/>
    </xf>
    <xf numFmtId="0" fontId="9" fillId="5" borderId="0" xfId="0" applyFont="1" applyFill="1" applyAlignment="1">
      <alignment vertical="top" wrapText="1"/>
    </xf>
    <xf numFmtId="0" fontId="0" fillId="5" borderId="0" xfId="0" applyFill="1" applyAlignment="1">
      <alignment vertical="top" wrapText="1"/>
    </xf>
    <xf numFmtId="0" fontId="9" fillId="5" borderId="0" xfId="0" applyFont="1" applyFill="1" applyAlignment="1">
      <alignment vertical="top"/>
    </xf>
    <xf numFmtId="10" fontId="0" fillId="5" borderId="0" xfId="0" applyNumberFormat="1" applyFill="1" applyAlignment="1">
      <alignment vertical="top"/>
    </xf>
    <xf numFmtId="0" fontId="0" fillId="5" borderId="6" xfId="0" applyFill="1" applyBorder="1" applyAlignment="1">
      <alignment vertical="top"/>
    </xf>
    <xf numFmtId="0" fontId="8" fillId="5" borderId="9" xfId="0" applyFont="1" applyFill="1" applyBorder="1" applyAlignment="1">
      <alignment vertical="top" wrapText="1"/>
    </xf>
    <xf numFmtId="0" fontId="3" fillId="5" borderId="14" xfId="0" applyFont="1" applyFill="1" applyBorder="1" applyAlignment="1">
      <alignment horizontal="right" vertical="top"/>
    </xf>
    <xf numFmtId="165" fontId="3" fillId="5" borderId="22" xfId="0" applyNumberFormat="1" applyFont="1" applyFill="1" applyBorder="1" applyAlignment="1">
      <alignment horizontal="right" vertical="top"/>
    </xf>
    <xf numFmtId="0" fontId="3" fillId="5" borderId="23" xfId="0" applyFont="1" applyFill="1" applyBorder="1"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name="ExternalData_1" backgroundRefresh="0" connectionId="3" autoFormatId="0" applyNumberFormats="0" applyBorderFormats="0" applyFontFormats="1" applyPatternFormats="1" applyAlignmentFormats="0" applyWidthHeightFormats="0">
  <queryTableRefresh preserveSortFilterLayout="0" nextId="20">
    <queryTableFields count="14">
      <queryTableField id="4" name="RowHeading"/>
      <queryTableField id="6" name="Description"/>
      <queryTableField id="7" name="UnitValuePVI"/>
      <queryTableField id="8" name="UnitValueNursery"/>
      <queryTableField id="9" name="UnitValueNurseryClass"/>
      <queryTableField id="10" name="UnitType"/>
      <queryTableField id="11" name="UnitNumberPVI"/>
      <queryTableField id="12" name="UnitNumberNursery"/>
      <queryTableField id="13" name="UnitNumberNurseryClass"/>
      <queryTableField id="14" name="PVIAmount"/>
      <queryTableField id="15" name="NurseryAmount"/>
      <queryTableField id="16" name="NurseryClassAmount"/>
      <queryTableField id="17" name="TotalBudget"/>
      <queryTableField id="18" name="ProportionFunding"/>
    </queryTableFields>
    <queryTableDeletedFields count="5">
      <deletedField name="LEA"/>
      <deletedField name="LAName"/>
      <deletedField name="RowOrder"/>
      <deletedField name="Number"/>
      <deletedField name="Notes"/>
    </queryTableDeletedFields>
  </queryTableRefresh>
</queryTable>
</file>

<file path=xl/queryTables/queryTable2.xml><?xml version="1.0" encoding="utf-8"?>
<queryTable xmlns="http://schemas.openxmlformats.org/spreadsheetml/2006/main" name="ExternalData_1" backgroundRefresh="0" connectionId="1" autoFormatId="0" applyNumberFormats="0" applyBorderFormats="0" applyFontFormats="1" applyPatternFormats="1" applyAlignmentFormats="0" applyWidthHeightFormats="0">
  <queryTableRefresh preserveSortFilterLayout="0" nextId="17">
    <queryTableFields count="9">
      <queryTableField id="6" name="Description"/>
      <queryTableField id="8" name="EarlyYears"/>
      <queryTableField id="9" name="Primaries"/>
      <queryTableField id="10" name="Secondary"/>
      <queryTableField id="11" name="SpecialAP"/>
      <queryTableField id="12" name="PostSchool"/>
      <queryTableField id="13" name="Gross"/>
      <queryTableField id="14" name="Income"/>
      <queryTableField id="15" name="Net"/>
    </queryTableFields>
    <queryTableDeletedFields count="7">
      <deletedField name="ident"/>
      <deletedField name="TableName"/>
      <deletedField name="LEA"/>
      <deletedField name="LAName"/>
      <deletedField name="OrderLine"/>
      <deletedField name="S251Line"/>
      <deletedField name="Notes"/>
    </queryTableDeletedFields>
  </queryTableRefresh>
</queryTable>
</file>

<file path=xl/queryTables/queryTable3.xml><?xml version="1.0" encoding="utf-8"?>
<queryTable xmlns="http://schemas.openxmlformats.org/spreadsheetml/2006/main" name="ExternalData_1" backgroundRefresh="0" connectionId="2" autoFormatId="0" applyNumberFormats="0" applyBorderFormats="0" applyFontFormats="1" applyPatternFormats="1" applyAlignmentFormats="0" applyWidthHeightFormats="0">
  <queryTableRefresh preserveSortFilterLayout="0" nextId="12">
    <queryTableFields count="8">
      <queryTableField id="1" name="LEA"/>
      <queryTableField id="3" name="School Name"/>
      <queryTableField id="4" name="DfE Reference"/>
      <queryTableField id="6" name="Places"/>
      <queryTableField id="7" name="Total Funding"/>
      <queryTableField id="8" name="Total £/Place"/>
      <queryTableField id="9" name="Open/Closing Indicator"/>
      <queryTableField id="10" name="Date Opening/Closing"/>
    </queryTableFields>
    <queryTableDeletedFields count="3">
      <deletedField name="LAName"/>
      <deletedField name="Phase"/>
      <deletedField name="Notes"/>
    </queryTableDeleted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queryTable" Target="../queryTables/query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8"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7"/>
  <sheetViews>
    <sheetView tabSelected="1" workbookViewId="0"/>
  </sheetViews>
  <sheetFormatPr defaultRowHeight="13.8" x14ac:dyDescent="0.25"/>
  <cols>
    <col min="1" max="1" width="2.69921875" customWidth="1"/>
    <col min="2" max="2" width="23.69921875" style="7" customWidth="1"/>
    <col min="3" max="3" width="24.69921875" style="7" customWidth="1"/>
    <col min="4" max="5" width="8.69921875" style="7" customWidth="1"/>
    <col min="6" max="10" width="8.69921875" style="8" customWidth="1"/>
    <col min="11" max="14" width="12.69921875" style="8" customWidth="1"/>
    <col min="15" max="15" width="8.69921875" style="76" customWidth="1"/>
    <col min="16" max="16" width="2.69921875" style="8" customWidth="1"/>
    <col min="17" max="20" width="8.796875" style="8"/>
  </cols>
  <sheetData>
    <row r="1" spans="1:42" x14ac:dyDescent="0.25">
      <c r="A1" s="19"/>
      <c r="B1" s="239"/>
      <c r="C1" s="239"/>
      <c r="D1" s="239"/>
      <c r="E1" s="239"/>
      <c r="F1" s="237"/>
      <c r="G1" s="237"/>
      <c r="H1" s="237"/>
      <c r="I1" s="237"/>
      <c r="J1" s="237"/>
      <c r="K1" s="237"/>
      <c r="L1" s="237"/>
      <c r="M1" s="237"/>
      <c r="N1" s="237"/>
      <c r="O1" s="241"/>
      <c r="P1" s="237"/>
      <c r="AP1" s="145"/>
    </row>
    <row r="2" spans="1:42" ht="15.6" x14ac:dyDescent="0.25">
      <c r="A2" s="19"/>
      <c r="B2" s="239"/>
      <c r="C2" s="28" t="s">
        <v>217</v>
      </c>
      <c r="D2" s="29"/>
      <c r="E2" s="242"/>
      <c r="F2" s="237"/>
      <c r="G2" s="237"/>
      <c r="H2" s="237"/>
      <c r="I2" s="237"/>
      <c r="J2" s="237"/>
      <c r="K2" s="237"/>
      <c r="L2" s="237"/>
      <c r="M2" s="237"/>
      <c r="N2" s="237"/>
      <c r="O2" s="241"/>
      <c r="P2" s="237"/>
    </row>
    <row r="3" spans="1:42" ht="15.6" x14ac:dyDescent="0.25">
      <c r="A3" s="19"/>
      <c r="B3" s="239"/>
      <c r="C3" s="25" t="s">
        <v>9</v>
      </c>
      <c r="D3" s="25">
        <v>888</v>
      </c>
      <c r="E3" s="239"/>
      <c r="F3" s="237"/>
      <c r="G3" s="237"/>
      <c r="H3" s="237"/>
      <c r="I3" s="237"/>
      <c r="J3" s="237"/>
      <c r="K3" s="237"/>
      <c r="L3" s="237"/>
      <c r="M3" s="237"/>
      <c r="N3" s="237"/>
      <c r="O3" s="241"/>
      <c r="P3" s="237"/>
    </row>
    <row r="4" spans="1:42" x14ac:dyDescent="0.25">
      <c r="A4" s="19"/>
      <c r="B4" s="239"/>
      <c r="C4" s="239"/>
      <c r="D4" s="239"/>
      <c r="E4" s="239"/>
      <c r="F4" s="237"/>
      <c r="G4" s="237"/>
      <c r="H4" s="237"/>
      <c r="I4" s="237"/>
      <c r="J4" s="237"/>
      <c r="K4" s="237"/>
      <c r="L4" s="237"/>
      <c r="M4" s="237"/>
      <c r="N4" s="237"/>
      <c r="O4" s="241"/>
      <c r="P4" s="237"/>
    </row>
    <row r="5" spans="1:42" ht="31.2" x14ac:dyDescent="0.25">
      <c r="A5" s="19"/>
      <c r="B5" s="239"/>
      <c r="C5" s="239"/>
      <c r="D5" s="30"/>
      <c r="E5" s="26" t="s">
        <v>218</v>
      </c>
      <c r="F5" s="31"/>
      <c r="G5" s="237"/>
      <c r="H5" s="32"/>
      <c r="I5" s="18" t="s">
        <v>222</v>
      </c>
      <c r="J5" s="31"/>
      <c r="K5" s="32"/>
      <c r="L5" s="18" t="s">
        <v>223</v>
      </c>
      <c r="M5" s="31"/>
      <c r="N5" s="237"/>
      <c r="O5" s="241"/>
      <c r="P5" s="237"/>
    </row>
    <row r="6" spans="1:42" s="27" customFormat="1" ht="36" x14ac:dyDescent="0.25">
      <c r="A6" s="232"/>
      <c r="B6" s="33" t="s">
        <v>226</v>
      </c>
      <c r="C6" s="33" t="s">
        <v>0</v>
      </c>
      <c r="D6" s="23" t="s">
        <v>219</v>
      </c>
      <c r="E6" s="23" t="s">
        <v>220</v>
      </c>
      <c r="F6" s="23" t="s">
        <v>221</v>
      </c>
      <c r="G6" s="146" t="s">
        <v>159</v>
      </c>
      <c r="H6" s="23" t="s">
        <v>219</v>
      </c>
      <c r="I6" s="23" t="s">
        <v>220</v>
      </c>
      <c r="J6" s="162" t="s">
        <v>221</v>
      </c>
      <c r="K6" s="23" t="s">
        <v>219</v>
      </c>
      <c r="L6" s="23" t="s">
        <v>220</v>
      </c>
      <c r="M6" s="23" t="s">
        <v>221</v>
      </c>
      <c r="N6" s="190" t="s">
        <v>224</v>
      </c>
      <c r="O6" s="207" t="s">
        <v>225</v>
      </c>
      <c r="P6" s="238"/>
      <c r="Q6" s="34"/>
      <c r="R6" s="34"/>
      <c r="S6" s="34"/>
      <c r="T6" s="34"/>
    </row>
    <row r="7" spans="1:42" hidden="1" x14ac:dyDescent="0.25">
      <c r="A7" s="233"/>
      <c r="B7" s="35"/>
      <c r="C7" s="36"/>
      <c r="D7" s="37"/>
      <c r="E7" s="37"/>
      <c r="F7" s="37"/>
      <c r="G7" s="147"/>
      <c r="H7" s="37"/>
      <c r="I7" s="37"/>
      <c r="J7" s="163"/>
      <c r="K7" s="37"/>
      <c r="L7" s="37"/>
      <c r="M7" s="37"/>
      <c r="N7" s="191"/>
      <c r="O7" s="208"/>
      <c r="P7" s="237"/>
    </row>
    <row r="8" spans="1:42" ht="30.6" x14ac:dyDescent="0.25">
      <c r="A8" s="233"/>
      <c r="B8" s="38" t="s">
        <v>160</v>
      </c>
      <c r="C8" s="38" t="s">
        <v>161</v>
      </c>
      <c r="D8" s="77">
        <v>3.62</v>
      </c>
      <c r="E8" s="77">
        <v>6.5</v>
      </c>
      <c r="F8" s="78">
        <v>3.62</v>
      </c>
      <c r="G8" s="148" t="s">
        <v>162</v>
      </c>
      <c r="H8" s="113">
        <v>6863544.25</v>
      </c>
      <c r="I8" s="113">
        <v>1198476.52</v>
      </c>
      <c r="J8" s="164">
        <v>1743464.38</v>
      </c>
      <c r="K8" s="78">
        <v>24846030.190000001</v>
      </c>
      <c r="L8" s="78">
        <v>7790097.3799999999</v>
      </c>
      <c r="M8" s="78">
        <v>6311341.0599999996</v>
      </c>
      <c r="N8" s="192">
        <v>38947468.630000003</v>
      </c>
      <c r="O8" s="209"/>
      <c r="P8" s="237"/>
    </row>
    <row r="9" spans="1:42" x14ac:dyDescent="0.25">
      <c r="A9" s="233"/>
      <c r="B9" s="39"/>
      <c r="C9" s="38" t="s">
        <v>163</v>
      </c>
      <c r="D9" s="77">
        <v>3.17</v>
      </c>
      <c r="E9" s="77"/>
      <c r="F9" s="78"/>
      <c r="G9" s="148" t="s">
        <v>162</v>
      </c>
      <c r="H9" s="113">
        <v>62137.42</v>
      </c>
      <c r="I9" s="113"/>
      <c r="J9" s="164"/>
      <c r="K9" s="78">
        <v>196975.62</v>
      </c>
      <c r="L9" s="78"/>
      <c r="M9" s="78"/>
      <c r="N9" s="192">
        <v>196975.62</v>
      </c>
      <c r="O9" s="209"/>
      <c r="P9" s="237"/>
    </row>
    <row r="10" spans="1:42" x14ac:dyDescent="0.25">
      <c r="A10" s="233"/>
      <c r="B10" s="40"/>
      <c r="C10" s="41"/>
      <c r="D10" s="79"/>
      <c r="E10" s="79"/>
      <c r="F10" s="80"/>
      <c r="G10" s="149"/>
      <c r="H10" s="114"/>
      <c r="I10" s="114"/>
      <c r="J10" s="165"/>
      <c r="K10" s="80"/>
      <c r="L10" s="80"/>
      <c r="M10" s="80"/>
      <c r="N10" s="193"/>
      <c r="O10" s="210">
        <f>SUM(N8:N10)/47196512</f>
        <v>0.82939273669206737</v>
      </c>
      <c r="P10" s="237"/>
    </row>
    <row r="11" spans="1:42" ht="61.2" x14ac:dyDescent="0.25">
      <c r="A11" s="233"/>
      <c r="B11" s="42" t="s">
        <v>164</v>
      </c>
      <c r="C11" s="42" t="s">
        <v>165</v>
      </c>
      <c r="D11" s="81">
        <v>0.08</v>
      </c>
      <c r="E11" s="81">
        <v>0.18</v>
      </c>
      <c r="F11" s="82">
        <v>0.18</v>
      </c>
      <c r="G11" s="150" t="s">
        <v>162</v>
      </c>
      <c r="H11" s="115">
        <v>6276059</v>
      </c>
      <c r="I11" s="115">
        <v>1182340</v>
      </c>
      <c r="J11" s="166">
        <v>1765641</v>
      </c>
      <c r="K11" s="82">
        <v>502084.72</v>
      </c>
      <c r="L11" s="82">
        <v>212821.2</v>
      </c>
      <c r="M11" s="82">
        <v>317815.38</v>
      </c>
      <c r="N11" s="194">
        <v>1032721.3</v>
      </c>
      <c r="O11" s="211"/>
      <c r="P11" s="237"/>
    </row>
    <row r="12" spans="1:42" x14ac:dyDescent="0.25">
      <c r="A12" s="233"/>
      <c r="B12" s="39"/>
      <c r="C12" s="42"/>
      <c r="D12" s="81"/>
      <c r="E12" s="81"/>
      <c r="F12" s="82"/>
      <c r="G12" s="150"/>
      <c r="H12" s="115"/>
      <c r="I12" s="115"/>
      <c r="J12" s="166"/>
      <c r="K12" s="82"/>
      <c r="L12" s="82"/>
      <c r="M12" s="82"/>
      <c r="N12" s="194"/>
      <c r="O12" s="211">
        <f>SUM(N11:N12)/47196512</f>
        <v>2.1881305550715276E-2</v>
      </c>
      <c r="P12" s="237"/>
    </row>
    <row r="13" spans="1:42" ht="51" x14ac:dyDescent="0.25">
      <c r="A13" s="233"/>
      <c r="B13" s="43" t="s">
        <v>166</v>
      </c>
      <c r="C13" s="43" t="s">
        <v>167</v>
      </c>
      <c r="D13" s="83">
        <v>0.1</v>
      </c>
      <c r="E13" s="83">
        <v>0.1</v>
      </c>
      <c r="F13" s="84">
        <v>0.1</v>
      </c>
      <c r="G13" s="151" t="s">
        <v>162</v>
      </c>
      <c r="H13" s="116">
        <v>5317330.83</v>
      </c>
      <c r="I13" s="116">
        <v>1198476.52</v>
      </c>
      <c r="J13" s="167">
        <v>1506860.52</v>
      </c>
      <c r="K13" s="84">
        <v>531733.07999999996</v>
      </c>
      <c r="L13" s="84">
        <v>119847.65</v>
      </c>
      <c r="M13" s="84">
        <v>150686.04999999999</v>
      </c>
      <c r="N13" s="195">
        <v>802266.78</v>
      </c>
      <c r="O13" s="212"/>
      <c r="P13" s="237"/>
    </row>
    <row r="14" spans="1:42" x14ac:dyDescent="0.25">
      <c r="A14" s="233"/>
      <c r="B14" s="39"/>
      <c r="C14" s="43"/>
      <c r="D14" s="83"/>
      <c r="E14" s="83"/>
      <c r="F14" s="84"/>
      <c r="G14" s="151"/>
      <c r="H14" s="116"/>
      <c r="I14" s="116"/>
      <c r="J14" s="167"/>
      <c r="K14" s="84"/>
      <c r="L14" s="84"/>
      <c r="M14" s="84"/>
      <c r="N14" s="195"/>
      <c r="O14" s="212">
        <f>SUM(N13:N14)/47196512</f>
        <v>1.6998433697812246E-2</v>
      </c>
      <c r="P14" s="237"/>
    </row>
    <row r="15" spans="1:42" ht="51" x14ac:dyDescent="0.25">
      <c r="A15" s="233"/>
      <c r="B15" s="44" t="s">
        <v>168</v>
      </c>
      <c r="C15" s="44" t="s">
        <v>169</v>
      </c>
      <c r="D15" s="85">
        <v>7.0000000000000007E-2</v>
      </c>
      <c r="E15" s="85">
        <v>7.0000000000000007E-2</v>
      </c>
      <c r="F15" s="86">
        <v>7.0000000000000007E-2</v>
      </c>
      <c r="G15" s="152" t="s">
        <v>162</v>
      </c>
      <c r="H15" s="117">
        <v>6725543</v>
      </c>
      <c r="I15" s="117">
        <v>1153928</v>
      </c>
      <c r="J15" s="168">
        <v>1017614</v>
      </c>
      <c r="K15" s="86">
        <v>470788.01</v>
      </c>
      <c r="L15" s="86">
        <v>80774.960000000006</v>
      </c>
      <c r="M15" s="86">
        <v>71232.98</v>
      </c>
      <c r="N15" s="196">
        <v>622795.94999999995</v>
      </c>
      <c r="O15" s="213"/>
      <c r="P15" s="237"/>
    </row>
    <row r="16" spans="1:42" ht="51" x14ac:dyDescent="0.25">
      <c r="A16" s="233"/>
      <c r="B16" s="39"/>
      <c r="C16" s="44" t="s">
        <v>170</v>
      </c>
      <c r="D16" s="85">
        <v>1133</v>
      </c>
      <c r="E16" s="85">
        <v>1133</v>
      </c>
      <c r="F16" s="86">
        <v>1133</v>
      </c>
      <c r="G16" s="152" t="s">
        <v>171</v>
      </c>
      <c r="H16" s="117">
        <v>552</v>
      </c>
      <c r="I16" s="117">
        <v>24</v>
      </c>
      <c r="J16" s="168">
        <v>48</v>
      </c>
      <c r="K16" s="86">
        <v>625416</v>
      </c>
      <c r="L16" s="86">
        <v>27192</v>
      </c>
      <c r="M16" s="86">
        <v>54384</v>
      </c>
      <c r="N16" s="196">
        <v>706992</v>
      </c>
      <c r="O16" s="213"/>
      <c r="P16" s="237"/>
    </row>
    <row r="17" spans="1:20" x14ac:dyDescent="0.25">
      <c r="A17" s="233"/>
      <c r="B17" s="39"/>
      <c r="C17" s="44"/>
      <c r="D17" s="85"/>
      <c r="E17" s="85"/>
      <c r="F17" s="86"/>
      <c r="G17" s="152"/>
      <c r="H17" s="117"/>
      <c r="I17" s="117"/>
      <c r="J17" s="168"/>
      <c r="K17" s="86"/>
      <c r="L17" s="86"/>
      <c r="M17" s="86"/>
      <c r="N17" s="196"/>
      <c r="O17" s="213">
        <f>SUM(N15:N17)/47196512</f>
        <v>2.8175555642755971E-2</v>
      </c>
      <c r="P17" s="237"/>
    </row>
    <row r="18" spans="1:20" ht="30.6" x14ac:dyDescent="0.25">
      <c r="A18" s="233"/>
      <c r="B18" s="45" t="s">
        <v>172</v>
      </c>
      <c r="C18" s="45" t="s">
        <v>173</v>
      </c>
      <c r="D18" s="87">
        <v>1021</v>
      </c>
      <c r="E18" s="87">
        <v>1021</v>
      </c>
      <c r="F18" s="88">
        <v>1021</v>
      </c>
      <c r="G18" s="153" t="s">
        <v>171</v>
      </c>
      <c r="H18" s="118">
        <v>61</v>
      </c>
      <c r="I18" s="118">
        <v>1</v>
      </c>
      <c r="J18" s="169">
        <v>8</v>
      </c>
      <c r="K18" s="88">
        <v>62281</v>
      </c>
      <c r="L18" s="88">
        <v>1021</v>
      </c>
      <c r="M18" s="88">
        <v>8168</v>
      </c>
      <c r="N18" s="197">
        <v>71470</v>
      </c>
      <c r="O18" s="214"/>
      <c r="P18" s="237"/>
    </row>
    <row r="19" spans="1:20" ht="20.399999999999999" x14ac:dyDescent="0.25">
      <c r="A19" s="233"/>
      <c r="B19" s="39"/>
      <c r="C19" s="45" t="s">
        <v>174</v>
      </c>
      <c r="D19" s="87">
        <v>510</v>
      </c>
      <c r="E19" s="87"/>
      <c r="F19" s="88"/>
      <c r="G19" s="153" t="s">
        <v>171</v>
      </c>
      <c r="H19" s="118">
        <v>4</v>
      </c>
      <c r="I19" s="118"/>
      <c r="J19" s="169"/>
      <c r="K19" s="88">
        <v>2040</v>
      </c>
      <c r="L19" s="88"/>
      <c r="M19" s="88"/>
      <c r="N19" s="197">
        <v>2040</v>
      </c>
      <c r="O19" s="214"/>
      <c r="P19" s="237"/>
    </row>
    <row r="20" spans="1:20" x14ac:dyDescent="0.25">
      <c r="A20" s="233"/>
      <c r="B20" s="40"/>
      <c r="C20" s="46"/>
      <c r="D20" s="89"/>
      <c r="E20" s="89"/>
      <c r="F20" s="90"/>
      <c r="G20" s="154"/>
      <c r="H20" s="119"/>
      <c r="I20" s="119"/>
      <c r="J20" s="170"/>
      <c r="K20" s="90"/>
      <c r="L20" s="90"/>
      <c r="M20" s="90"/>
      <c r="N20" s="198"/>
      <c r="O20" s="215">
        <f>SUM(N18:N20)/47196512</f>
        <v>1.5575303530904997E-3</v>
      </c>
      <c r="P20" s="237"/>
    </row>
    <row r="21" spans="1:20" ht="51" x14ac:dyDescent="0.25">
      <c r="A21" s="233"/>
      <c r="B21" s="47" t="s">
        <v>175</v>
      </c>
      <c r="C21" s="47" t="s">
        <v>176</v>
      </c>
      <c r="D21" s="91"/>
      <c r="E21" s="91">
        <v>0.57999999999999996</v>
      </c>
      <c r="F21" s="92">
        <v>0.57999999999999996</v>
      </c>
      <c r="G21" s="155" t="s">
        <v>162</v>
      </c>
      <c r="H21" s="120"/>
      <c r="I21" s="120">
        <v>1198476.52</v>
      </c>
      <c r="J21" s="171">
        <v>1743464.38</v>
      </c>
      <c r="K21" s="92"/>
      <c r="L21" s="92">
        <v>695116.38</v>
      </c>
      <c r="M21" s="92">
        <v>1011209.34</v>
      </c>
      <c r="N21" s="199">
        <v>1706325.72</v>
      </c>
      <c r="O21" s="216"/>
      <c r="P21" s="237"/>
    </row>
    <row r="22" spans="1:20" x14ac:dyDescent="0.25">
      <c r="A22" s="233"/>
      <c r="B22" s="40"/>
      <c r="C22" s="48"/>
      <c r="D22" s="93"/>
      <c r="E22" s="93"/>
      <c r="F22" s="94"/>
      <c r="G22" s="156"/>
      <c r="H22" s="121"/>
      <c r="I22" s="121"/>
      <c r="J22" s="172"/>
      <c r="K22" s="94"/>
      <c r="L22" s="94"/>
      <c r="M22" s="94"/>
      <c r="N22" s="200"/>
      <c r="O22" s="217">
        <f>SUM(N21:N22)/47196512</f>
        <v>3.615364033681133E-2</v>
      </c>
      <c r="P22" s="237"/>
    </row>
    <row r="23" spans="1:20" x14ac:dyDescent="0.25">
      <c r="A23" s="233"/>
      <c r="B23" s="49" t="s">
        <v>177</v>
      </c>
      <c r="C23" s="49" t="s">
        <v>178</v>
      </c>
      <c r="D23" s="95"/>
      <c r="E23" s="95"/>
      <c r="F23" s="96"/>
      <c r="G23" s="157"/>
      <c r="H23" s="122"/>
      <c r="I23" s="122"/>
      <c r="J23" s="173"/>
      <c r="K23" s="110"/>
      <c r="L23" s="96"/>
      <c r="M23" s="96"/>
      <c r="N23" s="201"/>
      <c r="O23" s="218"/>
      <c r="P23" s="237"/>
    </row>
    <row r="24" spans="1:20" x14ac:dyDescent="0.25">
      <c r="A24" s="233"/>
      <c r="B24" s="40"/>
      <c r="C24" s="50"/>
      <c r="D24" s="97"/>
      <c r="E24" s="97"/>
      <c r="F24" s="98"/>
      <c r="G24" s="158"/>
      <c r="H24" s="123"/>
      <c r="I24" s="123"/>
      <c r="J24" s="174"/>
      <c r="K24" s="111"/>
      <c r="L24" s="98"/>
      <c r="M24" s="98"/>
      <c r="N24" s="202"/>
      <c r="O24" s="219">
        <f>SUM(N23:N24)/47196512</f>
        <v>0</v>
      </c>
      <c r="P24" s="237"/>
    </row>
    <row r="25" spans="1:20" x14ac:dyDescent="0.25">
      <c r="A25" s="233"/>
      <c r="B25" s="51" t="s">
        <v>179</v>
      </c>
      <c r="C25" s="51"/>
      <c r="D25" s="99"/>
      <c r="E25" s="99"/>
      <c r="F25" s="100"/>
      <c r="G25" s="159"/>
      <c r="H25" s="124"/>
      <c r="I25" s="124"/>
      <c r="J25" s="175"/>
      <c r="K25" s="100">
        <v>27237348.620000001</v>
      </c>
      <c r="L25" s="100">
        <v>8926870.5700000003</v>
      </c>
      <c r="M25" s="100">
        <v>7924836.8099999996</v>
      </c>
      <c r="N25" s="203">
        <v>44089056</v>
      </c>
      <c r="O25" s="220">
        <f>SUM(O8:O24)</f>
        <v>0.93415920227325278</v>
      </c>
      <c r="P25" s="237"/>
    </row>
    <row r="26" spans="1:20" x14ac:dyDescent="0.25">
      <c r="A26" s="20"/>
      <c r="B26" s="52"/>
      <c r="C26" s="52"/>
      <c r="D26" s="132"/>
      <c r="E26" s="132"/>
      <c r="F26" s="133"/>
      <c r="G26" s="160"/>
      <c r="H26" s="134"/>
      <c r="I26" s="134"/>
      <c r="J26" s="176"/>
      <c r="K26" s="132"/>
      <c r="L26" s="132"/>
      <c r="M26" s="132"/>
      <c r="N26" s="204"/>
      <c r="O26" s="231"/>
      <c r="P26" s="237"/>
    </row>
    <row r="27" spans="1:20" ht="31.2" x14ac:dyDescent="0.25">
      <c r="A27" s="20"/>
      <c r="B27" s="243"/>
      <c r="C27" s="243"/>
      <c r="D27" s="135"/>
      <c r="E27" s="136" t="s">
        <v>218</v>
      </c>
      <c r="F27" s="137"/>
      <c r="G27" s="244"/>
      <c r="H27" s="138"/>
      <c r="I27" s="138" t="s">
        <v>222</v>
      </c>
      <c r="J27" s="177"/>
      <c r="K27" s="137"/>
      <c r="L27" s="137" t="s">
        <v>223</v>
      </c>
      <c r="M27" s="137"/>
      <c r="N27" s="245"/>
      <c r="O27" s="246"/>
      <c r="P27" s="237"/>
    </row>
    <row r="28" spans="1:20" s="6" customFormat="1" ht="36" x14ac:dyDescent="0.25">
      <c r="A28" s="234"/>
      <c r="B28" s="21" t="s">
        <v>226</v>
      </c>
      <c r="C28" s="22" t="s">
        <v>0</v>
      </c>
      <c r="D28" s="101" t="s">
        <v>219</v>
      </c>
      <c r="E28" s="101" t="s">
        <v>220</v>
      </c>
      <c r="F28" s="101" t="s">
        <v>221</v>
      </c>
      <c r="G28" s="147"/>
      <c r="H28" s="125" t="s">
        <v>219</v>
      </c>
      <c r="I28" s="125" t="s">
        <v>220</v>
      </c>
      <c r="J28" s="178" t="s">
        <v>221</v>
      </c>
      <c r="K28" s="101" t="s">
        <v>219</v>
      </c>
      <c r="L28" s="101" t="s">
        <v>220</v>
      </c>
      <c r="M28" s="101" t="s">
        <v>221</v>
      </c>
      <c r="N28" s="205" t="s">
        <v>224</v>
      </c>
      <c r="O28" s="207" t="s">
        <v>225</v>
      </c>
      <c r="P28" s="239"/>
      <c r="Q28" s="7"/>
      <c r="R28" s="7"/>
      <c r="S28" s="7"/>
      <c r="T28" s="7"/>
    </row>
    <row r="29" spans="1:20" ht="20.399999999999999" x14ac:dyDescent="0.25">
      <c r="A29" s="233"/>
      <c r="B29" s="53" t="s">
        <v>180</v>
      </c>
      <c r="C29" s="53" t="s">
        <v>181</v>
      </c>
      <c r="D29" s="102">
        <v>4.7</v>
      </c>
      <c r="E29" s="102"/>
      <c r="F29" s="103"/>
      <c r="G29" s="161" t="s">
        <v>162</v>
      </c>
      <c r="H29" s="126">
        <v>1527196.65</v>
      </c>
      <c r="I29" s="126"/>
      <c r="J29" s="179"/>
      <c r="K29" s="103">
        <v>7177824.2599999998</v>
      </c>
      <c r="L29" s="103"/>
      <c r="M29" s="103"/>
      <c r="N29" s="206">
        <v>7177824.2599999998</v>
      </c>
      <c r="O29" s="221"/>
      <c r="P29" s="237"/>
    </row>
    <row r="30" spans="1:20" x14ac:dyDescent="0.25">
      <c r="A30" s="233"/>
      <c r="B30" s="39"/>
      <c r="C30" s="38" t="s">
        <v>182</v>
      </c>
      <c r="D30" s="77">
        <v>4.37</v>
      </c>
      <c r="E30" s="77"/>
      <c r="F30" s="78"/>
      <c r="G30" s="148" t="s">
        <v>162</v>
      </c>
      <c r="H30" s="113">
        <v>0</v>
      </c>
      <c r="I30" s="113"/>
      <c r="J30" s="164"/>
      <c r="K30" s="78"/>
      <c r="L30" s="78"/>
      <c r="M30" s="78"/>
      <c r="N30" s="192"/>
      <c r="O30" s="222"/>
      <c r="P30" s="237"/>
    </row>
    <row r="31" spans="1:20" x14ac:dyDescent="0.25">
      <c r="A31" s="233"/>
      <c r="B31" s="40"/>
      <c r="C31" s="41"/>
      <c r="D31" s="79"/>
      <c r="E31" s="79"/>
      <c r="F31" s="80"/>
      <c r="G31" s="149"/>
      <c r="H31" s="114"/>
      <c r="I31" s="114"/>
      <c r="J31" s="165"/>
      <c r="K31" s="80"/>
      <c r="L31" s="80"/>
      <c r="M31" s="80"/>
      <c r="N31" s="193"/>
      <c r="O31" s="223"/>
      <c r="P31" s="237"/>
    </row>
    <row r="32" spans="1:20" x14ac:dyDescent="0.25">
      <c r="A32" s="233"/>
      <c r="B32" s="43" t="s">
        <v>183</v>
      </c>
      <c r="C32" s="43" t="s">
        <v>178</v>
      </c>
      <c r="D32" s="83"/>
      <c r="E32" s="83"/>
      <c r="F32" s="84"/>
      <c r="G32" s="151"/>
      <c r="H32" s="116"/>
      <c r="I32" s="116"/>
      <c r="J32" s="167"/>
      <c r="K32" s="84"/>
      <c r="L32" s="84"/>
      <c r="M32" s="84"/>
      <c r="N32" s="195"/>
      <c r="O32" s="222"/>
      <c r="P32" s="237"/>
    </row>
    <row r="33" spans="1:20" x14ac:dyDescent="0.25">
      <c r="A33" s="233"/>
      <c r="B33" s="39"/>
      <c r="C33" s="43"/>
      <c r="D33" s="83"/>
      <c r="E33" s="83"/>
      <c r="F33" s="84"/>
      <c r="G33" s="151"/>
      <c r="H33" s="116"/>
      <c r="I33" s="116"/>
      <c r="J33" s="167"/>
      <c r="K33" s="84"/>
      <c r="L33" s="84"/>
      <c r="M33" s="84"/>
      <c r="N33" s="195"/>
      <c r="O33" s="222"/>
      <c r="P33" s="237"/>
    </row>
    <row r="34" spans="1:20" x14ac:dyDescent="0.25">
      <c r="A34" s="233"/>
      <c r="B34" s="47" t="s">
        <v>184</v>
      </c>
      <c r="C34" s="47" t="s">
        <v>185</v>
      </c>
      <c r="D34" s="91">
        <v>0.08</v>
      </c>
      <c r="E34" s="91"/>
      <c r="F34" s="92"/>
      <c r="G34" s="155" t="s">
        <v>162</v>
      </c>
      <c r="H34" s="120">
        <v>1527196.65</v>
      </c>
      <c r="I34" s="120"/>
      <c r="J34" s="171"/>
      <c r="K34" s="92">
        <v>122175.73</v>
      </c>
      <c r="L34" s="92"/>
      <c r="M34" s="92"/>
      <c r="N34" s="199">
        <v>122175.73</v>
      </c>
      <c r="O34" s="222"/>
      <c r="P34" s="237"/>
    </row>
    <row r="35" spans="1:20" x14ac:dyDescent="0.25">
      <c r="A35" s="233"/>
      <c r="B35" s="40"/>
      <c r="C35" s="48"/>
      <c r="D35" s="93"/>
      <c r="E35" s="93"/>
      <c r="F35" s="94"/>
      <c r="G35" s="156"/>
      <c r="H35" s="121"/>
      <c r="I35" s="121"/>
      <c r="J35" s="172"/>
      <c r="K35" s="94"/>
      <c r="L35" s="94"/>
      <c r="M35" s="94"/>
      <c r="N35" s="200"/>
      <c r="O35" s="223"/>
      <c r="P35" s="237"/>
    </row>
    <row r="36" spans="1:20" x14ac:dyDescent="0.25">
      <c r="A36" s="233"/>
      <c r="B36" s="54" t="s">
        <v>186</v>
      </c>
      <c r="C36" s="54"/>
      <c r="D36" s="104"/>
      <c r="E36" s="104"/>
      <c r="F36" s="104"/>
      <c r="G36" s="55"/>
      <c r="H36" s="124"/>
      <c r="I36" s="124"/>
      <c r="J36" s="124"/>
      <c r="K36" s="182">
        <v>7299999.9900000002</v>
      </c>
      <c r="L36" s="100"/>
      <c r="M36" s="100"/>
      <c r="N36" s="100">
        <v>7299999.9900000002</v>
      </c>
      <c r="O36" s="224"/>
      <c r="P36" s="237"/>
    </row>
    <row r="37" spans="1:20" x14ac:dyDescent="0.25">
      <c r="A37" s="20"/>
      <c r="B37" s="56"/>
      <c r="C37" s="56"/>
      <c r="D37" s="139"/>
      <c r="E37" s="139"/>
      <c r="F37" s="139"/>
      <c r="G37" s="140"/>
      <c r="H37" s="141"/>
      <c r="I37" s="141"/>
      <c r="J37" s="141"/>
      <c r="K37" s="183"/>
      <c r="L37" s="139"/>
      <c r="M37" s="139"/>
      <c r="N37" s="236"/>
      <c r="O37" s="189"/>
      <c r="P37" s="56"/>
    </row>
    <row r="38" spans="1:20" s="24" customFormat="1" ht="12" x14ac:dyDescent="0.25">
      <c r="A38" s="235"/>
      <c r="B38" s="57"/>
      <c r="C38" s="57"/>
      <c r="D38" s="142"/>
      <c r="E38" s="142"/>
      <c r="F38" s="142"/>
      <c r="G38" s="143"/>
      <c r="H38" s="144"/>
      <c r="I38" s="144"/>
      <c r="J38" s="144"/>
      <c r="K38" s="184"/>
      <c r="L38" s="142"/>
      <c r="M38" s="142"/>
      <c r="N38" s="142"/>
      <c r="O38" s="225"/>
      <c r="P38" s="58"/>
      <c r="Q38" s="59"/>
      <c r="R38" s="59"/>
      <c r="S38" s="59"/>
      <c r="T38" s="59"/>
    </row>
    <row r="39" spans="1:20" s="24" customFormat="1" ht="24" x14ac:dyDescent="0.25">
      <c r="A39" s="235"/>
      <c r="B39" s="60" t="s">
        <v>227</v>
      </c>
      <c r="C39" s="60"/>
      <c r="D39" s="105"/>
      <c r="E39" s="105" t="s">
        <v>228</v>
      </c>
      <c r="F39" s="106"/>
      <c r="G39" s="61"/>
      <c r="H39" s="127"/>
      <c r="I39" s="127"/>
      <c r="J39" s="127"/>
      <c r="K39" s="185"/>
      <c r="L39" s="106" t="s">
        <v>229</v>
      </c>
      <c r="M39" s="106"/>
      <c r="N39" s="106"/>
      <c r="O39" s="226" t="s">
        <v>225</v>
      </c>
      <c r="P39" s="240"/>
      <c r="Q39" s="59"/>
      <c r="R39" s="59"/>
      <c r="S39" s="59"/>
      <c r="T39" s="59"/>
    </row>
    <row r="40" spans="1:20" x14ac:dyDescent="0.25">
      <c r="A40" s="233"/>
      <c r="B40" s="62" t="s">
        <v>187</v>
      </c>
      <c r="C40" s="63" t="s">
        <v>178</v>
      </c>
      <c r="D40" s="107"/>
      <c r="E40" s="107"/>
      <c r="F40" s="107"/>
      <c r="G40" s="64"/>
      <c r="H40" s="128"/>
      <c r="I40" s="128"/>
      <c r="J40" s="128"/>
      <c r="K40" s="186"/>
      <c r="L40" s="180"/>
      <c r="M40" s="180"/>
      <c r="N40" s="180"/>
      <c r="O40" s="227"/>
      <c r="P40" s="237"/>
    </row>
    <row r="41" spans="1:20" x14ac:dyDescent="0.25">
      <c r="A41" s="233"/>
      <c r="B41" s="65"/>
      <c r="C41" s="63"/>
      <c r="D41" s="107"/>
      <c r="E41" s="107"/>
      <c r="F41" s="107"/>
      <c r="G41" s="64"/>
      <c r="H41" s="128"/>
      <c r="I41" s="128"/>
      <c r="J41" s="128"/>
      <c r="K41" s="186"/>
      <c r="L41" s="180"/>
      <c r="M41" s="180"/>
      <c r="N41" s="180"/>
      <c r="O41" s="227">
        <f>SUM(N40:N41)/47196512</f>
        <v>0</v>
      </c>
      <c r="P41" s="237"/>
    </row>
    <row r="42" spans="1:20" ht="20.399999999999999" x14ac:dyDescent="0.25">
      <c r="A42" s="233"/>
      <c r="B42" s="66" t="s">
        <v>188</v>
      </c>
      <c r="C42" s="67" t="s">
        <v>189</v>
      </c>
      <c r="D42" s="108"/>
      <c r="E42" s="108"/>
      <c r="F42" s="108"/>
      <c r="G42" s="68"/>
      <c r="H42" s="129"/>
      <c r="I42" s="129"/>
      <c r="J42" s="129"/>
      <c r="K42" s="187"/>
      <c r="L42" s="112"/>
      <c r="M42" s="112"/>
      <c r="N42" s="112">
        <v>3107456</v>
      </c>
      <c r="O42" s="228"/>
      <c r="P42" s="237"/>
    </row>
    <row r="43" spans="1:20" x14ac:dyDescent="0.25">
      <c r="A43" s="233"/>
      <c r="B43" s="65"/>
      <c r="C43" s="69"/>
      <c r="D43" s="109"/>
      <c r="E43" s="109"/>
      <c r="F43" s="109"/>
      <c r="G43" s="70"/>
      <c r="H43" s="130"/>
      <c r="I43" s="130"/>
      <c r="J43" s="130"/>
      <c r="K43" s="188"/>
      <c r="L43" s="181"/>
      <c r="M43" s="181"/>
      <c r="N43" s="181"/>
      <c r="O43" s="229">
        <f>SUM(N42:N43)/47196512</f>
        <v>6.5840797726747266E-2</v>
      </c>
      <c r="P43" s="237"/>
    </row>
    <row r="44" spans="1:20" x14ac:dyDescent="0.25">
      <c r="A44" s="233"/>
      <c r="B44" s="54" t="s">
        <v>190</v>
      </c>
      <c r="C44" s="54"/>
      <c r="D44" s="104"/>
      <c r="E44" s="104"/>
      <c r="F44" s="104"/>
      <c r="G44" s="55"/>
      <c r="H44" s="131"/>
      <c r="I44" s="131"/>
      <c r="J44" s="131"/>
      <c r="K44" s="182"/>
      <c r="L44" s="100"/>
      <c r="M44" s="100"/>
      <c r="N44" s="100">
        <v>3107456</v>
      </c>
      <c r="O44" s="220">
        <f>SUM(O40:O43)</f>
        <v>6.5840797726747266E-2</v>
      </c>
      <c r="P44" s="237"/>
    </row>
    <row r="45" spans="1:20" x14ac:dyDescent="0.25">
      <c r="A45" s="19"/>
      <c r="B45" s="71"/>
      <c r="C45" s="71"/>
      <c r="D45" s="71"/>
      <c r="E45" s="71"/>
      <c r="F45" s="71"/>
      <c r="G45" s="71"/>
      <c r="H45" s="71"/>
      <c r="I45" s="71"/>
      <c r="J45" s="71"/>
      <c r="K45" s="71"/>
      <c r="L45" s="71"/>
      <c r="M45" s="71"/>
      <c r="N45" s="71"/>
      <c r="O45" s="230"/>
      <c r="P45" s="71"/>
    </row>
    <row r="46" spans="1:20" x14ac:dyDescent="0.25">
      <c r="B46" s="72" t="s">
        <v>230</v>
      </c>
    </row>
    <row r="47" spans="1:20" x14ac:dyDescent="0.25">
      <c r="B47" s="73"/>
      <c r="C47" s="74"/>
      <c r="D47" s="74"/>
      <c r="E47" s="74"/>
      <c r="F47" s="74"/>
      <c r="G47" s="74"/>
      <c r="H47" s="74"/>
      <c r="I47" s="74"/>
      <c r="J47" s="74"/>
      <c r="K47" s="74"/>
      <c r="L47" s="74"/>
      <c r="M47" s="74"/>
      <c r="N47" s="74"/>
      <c r="O47" s="75"/>
    </row>
  </sheetData>
  <mergeCells count="13">
    <mergeCell ref="B45:P45"/>
    <mergeCell ref="B47:O47"/>
    <mergeCell ref="C43:J43"/>
    <mergeCell ref="B44:J44"/>
    <mergeCell ref="B26:O26"/>
    <mergeCell ref="N27:O27"/>
    <mergeCell ref="B37:P37"/>
    <mergeCell ref="C2:E2"/>
    <mergeCell ref="B25:C25"/>
    <mergeCell ref="B36:G36"/>
    <mergeCell ref="C40:J40"/>
    <mergeCell ref="C41:J41"/>
    <mergeCell ref="C42:J4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6"/>
  <sheetViews>
    <sheetView workbookViewId="0"/>
  </sheetViews>
  <sheetFormatPr defaultRowHeight="13.8" x14ac:dyDescent="0.25"/>
  <cols>
    <col min="1" max="1" width="50.69921875" customWidth="1"/>
    <col min="2" max="2" width="15.69921875" customWidth="1"/>
    <col min="3" max="3" width="9.8984375" bestFit="1" customWidth="1"/>
    <col min="4" max="4" width="10.296875" bestFit="1" customWidth="1"/>
    <col min="5" max="5" width="9.796875" bestFit="1" customWidth="1"/>
    <col min="6" max="6" width="10.796875" bestFit="1" customWidth="1"/>
    <col min="7" max="7" width="10.8984375" bestFit="1" customWidth="1"/>
    <col min="8" max="8" width="8.8984375" bestFit="1" customWidth="1"/>
    <col min="9" max="9" width="10.8984375" bestFit="1" customWidth="1"/>
  </cols>
  <sheetData>
    <row r="1" spans="1:9" ht="17.399999999999999" x14ac:dyDescent="0.3">
      <c r="A1" s="2" t="s">
        <v>191</v>
      </c>
    </row>
    <row r="2" spans="1:9" ht="15.6" x14ac:dyDescent="0.3">
      <c r="A2" s="3" t="s">
        <v>192</v>
      </c>
      <c r="E2" s="3" t="s">
        <v>193</v>
      </c>
    </row>
    <row r="4" spans="1:9" ht="15.6" x14ac:dyDescent="0.3">
      <c r="A4" s="4" t="s">
        <v>194</v>
      </c>
      <c r="B4" s="5" t="s">
        <v>9</v>
      </c>
      <c r="C4" s="5">
        <v>888</v>
      </c>
    </row>
    <row r="6" spans="1:9" x14ac:dyDescent="0.25">
      <c r="A6" s="1" t="s">
        <v>0</v>
      </c>
      <c r="B6" s="1" t="s">
        <v>1</v>
      </c>
      <c r="C6" s="1" t="s">
        <v>2</v>
      </c>
      <c r="D6" s="1" t="s">
        <v>3</v>
      </c>
      <c r="E6" s="1" t="s">
        <v>4</v>
      </c>
      <c r="F6" s="1" t="s">
        <v>5</v>
      </c>
      <c r="G6" s="1" t="s">
        <v>6</v>
      </c>
      <c r="H6" s="1" t="s">
        <v>7</v>
      </c>
      <c r="I6" s="1" t="s">
        <v>8</v>
      </c>
    </row>
    <row r="7" spans="1:9" x14ac:dyDescent="0.25">
      <c r="A7" s="1"/>
      <c r="B7" s="1"/>
      <c r="C7" s="1"/>
      <c r="D7" s="1"/>
      <c r="E7" s="1"/>
      <c r="F7" s="1"/>
      <c r="G7" s="1"/>
      <c r="H7" s="1"/>
      <c r="I7" s="1"/>
    </row>
    <row r="8" spans="1:9" x14ac:dyDescent="0.25">
      <c r="A8" s="1" t="s">
        <v>195</v>
      </c>
      <c r="B8" s="1"/>
      <c r="C8" s="1"/>
      <c r="D8" s="1"/>
      <c r="E8" s="1"/>
      <c r="F8" s="1"/>
      <c r="G8" s="1"/>
      <c r="H8" s="1"/>
      <c r="I8" s="1"/>
    </row>
    <row r="9" spans="1:9" x14ac:dyDescent="0.25">
      <c r="A9" s="1"/>
      <c r="B9" s="1"/>
      <c r="C9" s="1"/>
      <c r="D9" s="1"/>
      <c r="E9" s="1"/>
      <c r="F9" s="1"/>
      <c r="G9" s="1"/>
      <c r="H9" s="1"/>
      <c r="I9" s="1"/>
    </row>
    <row r="10" spans="1:9" x14ac:dyDescent="0.25">
      <c r="A10" t="s">
        <v>10</v>
      </c>
      <c r="B10">
        <v>51389056</v>
      </c>
      <c r="C10">
        <v>358096546</v>
      </c>
      <c r="D10">
        <v>330655117</v>
      </c>
      <c r="E10">
        <v>31830000</v>
      </c>
      <c r="G10">
        <v>771970719</v>
      </c>
      <c r="I10">
        <v>771970719</v>
      </c>
    </row>
    <row r="12" spans="1:9" x14ac:dyDescent="0.25">
      <c r="A12" s="1" t="s">
        <v>196</v>
      </c>
    </row>
    <row r="14" spans="1:9" x14ac:dyDescent="0.25">
      <c r="A14" t="s">
        <v>12</v>
      </c>
      <c r="C14">
        <v>870546</v>
      </c>
      <c r="D14">
        <v>697200</v>
      </c>
      <c r="G14">
        <v>1567746</v>
      </c>
      <c r="H14">
        <v>0</v>
      </c>
      <c r="I14">
        <v>1567746</v>
      </c>
    </row>
    <row r="15" spans="1:9" x14ac:dyDescent="0.25">
      <c r="A15" t="s">
        <v>13</v>
      </c>
      <c r="C15">
        <v>0</v>
      </c>
      <c r="D15">
        <v>0</v>
      </c>
      <c r="G15">
        <v>0</v>
      </c>
      <c r="H15">
        <v>0</v>
      </c>
      <c r="I15">
        <v>0</v>
      </c>
    </row>
    <row r="16" spans="1:9" x14ac:dyDescent="0.25">
      <c r="A16" t="s">
        <v>14</v>
      </c>
      <c r="C16">
        <v>0</v>
      </c>
      <c r="D16">
        <v>0</v>
      </c>
      <c r="G16">
        <v>0</v>
      </c>
      <c r="H16">
        <v>0</v>
      </c>
      <c r="I16">
        <v>0</v>
      </c>
    </row>
    <row r="17" spans="1:9" x14ac:dyDescent="0.25">
      <c r="A17" t="s">
        <v>15</v>
      </c>
      <c r="C17">
        <v>0</v>
      </c>
      <c r="D17">
        <v>0</v>
      </c>
      <c r="G17">
        <v>0</v>
      </c>
      <c r="H17">
        <v>0</v>
      </c>
      <c r="I17">
        <v>0</v>
      </c>
    </row>
    <row r="18" spans="1:9" x14ac:dyDescent="0.25">
      <c r="A18" t="s">
        <v>16</v>
      </c>
      <c r="C18">
        <v>1934800</v>
      </c>
      <c r="D18">
        <v>1122500</v>
      </c>
      <c r="G18">
        <v>3057300</v>
      </c>
      <c r="H18">
        <v>0</v>
      </c>
      <c r="I18">
        <v>3057300</v>
      </c>
    </row>
    <row r="19" spans="1:9" x14ac:dyDescent="0.25">
      <c r="A19" t="s">
        <v>17</v>
      </c>
      <c r="C19">
        <v>178900</v>
      </c>
      <c r="D19">
        <v>0</v>
      </c>
      <c r="G19">
        <v>178900</v>
      </c>
      <c r="H19">
        <v>0</v>
      </c>
      <c r="I19">
        <v>178900</v>
      </c>
    </row>
    <row r="20" spans="1:9" x14ac:dyDescent="0.25">
      <c r="A20" t="s">
        <v>18</v>
      </c>
      <c r="C20">
        <v>80200</v>
      </c>
      <c r="D20">
        <v>48700</v>
      </c>
      <c r="G20">
        <v>128900</v>
      </c>
      <c r="H20">
        <v>0</v>
      </c>
      <c r="I20">
        <v>128900</v>
      </c>
    </row>
    <row r="21" spans="1:9" x14ac:dyDescent="0.25">
      <c r="A21" t="s">
        <v>19</v>
      </c>
      <c r="C21">
        <v>389600</v>
      </c>
      <c r="D21">
        <v>236400</v>
      </c>
      <c r="G21">
        <v>626000</v>
      </c>
      <c r="H21">
        <v>0</v>
      </c>
      <c r="I21">
        <v>626000</v>
      </c>
    </row>
    <row r="23" spans="1:9" x14ac:dyDescent="0.25">
      <c r="A23" s="1" t="s">
        <v>197</v>
      </c>
    </row>
    <row r="25" spans="1:9" x14ac:dyDescent="0.25">
      <c r="A25" t="s">
        <v>20</v>
      </c>
      <c r="B25">
        <v>0</v>
      </c>
      <c r="C25">
        <v>3241898</v>
      </c>
      <c r="D25">
        <v>1129112</v>
      </c>
      <c r="E25">
        <v>28114567</v>
      </c>
      <c r="F25">
        <v>0</v>
      </c>
      <c r="G25">
        <v>32485577</v>
      </c>
      <c r="H25">
        <v>0</v>
      </c>
      <c r="I25">
        <v>32485577</v>
      </c>
    </row>
    <row r="26" spans="1:9" x14ac:dyDescent="0.25">
      <c r="A26" t="s">
        <v>21</v>
      </c>
      <c r="B26">
        <v>0</v>
      </c>
      <c r="C26">
        <v>35388</v>
      </c>
      <c r="D26">
        <v>218088</v>
      </c>
      <c r="E26">
        <v>0</v>
      </c>
      <c r="F26">
        <v>0</v>
      </c>
      <c r="G26">
        <v>253476</v>
      </c>
      <c r="H26">
        <v>0</v>
      </c>
      <c r="I26">
        <v>253476</v>
      </c>
    </row>
    <row r="27" spans="1:9" x14ac:dyDescent="0.25">
      <c r="A27" t="s">
        <v>22</v>
      </c>
      <c r="B27">
        <v>0</v>
      </c>
      <c r="C27">
        <v>0</v>
      </c>
      <c r="D27">
        <v>0</v>
      </c>
      <c r="E27">
        <v>15753500</v>
      </c>
      <c r="F27">
        <v>5737656</v>
      </c>
      <c r="G27">
        <v>21491156</v>
      </c>
      <c r="H27">
        <v>0</v>
      </c>
      <c r="I27">
        <v>21491156</v>
      </c>
    </row>
    <row r="28" spans="1:9" x14ac:dyDescent="0.25">
      <c r="A28" t="s">
        <v>23</v>
      </c>
      <c r="B28">
        <v>0</v>
      </c>
      <c r="C28">
        <v>64914</v>
      </c>
      <c r="D28">
        <v>378016</v>
      </c>
      <c r="E28">
        <v>3386814</v>
      </c>
      <c r="F28">
        <v>0</v>
      </c>
      <c r="G28">
        <v>3829744</v>
      </c>
      <c r="H28">
        <v>0</v>
      </c>
      <c r="I28">
        <v>3829744</v>
      </c>
    </row>
    <row r="29" spans="1:9" x14ac:dyDescent="0.25">
      <c r="A29" t="s">
        <v>24</v>
      </c>
      <c r="B29">
        <v>2358256</v>
      </c>
      <c r="C29">
        <v>1249248</v>
      </c>
      <c r="D29">
        <v>960960</v>
      </c>
      <c r="E29">
        <v>336336</v>
      </c>
      <c r="F29">
        <v>0</v>
      </c>
      <c r="G29">
        <v>4904800</v>
      </c>
      <c r="H29">
        <v>0</v>
      </c>
      <c r="I29">
        <v>4904800</v>
      </c>
    </row>
    <row r="30" spans="1:9" x14ac:dyDescent="0.25">
      <c r="A30" t="s">
        <v>25</v>
      </c>
      <c r="B30">
        <v>644380</v>
      </c>
      <c r="C30">
        <v>599240</v>
      </c>
      <c r="D30">
        <v>496450</v>
      </c>
      <c r="E30">
        <v>70980</v>
      </c>
      <c r="F30">
        <v>41950</v>
      </c>
      <c r="G30">
        <v>1853000</v>
      </c>
      <c r="H30">
        <v>0</v>
      </c>
      <c r="I30">
        <v>1853000</v>
      </c>
    </row>
    <row r="31" spans="1:9" x14ac:dyDescent="0.25">
      <c r="A31" t="s">
        <v>26</v>
      </c>
      <c r="E31">
        <v>510000</v>
      </c>
      <c r="G31">
        <v>510000</v>
      </c>
      <c r="H31">
        <v>0</v>
      </c>
      <c r="I31">
        <v>510000</v>
      </c>
    </row>
    <row r="32" spans="1:9" x14ac:dyDescent="0.25">
      <c r="A32" t="s">
        <v>27</v>
      </c>
      <c r="E32">
        <v>96600</v>
      </c>
      <c r="G32">
        <v>96600</v>
      </c>
      <c r="H32">
        <v>0</v>
      </c>
      <c r="I32">
        <v>96600</v>
      </c>
    </row>
    <row r="33" spans="1:9" x14ac:dyDescent="0.25">
      <c r="A33" t="s">
        <v>28</v>
      </c>
      <c r="E33">
        <v>0</v>
      </c>
      <c r="G33">
        <v>0</v>
      </c>
      <c r="H33">
        <v>0</v>
      </c>
      <c r="I33">
        <v>0</v>
      </c>
    </row>
    <row r="34" spans="1:9" x14ac:dyDescent="0.25">
      <c r="A34" t="s">
        <v>29</v>
      </c>
      <c r="B34">
        <v>0</v>
      </c>
      <c r="C34">
        <v>0</v>
      </c>
      <c r="D34">
        <v>0</v>
      </c>
      <c r="E34">
        <v>0</v>
      </c>
      <c r="F34">
        <v>0</v>
      </c>
      <c r="G34">
        <v>0</v>
      </c>
      <c r="H34">
        <v>0</v>
      </c>
      <c r="I34">
        <v>0</v>
      </c>
    </row>
    <row r="36" spans="1:9" x14ac:dyDescent="0.25">
      <c r="A36" s="1" t="s">
        <v>198</v>
      </c>
    </row>
    <row r="38" spans="1:9" x14ac:dyDescent="0.25">
      <c r="A38" t="s">
        <v>30</v>
      </c>
      <c r="B38">
        <v>3107456</v>
      </c>
      <c r="G38">
        <v>3107456</v>
      </c>
      <c r="H38">
        <v>0</v>
      </c>
      <c r="I38">
        <v>3107456</v>
      </c>
    </row>
    <row r="40" spans="1:9" x14ac:dyDescent="0.25">
      <c r="A40" s="1" t="s">
        <v>199</v>
      </c>
    </row>
    <row r="42" spans="1:9" x14ac:dyDescent="0.25">
      <c r="A42" t="s">
        <v>31</v>
      </c>
      <c r="B42">
        <v>1258</v>
      </c>
      <c r="C42">
        <v>759356</v>
      </c>
      <c r="D42">
        <v>793843</v>
      </c>
      <c r="E42">
        <v>567244</v>
      </c>
      <c r="G42">
        <v>2121701</v>
      </c>
      <c r="H42">
        <v>0</v>
      </c>
      <c r="I42">
        <v>2121701</v>
      </c>
    </row>
    <row r="43" spans="1:9" x14ac:dyDescent="0.25">
      <c r="A43" t="s">
        <v>32</v>
      </c>
      <c r="B43">
        <v>0</v>
      </c>
      <c r="C43">
        <v>474605</v>
      </c>
      <c r="D43">
        <v>420109</v>
      </c>
      <c r="E43">
        <v>42186</v>
      </c>
      <c r="G43">
        <v>936900</v>
      </c>
      <c r="H43">
        <v>0</v>
      </c>
      <c r="I43">
        <v>936900</v>
      </c>
    </row>
    <row r="44" spans="1:9" x14ac:dyDescent="0.25">
      <c r="A44" t="s">
        <v>33</v>
      </c>
      <c r="B44">
        <v>4362</v>
      </c>
      <c r="C44">
        <v>93025</v>
      </c>
      <c r="D44">
        <v>82344</v>
      </c>
      <c r="E44">
        <v>8269</v>
      </c>
      <c r="G44">
        <v>188000</v>
      </c>
      <c r="H44">
        <v>0</v>
      </c>
      <c r="I44">
        <v>188000</v>
      </c>
    </row>
    <row r="45" spans="1:9" x14ac:dyDescent="0.25">
      <c r="A45" t="s">
        <v>34</v>
      </c>
      <c r="B45">
        <v>11601</v>
      </c>
      <c r="C45">
        <v>247407</v>
      </c>
      <c r="D45">
        <v>219000</v>
      </c>
      <c r="E45">
        <v>21991</v>
      </c>
      <c r="G45">
        <v>499999</v>
      </c>
      <c r="H45">
        <v>0</v>
      </c>
      <c r="I45">
        <v>499999</v>
      </c>
    </row>
    <row r="46" spans="1:9" x14ac:dyDescent="0.25">
      <c r="A46" t="s">
        <v>35</v>
      </c>
      <c r="B46">
        <v>22530</v>
      </c>
      <c r="C46">
        <v>480466</v>
      </c>
      <c r="D46">
        <v>425297</v>
      </c>
      <c r="E46">
        <v>42707</v>
      </c>
      <c r="G46">
        <v>971000</v>
      </c>
      <c r="H46">
        <v>0</v>
      </c>
      <c r="I46">
        <v>971000</v>
      </c>
    </row>
    <row r="47" spans="1:9" x14ac:dyDescent="0.25">
      <c r="A47" t="s">
        <v>36</v>
      </c>
      <c r="B47">
        <v>0</v>
      </c>
      <c r="C47">
        <v>0</v>
      </c>
      <c r="D47">
        <v>0</v>
      </c>
      <c r="E47">
        <v>0</v>
      </c>
      <c r="G47">
        <v>0</v>
      </c>
      <c r="H47">
        <v>0</v>
      </c>
      <c r="I47">
        <v>0</v>
      </c>
    </row>
    <row r="48" spans="1:9" x14ac:dyDescent="0.25">
      <c r="A48" t="s">
        <v>37</v>
      </c>
      <c r="B48">
        <v>5903</v>
      </c>
      <c r="C48">
        <v>125881</v>
      </c>
      <c r="D48">
        <v>111427</v>
      </c>
      <c r="E48">
        <v>11189</v>
      </c>
      <c r="G48">
        <v>254400</v>
      </c>
      <c r="H48">
        <v>0</v>
      </c>
      <c r="I48">
        <v>254400</v>
      </c>
    </row>
    <row r="49" spans="1:9" x14ac:dyDescent="0.25">
      <c r="A49" t="s">
        <v>38</v>
      </c>
      <c r="B49">
        <v>0</v>
      </c>
      <c r="C49">
        <v>0</v>
      </c>
      <c r="D49">
        <v>0</v>
      </c>
      <c r="E49">
        <v>0</v>
      </c>
      <c r="G49">
        <v>0</v>
      </c>
      <c r="H49">
        <v>0</v>
      </c>
      <c r="I49">
        <v>0</v>
      </c>
    </row>
    <row r="50" spans="1:9" x14ac:dyDescent="0.25">
      <c r="A50" t="s">
        <v>39</v>
      </c>
      <c r="B50">
        <v>0</v>
      </c>
      <c r="C50">
        <v>0</v>
      </c>
      <c r="D50">
        <v>0</v>
      </c>
      <c r="E50">
        <v>0</v>
      </c>
      <c r="G50">
        <v>0</v>
      </c>
      <c r="H50">
        <v>0</v>
      </c>
      <c r="I50">
        <v>0</v>
      </c>
    </row>
    <row r="51" spans="1:9" x14ac:dyDescent="0.25">
      <c r="A51" t="s">
        <v>40</v>
      </c>
      <c r="B51">
        <v>0</v>
      </c>
      <c r="C51">
        <v>827493</v>
      </c>
      <c r="D51">
        <v>0</v>
      </c>
      <c r="E51">
        <v>0</v>
      </c>
      <c r="G51">
        <v>827493</v>
      </c>
      <c r="H51">
        <v>0</v>
      </c>
      <c r="I51">
        <v>827493</v>
      </c>
    </row>
    <row r="52" spans="1:9" x14ac:dyDescent="0.25">
      <c r="A52" t="s">
        <v>41</v>
      </c>
      <c r="B52">
        <v>0</v>
      </c>
      <c r="C52">
        <v>0</v>
      </c>
      <c r="D52">
        <v>0</v>
      </c>
      <c r="E52">
        <v>0</v>
      </c>
      <c r="F52">
        <v>0</v>
      </c>
      <c r="G52">
        <v>0</v>
      </c>
      <c r="H52">
        <v>0</v>
      </c>
      <c r="I52">
        <v>0</v>
      </c>
    </row>
    <row r="53" spans="1:9" x14ac:dyDescent="0.25">
      <c r="A53" t="s">
        <v>42</v>
      </c>
      <c r="B53">
        <v>0</v>
      </c>
      <c r="C53">
        <v>144352</v>
      </c>
      <c r="D53">
        <v>113816</v>
      </c>
      <c r="E53">
        <v>19432</v>
      </c>
      <c r="F53">
        <v>0</v>
      </c>
      <c r="G53">
        <v>277600</v>
      </c>
      <c r="H53">
        <v>0</v>
      </c>
      <c r="I53">
        <v>277600</v>
      </c>
    </row>
    <row r="54" spans="1:9" x14ac:dyDescent="0.25">
      <c r="A54" t="s">
        <v>43</v>
      </c>
      <c r="B54">
        <v>0</v>
      </c>
      <c r="C54">
        <v>0</v>
      </c>
      <c r="D54">
        <v>0</v>
      </c>
      <c r="E54">
        <v>0</v>
      </c>
      <c r="F54">
        <v>0</v>
      </c>
      <c r="G54">
        <v>0</v>
      </c>
      <c r="H54">
        <v>0</v>
      </c>
      <c r="I54">
        <v>0</v>
      </c>
    </row>
    <row r="55" spans="1:9" x14ac:dyDescent="0.25">
      <c r="A55" t="s">
        <v>44</v>
      </c>
      <c r="B55">
        <v>57544802</v>
      </c>
      <c r="C55">
        <v>369893865</v>
      </c>
      <c r="D55">
        <v>338108379</v>
      </c>
      <c r="E55">
        <v>80811815</v>
      </c>
      <c r="F55">
        <v>5779606</v>
      </c>
      <c r="G55">
        <v>852138467</v>
      </c>
      <c r="H55">
        <v>0</v>
      </c>
      <c r="I55">
        <v>852138467</v>
      </c>
    </row>
    <row r="57" spans="1:9" x14ac:dyDescent="0.25">
      <c r="A57" s="1" t="s">
        <v>200</v>
      </c>
    </row>
    <row r="59" spans="1:9" x14ac:dyDescent="0.25">
      <c r="A59" t="s">
        <v>45</v>
      </c>
      <c r="G59">
        <v>827245667</v>
      </c>
    </row>
    <row r="60" spans="1:9" x14ac:dyDescent="0.25">
      <c r="A60" t="s">
        <v>46</v>
      </c>
      <c r="G60">
        <v>0</v>
      </c>
    </row>
    <row r="61" spans="1:9" x14ac:dyDescent="0.25">
      <c r="A61" t="s">
        <v>47</v>
      </c>
      <c r="G61">
        <v>24892800</v>
      </c>
    </row>
    <row r="62" spans="1:9" x14ac:dyDescent="0.25">
      <c r="A62" t="s">
        <v>48</v>
      </c>
      <c r="G62">
        <v>0</v>
      </c>
    </row>
    <row r="63" spans="1:9" x14ac:dyDescent="0.25">
      <c r="A63" t="s">
        <v>49</v>
      </c>
      <c r="G63">
        <v>852138467</v>
      </c>
    </row>
    <row r="64" spans="1:9" x14ac:dyDescent="0.25">
      <c r="A64" t="s">
        <v>50</v>
      </c>
      <c r="G64">
        <v>-74964158</v>
      </c>
    </row>
    <row r="66" spans="1:9" x14ac:dyDescent="0.25">
      <c r="A66" s="1" t="s">
        <v>201</v>
      </c>
    </row>
    <row r="68" spans="1:9" x14ac:dyDescent="0.25">
      <c r="A68" t="s">
        <v>51</v>
      </c>
      <c r="G68">
        <v>1466800</v>
      </c>
      <c r="H68">
        <v>0</v>
      </c>
      <c r="I68">
        <v>1466800</v>
      </c>
    </row>
    <row r="69" spans="1:9" x14ac:dyDescent="0.25">
      <c r="A69" t="s">
        <v>52</v>
      </c>
      <c r="G69">
        <v>2332109</v>
      </c>
      <c r="H69">
        <v>2332109</v>
      </c>
      <c r="I69">
        <v>0</v>
      </c>
    </row>
    <row r="70" spans="1:9" x14ac:dyDescent="0.25">
      <c r="A70" t="s">
        <v>53</v>
      </c>
      <c r="G70">
        <v>1826420</v>
      </c>
      <c r="H70">
        <v>0</v>
      </c>
      <c r="I70">
        <v>1826420</v>
      </c>
    </row>
    <row r="71" spans="1:9" x14ac:dyDescent="0.25">
      <c r="A71" t="s">
        <v>54</v>
      </c>
      <c r="G71">
        <v>4645235</v>
      </c>
      <c r="H71">
        <v>2382255</v>
      </c>
      <c r="I71">
        <v>2262980</v>
      </c>
    </row>
    <row r="72" spans="1:9" x14ac:dyDescent="0.25">
      <c r="A72" t="s">
        <v>55</v>
      </c>
      <c r="G72">
        <v>912000</v>
      </c>
      <c r="H72">
        <v>0</v>
      </c>
      <c r="I72">
        <v>912000</v>
      </c>
    </row>
    <row r="73" spans="1:9" x14ac:dyDescent="0.25">
      <c r="A73" t="s">
        <v>56</v>
      </c>
      <c r="G73">
        <v>4747420</v>
      </c>
      <c r="H73">
        <v>52912</v>
      </c>
      <c r="I73">
        <v>4694508</v>
      </c>
    </row>
    <row r="74" spans="1:9" x14ac:dyDescent="0.25">
      <c r="A74" t="s">
        <v>57</v>
      </c>
      <c r="G74">
        <v>1391000</v>
      </c>
      <c r="H74">
        <v>0</v>
      </c>
      <c r="I74">
        <v>1391000</v>
      </c>
    </row>
    <row r="75" spans="1:9" x14ac:dyDescent="0.25">
      <c r="A75" t="s">
        <v>58</v>
      </c>
      <c r="G75">
        <v>0</v>
      </c>
      <c r="H75">
        <v>0</v>
      </c>
      <c r="I75">
        <v>0</v>
      </c>
    </row>
    <row r="77" spans="1:9" x14ac:dyDescent="0.25">
      <c r="A77" t="s">
        <v>59</v>
      </c>
      <c r="G77">
        <v>2167671</v>
      </c>
      <c r="H77">
        <v>44950</v>
      </c>
      <c r="I77">
        <v>2122721</v>
      </c>
    </row>
    <row r="78" spans="1:9" x14ac:dyDescent="0.25">
      <c r="A78" t="s">
        <v>60</v>
      </c>
      <c r="G78">
        <v>3311547</v>
      </c>
      <c r="H78">
        <v>0</v>
      </c>
      <c r="I78">
        <v>3311547</v>
      </c>
    </row>
    <row r="79" spans="1:9" x14ac:dyDescent="0.25">
      <c r="A79" t="s">
        <v>61</v>
      </c>
      <c r="G79">
        <v>586372</v>
      </c>
      <c r="H79">
        <v>0</v>
      </c>
      <c r="I79">
        <v>586372</v>
      </c>
    </row>
    <row r="80" spans="1:9" x14ac:dyDescent="0.25">
      <c r="A80" t="s">
        <v>62</v>
      </c>
      <c r="B80">
        <v>0</v>
      </c>
      <c r="C80">
        <v>0</v>
      </c>
      <c r="D80">
        <v>0</v>
      </c>
      <c r="E80">
        <v>14165369</v>
      </c>
      <c r="F80">
        <v>850000</v>
      </c>
      <c r="G80">
        <v>15015369</v>
      </c>
      <c r="H80">
        <v>0</v>
      </c>
      <c r="I80">
        <v>15015369</v>
      </c>
    </row>
    <row r="81" spans="1:9" x14ac:dyDescent="0.25">
      <c r="A81" t="s">
        <v>63</v>
      </c>
      <c r="B81">
        <v>0</v>
      </c>
      <c r="C81">
        <v>721046</v>
      </c>
      <c r="D81">
        <v>11296392</v>
      </c>
      <c r="E81">
        <v>1459522</v>
      </c>
      <c r="F81">
        <v>0</v>
      </c>
      <c r="G81">
        <v>13476960</v>
      </c>
      <c r="H81">
        <v>2884400</v>
      </c>
      <c r="I81">
        <v>10592560</v>
      </c>
    </row>
    <row r="82" spans="1:9" x14ac:dyDescent="0.25">
      <c r="A82" t="s">
        <v>64</v>
      </c>
      <c r="G82">
        <v>692841</v>
      </c>
      <c r="H82">
        <v>0</v>
      </c>
      <c r="I82">
        <v>692841</v>
      </c>
    </row>
    <row r="84" spans="1:9" x14ac:dyDescent="0.25">
      <c r="A84" t="s">
        <v>65</v>
      </c>
      <c r="D84">
        <v>2120813</v>
      </c>
      <c r="E84">
        <v>0</v>
      </c>
      <c r="G84">
        <v>2120813</v>
      </c>
      <c r="H84">
        <v>1676519</v>
      </c>
      <c r="I84">
        <v>444294</v>
      </c>
    </row>
    <row r="85" spans="1:9" x14ac:dyDescent="0.25">
      <c r="A85" t="s">
        <v>66</v>
      </c>
      <c r="G85">
        <v>11070518</v>
      </c>
      <c r="H85">
        <v>10682000</v>
      </c>
      <c r="I85">
        <v>388518</v>
      </c>
    </row>
    <row r="86" spans="1:9" x14ac:dyDescent="0.25">
      <c r="A86" t="s">
        <v>67</v>
      </c>
      <c r="G86">
        <v>12275954</v>
      </c>
      <c r="H86">
        <v>746000</v>
      </c>
      <c r="I86">
        <v>11529954</v>
      </c>
    </row>
    <row r="87" spans="1:9" x14ac:dyDescent="0.25">
      <c r="A87" t="s">
        <v>68</v>
      </c>
      <c r="G87">
        <v>0</v>
      </c>
      <c r="H87">
        <v>0</v>
      </c>
      <c r="I87">
        <v>0</v>
      </c>
    </row>
    <row r="88" spans="1:9" x14ac:dyDescent="0.25">
      <c r="A88" t="s">
        <v>69</v>
      </c>
      <c r="G88">
        <v>291332</v>
      </c>
      <c r="H88">
        <v>0</v>
      </c>
      <c r="I88">
        <v>291332</v>
      </c>
    </row>
    <row r="89" spans="1:9" x14ac:dyDescent="0.25">
      <c r="A89" t="s">
        <v>70</v>
      </c>
      <c r="G89">
        <v>0</v>
      </c>
      <c r="H89">
        <v>0</v>
      </c>
      <c r="I89">
        <v>0</v>
      </c>
    </row>
    <row r="90" spans="1:9" x14ac:dyDescent="0.25">
      <c r="A90" t="s">
        <v>71</v>
      </c>
      <c r="G90">
        <v>78330361</v>
      </c>
      <c r="H90">
        <v>20801145</v>
      </c>
      <c r="I90">
        <v>57529216</v>
      </c>
    </row>
    <row r="92" spans="1:9" x14ac:dyDescent="0.25">
      <c r="A92" s="1" t="s">
        <v>202</v>
      </c>
    </row>
    <row r="95" spans="1:9" x14ac:dyDescent="0.25">
      <c r="A95" s="1" t="s">
        <v>203</v>
      </c>
    </row>
    <row r="97" spans="1:9" x14ac:dyDescent="0.25">
      <c r="A97" t="s">
        <v>72</v>
      </c>
      <c r="G97">
        <v>20426240</v>
      </c>
      <c r="H97">
        <v>612265</v>
      </c>
      <c r="I97">
        <v>19813975</v>
      </c>
    </row>
    <row r="98" spans="1:9" x14ac:dyDescent="0.25">
      <c r="A98" t="s">
        <v>73</v>
      </c>
      <c r="G98">
        <v>1626722</v>
      </c>
      <c r="H98">
        <v>0</v>
      </c>
      <c r="I98">
        <v>1626722</v>
      </c>
    </row>
    <row r="99" spans="1:9" x14ac:dyDescent="0.25">
      <c r="A99" t="s">
        <v>74</v>
      </c>
      <c r="G99">
        <v>1277920</v>
      </c>
      <c r="H99">
        <v>38305</v>
      </c>
      <c r="I99">
        <v>1239615</v>
      </c>
    </row>
    <row r="100" spans="1:9" x14ac:dyDescent="0.25">
      <c r="A100" t="s">
        <v>75</v>
      </c>
      <c r="G100">
        <v>6580590</v>
      </c>
      <c r="H100">
        <v>962746</v>
      </c>
      <c r="I100">
        <v>5617844</v>
      </c>
    </row>
    <row r="101" spans="1:9" x14ac:dyDescent="0.25">
      <c r="A101" t="s">
        <v>76</v>
      </c>
      <c r="G101">
        <v>29911472</v>
      </c>
      <c r="H101">
        <v>1613316</v>
      </c>
      <c r="I101">
        <v>28298156</v>
      </c>
    </row>
    <row r="103" spans="1:9" x14ac:dyDescent="0.25">
      <c r="A103" s="1" t="s">
        <v>204</v>
      </c>
    </row>
    <row r="106" spans="1:9" x14ac:dyDescent="0.25">
      <c r="A106" t="s">
        <v>77</v>
      </c>
      <c r="G106">
        <v>14930822</v>
      </c>
      <c r="H106">
        <v>0</v>
      </c>
      <c r="I106">
        <v>14930822</v>
      </c>
    </row>
    <row r="107" spans="1:9" x14ac:dyDescent="0.25">
      <c r="A107" t="s">
        <v>78</v>
      </c>
      <c r="G107">
        <v>29431111</v>
      </c>
      <c r="H107">
        <v>556500</v>
      </c>
      <c r="I107">
        <v>28874611</v>
      </c>
    </row>
    <row r="108" spans="1:9" x14ac:dyDescent="0.25">
      <c r="A108" t="s">
        <v>79</v>
      </c>
      <c r="G108">
        <v>3217457</v>
      </c>
      <c r="H108">
        <v>0</v>
      </c>
      <c r="I108">
        <v>3217457</v>
      </c>
    </row>
    <row r="109" spans="1:9" x14ac:dyDescent="0.25">
      <c r="A109" t="s">
        <v>80</v>
      </c>
      <c r="G109">
        <v>1868406</v>
      </c>
      <c r="H109">
        <v>0</v>
      </c>
      <c r="I109">
        <v>1868406</v>
      </c>
    </row>
    <row r="110" spans="1:9" x14ac:dyDescent="0.25">
      <c r="A110" t="s">
        <v>81</v>
      </c>
      <c r="G110">
        <v>4886739</v>
      </c>
      <c r="H110">
        <v>0</v>
      </c>
      <c r="I110">
        <v>4886739</v>
      </c>
    </row>
    <row r="111" spans="1:9" x14ac:dyDescent="0.25">
      <c r="A111" s="7" t="s">
        <v>82</v>
      </c>
      <c r="B111" s="8"/>
      <c r="C111" s="8"/>
      <c r="D111" s="8"/>
      <c r="E111" s="8"/>
      <c r="F111" s="8"/>
      <c r="G111" s="8">
        <v>194039</v>
      </c>
      <c r="H111" s="8">
        <v>0</v>
      </c>
      <c r="I111" s="8">
        <v>194039</v>
      </c>
    </row>
    <row r="112" spans="1:9" x14ac:dyDescent="0.25">
      <c r="A112" t="s">
        <v>83</v>
      </c>
      <c r="G112">
        <v>1251686</v>
      </c>
      <c r="H112">
        <v>0</v>
      </c>
      <c r="I112">
        <v>1251686</v>
      </c>
    </row>
    <row r="113" spans="1:9" x14ac:dyDescent="0.25">
      <c r="A113" t="s">
        <v>84</v>
      </c>
      <c r="B113">
        <v>0</v>
      </c>
      <c r="C113">
        <v>388642</v>
      </c>
      <c r="D113">
        <v>344017</v>
      </c>
      <c r="E113">
        <v>34545</v>
      </c>
      <c r="G113">
        <v>767204</v>
      </c>
      <c r="H113">
        <v>0</v>
      </c>
      <c r="I113">
        <v>767204</v>
      </c>
    </row>
    <row r="114" spans="1:9" x14ac:dyDescent="0.25">
      <c r="A114" t="s">
        <v>85</v>
      </c>
      <c r="G114">
        <v>779451</v>
      </c>
      <c r="H114">
        <v>0</v>
      </c>
      <c r="I114">
        <v>779451</v>
      </c>
    </row>
    <row r="115" spans="1:9" x14ac:dyDescent="0.25">
      <c r="A115" t="s">
        <v>86</v>
      </c>
      <c r="G115">
        <v>12463</v>
      </c>
      <c r="H115">
        <v>11500</v>
      </c>
      <c r="I115">
        <v>963</v>
      </c>
    </row>
    <row r="116" spans="1:9" x14ac:dyDescent="0.25">
      <c r="A116" t="s">
        <v>87</v>
      </c>
      <c r="B116">
        <v>0</v>
      </c>
      <c r="C116">
        <v>388642</v>
      </c>
      <c r="D116">
        <v>344017</v>
      </c>
      <c r="E116">
        <v>34545</v>
      </c>
      <c r="G116">
        <v>57339378</v>
      </c>
      <c r="H116">
        <v>568000</v>
      </c>
      <c r="I116">
        <v>56771378</v>
      </c>
    </row>
    <row r="118" spans="1:9" x14ac:dyDescent="0.25">
      <c r="A118" s="1" t="s">
        <v>205</v>
      </c>
    </row>
    <row r="120" spans="1:9" x14ac:dyDescent="0.25">
      <c r="A120" t="s">
        <v>88</v>
      </c>
      <c r="G120">
        <v>0</v>
      </c>
      <c r="H120">
        <v>0</v>
      </c>
      <c r="I120">
        <v>0</v>
      </c>
    </row>
    <row r="122" spans="1:9" x14ac:dyDescent="0.25">
      <c r="A122" s="1" t="s">
        <v>206</v>
      </c>
    </row>
    <row r="124" spans="1:9" x14ac:dyDescent="0.25">
      <c r="A124" t="s">
        <v>89</v>
      </c>
      <c r="G124">
        <v>17493623</v>
      </c>
      <c r="H124">
        <v>32497</v>
      </c>
      <c r="I124">
        <v>17461126</v>
      </c>
    </row>
    <row r="125" spans="1:9" x14ac:dyDescent="0.25">
      <c r="A125" t="s">
        <v>90</v>
      </c>
      <c r="G125">
        <v>6894841</v>
      </c>
      <c r="H125">
        <v>390788</v>
      </c>
      <c r="I125">
        <v>6504053</v>
      </c>
    </row>
    <row r="126" spans="1:9" x14ac:dyDescent="0.25">
      <c r="A126" t="s">
        <v>91</v>
      </c>
      <c r="G126">
        <v>551641</v>
      </c>
      <c r="H126">
        <v>267500</v>
      </c>
      <c r="I126">
        <v>284141</v>
      </c>
    </row>
    <row r="127" spans="1:9" x14ac:dyDescent="0.25">
      <c r="A127" t="s">
        <v>92</v>
      </c>
      <c r="G127">
        <v>24940105</v>
      </c>
      <c r="H127">
        <v>690785</v>
      </c>
      <c r="I127">
        <v>24249320</v>
      </c>
    </row>
    <row r="129" spans="1:9" x14ac:dyDescent="0.25">
      <c r="A129" s="1" t="s">
        <v>207</v>
      </c>
    </row>
    <row r="131" spans="1:9" x14ac:dyDescent="0.25">
      <c r="A131" t="s">
        <v>93</v>
      </c>
      <c r="G131">
        <v>1643545</v>
      </c>
      <c r="H131">
        <v>0</v>
      </c>
      <c r="I131">
        <v>1643545</v>
      </c>
    </row>
    <row r="132" spans="1:9" x14ac:dyDescent="0.25">
      <c r="A132" t="s">
        <v>94</v>
      </c>
      <c r="G132">
        <v>6784176</v>
      </c>
      <c r="H132">
        <v>77000</v>
      </c>
      <c r="I132">
        <v>6707176</v>
      </c>
    </row>
    <row r="133" spans="1:9" x14ac:dyDescent="0.25">
      <c r="A133" t="s">
        <v>95</v>
      </c>
      <c r="G133">
        <v>690364</v>
      </c>
      <c r="H133">
        <v>0</v>
      </c>
      <c r="I133">
        <v>690364</v>
      </c>
    </row>
    <row r="134" spans="1:9" x14ac:dyDescent="0.25">
      <c r="A134" t="s">
        <v>96</v>
      </c>
      <c r="G134">
        <v>21182283</v>
      </c>
      <c r="H134">
        <v>4601563</v>
      </c>
      <c r="I134">
        <v>16580720</v>
      </c>
    </row>
    <row r="135" spans="1:9" x14ac:dyDescent="0.25">
      <c r="A135" t="s">
        <v>97</v>
      </c>
      <c r="G135">
        <v>452345</v>
      </c>
      <c r="H135">
        <v>0</v>
      </c>
      <c r="I135">
        <v>452345</v>
      </c>
    </row>
    <row r="136" spans="1:9" x14ac:dyDescent="0.25">
      <c r="A136" t="s">
        <v>98</v>
      </c>
      <c r="G136">
        <v>30752713</v>
      </c>
      <c r="H136">
        <v>4678563</v>
      </c>
      <c r="I136">
        <v>26074150</v>
      </c>
    </row>
    <row r="138" spans="1:9" x14ac:dyDescent="0.25">
      <c r="A138" s="1" t="s">
        <v>208</v>
      </c>
    </row>
    <row r="140" spans="1:9" x14ac:dyDescent="0.25">
      <c r="A140" t="s">
        <v>99</v>
      </c>
      <c r="G140">
        <v>7662791</v>
      </c>
      <c r="H140">
        <v>94146</v>
      </c>
      <c r="I140">
        <v>7568645</v>
      </c>
    </row>
    <row r="141" spans="1:9" x14ac:dyDescent="0.25">
      <c r="A141" t="s">
        <v>100</v>
      </c>
      <c r="G141">
        <v>5518662</v>
      </c>
      <c r="H141">
        <v>55854</v>
      </c>
      <c r="I141">
        <v>5462808</v>
      </c>
    </row>
    <row r="142" spans="1:9" x14ac:dyDescent="0.25">
      <c r="A142" t="s">
        <v>101</v>
      </c>
      <c r="G142">
        <v>13181453</v>
      </c>
      <c r="H142">
        <v>150000</v>
      </c>
      <c r="I142">
        <v>13031453</v>
      </c>
    </row>
    <row r="144" spans="1:9" x14ac:dyDescent="0.25">
      <c r="A144" s="1" t="s">
        <v>209</v>
      </c>
    </row>
    <row r="146" spans="1:9" x14ac:dyDescent="0.25">
      <c r="A146" t="s">
        <v>102</v>
      </c>
      <c r="G146">
        <v>3644084</v>
      </c>
      <c r="H146">
        <v>260000</v>
      </c>
      <c r="I146">
        <v>3384084</v>
      </c>
    </row>
    <row r="148" spans="1:9" x14ac:dyDescent="0.25">
      <c r="A148" t="s">
        <v>103</v>
      </c>
      <c r="G148">
        <v>0</v>
      </c>
      <c r="H148">
        <v>0</v>
      </c>
      <c r="I148">
        <v>0</v>
      </c>
    </row>
    <row r="150" spans="1:9" x14ac:dyDescent="0.25">
      <c r="A150" t="s">
        <v>104</v>
      </c>
      <c r="G150">
        <v>930468828</v>
      </c>
      <c r="H150">
        <v>20801145</v>
      </c>
      <c r="I150">
        <v>909667683</v>
      </c>
    </row>
    <row r="151" spans="1:9" x14ac:dyDescent="0.25">
      <c r="A151" t="s">
        <v>105</v>
      </c>
      <c r="G151">
        <v>159769205</v>
      </c>
      <c r="H151">
        <v>7960664</v>
      </c>
      <c r="I151">
        <v>151808541</v>
      </c>
    </row>
    <row r="153" spans="1:9" x14ac:dyDescent="0.25">
      <c r="A153" t="s">
        <v>106</v>
      </c>
      <c r="G153">
        <v>1090238033</v>
      </c>
      <c r="H153">
        <v>28761809</v>
      </c>
      <c r="I153">
        <v>1061476224</v>
      </c>
    </row>
    <row r="155" spans="1:9" x14ac:dyDescent="0.25">
      <c r="A155" t="s">
        <v>107</v>
      </c>
      <c r="B155">
        <v>1991000</v>
      </c>
      <c r="C155">
        <v>41797000</v>
      </c>
      <c r="D155">
        <v>17982000</v>
      </c>
      <c r="E155">
        <v>7176000</v>
      </c>
      <c r="G155">
        <v>68946000</v>
      </c>
      <c r="H155">
        <v>0</v>
      </c>
      <c r="I155">
        <v>68946000</v>
      </c>
    </row>
    <row r="157" spans="1:9" x14ac:dyDescent="0.25">
      <c r="A157" t="s">
        <v>108</v>
      </c>
      <c r="G157">
        <v>104880</v>
      </c>
      <c r="H157">
        <v>0</v>
      </c>
      <c r="I157">
        <v>104880</v>
      </c>
    </row>
    <row r="158" spans="1:9" x14ac:dyDescent="0.25">
      <c r="A158" t="s">
        <v>109</v>
      </c>
      <c r="G158">
        <v>0</v>
      </c>
      <c r="H158">
        <v>0</v>
      </c>
      <c r="I158">
        <v>0</v>
      </c>
    </row>
    <row r="162" spans="1:8" ht="41.4" x14ac:dyDescent="0.25">
      <c r="A162" s="9" t="s">
        <v>210</v>
      </c>
    </row>
    <row r="164" spans="1:8" ht="400.2" customHeight="1" x14ac:dyDescent="0.25">
      <c r="A164" s="10" t="s">
        <v>11</v>
      </c>
      <c r="B164" s="11"/>
      <c r="C164" s="11"/>
      <c r="D164" s="11"/>
      <c r="E164" s="11"/>
      <c r="F164" s="11"/>
      <c r="G164" s="11"/>
      <c r="H164" s="12"/>
    </row>
    <row r="187" spans="1:9" x14ac:dyDescent="0.25">
      <c r="A187" s="7"/>
      <c r="B187" s="8"/>
      <c r="C187" s="8"/>
      <c r="D187" s="8"/>
      <c r="E187" s="8"/>
      <c r="F187" s="8"/>
      <c r="G187" s="8"/>
      <c r="H187" s="8"/>
      <c r="I187" s="8"/>
    </row>
    <row r="188" spans="1:9" x14ac:dyDescent="0.25">
      <c r="A188" s="7"/>
      <c r="B188" s="8"/>
      <c r="C188" s="8"/>
      <c r="D188" s="8"/>
      <c r="E188" s="8"/>
      <c r="F188" s="8"/>
      <c r="G188" s="8"/>
      <c r="H188" s="8"/>
      <c r="I188" s="8"/>
    </row>
    <row r="189" spans="1:9" x14ac:dyDescent="0.25">
      <c r="A189" s="7"/>
      <c r="B189" s="8"/>
      <c r="C189" s="8"/>
      <c r="D189" s="8"/>
      <c r="E189" s="8"/>
      <c r="F189" s="8"/>
      <c r="G189" s="8"/>
      <c r="H189" s="8"/>
      <c r="I189" s="8"/>
    </row>
    <row r="190" spans="1:9" x14ac:dyDescent="0.25">
      <c r="A190" s="7"/>
      <c r="B190" s="8"/>
      <c r="C190" s="8"/>
      <c r="D190" s="8"/>
      <c r="E190" s="8"/>
      <c r="F190" s="8"/>
      <c r="G190" s="8"/>
      <c r="H190" s="8"/>
      <c r="I190" s="8"/>
    </row>
    <row r="195" spans="1:9" x14ac:dyDescent="0.25">
      <c r="A195" s="7"/>
      <c r="B195" s="8"/>
      <c r="C195" s="8"/>
      <c r="D195" s="8"/>
      <c r="E195" s="8"/>
      <c r="F195" s="8"/>
      <c r="G195" s="8"/>
      <c r="H195" s="8"/>
      <c r="I195" s="8"/>
    </row>
    <row r="196" spans="1:9" x14ac:dyDescent="0.25">
      <c r="A196" s="7"/>
      <c r="B196" s="8"/>
      <c r="C196" s="8"/>
      <c r="D196" s="8"/>
      <c r="E196" s="8"/>
      <c r="F196" s="8"/>
      <c r="G196" s="8"/>
      <c r="H196" s="8"/>
      <c r="I196" s="8"/>
    </row>
    <row r="197" spans="1:9" x14ac:dyDescent="0.25">
      <c r="A197" s="7"/>
      <c r="B197" s="8"/>
      <c r="C197" s="8"/>
      <c r="D197" s="8"/>
      <c r="E197" s="8"/>
      <c r="F197" s="8"/>
      <c r="G197" s="8"/>
      <c r="H197" s="8"/>
      <c r="I197" s="8"/>
    </row>
    <row r="198" spans="1:9" x14ac:dyDescent="0.25">
      <c r="A198" s="7"/>
      <c r="B198" s="8"/>
      <c r="C198" s="8"/>
      <c r="D198" s="8"/>
      <c r="E198" s="8"/>
      <c r="F198" s="8"/>
      <c r="G198" s="8"/>
      <c r="H198" s="8"/>
      <c r="I198" s="8"/>
    </row>
    <row r="199" spans="1:9" x14ac:dyDescent="0.25">
      <c r="A199" s="7"/>
      <c r="B199" s="8"/>
      <c r="C199" s="8"/>
      <c r="D199" s="8"/>
      <c r="E199" s="8"/>
      <c r="F199" s="8"/>
      <c r="G199" s="8"/>
      <c r="H199" s="8"/>
      <c r="I199" s="8"/>
    </row>
    <row r="200" spans="1:9" x14ac:dyDescent="0.25">
      <c r="A200" s="7"/>
      <c r="B200" s="8"/>
      <c r="C200" s="8"/>
      <c r="D200" s="8"/>
      <c r="E200" s="8"/>
      <c r="F200" s="8"/>
      <c r="G200" s="8"/>
      <c r="H200" s="8"/>
      <c r="I200" s="8"/>
    </row>
    <row r="201" spans="1:9" x14ac:dyDescent="0.25">
      <c r="A201" s="7"/>
      <c r="B201" s="8"/>
      <c r="C201" s="8"/>
      <c r="D201" s="8"/>
      <c r="E201" s="8"/>
      <c r="F201" s="8"/>
      <c r="G201" s="8"/>
      <c r="H201" s="8"/>
      <c r="I201" s="8"/>
    </row>
    <row r="205" spans="1:9" x14ac:dyDescent="0.25">
      <c r="A205" s="7"/>
      <c r="B205" s="8"/>
      <c r="C205" s="8"/>
      <c r="D205" s="8"/>
      <c r="E205" s="8"/>
      <c r="F205" s="8"/>
      <c r="G205" s="8"/>
      <c r="H205" s="8"/>
      <c r="I205" s="8"/>
    </row>
    <row r="206" spans="1:9" x14ac:dyDescent="0.25">
      <c r="A206" s="7"/>
      <c r="B206" s="8"/>
      <c r="C206" s="8"/>
      <c r="D206" s="8"/>
      <c r="E206" s="8"/>
      <c r="F206" s="8"/>
      <c r="G206" s="8"/>
      <c r="H206" s="8"/>
      <c r="I206" s="8"/>
    </row>
  </sheetData>
  <mergeCells count="1">
    <mergeCell ref="A164:H16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5"/>
  <sheetViews>
    <sheetView workbookViewId="0"/>
  </sheetViews>
  <sheetFormatPr defaultRowHeight="13.8" x14ac:dyDescent="0.25"/>
  <cols>
    <col min="1" max="1" width="30.69921875" customWidth="1"/>
    <col min="2" max="2" width="70.796875" bestFit="1" customWidth="1"/>
    <col min="3" max="3" width="13.69921875" bestFit="1" customWidth="1"/>
    <col min="4" max="4" width="6.69921875" bestFit="1" customWidth="1"/>
    <col min="5" max="5" width="12.796875" bestFit="1" customWidth="1"/>
    <col min="6" max="6" width="12" bestFit="1" customWidth="1"/>
    <col min="7" max="7" width="12.69921875" style="13" customWidth="1"/>
    <col min="8" max="8" width="8.69921875" style="16" customWidth="1"/>
  </cols>
  <sheetData>
    <row r="2" spans="1:9" ht="15.6" x14ac:dyDescent="0.3">
      <c r="A2" s="3" t="s">
        <v>211</v>
      </c>
    </row>
    <row r="3" spans="1:9" ht="15.6" x14ac:dyDescent="0.3">
      <c r="A3" s="3" t="s">
        <v>192</v>
      </c>
    </row>
    <row r="4" spans="1:9" ht="39.6" x14ac:dyDescent="0.25">
      <c r="A4" s="1" t="s">
        <v>112</v>
      </c>
      <c r="B4" s="1" t="s">
        <v>110</v>
      </c>
      <c r="C4" s="1" t="s">
        <v>111</v>
      </c>
      <c r="D4" s="1" t="s">
        <v>113</v>
      </c>
      <c r="E4" s="1" t="s">
        <v>114</v>
      </c>
      <c r="F4" s="1" t="s">
        <v>115</v>
      </c>
      <c r="G4" s="14" t="s">
        <v>116</v>
      </c>
      <c r="H4" s="17" t="s">
        <v>117</v>
      </c>
      <c r="I4" s="6"/>
    </row>
    <row r="5" spans="1:9" x14ac:dyDescent="0.25">
      <c r="A5" s="1"/>
      <c r="B5" s="1"/>
      <c r="C5" s="1"/>
      <c r="D5" s="1"/>
      <c r="E5" s="1"/>
      <c r="F5" s="1"/>
      <c r="G5" s="14"/>
      <c r="H5" s="17"/>
      <c r="I5" s="6"/>
    </row>
    <row r="6" spans="1:9" x14ac:dyDescent="0.25">
      <c r="A6" s="1"/>
      <c r="B6" s="1"/>
      <c r="C6" s="1"/>
      <c r="D6" s="1"/>
      <c r="E6" s="1"/>
      <c r="F6" s="1"/>
      <c r="G6" s="14"/>
      <c r="H6" s="17"/>
      <c r="I6" s="6"/>
    </row>
    <row r="7" spans="1:9" x14ac:dyDescent="0.25">
      <c r="A7" s="1" t="s">
        <v>212</v>
      </c>
      <c r="B7" t="s">
        <v>118</v>
      </c>
      <c r="C7">
        <v>1100</v>
      </c>
      <c r="D7">
        <v>32</v>
      </c>
      <c r="E7">
        <v>256000</v>
      </c>
      <c r="F7">
        <v>8000</v>
      </c>
      <c r="G7" s="13" t="s">
        <v>119</v>
      </c>
    </row>
    <row r="8" spans="1:9" x14ac:dyDescent="0.25">
      <c r="B8" t="s">
        <v>120</v>
      </c>
      <c r="C8">
        <v>1103</v>
      </c>
      <c r="D8">
        <v>56</v>
      </c>
      <c r="E8">
        <v>448000</v>
      </c>
      <c r="F8">
        <v>8000</v>
      </c>
      <c r="G8" s="13" t="s">
        <v>119</v>
      </c>
    </row>
    <row r="9" spans="1:9" x14ac:dyDescent="0.25">
      <c r="B9" t="s">
        <v>121</v>
      </c>
      <c r="C9">
        <v>1107</v>
      </c>
      <c r="D9">
        <v>40</v>
      </c>
      <c r="E9">
        <v>320000</v>
      </c>
      <c r="F9">
        <v>8000</v>
      </c>
      <c r="G9" s="13" t="s">
        <v>119</v>
      </c>
    </row>
    <row r="10" spans="1:9" x14ac:dyDescent="0.25">
      <c r="B10" t="s">
        <v>122</v>
      </c>
      <c r="C10">
        <v>1109</v>
      </c>
      <c r="D10">
        <v>130</v>
      </c>
      <c r="E10">
        <v>1040000</v>
      </c>
      <c r="F10">
        <v>8000</v>
      </c>
      <c r="G10" s="13" t="s">
        <v>119</v>
      </c>
    </row>
    <row r="11" spans="1:9" x14ac:dyDescent="0.25">
      <c r="B11" t="s">
        <v>123</v>
      </c>
      <c r="C11">
        <v>1113</v>
      </c>
      <c r="D11">
        <v>90</v>
      </c>
      <c r="E11">
        <v>720000</v>
      </c>
      <c r="F11">
        <v>8000</v>
      </c>
      <c r="G11" s="13" t="s">
        <v>119</v>
      </c>
    </row>
    <row r="12" spans="1:9" x14ac:dyDescent="0.25">
      <c r="B12" t="s">
        <v>124</v>
      </c>
      <c r="C12">
        <v>1116</v>
      </c>
      <c r="D12">
        <v>130</v>
      </c>
      <c r="E12">
        <v>1040000</v>
      </c>
      <c r="F12">
        <v>8000</v>
      </c>
      <c r="G12" s="13" t="s">
        <v>119</v>
      </c>
    </row>
    <row r="13" spans="1:9" x14ac:dyDescent="0.25">
      <c r="B13" t="s">
        <v>125</v>
      </c>
      <c r="C13">
        <v>1117</v>
      </c>
      <c r="D13">
        <v>90</v>
      </c>
      <c r="E13">
        <v>720000</v>
      </c>
      <c r="F13">
        <v>8000</v>
      </c>
      <c r="G13" s="13" t="s">
        <v>119</v>
      </c>
    </row>
    <row r="14" spans="1:9" x14ac:dyDescent="0.25">
      <c r="B14" t="s">
        <v>126</v>
      </c>
      <c r="C14">
        <v>1118</v>
      </c>
      <c r="D14">
        <v>90</v>
      </c>
      <c r="E14">
        <v>720000</v>
      </c>
      <c r="F14">
        <v>8000</v>
      </c>
      <c r="G14" s="13" t="s">
        <v>119</v>
      </c>
    </row>
    <row r="15" spans="1:9" x14ac:dyDescent="0.25">
      <c r="B15" t="s">
        <v>127</v>
      </c>
      <c r="C15">
        <v>1119</v>
      </c>
      <c r="D15">
        <v>140</v>
      </c>
      <c r="E15">
        <v>1120000</v>
      </c>
      <c r="F15">
        <v>8000</v>
      </c>
      <c r="G15" s="13" t="s">
        <v>119</v>
      </c>
    </row>
    <row r="16" spans="1:9" x14ac:dyDescent="0.25">
      <c r="B16" t="s">
        <v>128</v>
      </c>
      <c r="C16">
        <v>1121</v>
      </c>
      <c r="D16">
        <v>90</v>
      </c>
      <c r="E16">
        <v>720000</v>
      </c>
      <c r="F16">
        <v>8000</v>
      </c>
      <c r="G16" s="13" t="s">
        <v>119</v>
      </c>
    </row>
    <row r="17" spans="1:7" x14ac:dyDescent="0.25">
      <c r="A17" s="1" t="s">
        <v>214</v>
      </c>
      <c r="D17">
        <f>SUM(D7:D16)</f>
        <v>888</v>
      </c>
      <c r="E17">
        <f>SUM(E7:E16)</f>
        <v>7104000</v>
      </c>
    </row>
    <row r="18" spans="1:7" x14ac:dyDescent="0.25">
      <c r="A18" s="1"/>
    </row>
    <row r="19" spans="1:7" x14ac:dyDescent="0.25">
      <c r="A19" s="1" t="s">
        <v>213</v>
      </c>
      <c r="B19" t="s">
        <v>129</v>
      </c>
      <c r="C19">
        <v>7007</v>
      </c>
      <c r="D19">
        <v>33</v>
      </c>
      <c r="E19">
        <v>330000</v>
      </c>
      <c r="F19">
        <v>10000</v>
      </c>
      <c r="G19" s="13" t="s">
        <v>119</v>
      </c>
    </row>
    <row r="20" spans="1:7" x14ac:dyDescent="0.25">
      <c r="B20" t="s">
        <v>130</v>
      </c>
      <c r="C20">
        <v>7014</v>
      </c>
      <c r="D20">
        <v>46</v>
      </c>
      <c r="E20">
        <v>460000</v>
      </c>
      <c r="F20">
        <v>10000</v>
      </c>
      <c r="G20" s="13" t="s">
        <v>119</v>
      </c>
    </row>
    <row r="21" spans="1:7" x14ac:dyDescent="0.25">
      <c r="B21" t="s">
        <v>131</v>
      </c>
      <c r="C21">
        <v>7028</v>
      </c>
      <c r="D21">
        <v>75</v>
      </c>
      <c r="E21">
        <v>750000</v>
      </c>
      <c r="F21">
        <v>10000</v>
      </c>
      <c r="G21" s="13" t="s">
        <v>119</v>
      </c>
    </row>
    <row r="22" spans="1:7" x14ac:dyDescent="0.25">
      <c r="B22" t="s">
        <v>132</v>
      </c>
      <c r="C22">
        <v>7034</v>
      </c>
      <c r="D22">
        <v>150</v>
      </c>
      <c r="E22">
        <v>1500000</v>
      </c>
      <c r="F22">
        <v>10000</v>
      </c>
      <c r="G22" s="13" t="s">
        <v>119</v>
      </c>
    </row>
    <row r="23" spans="1:7" x14ac:dyDescent="0.25">
      <c r="B23" t="s">
        <v>133</v>
      </c>
      <c r="C23">
        <v>7037</v>
      </c>
      <c r="D23">
        <v>144</v>
      </c>
      <c r="E23">
        <v>1440000</v>
      </c>
      <c r="F23">
        <v>10000</v>
      </c>
      <c r="G23" s="13" t="s">
        <v>119</v>
      </c>
    </row>
    <row r="24" spans="1:7" x14ac:dyDescent="0.25">
      <c r="B24" t="s">
        <v>134</v>
      </c>
      <c r="C24">
        <v>7040</v>
      </c>
      <c r="D24">
        <v>89</v>
      </c>
      <c r="E24">
        <v>890000</v>
      </c>
      <c r="F24">
        <v>10000</v>
      </c>
      <c r="G24" s="13" t="s">
        <v>119</v>
      </c>
    </row>
    <row r="25" spans="1:7" x14ac:dyDescent="0.25">
      <c r="B25" t="s">
        <v>135</v>
      </c>
      <c r="C25">
        <v>7044</v>
      </c>
      <c r="D25">
        <v>41</v>
      </c>
      <c r="E25">
        <v>410000</v>
      </c>
      <c r="F25">
        <v>10000</v>
      </c>
      <c r="G25" s="13" t="s">
        <v>119</v>
      </c>
    </row>
    <row r="26" spans="1:7" x14ac:dyDescent="0.25">
      <c r="B26" t="s">
        <v>136</v>
      </c>
      <c r="C26">
        <v>7049</v>
      </c>
      <c r="D26">
        <v>80</v>
      </c>
      <c r="E26">
        <v>800000</v>
      </c>
      <c r="F26">
        <v>10000</v>
      </c>
      <c r="G26" s="13" t="s">
        <v>119</v>
      </c>
    </row>
    <row r="27" spans="1:7" x14ac:dyDescent="0.25">
      <c r="B27" t="s">
        <v>137</v>
      </c>
      <c r="C27">
        <v>7060</v>
      </c>
      <c r="D27">
        <v>132</v>
      </c>
      <c r="E27">
        <v>1320000</v>
      </c>
      <c r="F27">
        <v>10000</v>
      </c>
      <c r="G27" s="13" t="s">
        <v>119</v>
      </c>
    </row>
    <row r="28" spans="1:7" x14ac:dyDescent="0.25">
      <c r="B28" t="s">
        <v>138</v>
      </c>
      <c r="C28">
        <v>7076</v>
      </c>
      <c r="D28">
        <v>69.8</v>
      </c>
      <c r="E28">
        <v>698000</v>
      </c>
      <c r="F28">
        <v>10000</v>
      </c>
      <c r="G28" s="13" t="s">
        <v>119</v>
      </c>
    </row>
    <row r="29" spans="1:7" x14ac:dyDescent="0.25">
      <c r="B29" t="s">
        <v>139</v>
      </c>
      <c r="C29">
        <v>7089</v>
      </c>
      <c r="D29">
        <v>67</v>
      </c>
      <c r="E29">
        <v>670000</v>
      </c>
      <c r="F29">
        <v>10000</v>
      </c>
      <c r="G29" s="13" t="s">
        <v>119</v>
      </c>
    </row>
    <row r="30" spans="1:7" x14ac:dyDescent="0.25">
      <c r="B30" t="s">
        <v>140</v>
      </c>
      <c r="C30">
        <v>7092</v>
      </c>
      <c r="D30">
        <v>148</v>
      </c>
      <c r="E30">
        <v>1480000</v>
      </c>
      <c r="F30">
        <v>10000</v>
      </c>
      <c r="G30" s="13" t="s">
        <v>119</v>
      </c>
    </row>
    <row r="31" spans="1:7" x14ac:dyDescent="0.25">
      <c r="B31" t="s">
        <v>141</v>
      </c>
      <c r="C31">
        <v>7097</v>
      </c>
      <c r="D31">
        <v>114</v>
      </c>
      <c r="E31">
        <v>1140000</v>
      </c>
      <c r="F31">
        <v>10000</v>
      </c>
      <c r="G31" s="13" t="s">
        <v>119</v>
      </c>
    </row>
    <row r="32" spans="1:7" x14ac:dyDescent="0.25">
      <c r="B32" t="s">
        <v>142</v>
      </c>
      <c r="C32">
        <v>7098</v>
      </c>
      <c r="D32">
        <v>65</v>
      </c>
      <c r="E32">
        <v>650000</v>
      </c>
      <c r="F32">
        <v>10000</v>
      </c>
      <c r="G32" s="13" t="s">
        <v>119</v>
      </c>
    </row>
    <row r="33" spans="2:7" x14ac:dyDescent="0.25">
      <c r="B33" t="s">
        <v>143</v>
      </c>
      <c r="C33">
        <v>7099</v>
      </c>
      <c r="D33">
        <v>67</v>
      </c>
      <c r="E33">
        <v>670000</v>
      </c>
      <c r="F33">
        <v>10000</v>
      </c>
      <c r="G33" s="13" t="s">
        <v>119</v>
      </c>
    </row>
    <row r="34" spans="2:7" x14ac:dyDescent="0.25">
      <c r="B34" t="s">
        <v>144</v>
      </c>
      <c r="C34">
        <v>7100</v>
      </c>
      <c r="D34">
        <v>39</v>
      </c>
      <c r="E34">
        <v>390000</v>
      </c>
      <c r="F34">
        <v>10000</v>
      </c>
      <c r="G34" s="13" t="s">
        <v>119</v>
      </c>
    </row>
    <row r="35" spans="2:7" x14ac:dyDescent="0.25">
      <c r="B35" t="s">
        <v>145</v>
      </c>
      <c r="C35">
        <v>7102</v>
      </c>
      <c r="D35">
        <v>77</v>
      </c>
      <c r="E35">
        <v>770000</v>
      </c>
      <c r="F35">
        <v>10000</v>
      </c>
      <c r="G35" s="13" t="s">
        <v>119</v>
      </c>
    </row>
    <row r="36" spans="2:7" x14ac:dyDescent="0.25">
      <c r="B36" t="s">
        <v>146</v>
      </c>
      <c r="C36">
        <v>7104</v>
      </c>
      <c r="D36">
        <v>56</v>
      </c>
      <c r="E36">
        <v>560000</v>
      </c>
      <c r="F36">
        <v>10000</v>
      </c>
      <c r="G36" s="13" t="s">
        <v>119</v>
      </c>
    </row>
    <row r="37" spans="2:7" x14ac:dyDescent="0.25">
      <c r="B37" t="s">
        <v>147</v>
      </c>
      <c r="C37">
        <v>7109</v>
      </c>
      <c r="D37">
        <v>66.8</v>
      </c>
      <c r="E37">
        <v>668000</v>
      </c>
      <c r="F37">
        <v>10000</v>
      </c>
      <c r="G37" s="13" t="s">
        <v>119</v>
      </c>
    </row>
    <row r="38" spans="2:7" x14ac:dyDescent="0.25">
      <c r="B38" t="s">
        <v>148</v>
      </c>
      <c r="C38">
        <v>7110</v>
      </c>
      <c r="D38">
        <v>23</v>
      </c>
      <c r="E38">
        <v>230000</v>
      </c>
      <c r="F38">
        <v>10000</v>
      </c>
      <c r="G38" s="13" t="s">
        <v>119</v>
      </c>
    </row>
    <row r="39" spans="2:7" x14ac:dyDescent="0.25">
      <c r="B39" t="s">
        <v>149</v>
      </c>
      <c r="C39">
        <v>7111</v>
      </c>
      <c r="D39">
        <v>50</v>
      </c>
      <c r="E39">
        <v>500000</v>
      </c>
      <c r="F39">
        <v>10000</v>
      </c>
      <c r="G39" s="13" t="s">
        <v>119</v>
      </c>
    </row>
    <row r="40" spans="2:7" x14ac:dyDescent="0.25">
      <c r="B40" t="s">
        <v>150</v>
      </c>
      <c r="C40">
        <v>7112</v>
      </c>
      <c r="D40">
        <v>68</v>
      </c>
      <c r="E40">
        <v>680000</v>
      </c>
      <c r="F40">
        <v>10000</v>
      </c>
      <c r="G40" s="13" t="s">
        <v>119</v>
      </c>
    </row>
    <row r="41" spans="2:7" x14ac:dyDescent="0.25">
      <c r="B41" t="s">
        <v>151</v>
      </c>
      <c r="C41">
        <v>7113</v>
      </c>
      <c r="D41">
        <v>135</v>
      </c>
      <c r="E41">
        <v>1350000</v>
      </c>
      <c r="F41">
        <v>10000</v>
      </c>
      <c r="G41" s="13" t="s">
        <v>119</v>
      </c>
    </row>
    <row r="42" spans="2:7" x14ac:dyDescent="0.25">
      <c r="B42" t="s">
        <v>152</v>
      </c>
      <c r="C42">
        <v>7114</v>
      </c>
      <c r="D42">
        <v>64</v>
      </c>
      <c r="E42">
        <v>640000</v>
      </c>
      <c r="F42">
        <v>10000</v>
      </c>
      <c r="G42" s="13" t="s">
        <v>119</v>
      </c>
    </row>
    <row r="43" spans="2:7" x14ac:dyDescent="0.25">
      <c r="B43" t="s">
        <v>153</v>
      </c>
      <c r="C43">
        <v>7115</v>
      </c>
      <c r="D43">
        <v>135</v>
      </c>
      <c r="E43">
        <v>1350000</v>
      </c>
      <c r="F43">
        <v>10000</v>
      </c>
      <c r="G43" s="13" t="s">
        <v>119</v>
      </c>
    </row>
    <row r="44" spans="2:7" x14ac:dyDescent="0.25">
      <c r="B44" t="s">
        <v>154</v>
      </c>
      <c r="C44">
        <v>7116</v>
      </c>
      <c r="D44">
        <v>125</v>
      </c>
      <c r="E44">
        <v>1250000</v>
      </c>
      <c r="F44">
        <v>10000</v>
      </c>
      <c r="G44" s="13" t="s">
        <v>119</v>
      </c>
    </row>
    <row r="45" spans="2:7" x14ac:dyDescent="0.25">
      <c r="B45" t="s">
        <v>155</v>
      </c>
      <c r="C45">
        <v>7117</v>
      </c>
      <c r="D45">
        <v>52</v>
      </c>
      <c r="E45">
        <v>520000</v>
      </c>
      <c r="F45">
        <v>10000</v>
      </c>
      <c r="G45" s="13" t="s">
        <v>119</v>
      </c>
    </row>
    <row r="46" spans="2:7" x14ac:dyDescent="0.25">
      <c r="B46" t="s">
        <v>156</v>
      </c>
      <c r="C46">
        <v>7118</v>
      </c>
      <c r="D46">
        <v>145</v>
      </c>
      <c r="E46">
        <v>1450000</v>
      </c>
      <c r="F46">
        <v>10000</v>
      </c>
      <c r="G46" s="13" t="s">
        <v>119</v>
      </c>
    </row>
    <row r="47" spans="2:7" x14ac:dyDescent="0.25">
      <c r="B47" t="s">
        <v>157</v>
      </c>
      <c r="C47">
        <v>7119</v>
      </c>
      <c r="D47">
        <v>68</v>
      </c>
      <c r="E47">
        <v>680000</v>
      </c>
      <c r="F47">
        <v>10000</v>
      </c>
      <c r="G47" s="13" t="s">
        <v>119</v>
      </c>
    </row>
    <row r="48" spans="2:7" x14ac:dyDescent="0.25">
      <c r="B48" t="s">
        <v>158</v>
      </c>
      <c r="C48">
        <v>7120</v>
      </c>
      <c r="D48">
        <v>48</v>
      </c>
      <c r="E48">
        <v>480000</v>
      </c>
      <c r="F48">
        <v>10000</v>
      </c>
      <c r="G48" s="13" t="s">
        <v>119</v>
      </c>
    </row>
    <row r="49" spans="1:6" x14ac:dyDescent="0.25">
      <c r="A49" s="1" t="s">
        <v>215</v>
      </c>
      <c r="D49">
        <f>SUM(D19:D48)</f>
        <v>2472.6</v>
      </c>
      <c r="E49">
        <f>SUM(E19:E48)</f>
        <v>24726000</v>
      </c>
    </row>
    <row r="53" spans="1:6" x14ac:dyDescent="0.25">
      <c r="A53" s="15" t="s">
        <v>216</v>
      </c>
      <c r="B53" s="15"/>
      <c r="C53" s="15"/>
      <c r="D53" s="15"/>
      <c r="E53" s="15"/>
      <c r="F53" s="15"/>
    </row>
    <row r="54" spans="1:6" x14ac:dyDescent="0.25">
      <c r="A54" s="10"/>
      <c r="B54" s="11"/>
      <c r="C54" s="11"/>
      <c r="D54" s="11"/>
      <c r="E54" s="11"/>
      <c r="F54" s="12"/>
    </row>
    <row r="55" spans="1:6" x14ac:dyDescent="0.25">
      <c r="A55" s="10"/>
      <c r="B55" s="11"/>
      <c r="C55" s="11"/>
      <c r="D55" s="11"/>
      <c r="E55" s="11"/>
      <c r="F55" s="12"/>
    </row>
  </sheetData>
  <mergeCells count="2">
    <mergeCell ref="A53:F53"/>
    <mergeCell ref="A54:F5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Sheet4</vt:lpstr>
      <vt:lpstr>EY Table</vt:lpstr>
      <vt:lpstr>Table 1</vt:lpstr>
      <vt:lpstr>Table 2</vt:lpstr>
      <vt:lpstr>'EY Table'!ExternalData_1</vt:lpstr>
      <vt:lpstr>'Table 1'!ExternalData_1</vt:lpstr>
      <vt:lpstr>'Table 2'!ExternalData_1</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GOLDING, Dave</dc:creator>
  <cp:lastModifiedBy>GOLDING, Dave</cp:lastModifiedBy>
  <dcterms:created xsi:type="dcterms:W3CDTF">2013-09-10T12:09:27Z</dcterms:created>
  <dcterms:modified xsi:type="dcterms:W3CDTF">2013-09-10T12:09:36Z</dcterms:modified>
</cp:coreProperties>
</file>