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3395" windowHeight="6720" activeTab="0"/>
  </bookViews>
  <sheets>
    <sheet name="Sheet1" sheetId="1" r:id="rId1"/>
    <sheet name="Sheet2" sheetId="2" state="hidden" r:id="rId2"/>
    <sheet name="Sheet3" sheetId="3" state="hidden" r:id="rId3"/>
  </sheets>
  <definedNames/>
  <calcPr fullCalcOnLoad="1"/>
</workbook>
</file>

<file path=xl/sharedStrings.xml><?xml version="1.0" encoding="utf-8"?>
<sst xmlns="http://schemas.openxmlformats.org/spreadsheetml/2006/main" count="324" uniqueCount="287">
  <si>
    <t>Financial Aid</t>
  </si>
  <si>
    <t>£ Thousand</t>
  </si>
  <si>
    <t>Benefiting Country</t>
  </si>
  <si>
    <t>Input Sector Code</t>
  </si>
  <si>
    <t>Other Financial Aid</t>
  </si>
  <si>
    <t>Technical Cooperation</t>
  </si>
  <si>
    <t>Bilateral aid delivered through a Multilateral</t>
  </si>
  <si>
    <t>Bilateral aid Delivered through an NGO</t>
  </si>
  <si>
    <r>
      <t>Other Bilateral Aid</t>
    </r>
    <r>
      <rPr>
        <b/>
        <vertAlign val="superscript"/>
        <sz val="8"/>
        <color indexed="9"/>
        <rFont val="Arial"/>
        <family val="2"/>
      </rPr>
      <t>2</t>
    </r>
  </si>
  <si>
    <t>Humanitarian Assistance</t>
  </si>
  <si>
    <t>Total DFID Bilateral Programme</t>
  </si>
  <si>
    <t xml:space="preserve">                                                                                                                                                                                                                                                              </t>
  </si>
  <si>
    <t>Column Labels</t>
  </si>
  <si>
    <t>Row Labels</t>
  </si>
  <si>
    <t>NONBUDSUPPFINAID</t>
  </si>
  <si>
    <t>MULTILATORGANISATION</t>
  </si>
  <si>
    <t>NOTFORPROFITORG</t>
  </si>
  <si>
    <t>OTHERBILATERALDONOR</t>
  </si>
  <si>
    <t>HUMANITASSISTANCE</t>
  </si>
  <si>
    <t>Grand Total</t>
  </si>
  <si>
    <t>America</t>
  </si>
  <si>
    <t>America: Caribbean</t>
  </si>
  <si>
    <t>Caribbean</t>
  </si>
  <si>
    <t>Guyana</t>
  </si>
  <si>
    <t>Jamaica</t>
  </si>
  <si>
    <t>Montserrat</t>
  </si>
  <si>
    <t>Overseas Territories</t>
  </si>
  <si>
    <t>Turks and Caicos Islands</t>
  </si>
  <si>
    <t>America: Central</t>
  </si>
  <si>
    <t>Cuba</t>
  </si>
  <si>
    <t>Haiti</t>
  </si>
  <si>
    <t>America: South</t>
  </si>
  <si>
    <t>Latin America Regional</t>
  </si>
  <si>
    <t>Carribean</t>
  </si>
  <si>
    <t>Education</t>
  </si>
  <si>
    <t>Code</t>
  </si>
  <si>
    <t>Title</t>
  </si>
  <si>
    <t>EDUCATION</t>
  </si>
  <si>
    <t xml:space="preserve">Education Poverty Reduction Budget Support </t>
  </si>
  <si>
    <t>Education un-allocable/unspecified</t>
  </si>
  <si>
    <t>Education Policy and administrative management</t>
  </si>
  <si>
    <t>Facilities and training Education</t>
  </si>
  <si>
    <t>Teacher training, education</t>
  </si>
  <si>
    <t>BASIC EDUCATION</t>
  </si>
  <si>
    <t>Primary education</t>
  </si>
  <si>
    <t>Basic life skills for youth and adults  Education</t>
  </si>
  <si>
    <t>Early childhood education</t>
  </si>
  <si>
    <t>SECONDARY EDUCATION</t>
  </si>
  <si>
    <t>Secondary education</t>
  </si>
  <si>
    <t>Vocational training, education</t>
  </si>
  <si>
    <t>TERTIARY EDUCATION</t>
  </si>
  <si>
    <t>Higher education</t>
  </si>
  <si>
    <t>Advanced technical and managerial training-Education</t>
  </si>
  <si>
    <r>
      <t xml:space="preserve">Note:  </t>
    </r>
    <r>
      <rPr>
        <sz val="9"/>
        <color indexed="8"/>
        <rFont val="Arial"/>
        <family val="2"/>
      </rPr>
      <t>Sector specific education activities are to be included in the respective sectors, either in a specific education codes such as 14081 Water and Sanitation Education and training or in a general code such as Water and Sanitation Policy and administration code 14010</t>
    </r>
  </si>
  <si>
    <t>Health</t>
  </si>
  <si>
    <t>HEALTH</t>
  </si>
  <si>
    <t>Health Poverty Reduction Budget Support</t>
  </si>
  <si>
    <t>Health un-allocable/ unspecified</t>
  </si>
  <si>
    <t>HEALTH, GENERAL</t>
  </si>
  <si>
    <t xml:space="preserve">Health Policy and administrative management </t>
  </si>
  <si>
    <t>Basic health care</t>
  </si>
  <si>
    <t>Basic nutrition, Health</t>
  </si>
  <si>
    <t xml:space="preserve">Infectious disease control, Health </t>
  </si>
  <si>
    <t>Health education</t>
  </si>
  <si>
    <t>Malaria Control, health</t>
  </si>
  <si>
    <t>Tuberculosis Control, health</t>
  </si>
  <si>
    <t>Health personnel development</t>
  </si>
  <si>
    <t>POPULATION POLICIES AND REPRODUCTIVE HEALTH</t>
  </si>
  <si>
    <t>Population policy and administrative management: Health</t>
  </si>
  <si>
    <t>Reproductive health care</t>
  </si>
  <si>
    <t>Maternal and neonatal health</t>
  </si>
  <si>
    <t>Family planning, health</t>
  </si>
  <si>
    <t>HIV/AIDS  including STD Prevention, Health</t>
  </si>
  <si>
    <t>HIV/AIDS  including STD Treatment and Care, Health</t>
  </si>
  <si>
    <t>Personnel development for population and reproductive health</t>
  </si>
  <si>
    <t>Water Supply and Sanitation</t>
  </si>
  <si>
    <t>WATER SUPPLY AND SANITATION</t>
  </si>
  <si>
    <t>Water resources policy and administrative management</t>
  </si>
  <si>
    <t>Water resources protection (including data collection)</t>
  </si>
  <si>
    <t>Water supply and sanitation -  large systems</t>
  </si>
  <si>
    <t>Water Supply – large systems</t>
  </si>
  <si>
    <t>Sanitation – large systems</t>
  </si>
  <si>
    <t>Basic drinking water</t>
  </si>
  <si>
    <t>Basic drinking water supply</t>
  </si>
  <si>
    <t>Basic Sanitation</t>
  </si>
  <si>
    <t>River development</t>
  </si>
  <si>
    <t>Waste management and disposal</t>
  </si>
  <si>
    <t xml:space="preserve">Education and training </t>
  </si>
  <si>
    <t>Water Poverty Reduction Budget Support</t>
  </si>
  <si>
    <t>Water Unallocable/ unspecified</t>
  </si>
  <si>
    <t>Notes:</t>
  </si>
  <si>
    <t xml:space="preserve">1/ To assist in distinguishing between “basic” and “large systems” for “water supply” and “sanitation”, consider the number of people to be served and the per capita cost of provision of services. </t>
  </si>
  <si>
    <r>
      <t>·</t>
    </r>
    <r>
      <rPr>
        <sz val="7"/>
        <color indexed="8"/>
        <rFont val="Times New Roman"/>
        <family val="1"/>
      </rPr>
      <t xml:space="preserve">        </t>
    </r>
    <r>
      <rPr>
        <sz val="10"/>
        <color indexed="8"/>
        <rFont val="Arial Narrow"/>
        <family val="2"/>
      </rPr>
      <t xml:space="preserve">Large systems provide water and sanitation to a community through a network to which individual households are connected.  Basic systems are generally shared between several households.  </t>
    </r>
  </si>
  <si>
    <r>
      <t>·</t>
    </r>
    <r>
      <rPr>
        <sz val="7"/>
        <color indexed="8"/>
        <rFont val="Times New Roman"/>
        <family val="1"/>
      </rPr>
      <t xml:space="preserve">        </t>
    </r>
    <r>
      <rPr>
        <sz val="10"/>
        <color indexed="8"/>
        <rFont val="Arial Narrow"/>
        <family val="2"/>
      </rPr>
      <t xml:space="preserve">Water supply and sanitation in urban areas usually necessitates a network installation.  To classify such projects consider the per capita cost of services. The per capita cost of water supply and sanitation through large systems is several times higher than that of basic services. </t>
    </r>
  </si>
  <si>
    <r>
      <t>2/ Integrated Water Resources Management (IWRM) is defined</t>
    </r>
    <r>
      <rPr>
        <sz val="10"/>
        <color indexed="10"/>
        <rFont val="Arial Narrow"/>
        <family val="2"/>
      </rPr>
      <t xml:space="preserve"> </t>
    </r>
    <r>
      <rPr>
        <sz val="10"/>
        <color indexed="8"/>
        <rFont val="Arial Narrow"/>
        <family val="2"/>
      </rPr>
      <t>as “a process which promotes the coordinated development and management of water, land and related resources in order to maximise the resultant economic and social welfare in an equitable manner without compromising the sustainability of vital eco-systems”.</t>
    </r>
  </si>
  <si>
    <t>Recognising that sectoral approaches to water management tend to impose unsustainably high economic, social and ecological costs, IWRM emphasises decision making across sectors and scales.</t>
  </si>
  <si>
    <t>Social Infrastructure and Services</t>
  </si>
  <si>
    <t>SOCIAL INFRASTRUCTURE &amp; SERVICES</t>
  </si>
  <si>
    <t>Social protection</t>
  </si>
  <si>
    <t>Social other</t>
  </si>
  <si>
    <t>Employment policy and administrative management</t>
  </si>
  <si>
    <t>Housing policy and administrative management</t>
  </si>
  <si>
    <t>Low-cost housing</t>
  </si>
  <si>
    <t>Poverty Reduction Budget Support-Social infrastructure and services</t>
  </si>
  <si>
    <t>Food aid and food security programmes</t>
  </si>
  <si>
    <t>Government and Civil Society</t>
  </si>
  <si>
    <t>GOVERNMENT AND CIVIL SOCIETY</t>
  </si>
  <si>
    <t xml:space="preserve">Government Poverty Reduction Budget Support: </t>
  </si>
  <si>
    <t xml:space="preserve">Government Unallocated/unspecified: </t>
  </si>
  <si>
    <t>Government and civil society, general</t>
  </si>
  <si>
    <t>Economic and development policy/planning</t>
  </si>
  <si>
    <t>Public finance management</t>
  </si>
  <si>
    <t xml:space="preserve">Anti-corruption organisations and institutions </t>
  </si>
  <si>
    <t>Legal and judicial development</t>
  </si>
  <si>
    <t>National Government administration</t>
  </si>
  <si>
    <t xml:space="preserve">Decentralisation and support to subnational government </t>
  </si>
  <si>
    <t>Strengthening civil society</t>
  </si>
  <si>
    <t>Legislatures and political parties</t>
  </si>
  <si>
    <t>Elections</t>
  </si>
  <si>
    <t>Human rights</t>
  </si>
  <si>
    <t>Free flow of information</t>
  </si>
  <si>
    <t>Women’s equality organisations and institutions</t>
  </si>
  <si>
    <t xml:space="preserve"> Culture and recreation</t>
  </si>
  <si>
    <t>Statistical capacity building</t>
  </si>
  <si>
    <t>Narcotics control</t>
  </si>
  <si>
    <t>Conflict prevention and resolution, peace and security</t>
  </si>
  <si>
    <t>Security system management and reform</t>
  </si>
  <si>
    <t>Civilian peace-building, conflict prevention and resolution</t>
  </si>
  <si>
    <t>Post-conflict peace-building (UN)</t>
  </si>
  <si>
    <t>Reintegration and SALW control</t>
  </si>
  <si>
    <t>Land mine clearance</t>
  </si>
  <si>
    <t xml:space="preserve">Child soldiers (Prevention and demobilisation </t>
  </si>
  <si>
    <t>Economic and Infrastructure</t>
  </si>
  <si>
    <t>TRANSPORT AND STORAGE</t>
  </si>
  <si>
    <t>Transport policy and administrative management</t>
  </si>
  <si>
    <t>Road transport: excluding rural feeder roads</t>
  </si>
  <si>
    <t>Road transport: rural feeder roads</t>
  </si>
  <si>
    <t>Other transport</t>
  </si>
  <si>
    <t>COMMUNICATIONS</t>
  </si>
  <si>
    <t>Communications policy and administrative management</t>
  </si>
  <si>
    <t>Telecommunications</t>
  </si>
  <si>
    <t>Radio/television/print media: communications</t>
  </si>
  <si>
    <t>Information and communication technology (ICT)</t>
  </si>
  <si>
    <t>ENERGY GENERATION AND SUPPLY</t>
  </si>
  <si>
    <t>Energy policy and administrative management</t>
  </si>
  <si>
    <t xml:space="preserve">Power generation/non-renewable sources: energy </t>
  </si>
  <si>
    <t xml:space="preserve">Power generation/renewable sources: energy </t>
  </si>
  <si>
    <t>BANKING AND FINANCIAL SERVICES</t>
  </si>
  <si>
    <t>Financial policy and administrative management</t>
  </si>
  <si>
    <t>Monetary institutions</t>
  </si>
  <si>
    <t>Formal sector financial intermediaries</t>
  </si>
  <si>
    <t>Informal/semi-formal financial intermediaries</t>
  </si>
  <si>
    <t>Education/training in banking and financial services</t>
  </si>
  <si>
    <t>BUSINESS AND OTHER SERVICES</t>
  </si>
  <si>
    <t>Business support services and institutions</t>
  </si>
  <si>
    <t>Privatisation</t>
  </si>
  <si>
    <t>Production Sectors</t>
  </si>
  <si>
    <t>AGRICULTURE</t>
  </si>
  <si>
    <t xml:space="preserve">Agriculture Policy and administrative management </t>
  </si>
  <si>
    <t>Agricultural development</t>
  </si>
  <si>
    <t>Agricultural land resources</t>
  </si>
  <si>
    <t>Livestock: Agriculture</t>
  </si>
  <si>
    <t>Agricultural services</t>
  </si>
  <si>
    <t>FORESTRY</t>
  </si>
  <si>
    <t xml:space="preserve">Forestry Policy and administrative management </t>
  </si>
  <si>
    <t>Forestry development</t>
  </si>
  <si>
    <t>FISHING</t>
  </si>
  <si>
    <t>Fishing Policy and administrative management</t>
  </si>
  <si>
    <t>Fishery development</t>
  </si>
  <si>
    <t>INDUSTRY</t>
  </si>
  <si>
    <t>Industrial Policy and administrative management</t>
  </si>
  <si>
    <t>Industrial development</t>
  </si>
  <si>
    <t>Small and medium-sized enterprises (SME): development</t>
  </si>
  <si>
    <t>MINERAL RESOURCES AND MINING</t>
  </si>
  <si>
    <t>Mineral/mining policy and administrative management</t>
  </si>
  <si>
    <t>CONSTRUCTION</t>
  </si>
  <si>
    <t xml:space="preserve">Construction Policy and administrative management </t>
  </si>
  <si>
    <t>TRADE POLICY AND REGULATIONS</t>
  </si>
  <si>
    <t>Trade policy and administrative management</t>
  </si>
  <si>
    <t>Trade facilitation</t>
  </si>
  <si>
    <t>Regional trade agreements (RTAs)</t>
  </si>
  <si>
    <t>Multilateral trade negotiations</t>
  </si>
  <si>
    <t>Trade related adjustment</t>
  </si>
  <si>
    <t>Trade education/training</t>
  </si>
  <si>
    <t>TOURISM</t>
  </si>
  <si>
    <t>Tourism policy and administrative management</t>
  </si>
  <si>
    <t>Non-agricultural alternative development</t>
  </si>
  <si>
    <t>Production Poverty Reduction Budget Support</t>
  </si>
  <si>
    <t>Development Planning</t>
  </si>
  <si>
    <t>DEVELOPMENT PLANNING</t>
  </si>
  <si>
    <t>Economic Poverty Reduction Budget Support for Economic Infrastructure and Development Planning</t>
  </si>
  <si>
    <t>Urban development and management</t>
  </si>
  <si>
    <t>Rural development</t>
  </si>
  <si>
    <t>Environmental Protection</t>
  </si>
  <si>
    <t>GENERAL ENVIRONMENTAL PROTECTION</t>
  </si>
  <si>
    <t>Environmental policy and administrative management</t>
  </si>
  <si>
    <t>Biosphere protection</t>
  </si>
  <si>
    <t>Bio-diversity</t>
  </si>
  <si>
    <t>Climate Change</t>
  </si>
  <si>
    <t>Climate Change, Environment - Low Carbon</t>
  </si>
  <si>
    <t>Climate Change, Environment - Cross Cutting</t>
  </si>
  <si>
    <t>Climate Change, Environment - Adaptation</t>
  </si>
  <si>
    <t>Desertification</t>
  </si>
  <si>
    <t>Site preservation</t>
  </si>
  <si>
    <t>Flood prevention/control</t>
  </si>
  <si>
    <t>Environmental education/ training</t>
  </si>
  <si>
    <t xml:space="preserve">Environment: Poverty Reduction Budget Support </t>
  </si>
  <si>
    <t xml:space="preserve"> Environment Unallocable/unspecified</t>
  </si>
  <si>
    <t>Note: Sector specific environmental protection activities should be included in the respective sectors.</t>
  </si>
  <si>
    <t xml:space="preserve">HUMANITARIAN AID </t>
  </si>
  <si>
    <t>EMERGENCY RESPONSE</t>
  </si>
  <si>
    <t>Emergency Material relief assistance and services</t>
  </si>
  <si>
    <t>Emergency food aid</t>
  </si>
  <si>
    <t>Emergency Relief co-ordination; protection and support service</t>
  </si>
  <si>
    <t>RECONSTRUCTION RELIEF AND REHABILITATION</t>
  </si>
  <si>
    <t>Reconstruction relief and rehabilitation</t>
  </si>
  <si>
    <t>DISASTER PREVENTION AND PREPAREDNESS</t>
  </si>
  <si>
    <t>Disaster prevention and preparedness</t>
  </si>
  <si>
    <t>Distinguishing humanitarian from sector–allocable aid</t>
  </si>
  <si>
    <t>Humanitarian aid will usually be funded from appropriations dedicated to emergencies and their immediate aftermath and/or the prevention thereof or preparedness therefore, and funding from such appropriations is the main criterion for reporting expenditure as humanitarian aid.  If the humanitarian nature of expenditure cannot be determined by its funding appropriation, members may for statistical reporting purposes have reference to situation reports by the United Nations and/or the International Movement of the Red Cross/Red Crescent (ICRC/IFRC). These are normally issued throughout an emergency to identify continuing humanitarian needs.  If no UN or ICRC/IFRC situation report has been issued for six months, this could indicate that the situation is no longer perceived as an emergency, though international support could nevertheless be needed to address continuing humanitarian needs.</t>
  </si>
  <si>
    <t>Research</t>
  </si>
  <si>
    <t>ACTION RELATING TO RESEARCH</t>
  </si>
  <si>
    <t>Economic research</t>
  </si>
  <si>
    <t>Education research</t>
  </si>
  <si>
    <t>Health research</t>
  </si>
  <si>
    <t>Water Supply and Sanitation research</t>
  </si>
  <si>
    <t>Governance research</t>
  </si>
  <si>
    <t>Social research</t>
  </si>
  <si>
    <t>Humanitarian research</t>
  </si>
  <si>
    <t>Renewable natural resources research</t>
  </si>
  <si>
    <t>Environment research</t>
  </si>
  <si>
    <t>Energy research</t>
  </si>
  <si>
    <t>Agricultural research</t>
  </si>
  <si>
    <t>Forestry research</t>
  </si>
  <si>
    <t>Fishery research</t>
  </si>
  <si>
    <t>Technological research and development</t>
  </si>
  <si>
    <t>Unspecified/unallocated research</t>
  </si>
  <si>
    <t>Multilateral Sector Codes</t>
  </si>
  <si>
    <t>MULTILATERAL</t>
  </si>
  <si>
    <t>Core contributions to Multilateral Institutions</t>
  </si>
  <si>
    <t>Core Contributions to Multilateral Institutions - Global Partnerships</t>
  </si>
  <si>
    <t>Core Contributions to Multilateral Institutions - Governance &amp; Security</t>
  </si>
  <si>
    <t>Core Contributions to Multilateral Institutions - MDG Education</t>
  </si>
  <si>
    <t>Core Contributions to Multilateral Institutions - MDG HIV/Aids</t>
  </si>
  <si>
    <t>Core Contributions to Multilateral Institutions - MDG Humanitarian</t>
  </si>
  <si>
    <t>Core Contributions to Multilateral Institutions - MDG Malaria</t>
  </si>
  <si>
    <t>Core Contributions to Multilateral Institutions - MDG Other Health</t>
  </si>
  <si>
    <t>Core Contributions to Multilateral Institutions - MDG Other MDGs</t>
  </si>
  <si>
    <t>Core Contributions to Multilateral Institutions - MDG Poverty, Hunger &amp; Vulnerability</t>
  </si>
  <si>
    <t>Core Contributions to Multilateral Institutions – MDG Reproductive, Maternal &amp; New-born Health</t>
  </si>
  <si>
    <t>Core Contributions to Multilateral Institutions - MDG Water &amp; Sanitation</t>
  </si>
  <si>
    <t>Core Contributions to Multilateral Institutions - MDG All</t>
  </si>
  <si>
    <t xml:space="preserve">Core Contributions to Multilateral Institutions - Multiple Pillars </t>
  </si>
  <si>
    <t>Core Contributions to Multilateral Institutions - Wealth Creation</t>
  </si>
  <si>
    <t>Core Contributions to Multilateral Institutions – Climate Change - ICF</t>
  </si>
  <si>
    <t>Core Contributions to Multilateral Institutions – Climate Change – Non ICF</t>
  </si>
  <si>
    <t>Multilateral capacity building and administration</t>
  </si>
  <si>
    <t xml:space="preserve">Multilateral Institutions: Secondees to and staffing of </t>
  </si>
  <si>
    <t>Non Sector Allocable</t>
  </si>
  <si>
    <t>ACTION RELATING TO DEBT</t>
  </si>
  <si>
    <t>Action relating to debt</t>
  </si>
  <si>
    <t>ADMINISTRATIVE COSTS OF DONORS</t>
  </si>
  <si>
    <t>Administrative costs of DFID</t>
  </si>
  <si>
    <t>Front Line Delivery Costs of DFID</t>
  </si>
  <si>
    <t>Admin Capital</t>
  </si>
  <si>
    <t xml:space="preserve">CIVIL SOCIETY ORGANISATIONS </t>
  </si>
  <si>
    <t>Programme Partnership Agreements to civil society organisations</t>
  </si>
  <si>
    <t>Support to Non-Governmental Organisations</t>
  </si>
  <si>
    <t>Aid to refugees in recipient countries</t>
  </si>
  <si>
    <t>UNALLOCATED/  UNSPECIFIED</t>
  </si>
  <si>
    <t>Promotion of development awareness</t>
  </si>
  <si>
    <t>Caribbean Total</t>
  </si>
  <si>
    <t>Jamaica Total</t>
  </si>
  <si>
    <t>Guyana Total</t>
  </si>
  <si>
    <t>Montserrat Total</t>
  </si>
  <si>
    <t>Overseas Territories Total</t>
  </si>
  <si>
    <t>Turks and Caicos Islands Total</t>
  </si>
  <si>
    <t>America: Caribbean Total</t>
  </si>
  <si>
    <t>Haiti Total</t>
  </si>
  <si>
    <t>America: Central Total</t>
  </si>
  <si>
    <t>America: South Total</t>
  </si>
  <si>
    <t>Total Americas</t>
  </si>
  <si>
    <t>2.    Other Bilateral Aid covers bilateral aid not elsewhere classified.</t>
  </si>
  <si>
    <t>Cuba Total</t>
  </si>
  <si>
    <t>3.    Figures are rounded to the nearest unit, therefore they may not add exactly to the rounded totals.</t>
  </si>
  <si>
    <t>1.    Descriptions of aid types given in GPEX Technical Note 1.</t>
  </si>
  <si>
    <t>Table 18.2 DFID Bilateral Expenditure 2012/13  by Country, Input Sector Code and Funding Type Americas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</si>
</sst>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 #\ ##0_-;_-* &quot;-&quot;_-;_-@_-"/>
    <numFmt numFmtId="165" formatCode="###\ ###\ ###"/>
  </numFmts>
  <fonts count="75">
    <font>
      <sz val="11"/>
      <color theme="1"/>
      <name val="Calibri"/>
      <family val="2"/>
    </font>
    <font>
      <sz val="11"/>
      <color indexed="8"/>
      <name val="Calibri"/>
      <family val="2"/>
    </font>
    <font>
      <sz val="10"/>
      <name val="Arial"/>
      <family val="2"/>
    </font>
    <font>
      <b/>
      <sz val="14"/>
      <name val="Arial"/>
      <family val="2"/>
    </font>
    <font>
      <sz val="8"/>
      <name val="Times"/>
      <family val="0"/>
    </font>
    <font>
      <b/>
      <sz val="8"/>
      <color indexed="9"/>
      <name val="Arial"/>
      <family val="2"/>
    </font>
    <font>
      <b/>
      <sz val="8"/>
      <name val="Arial"/>
      <family val="2"/>
    </font>
    <font>
      <b/>
      <sz val="10"/>
      <color indexed="9"/>
      <name val="Arial"/>
      <family val="2"/>
    </font>
    <font>
      <b/>
      <vertAlign val="superscript"/>
      <sz val="8"/>
      <color indexed="9"/>
      <name val="Arial"/>
      <family val="2"/>
    </font>
    <font>
      <sz val="10"/>
      <name val="Helv"/>
      <family val="0"/>
    </font>
    <font>
      <sz val="8"/>
      <color indexed="8"/>
      <name val="Verdana"/>
      <family val="2"/>
    </font>
    <font>
      <sz val="10"/>
      <color indexed="8"/>
      <name val="Arial"/>
      <family val="2"/>
    </font>
    <font>
      <sz val="10"/>
      <color indexed="17"/>
      <name val="Arial"/>
      <family val="2"/>
    </font>
    <font>
      <b/>
      <sz val="10"/>
      <color indexed="8"/>
      <name val="Arial"/>
      <family val="2"/>
    </font>
    <font>
      <sz val="12"/>
      <color indexed="8"/>
      <name val="Arial"/>
      <family val="2"/>
    </font>
    <font>
      <b/>
      <sz val="12"/>
      <color indexed="8"/>
      <name val="Arial"/>
      <family val="2"/>
    </font>
    <font>
      <b/>
      <sz val="12"/>
      <color indexed="48"/>
      <name val="Arial"/>
      <family val="2"/>
    </font>
    <font>
      <b/>
      <sz val="9"/>
      <color indexed="8"/>
      <name val="Arial"/>
      <family val="2"/>
    </font>
    <font>
      <sz val="9"/>
      <color indexed="8"/>
      <name val="Arial"/>
      <family val="2"/>
    </font>
    <font>
      <b/>
      <sz val="8"/>
      <color indexed="8"/>
      <name val="Arial"/>
      <family val="2"/>
    </font>
    <font>
      <sz val="10"/>
      <color indexed="8"/>
      <name val="Arial Narrow"/>
      <family val="2"/>
    </font>
    <font>
      <b/>
      <sz val="10"/>
      <color indexed="8"/>
      <name val="Arial Narrow"/>
      <family val="2"/>
    </font>
    <font>
      <sz val="10"/>
      <color indexed="8"/>
      <name val="Symbol"/>
      <family val="1"/>
    </font>
    <font>
      <sz val="7"/>
      <color indexed="8"/>
      <name val="Times New Roman"/>
      <family val="1"/>
    </font>
    <font>
      <sz val="10"/>
      <color indexed="10"/>
      <name val="Arial Narrow"/>
      <family val="2"/>
    </font>
    <font>
      <sz val="8"/>
      <color indexed="8"/>
      <name val="Arial"/>
      <family val="2"/>
    </font>
    <font>
      <sz val="12"/>
      <color indexed="4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8"/>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
      <sz val="12"/>
      <color theme="1"/>
      <name val="Arial"/>
      <family val="2"/>
    </font>
    <font>
      <b/>
      <sz val="12"/>
      <color rgb="FF3366FF"/>
      <name val="Arial"/>
      <family val="2"/>
    </font>
    <font>
      <b/>
      <sz val="9"/>
      <color theme="1"/>
      <name val="Arial"/>
      <family val="2"/>
    </font>
    <font>
      <sz val="9"/>
      <color theme="1"/>
      <name val="Arial"/>
      <family val="2"/>
    </font>
    <font>
      <b/>
      <sz val="8"/>
      <color theme="1"/>
      <name val="Arial"/>
      <family val="2"/>
    </font>
    <font>
      <sz val="10"/>
      <color theme="1"/>
      <name val="Arial Narrow"/>
      <family val="2"/>
    </font>
    <font>
      <b/>
      <sz val="10"/>
      <color theme="1"/>
      <name val="Arial Narrow"/>
      <family val="2"/>
    </font>
    <font>
      <sz val="10"/>
      <color theme="1"/>
      <name val="Symbol"/>
      <family val="1"/>
    </font>
    <font>
      <sz val="8"/>
      <color theme="1"/>
      <name val="Arial"/>
      <family val="2"/>
    </font>
    <font>
      <sz val="12"/>
      <color rgb="FF3366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style="medium"/>
    </border>
    <border>
      <left/>
      <right style="medium"/>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top/>
      <bottom/>
    </border>
    <border>
      <left style="medium"/>
      <right style="medium"/>
      <top style="medium"/>
      <bottom/>
    </border>
    <border>
      <left style="thin">
        <color indexed="8"/>
      </left>
      <right/>
      <top/>
      <bottom/>
    </border>
    <border>
      <left style="medium"/>
      <right style="medium"/>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2" fillId="0" borderId="0">
      <alignment/>
      <protection/>
    </xf>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2"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1">
    <xf numFmtId="0" fontId="0" fillId="0" borderId="0" xfId="0" applyFont="1" applyAlignment="1">
      <alignment/>
    </xf>
    <xf numFmtId="0" fontId="2" fillId="0" borderId="0" xfId="61">
      <alignment/>
      <protection/>
    </xf>
    <xf numFmtId="0" fontId="3" fillId="0" borderId="0" xfId="40" applyFont="1">
      <alignment/>
      <protection/>
    </xf>
    <xf numFmtId="0" fontId="7" fillId="33" borderId="0" xfId="40" applyFont="1" applyFill="1" applyBorder="1" applyAlignment="1">
      <alignment/>
      <protection/>
    </xf>
    <xf numFmtId="0" fontId="5" fillId="33" borderId="0" xfId="40" applyFont="1" applyFill="1" applyBorder="1" applyAlignment="1">
      <alignment horizontal="right" wrapText="1"/>
      <protection/>
    </xf>
    <xf numFmtId="0" fontId="5" fillId="33" borderId="0" xfId="40" applyNumberFormat="1" applyFont="1" applyFill="1" applyBorder="1" applyAlignment="1">
      <alignment horizontal="right" wrapText="1"/>
      <protection/>
    </xf>
    <xf numFmtId="0" fontId="0" fillId="0" borderId="0" xfId="0" applyAlignment="1">
      <alignment/>
    </xf>
    <xf numFmtId="0" fontId="0" fillId="0" borderId="0" xfId="0"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xf>
    <xf numFmtId="0" fontId="0" fillId="0" borderId="0" xfId="0" applyAlignment="1">
      <alignment/>
    </xf>
    <xf numFmtId="0" fontId="0" fillId="0" borderId="0" xfId="0" applyAlignment="1">
      <alignment horizontal="left"/>
    </xf>
    <xf numFmtId="0" fontId="63" fillId="0" borderId="10" xfId="0" applyFont="1" applyBorder="1" applyAlignment="1">
      <alignment vertical="center" wrapText="1"/>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3" fillId="0" borderId="11" xfId="0" applyFont="1" applyBorder="1" applyAlignment="1">
      <alignment vertical="center"/>
    </xf>
    <xf numFmtId="0" fontId="57" fillId="0" borderId="12" xfId="0" applyFont="1" applyBorder="1" applyAlignment="1">
      <alignment vertical="center"/>
    </xf>
    <xf numFmtId="0" fontId="67" fillId="0" borderId="13" xfId="0" applyFont="1" applyBorder="1" applyAlignment="1">
      <alignment horizontal="justify" vertical="center" wrapText="1"/>
    </xf>
    <xf numFmtId="0" fontId="68" fillId="0" borderId="13" xfId="0" applyFont="1" applyBorder="1" applyAlignment="1">
      <alignment vertical="center" wrapText="1"/>
    </xf>
    <xf numFmtId="0" fontId="68" fillId="0" borderId="14" xfId="0" applyFont="1" applyBorder="1" applyAlignment="1">
      <alignment vertical="center" wrapText="1"/>
    </xf>
    <xf numFmtId="0" fontId="57" fillId="0" borderId="13" xfId="0" applyFont="1" applyBorder="1" applyAlignment="1">
      <alignment vertical="center" wrapText="1"/>
    </xf>
    <xf numFmtId="0" fontId="67" fillId="0" borderId="14" xfId="0" applyFont="1" applyBorder="1" applyAlignment="1">
      <alignment vertical="center" wrapText="1"/>
    </xf>
    <xf numFmtId="0" fontId="67" fillId="0" borderId="10" xfId="0" applyFont="1" applyBorder="1" applyAlignment="1">
      <alignment vertical="center" wrapText="1"/>
    </xf>
    <xf numFmtId="0" fontId="57" fillId="0" borderId="0" xfId="0" applyFont="1" applyAlignment="1">
      <alignment vertical="center"/>
    </xf>
    <xf numFmtId="0" fontId="67" fillId="0" borderId="11" xfId="0" applyFont="1" applyBorder="1" applyAlignment="1">
      <alignment vertical="center"/>
    </xf>
    <xf numFmtId="0" fontId="67" fillId="0" borderId="13" xfId="0" applyFont="1" applyBorder="1" applyAlignment="1">
      <alignment vertical="center" wrapText="1"/>
    </xf>
    <xf numFmtId="0" fontId="68" fillId="0" borderId="13" xfId="0" applyFont="1" applyBorder="1" applyAlignment="1">
      <alignment horizontal="justify" vertical="center" wrapText="1"/>
    </xf>
    <xf numFmtId="0" fontId="69" fillId="0" borderId="14" xfId="0" applyFont="1" applyBorder="1" applyAlignment="1">
      <alignment vertical="center" wrapText="1"/>
    </xf>
    <xf numFmtId="0" fontId="68" fillId="0" borderId="14" xfId="0" applyFont="1" applyBorder="1" applyAlignment="1">
      <alignment horizontal="justify" vertical="center" wrapText="1"/>
    </xf>
    <xf numFmtId="0" fontId="70" fillId="0" borderId="15" xfId="0" applyFont="1" applyBorder="1" applyAlignment="1">
      <alignment horizontal="left" vertical="center" wrapText="1" indent="1"/>
    </xf>
    <xf numFmtId="0" fontId="71" fillId="0" borderId="16" xfId="0" applyFont="1" applyBorder="1" applyAlignment="1">
      <alignment horizontal="left" vertical="center" wrapText="1" indent="1"/>
    </xf>
    <xf numFmtId="0" fontId="70" fillId="0" borderId="16" xfId="0" applyFont="1" applyBorder="1" applyAlignment="1">
      <alignment horizontal="left" vertical="center" wrapText="1" indent="1"/>
    </xf>
    <xf numFmtId="0" fontId="72" fillId="0" borderId="16" xfId="0" applyFont="1" applyBorder="1" applyAlignment="1">
      <alignment horizontal="justify" vertical="center" wrapText="1"/>
    </xf>
    <xf numFmtId="0" fontId="70" fillId="0" borderId="16" xfId="0" applyFont="1" applyBorder="1" applyAlignment="1">
      <alignment horizontal="left" vertical="center" wrapText="1" indent="2"/>
    </xf>
    <xf numFmtId="0" fontId="70" fillId="0" borderId="17" xfId="0" applyFont="1" applyBorder="1" applyAlignment="1">
      <alignment vertical="center" wrapText="1"/>
    </xf>
    <xf numFmtId="0" fontId="73" fillId="0" borderId="14" xfId="0" applyFont="1" applyBorder="1" applyAlignment="1">
      <alignment vertical="center" wrapText="1"/>
    </xf>
    <xf numFmtId="0" fontId="68" fillId="0" borderId="0" xfId="0" applyFont="1" applyAlignment="1">
      <alignment vertical="center"/>
    </xf>
    <xf numFmtId="0" fontId="67" fillId="0" borderId="18" xfId="0" applyFont="1" applyBorder="1" applyAlignment="1">
      <alignment vertical="center" wrapText="1"/>
    </xf>
    <xf numFmtId="0" fontId="57" fillId="0" borderId="13" xfId="0" applyFont="1" applyBorder="1" applyAlignment="1">
      <alignment horizontal="justify" vertical="center" wrapText="1"/>
    </xf>
    <xf numFmtId="0" fontId="63" fillId="0" borderId="13" xfId="0" applyFont="1" applyBorder="1" applyAlignment="1">
      <alignment horizontal="justify" vertical="center" wrapText="1"/>
    </xf>
    <xf numFmtId="0" fontId="68" fillId="0" borderId="10" xfId="0" applyFont="1" applyBorder="1" applyAlignment="1">
      <alignment vertical="center" wrapText="1"/>
    </xf>
    <xf numFmtId="0" fontId="67" fillId="0" borderId="11" xfId="0" applyFont="1" applyBorder="1" applyAlignment="1">
      <alignment vertical="center" wrapText="1"/>
    </xf>
    <xf numFmtId="0" fontId="57" fillId="0" borderId="13" xfId="0" applyFont="1" applyBorder="1" applyAlignment="1">
      <alignment horizontal="center" vertical="center" wrapText="1"/>
    </xf>
    <xf numFmtId="0" fontId="67" fillId="0" borderId="19" xfId="0" applyFont="1" applyBorder="1" applyAlignment="1">
      <alignment horizontal="center" vertical="center" wrapText="1"/>
    </xf>
    <xf numFmtId="0" fontId="63" fillId="0" borderId="10" xfId="0" applyFont="1" applyBorder="1" applyAlignment="1">
      <alignment horizontal="justify" vertical="center" wrapText="1"/>
    </xf>
    <xf numFmtId="0" fontId="63" fillId="0" borderId="0" xfId="0" applyFont="1" applyAlignment="1">
      <alignment horizontal="left" vertical="center"/>
    </xf>
    <xf numFmtId="0" fontId="66" fillId="0" borderId="0" xfId="0" applyFont="1" applyAlignment="1">
      <alignment horizontal="left" vertical="center"/>
    </xf>
    <xf numFmtId="0" fontId="63" fillId="0" borderId="11" xfId="0" applyFont="1" applyBorder="1" applyAlignment="1">
      <alignment horizontal="justify" vertical="center" wrapText="1"/>
    </xf>
    <xf numFmtId="0" fontId="74" fillId="0" borderId="0" xfId="0" applyFont="1" applyAlignment="1">
      <alignment horizontal="left" vertical="center"/>
    </xf>
    <xf numFmtId="0" fontId="57" fillId="0" borderId="13" xfId="0" applyFont="1" applyBorder="1" applyAlignment="1">
      <alignment vertical="center"/>
    </xf>
    <xf numFmtId="0" fontId="63" fillId="0" borderId="13" xfId="0" applyFont="1" applyBorder="1" applyAlignment="1">
      <alignment vertical="center"/>
    </xf>
    <xf numFmtId="0" fontId="2" fillId="34" borderId="0" xfId="41" applyFont="1" applyFill="1" applyBorder="1" applyAlignment="1">
      <alignment/>
      <protection/>
    </xf>
    <xf numFmtId="1" fontId="2" fillId="34" borderId="0" xfId="41" applyNumberFormat="1" applyFont="1" applyFill="1" applyBorder="1" applyAlignment="1">
      <alignment/>
      <protection/>
    </xf>
    <xf numFmtId="0" fontId="7" fillId="35" borderId="0" xfId="41" applyFont="1" applyFill="1" applyBorder="1" applyAlignment="1">
      <alignment/>
      <protection/>
    </xf>
    <xf numFmtId="1" fontId="2" fillId="34" borderId="0" xfId="41" applyNumberFormat="1" applyFont="1" applyFill="1" applyBorder="1" applyAlignment="1">
      <alignment/>
      <protection/>
    </xf>
    <xf numFmtId="0" fontId="63" fillId="0" borderId="0" xfId="0" applyFont="1" applyAlignment="1">
      <alignment horizontal="left"/>
    </xf>
    <xf numFmtId="1" fontId="2" fillId="34" borderId="0" xfId="41" applyNumberFormat="1" applyFont="1" applyFill="1" applyBorder="1" applyAlignment="1">
      <alignment horizontal="left"/>
      <protection/>
    </xf>
    <xf numFmtId="0" fontId="7" fillId="35" borderId="0" xfId="41" applyFont="1" applyFill="1" applyBorder="1" applyAlignment="1">
      <alignment horizontal="left"/>
      <protection/>
    </xf>
    <xf numFmtId="3" fontId="0" fillId="0" borderId="0" xfId="0" applyNumberFormat="1" applyAlignment="1">
      <alignment horizontal="right"/>
    </xf>
    <xf numFmtId="3" fontId="2" fillId="34" borderId="0" xfId="41" applyNumberFormat="1" applyFont="1" applyFill="1" applyBorder="1" applyAlignment="1">
      <alignment horizontal="right"/>
      <protection/>
    </xf>
    <xf numFmtId="3" fontId="7" fillId="35" borderId="0" xfId="41" applyNumberFormat="1" applyFont="1" applyFill="1" applyBorder="1" applyAlignment="1">
      <alignment horizontal="right"/>
      <protection/>
    </xf>
    <xf numFmtId="0" fontId="27" fillId="0" borderId="0" xfId="40" applyFont="1" applyFill="1" applyBorder="1">
      <alignment/>
      <protection/>
    </xf>
    <xf numFmtId="0" fontId="4" fillId="0" borderId="0" xfId="40" applyFont="1">
      <alignment/>
      <protection/>
    </xf>
    <xf numFmtId="0" fontId="27" fillId="0" borderId="0" xfId="40" applyFont="1" applyFill="1">
      <alignment/>
      <protection/>
    </xf>
    <xf numFmtId="164" fontId="6" fillId="0" borderId="0" xfId="40" applyNumberFormat="1" applyFont="1" applyBorder="1" applyAlignment="1">
      <alignment horizontal="right"/>
      <protection/>
    </xf>
    <xf numFmtId="0" fontId="7" fillId="0" borderId="0" xfId="41" applyFont="1" applyFill="1" applyBorder="1" applyAlignment="1">
      <alignment/>
      <protection/>
    </xf>
    <xf numFmtId="0" fontId="7" fillId="0" borderId="0" xfId="41" applyFont="1" applyFill="1" applyBorder="1" applyAlignment="1">
      <alignment horizontal="left"/>
      <protection/>
    </xf>
    <xf numFmtId="3" fontId="7" fillId="0" borderId="0" xfId="41" applyNumberFormat="1" applyFont="1" applyFill="1" applyBorder="1" applyAlignment="1">
      <alignment horizontal="right"/>
      <protection/>
    </xf>
    <xf numFmtId="0" fontId="0" fillId="0" borderId="0" xfId="0" applyFill="1" applyAlignment="1">
      <alignment/>
    </xf>
    <xf numFmtId="0" fontId="0" fillId="0" borderId="0" xfId="0" applyAlignment="1">
      <alignment/>
    </xf>
    <xf numFmtId="1" fontId="2" fillId="34" borderId="0" xfId="41" applyNumberFormat="1" applyFont="1" applyFill="1" applyBorder="1" applyAlignment="1">
      <alignment/>
      <protection/>
    </xf>
    <xf numFmtId="0" fontId="2" fillId="0" borderId="20" xfId="41" applyFont="1" applyBorder="1">
      <alignment/>
      <protection/>
    </xf>
    <xf numFmtId="165" fontId="7" fillId="35" borderId="0" xfId="40" applyNumberFormat="1" applyFont="1" applyFill="1" applyBorder="1" applyAlignment="1">
      <alignment horizontal="right"/>
      <protection/>
    </xf>
    <xf numFmtId="165" fontId="2" fillId="34" borderId="0" xfId="40" applyNumberFormat="1" applyFont="1" applyFill="1" applyBorder="1" applyAlignment="1">
      <alignment/>
      <protection/>
    </xf>
    <xf numFmtId="165" fontId="2" fillId="0" borderId="0" xfId="40" applyNumberFormat="1" applyFont="1" applyFill="1" applyBorder="1" applyAlignment="1">
      <alignment/>
      <protection/>
    </xf>
    <xf numFmtId="0" fontId="27" fillId="0" borderId="0" xfId="40" applyFont="1">
      <alignment/>
      <protection/>
    </xf>
    <xf numFmtId="164" fontId="5" fillId="35" borderId="0" xfId="40" applyNumberFormat="1" applyFont="1" applyFill="1" applyBorder="1" applyAlignment="1">
      <alignment horizontal="center"/>
      <protection/>
    </xf>
    <xf numFmtId="0" fontId="57" fillId="0" borderId="19" xfId="0" applyFont="1" applyBorder="1" applyAlignment="1">
      <alignment horizontal="justify" vertical="center" wrapText="1"/>
    </xf>
    <xf numFmtId="0" fontId="57" fillId="0" borderId="13" xfId="0" applyFont="1" applyBorder="1" applyAlignment="1">
      <alignment horizontal="justify" vertical="center" wrapText="1"/>
    </xf>
    <xf numFmtId="0" fontId="68" fillId="0" borderId="19" xfId="0" applyFont="1" applyBorder="1" applyAlignment="1">
      <alignment vertical="center" wrapText="1"/>
    </xf>
    <xf numFmtId="0" fontId="68" fillId="0" borderId="13" xfId="0" applyFont="1" applyBorder="1" applyAlignment="1">
      <alignment vertical="center" wrapText="1"/>
    </xf>
    <xf numFmtId="0" fontId="68" fillId="0" borderId="19" xfId="0" applyFont="1" applyBorder="1" applyAlignment="1">
      <alignment horizontal="justify" vertical="center" wrapText="1"/>
    </xf>
    <xf numFmtId="0" fontId="68" fillId="0" borderId="13" xfId="0" applyFont="1" applyBorder="1" applyAlignment="1">
      <alignment horizontal="justify" vertical="center" wrapText="1"/>
    </xf>
    <xf numFmtId="0" fontId="68" fillId="0" borderId="21" xfId="0" applyFont="1" applyBorder="1" applyAlignment="1">
      <alignment horizontal="justify" vertical="center" wrapText="1"/>
    </xf>
    <xf numFmtId="0" fontId="68" fillId="0" borderId="21" xfId="0" applyFont="1" applyBorder="1" applyAlignment="1">
      <alignment vertical="center" wrapText="1"/>
    </xf>
    <xf numFmtId="0" fontId="67" fillId="0" borderId="19" xfId="0" applyFont="1" applyBorder="1" applyAlignment="1">
      <alignment horizontal="justify" vertical="center" wrapText="1"/>
    </xf>
    <xf numFmtId="0" fontId="67" fillId="0" borderId="13" xfId="0" applyFont="1" applyBorder="1" applyAlignment="1">
      <alignment horizontal="justify" vertical="center" wrapText="1"/>
    </xf>
    <xf numFmtId="0" fontId="67" fillId="0" borderId="19" xfId="0" applyFont="1" applyBorder="1" applyAlignment="1">
      <alignment vertical="center" wrapText="1"/>
    </xf>
    <xf numFmtId="0" fontId="67" fillId="0" borderId="13" xfId="0" applyFont="1" applyBorder="1" applyAlignment="1">
      <alignment vertical="center" wrapText="1"/>
    </xf>
    <xf numFmtId="0" fontId="57" fillId="0" borderId="19" xfId="0" applyFont="1" applyBorder="1" applyAlignment="1">
      <alignment vertical="center" wrapText="1"/>
    </xf>
    <xf numFmtId="0" fontId="57" fillId="0" borderId="13" xfId="0" applyFont="1" applyBorder="1" applyAlignment="1">
      <alignment vertical="center" wrapText="1"/>
    </xf>
    <xf numFmtId="0" fontId="57" fillId="0" borderId="19" xfId="0" applyFont="1" applyBorder="1" applyAlignment="1">
      <alignment vertical="center"/>
    </xf>
    <xf numFmtId="0" fontId="57" fillId="0" borderId="13" xfId="0" applyFont="1" applyBorder="1" applyAlignment="1">
      <alignment vertical="center"/>
    </xf>
    <xf numFmtId="0" fontId="63" fillId="0" borderId="19" xfId="0" applyFont="1" applyBorder="1" applyAlignment="1">
      <alignment horizontal="justify" vertical="center" wrapText="1"/>
    </xf>
    <xf numFmtId="0" fontId="63" fillId="0" borderId="13" xfId="0" applyFont="1" applyBorder="1" applyAlignment="1">
      <alignment horizontal="justify" vertical="center" wrapText="1"/>
    </xf>
    <xf numFmtId="0" fontId="57" fillId="0" borderId="21" xfId="0" applyFont="1" applyBorder="1" applyAlignment="1">
      <alignment horizontal="justify" vertical="center" wrapText="1"/>
    </xf>
  </cellXfs>
  <cellStyles count="61">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FE" xfId="40"/>
    <cellStyle name="AFE 2" xfId="41"/>
    <cellStyle name="AFE 3" xfId="42"/>
    <cellStyle name="AFE 4"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Good 2"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2 3" xfId="63"/>
    <cellStyle name="Normal 3" xfId="64"/>
    <cellStyle name="Normal 3 2" xfId="65"/>
    <cellStyle name="Normal 4" xfId="66"/>
    <cellStyle name="Normal 5" xfId="67"/>
    <cellStyle name="Note" xfId="68"/>
    <cellStyle name="Output" xfId="69"/>
    <cellStyle name="Percent" xfId="70"/>
    <cellStyle name="Standard_crs++_debtDR_VOR"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8.00390625" style="0" customWidth="1"/>
    <col min="2" max="2" width="17.421875" style="0" customWidth="1"/>
    <col min="3" max="3" width="55.421875" style="6" customWidth="1"/>
    <col min="4" max="4" width="13.57421875" style="0" customWidth="1"/>
    <col min="5" max="5" width="14.7109375" style="0" customWidth="1"/>
    <col min="6" max="6" width="18.140625" style="0" customWidth="1"/>
    <col min="7" max="7" width="17.7109375" style="0" customWidth="1"/>
    <col min="8" max="8" width="16.57421875" style="0" customWidth="1"/>
    <col min="9" max="9" width="15.421875" style="0" customWidth="1"/>
    <col min="10" max="10" width="17.00390625" style="0" customWidth="1"/>
  </cols>
  <sheetData>
    <row r="1" spans="1:10" ht="18">
      <c r="A1" s="2" t="s">
        <v>286</v>
      </c>
      <c r="B1" s="1"/>
      <c r="C1" s="1"/>
      <c r="D1" s="1"/>
      <c r="E1" s="1"/>
      <c r="F1" s="1"/>
      <c r="G1" s="1"/>
      <c r="H1" s="1"/>
      <c r="I1" s="1"/>
      <c r="J1" s="1"/>
    </row>
    <row r="3" spans="1:10" ht="15">
      <c r="A3" s="1"/>
      <c r="B3" s="1"/>
      <c r="C3" s="1"/>
      <c r="D3" s="81" t="s">
        <v>0</v>
      </c>
      <c r="E3" s="81"/>
      <c r="F3" s="81"/>
      <c r="G3" s="1"/>
      <c r="H3" s="1"/>
      <c r="I3" s="1"/>
      <c r="J3" s="69" t="s">
        <v>1</v>
      </c>
    </row>
    <row r="4" spans="1:10" ht="40.5" customHeight="1">
      <c r="A4" s="3" t="s">
        <v>2</v>
      </c>
      <c r="B4" s="3" t="s">
        <v>3</v>
      </c>
      <c r="C4" s="3"/>
      <c r="D4" s="4" t="s">
        <v>4</v>
      </c>
      <c r="E4" s="4" t="s">
        <v>5</v>
      </c>
      <c r="F4" s="5" t="s">
        <v>6</v>
      </c>
      <c r="G4" s="5" t="s">
        <v>7</v>
      </c>
      <c r="H4" s="5" t="s">
        <v>8</v>
      </c>
      <c r="I4" s="4" t="s">
        <v>9</v>
      </c>
      <c r="J4" s="4" t="s">
        <v>10</v>
      </c>
    </row>
    <row r="5" spans="1:10" ht="15">
      <c r="A5" t="s">
        <v>33</v>
      </c>
      <c r="B5" s="15">
        <v>13041</v>
      </c>
      <c r="C5" s="74" t="str">
        <f>VLOOKUP(B5,Sheet3!$A$3:$B$403,2,FALSE)</f>
        <v>HIV/AIDS  including STD Prevention, Health</v>
      </c>
      <c r="D5" s="79"/>
      <c r="E5" s="79">
        <v>237.10951</v>
      </c>
      <c r="F5" s="79"/>
      <c r="G5" s="79"/>
      <c r="H5" s="79"/>
      <c r="I5" s="79"/>
      <c r="J5" s="79">
        <v>237.10951</v>
      </c>
    </row>
    <row r="6" spans="2:10" ht="15">
      <c r="B6" s="15">
        <v>15110</v>
      </c>
      <c r="C6" s="74" t="str">
        <f>VLOOKUP(B6,Sheet3!$A$3:$B$403,2,FALSE)</f>
        <v>Economic and development policy/planning</v>
      </c>
      <c r="D6" s="79"/>
      <c r="E6" s="79"/>
      <c r="F6" s="79">
        <v>730</v>
      </c>
      <c r="G6" s="79"/>
      <c r="H6" s="79"/>
      <c r="I6" s="79"/>
      <c r="J6" s="79">
        <v>730</v>
      </c>
    </row>
    <row r="7" spans="2:10" ht="15">
      <c r="B7" s="15">
        <v>15121</v>
      </c>
      <c r="C7" s="74" t="str">
        <f>VLOOKUP(B7,Sheet3!$A$3:$B$403,2,FALSE)</f>
        <v>Public finance management</v>
      </c>
      <c r="D7" s="79"/>
      <c r="E7" s="79">
        <v>3.75</v>
      </c>
      <c r="F7" s="79">
        <v>1650.7836000000002</v>
      </c>
      <c r="G7" s="79"/>
      <c r="H7" s="79"/>
      <c r="I7" s="79"/>
      <c r="J7" s="79">
        <v>1654.5336000000002</v>
      </c>
    </row>
    <row r="8" spans="2:10" ht="15">
      <c r="B8" s="15">
        <v>15122</v>
      </c>
      <c r="C8" s="74" t="str">
        <f>VLOOKUP(B8,Sheet3!$A$3:$B$403,2,FALSE)</f>
        <v>Anti-corruption organisations and institutions </v>
      </c>
      <c r="D8" s="79">
        <v>174.2</v>
      </c>
      <c r="E8" s="79">
        <v>38.524415999999995</v>
      </c>
      <c r="F8" s="79"/>
      <c r="G8" s="79"/>
      <c r="H8" s="79">
        <v>291.46648</v>
      </c>
      <c r="I8" s="79"/>
      <c r="J8" s="79">
        <v>504.19089599999995</v>
      </c>
    </row>
    <row r="9" spans="2:10" ht="15">
      <c r="B9" s="15">
        <v>15210</v>
      </c>
      <c r="C9" s="74" t="str">
        <f>VLOOKUP(B9,Sheet3!$A$3:$B$403,2,FALSE)</f>
        <v>Security system management and reform</v>
      </c>
      <c r="D9" s="79">
        <v>43.55</v>
      </c>
      <c r="E9" s="79">
        <v>9.631103999999999</v>
      </c>
      <c r="F9" s="79"/>
      <c r="G9" s="79"/>
      <c r="H9" s="79">
        <v>72.86662</v>
      </c>
      <c r="I9" s="79"/>
      <c r="J9" s="79">
        <v>126.04772399999999</v>
      </c>
    </row>
    <row r="10" spans="2:10" ht="15">
      <c r="B10" s="15">
        <v>16030</v>
      </c>
      <c r="C10" s="74" t="str">
        <f>VLOOKUP(B10,Sheet3!$A$3:$B$403,2,FALSE)</f>
        <v>Housing policy and administrative management</v>
      </c>
      <c r="D10" s="79"/>
      <c r="E10" s="79"/>
      <c r="F10" s="79"/>
      <c r="G10" s="79">
        <v>11.65975</v>
      </c>
      <c r="H10" s="79"/>
      <c r="I10" s="79"/>
      <c r="J10" s="79">
        <v>11.65975</v>
      </c>
    </row>
    <row r="11" spans="2:10" ht="15">
      <c r="B11" s="15">
        <v>24010</v>
      </c>
      <c r="C11" s="74" t="str">
        <f>VLOOKUP(B11,Sheet3!$A$3:$B$403,2,FALSE)</f>
        <v>Financial policy and administrative management</v>
      </c>
      <c r="D11" s="79"/>
      <c r="E11" s="79">
        <v>5.625</v>
      </c>
      <c r="F11" s="79">
        <v>496.1754</v>
      </c>
      <c r="G11" s="79"/>
      <c r="H11" s="79"/>
      <c r="I11" s="79"/>
      <c r="J11" s="79">
        <v>501.8004</v>
      </c>
    </row>
    <row r="12" spans="2:10" ht="15">
      <c r="B12" s="15">
        <v>25010</v>
      </c>
      <c r="C12" s="74" t="str">
        <f>VLOOKUP(B12,Sheet3!$A$3:$B$403,2,FALSE)</f>
        <v>Business support services and institutions</v>
      </c>
      <c r="D12" s="79"/>
      <c r="E12" s="79"/>
      <c r="F12" s="79">
        <v>770</v>
      </c>
      <c r="G12" s="79"/>
      <c r="H12" s="79"/>
      <c r="I12" s="79"/>
      <c r="J12" s="79">
        <v>770</v>
      </c>
    </row>
    <row r="13" spans="2:10" ht="15">
      <c r="B13" s="15">
        <v>32110</v>
      </c>
      <c r="C13" s="74" t="str">
        <f>VLOOKUP(B13,Sheet3!$A$3:$B$403,2,FALSE)</f>
        <v>Industrial Policy and administrative management</v>
      </c>
      <c r="D13" s="79"/>
      <c r="E13" s="79"/>
      <c r="F13" s="79">
        <v>400</v>
      </c>
      <c r="G13" s="79"/>
      <c r="H13" s="79"/>
      <c r="I13" s="79"/>
      <c r="J13" s="79">
        <v>400</v>
      </c>
    </row>
    <row r="14" spans="2:10" ht="15">
      <c r="B14" s="15">
        <v>32130</v>
      </c>
      <c r="C14" s="74" t="str">
        <f>VLOOKUP(B14,Sheet3!$A$3:$B$403,2,FALSE)</f>
        <v>Small and medium-sized enterprises (SME): development</v>
      </c>
      <c r="D14" s="79"/>
      <c r="E14" s="79"/>
      <c r="F14" s="79">
        <v>400</v>
      </c>
      <c r="G14" s="79"/>
      <c r="H14" s="79"/>
      <c r="I14" s="79"/>
      <c r="J14" s="79">
        <v>400</v>
      </c>
    </row>
    <row r="15" spans="2:10" ht="15">
      <c r="B15" s="15">
        <v>33110</v>
      </c>
      <c r="C15" s="74" t="str">
        <f>VLOOKUP(B15,Sheet3!$A$3:$B$403,2,FALSE)</f>
        <v>Trade policy and administrative management</v>
      </c>
      <c r="D15" s="79"/>
      <c r="E15" s="79"/>
      <c r="F15" s="79">
        <v>315</v>
      </c>
      <c r="G15" s="79"/>
      <c r="H15" s="79"/>
      <c r="I15" s="79"/>
      <c r="J15" s="79">
        <v>315</v>
      </c>
    </row>
    <row r="16" spans="2:10" ht="15">
      <c r="B16" s="15">
        <v>33120</v>
      </c>
      <c r="C16" s="74" t="str">
        <f>VLOOKUP(B16,Sheet3!$A$3:$B$403,2,FALSE)</f>
        <v>Trade facilitation</v>
      </c>
      <c r="D16" s="79"/>
      <c r="E16" s="79"/>
      <c r="F16" s="79">
        <v>15</v>
      </c>
      <c r="G16" s="79"/>
      <c r="H16" s="79"/>
      <c r="I16" s="79"/>
      <c r="J16" s="79">
        <v>15</v>
      </c>
    </row>
    <row r="17" spans="2:10" ht="15">
      <c r="B17" s="15">
        <v>33130</v>
      </c>
      <c r="C17" s="74" t="str">
        <f>VLOOKUP(B17,Sheet3!$A$3:$B$403,2,FALSE)</f>
        <v>Regional trade agreements (RTAs)</v>
      </c>
      <c r="D17" s="79"/>
      <c r="E17" s="79"/>
      <c r="F17" s="79">
        <v>26.503400000000003</v>
      </c>
      <c r="G17" s="79"/>
      <c r="H17" s="79"/>
      <c r="I17" s="79"/>
      <c r="J17" s="79">
        <v>26.503400000000003</v>
      </c>
    </row>
    <row r="18" spans="2:10" ht="15">
      <c r="B18" s="15">
        <v>41032</v>
      </c>
      <c r="C18" s="74" t="str">
        <f>VLOOKUP(B18,Sheet3!$A$3:$B$403,2,FALSE)</f>
        <v>Climate Change</v>
      </c>
      <c r="D18" s="79"/>
      <c r="E18" s="79"/>
      <c r="F18" s="79">
        <v>1518.783584</v>
      </c>
      <c r="G18" s="79">
        <v>601.43608</v>
      </c>
      <c r="H18" s="79"/>
      <c r="I18" s="79"/>
      <c r="J18" s="79">
        <v>2120.2196639999997</v>
      </c>
    </row>
    <row r="19" spans="2:10" ht="15">
      <c r="B19" s="15">
        <v>41081</v>
      </c>
      <c r="C19" s="74" t="str">
        <f>VLOOKUP(B19,Sheet3!$A$3:$B$403,2,FALSE)</f>
        <v>Environmental education/ training</v>
      </c>
      <c r="D19" s="79"/>
      <c r="E19" s="79"/>
      <c r="F19" s="79">
        <v>88.6524</v>
      </c>
      <c r="G19" s="79"/>
      <c r="H19" s="79"/>
      <c r="I19" s="79"/>
      <c r="J19" s="79">
        <v>88.6524</v>
      </c>
    </row>
    <row r="20" spans="2:10" ht="15">
      <c r="B20" s="15">
        <v>41090</v>
      </c>
      <c r="C20" s="74" t="str">
        <f>VLOOKUP(B20,Sheet3!$A$3:$B$403,2,FALSE)</f>
        <v>Climate Change, Environment - Low Carbon</v>
      </c>
      <c r="D20" s="79"/>
      <c r="E20" s="79"/>
      <c r="F20" s="79">
        <v>33.6875</v>
      </c>
      <c r="G20" s="79"/>
      <c r="H20" s="79"/>
      <c r="I20" s="79"/>
      <c r="J20" s="79">
        <v>33.6875</v>
      </c>
    </row>
    <row r="21" spans="2:10" ht="15">
      <c r="B21" s="15">
        <v>41092</v>
      </c>
      <c r="C21" s="74" t="str">
        <f>VLOOKUP(B21,Sheet3!$A$3:$B$403,2,FALSE)</f>
        <v>Climate Change, Environment - Cross Cutting</v>
      </c>
      <c r="D21" s="79"/>
      <c r="E21" s="79"/>
      <c r="F21" s="79">
        <v>128.748</v>
      </c>
      <c r="G21" s="79"/>
      <c r="H21" s="79"/>
      <c r="I21" s="79"/>
      <c r="J21" s="79">
        <v>128.748</v>
      </c>
    </row>
    <row r="22" spans="2:10" ht="15">
      <c r="B22" s="15">
        <v>41093</v>
      </c>
      <c r="C22" s="74" t="str">
        <f>VLOOKUP(B22,Sheet3!$A$3:$B$403,2,FALSE)</f>
        <v>Climate Change, Environment - Adaptation</v>
      </c>
      <c r="D22" s="79"/>
      <c r="E22" s="79"/>
      <c r="F22" s="79">
        <v>2202.6139359999997</v>
      </c>
      <c r="G22" s="79"/>
      <c r="H22" s="79"/>
      <c r="I22" s="79"/>
      <c r="J22" s="79">
        <v>2202.6139359999997</v>
      </c>
    </row>
    <row r="23" spans="2:10" ht="15">
      <c r="B23" s="15">
        <v>43030</v>
      </c>
      <c r="C23" s="74" t="str">
        <f>VLOOKUP(B23,Sheet3!$A$3:$B$403,2,FALSE)</f>
        <v>Urban development and management</v>
      </c>
      <c r="D23" s="79"/>
      <c r="E23" s="79"/>
      <c r="F23" s="79"/>
      <c r="G23" s="79">
        <v>34.97925</v>
      </c>
      <c r="H23" s="79"/>
      <c r="I23" s="79"/>
      <c r="J23" s="79">
        <v>34.97925</v>
      </c>
    </row>
    <row r="24" spans="2:10" ht="15">
      <c r="B24" s="15">
        <v>72010</v>
      </c>
      <c r="C24" s="74" t="str">
        <f>VLOOKUP(B24,Sheet3!$A$3:$B$403,2,FALSE)</f>
        <v>Emergency Material relief assistance and services</v>
      </c>
      <c r="D24" s="79"/>
      <c r="E24" s="79"/>
      <c r="F24" s="79"/>
      <c r="G24" s="79"/>
      <c r="H24" s="79"/>
      <c r="I24" s="79">
        <v>12.821</v>
      </c>
      <c r="J24" s="79">
        <v>12.821</v>
      </c>
    </row>
    <row r="25" spans="2:10" ht="15">
      <c r="B25" s="15">
        <v>74010</v>
      </c>
      <c r="C25" s="74" t="str">
        <f>VLOOKUP(B25,Sheet3!$A$3:$B$403,2,FALSE)</f>
        <v>Disaster prevention and preparedness</v>
      </c>
      <c r="D25" s="79"/>
      <c r="E25" s="79"/>
      <c r="F25" s="79"/>
      <c r="G25" s="79"/>
      <c r="H25" s="79"/>
      <c r="I25" s="79">
        <v>16.828470000000003</v>
      </c>
      <c r="J25" s="79">
        <v>16.828470000000003</v>
      </c>
    </row>
    <row r="26" spans="2:10" ht="15">
      <c r="B26" s="15">
        <v>88889</v>
      </c>
      <c r="C26" s="74" t="str">
        <f>VLOOKUP(B26,Sheet3!$A$3:$B$403,2,FALSE)</f>
        <v>Multilateral capacity building and administration</v>
      </c>
      <c r="D26" s="79"/>
      <c r="E26" s="79"/>
      <c r="F26" s="79">
        <v>106.01360000000001</v>
      </c>
      <c r="G26" s="79"/>
      <c r="H26" s="79"/>
      <c r="I26" s="79"/>
      <c r="J26" s="79">
        <v>106.01360000000001</v>
      </c>
    </row>
    <row r="27" spans="1:10" ht="15">
      <c r="A27" s="56" t="s">
        <v>271</v>
      </c>
      <c r="B27" s="56"/>
      <c r="C27" s="56"/>
      <c r="D27" s="78">
        <v>217.75</v>
      </c>
      <c r="E27" s="78">
        <v>294.64002999999997</v>
      </c>
      <c r="F27" s="78">
        <v>8881.96142</v>
      </c>
      <c r="G27" s="78">
        <v>648.07508</v>
      </c>
      <c r="H27" s="78">
        <v>364.3331</v>
      </c>
      <c r="I27" s="78">
        <v>29.64947</v>
      </c>
      <c r="J27" s="78">
        <v>10436.4091</v>
      </c>
    </row>
    <row r="28" spans="1:10" ht="15">
      <c r="A28" s="76" t="s">
        <v>24</v>
      </c>
      <c r="B28" s="15">
        <v>11230</v>
      </c>
      <c r="C28" s="74" t="str">
        <f>VLOOKUP(B28,Sheet3!$A$3:$B$403,2,FALSE)</f>
        <v>Basic life skills for youth and adults  Education</v>
      </c>
      <c r="D28" s="79"/>
      <c r="E28" s="79"/>
      <c r="F28" s="79">
        <v>750</v>
      </c>
      <c r="G28" s="79"/>
      <c r="H28" s="79"/>
      <c r="I28" s="79"/>
      <c r="J28" s="79">
        <v>750</v>
      </c>
    </row>
    <row r="29" spans="2:10" ht="15">
      <c r="B29" s="15">
        <v>11330</v>
      </c>
      <c r="C29" s="74" t="str">
        <f>VLOOKUP(B29,Sheet3!$A$3:$B$403,2,FALSE)</f>
        <v>Vocational training, education</v>
      </c>
      <c r="D29" s="79"/>
      <c r="E29" s="79"/>
      <c r="F29" s="79">
        <v>1000</v>
      </c>
      <c r="G29" s="79"/>
      <c r="H29" s="79"/>
      <c r="I29" s="79"/>
      <c r="J29" s="79">
        <v>1000</v>
      </c>
    </row>
    <row r="30" spans="2:10" ht="15">
      <c r="B30" s="15">
        <v>15122</v>
      </c>
      <c r="C30" s="74" t="str">
        <f>VLOOKUP(B30,Sheet3!$A$3:$B$403,2,FALSE)</f>
        <v>Anti-corruption organisations and institutions </v>
      </c>
      <c r="D30" s="79"/>
      <c r="E30" s="79"/>
      <c r="F30" s="79"/>
      <c r="G30" s="79">
        <v>647.0625</v>
      </c>
      <c r="H30" s="79"/>
      <c r="I30" s="79"/>
      <c r="J30" s="79">
        <v>647.0625</v>
      </c>
    </row>
    <row r="31" spans="2:10" ht="15">
      <c r="B31" s="15">
        <v>15150</v>
      </c>
      <c r="C31" s="74" t="str">
        <f>VLOOKUP(B31,Sheet3!$A$3:$B$403,2,FALSE)</f>
        <v>Strengthening civil society</v>
      </c>
      <c r="D31" s="79"/>
      <c r="E31" s="79"/>
      <c r="F31" s="79"/>
      <c r="G31" s="79">
        <v>170.1875</v>
      </c>
      <c r="H31" s="79"/>
      <c r="I31" s="79"/>
      <c r="J31" s="79">
        <v>170.1875</v>
      </c>
    </row>
    <row r="32" spans="2:10" ht="15">
      <c r="B32" s="15">
        <v>15162</v>
      </c>
      <c r="C32" s="74" t="str">
        <f>VLOOKUP(B32,Sheet3!$A$3:$B$403,2,FALSE)</f>
        <v>Human rights</v>
      </c>
      <c r="D32" s="79">
        <v>180</v>
      </c>
      <c r="E32" s="79"/>
      <c r="F32" s="79"/>
      <c r="G32" s="79">
        <v>84</v>
      </c>
      <c r="H32" s="79"/>
      <c r="I32" s="79"/>
      <c r="J32" s="79">
        <v>264</v>
      </c>
    </row>
    <row r="33" spans="2:10" ht="15">
      <c r="B33" s="15">
        <v>15163</v>
      </c>
      <c r="C33" s="74" t="str">
        <f>VLOOKUP(B33,Sheet3!$A$3:$B$403,2,FALSE)</f>
        <v>Free flow of information</v>
      </c>
      <c r="D33" s="79">
        <v>0</v>
      </c>
      <c r="E33" s="79"/>
      <c r="F33" s="79">
        <v>57.975</v>
      </c>
      <c r="G33" s="79"/>
      <c r="H33" s="79"/>
      <c r="I33" s="79"/>
      <c r="J33" s="79">
        <v>57.975</v>
      </c>
    </row>
    <row r="34" spans="2:10" ht="15">
      <c r="B34" s="15">
        <v>15172</v>
      </c>
      <c r="C34" s="74" t="str">
        <f>VLOOKUP(B34,Sheet3!$A$3:$B$403,2,FALSE)</f>
        <v>Statistical capacity building</v>
      </c>
      <c r="D34" s="79">
        <v>66.52</v>
      </c>
      <c r="E34" s="79"/>
      <c r="F34" s="79"/>
      <c r="G34" s="79"/>
      <c r="H34" s="79"/>
      <c r="I34" s="79"/>
      <c r="J34" s="79">
        <v>66.52</v>
      </c>
    </row>
    <row r="35" spans="2:10" ht="15">
      <c r="B35" s="15">
        <v>15210</v>
      </c>
      <c r="C35" s="74" t="str">
        <f>VLOOKUP(B35,Sheet3!$A$3:$B$403,2,FALSE)</f>
        <v>Security system management and reform</v>
      </c>
      <c r="D35" s="79">
        <v>1976.58</v>
      </c>
      <c r="E35" s="79"/>
      <c r="F35" s="79"/>
      <c r="G35" s="79"/>
      <c r="H35" s="79"/>
      <c r="I35" s="79"/>
      <c r="J35" s="79">
        <v>1976.58</v>
      </c>
    </row>
    <row r="36" spans="2:10" ht="15">
      <c r="B36" s="15">
        <v>15220</v>
      </c>
      <c r="C36" s="74" t="str">
        <f>VLOOKUP(B36,Sheet3!$A$3:$B$403,2,FALSE)</f>
        <v>Civilian peace-building, conflict prevention and resolution</v>
      </c>
      <c r="D36" s="79">
        <v>364.2</v>
      </c>
      <c r="E36" s="79"/>
      <c r="F36" s="79"/>
      <c r="G36" s="79"/>
      <c r="H36" s="79"/>
      <c r="I36" s="79"/>
      <c r="J36" s="79">
        <v>364.2</v>
      </c>
    </row>
    <row r="37" spans="2:10" ht="15">
      <c r="B37" s="15">
        <v>16012</v>
      </c>
      <c r="C37" s="74" t="str">
        <f>VLOOKUP(B37,Sheet3!$A$3:$B$403,2,FALSE)</f>
        <v>Social other</v>
      </c>
      <c r="D37" s="79"/>
      <c r="E37" s="79"/>
      <c r="F37" s="79">
        <v>750</v>
      </c>
      <c r="G37" s="79"/>
      <c r="H37" s="79"/>
      <c r="I37" s="79"/>
      <c r="J37" s="79">
        <v>750</v>
      </c>
    </row>
    <row r="38" spans="2:10" ht="15">
      <c r="B38" s="15">
        <v>24010</v>
      </c>
      <c r="C38" s="74" t="str">
        <f>VLOOKUP(B38,Sheet3!$A$3:$B$403,2,FALSE)</f>
        <v>Financial policy and administrative management</v>
      </c>
      <c r="D38" s="79"/>
      <c r="E38" s="79"/>
      <c r="F38" s="79">
        <v>57.975</v>
      </c>
      <c r="G38" s="79"/>
      <c r="H38" s="79"/>
      <c r="I38" s="79"/>
      <c r="J38" s="79">
        <v>57.975</v>
      </c>
    </row>
    <row r="39" spans="2:10" ht="15">
      <c r="B39" s="15">
        <v>60010</v>
      </c>
      <c r="C39" s="74" t="str">
        <f>VLOOKUP(B39,Sheet3!$A$3:$B$403,2,FALSE)</f>
        <v>Action relating to debt</v>
      </c>
      <c r="D39" s="79"/>
      <c r="E39" s="79"/>
      <c r="F39" s="79">
        <v>270.55</v>
      </c>
      <c r="G39" s="79"/>
      <c r="H39" s="79"/>
      <c r="I39" s="79"/>
      <c r="J39" s="79">
        <v>270.55</v>
      </c>
    </row>
    <row r="40" spans="1:10" ht="15">
      <c r="A40" s="57" t="s">
        <v>272</v>
      </c>
      <c r="B40" s="57"/>
      <c r="C40" s="59"/>
      <c r="D40" s="78">
        <v>2587.3</v>
      </c>
      <c r="E40" s="78"/>
      <c r="F40" s="78">
        <v>2886.5</v>
      </c>
      <c r="G40" s="78">
        <v>901.25</v>
      </c>
      <c r="H40" s="78"/>
      <c r="I40" s="78"/>
      <c r="J40" s="78">
        <v>6375.05</v>
      </c>
    </row>
    <row r="41" spans="1:10" ht="15">
      <c r="A41" t="s">
        <v>23</v>
      </c>
      <c r="B41" s="15">
        <v>31120</v>
      </c>
      <c r="C41" s="74" t="str">
        <f>VLOOKUP(B41,Sheet3!$A$3:$B$403,2,FALSE)</f>
        <v>Agricultural development</v>
      </c>
      <c r="D41" s="63"/>
      <c r="E41" s="63">
        <v>1.143378</v>
      </c>
      <c r="F41" s="63"/>
      <c r="G41" s="63"/>
      <c r="H41" s="63"/>
      <c r="I41" s="63"/>
      <c r="J41" s="63">
        <v>1.143378</v>
      </c>
    </row>
    <row r="42" spans="2:10" ht="15">
      <c r="B42" s="15">
        <v>32130</v>
      </c>
      <c r="C42" s="74" t="str">
        <f>VLOOKUP(B42,Sheet3!$A$3:$B$403,2,FALSE)</f>
        <v>Small and medium-sized enterprises (SME): development</v>
      </c>
      <c r="D42" s="63"/>
      <c r="E42" s="63">
        <v>0.7622519999999999</v>
      </c>
      <c r="F42" s="63"/>
      <c r="G42" s="63"/>
      <c r="H42" s="63"/>
      <c r="I42" s="63"/>
      <c r="J42" s="63">
        <v>0.7622519999999999</v>
      </c>
    </row>
    <row r="43" spans="1:10" ht="15">
      <c r="A43" s="57" t="s">
        <v>273</v>
      </c>
      <c r="B43" s="57"/>
      <c r="C43" s="59"/>
      <c r="D43" s="64"/>
      <c r="E43" s="64">
        <v>1.90563</v>
      </c>
      <c r="F43" s="64"/>
      <c r="G43" s="64"/>
      <c r="H43" s="64"/>
      <c r="I43" s="64"/>
      <c r="J43" s="64">
        <v>1.90563</v>
      </c>
    </row>
    <row r="44" spans="1:10" ht="15">
      <c r="A44" s="14" t="s">
        <v>25</v>
      </c>
      <c r="B44" s="15">
        <v>11120</v>
      </c>
      <c r="C44" s="74" t="str">
        <f>VLOOKUP(B44,Sheet3!$A$3:$B$403,2,FALSE)</f>
        <v>Facilities and training Education</v>
      </c>
      <c r="D44" s="79">
        <v>83.240934</v>
      </c>
      <c r="E44" s="79"/>
      <c r="F44" s="79"/>
      <c r="G44" s="79"/>
      <c r="H44" s="79"/>
      <c r="I44" s="79"/>
      <c r="J44" s="79">
        <v>83.240934</v>
      </c>
    </row>
    <row r="45" spans="2:10" ht="15">
      <c r="B45" s="15">
        <v>11220</v>
      </c>
      <c r="C45" s="74" t="str">
        <f>VLOOKUP(B45,Sheet3!$A$3:$B$403,2,FALSE)</f>
        <v>Primary education</v>
      </c>
      <c r="D45" s="79">
        <v>35.674686</v>
      </c>
      <c r="E45" s="79"/>
      <c r="F45" s="79"/>
      <c r="G45" s="79"/>
      <c r="H45" s="79"/>
      <c r="I45" s="79"/>
      <c r="J45" s="79">
        <v>35.674686</v>
      </c>
    </row>
    <row r="46" spans="2:10" ht="15">
      <c r="B46" s="15">
        <v>11430</v>
      </c>
      <c r="C46" s="74" t="str">
        <f>VLOOKUP(B46,Sheet3!$A$3:$B$403,2,FALSE)</f>
        <v>Advanced technical and managerial training-Education</v>
      </c>
      <c r="D46" s="79">
        <v>189.744</v>
      </c>
      <c r="E46" s="79"/>
      <c r="F46" s="79"/>
      <c r="G46" s="79"/>
      <c r="H46" s="79"/>
      <c r="I46" s="79"/>
      <c r="J46" s="79">
        <v>189.744</v>
      </c>
    </row>
    <row r="47" spans="2:10" ht="15">
      <c r="B47" s="15">
        <v>12220</v>
      </c>
      <c r="C47" s="74" t="str">
        <f>VLOOKUP(B47,Sheet3!$A$3:$B$403,2,FALSE)</f>
        <v>Basic health care</v>
      </c>
      <c r="D47" s="79">
        <v>219.806</v>
      </c>
      <c r="E47" s="79"/>
      <c r="F47" s="79"/>
      <c r="G47" s="79"/>
      <c r="H47" s="79"/>
      <c r="I47" s="79"/>
      <c r="J47" s="79">
        <v>219.806</v>
      </c>
    </row>
    <row r="48" spans="2:10" ht="15">
      <c r="B48" s="15">
        <v>13010</v>
      </c>
      <c r="C48" s="74" t="str">
        <f>VLOOKUP(B48,Sheet3!$A$3:$B$403,2,FALSE)</f>
        <v>Population policy and administrative management: Health</v>
      </c>
      <c r="D48" s="79">
        <v>400.2435</v>
      </c>
      <c r="E48" s="79"/>
      <c r="F48" s="79"/>
      <c r="G48" s="79"/>
      <c r="H48" s="79"/>
      <c r="I48" s="79"/>
      <c r="J48" s="79">
        <v>400.2435</v>
      </c>
    </row>
    <row r="49" spans="2:10" ht="15">
      <c r="B49" s="15">
        <v>15121</v>
      </c>
      <c r="C49" s="74" t="str">
        <f>VLOOKUP(B49,Sheet3!$A$3:$B$403,2,FALSE)</f>
        <v>Public finance management</v>
      </c>
      <c r="D49" s="79">
        <v>237.757</v>
      </c>
      <c r="E49" s="79"/>
      <c r="F49" s="79"/>
      <c r="G49" s="79"/>
      <c r="H49" s="79"/>
      <c r="I49" s="79"/>
      <c r="J49" s="79">
        <v>237.757</v>
      </c>
    </row>
    <row r="50" spans="2:10" ht="15">
      <c r="B50" s="15">
        <v>15141</v>
      </c>
      <c r="C50" s="74" t="str">
        <f>VLOOKUP(B50,Sheet3!$A$3:$B$403,2,FALSE)</f>
        <v>National Government administration</v>
      </c>
      <c r="D50" s="79">
        <v>14752.650730000001</v>
      </c>
      <c r="E50" s="79">
        <v>15.22193</v>
      </c>
      <c r="F50" s="79"/>
      <c r="G50" s="79"/>
      <c r="H50" s="79"/>
      <c r="I50" s="79"/>
      <c r="J50" s="79">
        <v>14767.87266</v>
      </c>
    </row>
    <row r="51" spans="2:10" ht="15">
      <c r="B51" s="15">
        <v>15172</v>
      </c>
      <c r="C51" s="74" t="str">
        <f>VLOOKUP(B51,Sheet3!$A$3:$B$403,2,FALSE)</f>
        <v>Statistical capacity building</v>
      </c>
      <c r="D51" s="79">
        <v>41.056760000000004</v>
      </c>
      <c r="E51" s="79"/>
      <c r="F51" s="79"/>
      <c r="G51" s="79"/>
      <c r="H51" s="79"/>
      <c r="I51" s="79"/>
      <c r="J51" s="79">
        <v>41.056760000000004</v>
      </c>
    </row>
    <row r="52" spans="2:10" ht="15">
      <c r="B52" s="15">
        <v>16012</v>
      </c>
      <c r="C52" s="74" t="str">
        <f>VLOOKUP(B52,Sheet3!$A$3:$B$403,2,FALSE)</f>
        <v>Social other</v>
      </c>
      <c r="D52" s="79">
        <v>258.293</v>
      </c>
      <c r="E52" s="79"/>
      <c r="F52" s="79"/>
      <c r="G52" s="79"/>
      <c r="H52" s="79"/>
      <c r="I52" s="79"/>
      <c r="J52" s="79">
        <v>258.293</v>
      </c>
    </row>
    <row r="53" spans="2:10" ht="15">
      <c r="B53" s="15">
        <v>21010</v>
      </c>
      <c r="C53" s="74" t="str">
        <f>VLOOKUP(B53,Sheet3!$A$3:$B$403,2,FALSE)</f>
        <v>Transport policy and administrative management</v>
      </c>
      <c r="D53" s="79">
        <v>239.69937</v>
      </c>
      <c r="E53" s="79"/>
      <c r="F53" s="79"/>
      <c r="G53" s="79"/>
      <c r="H53" s="79"/>
      <c r="I53" s="79"/>
      <c r="J53" s="79">
        <v>239.69937</v>
      </c>
    </row>
    <row r="54" spans="2:10" ht="15">
      <c r="B54" s="15">
        <v>21021</v>
      </c>
      <c r="C54" s="74" t="str">
        <f>VLOOKUP(B54,Sheet3!$A$3:$B$403,2,FALSE)</f>
        <v>Road transport: excluding rural feeder roads</v>
      </c>
      <c r="D54" s="79">
        <v>1645.7364599999999</v>
      </c>
      <c r="E54" s="79"/>
      <c r="F54" s="79"/>
      <c r="G54" s="79"/>
      <c r="H54" s="79"/>
      <c r="I54" s="79"/>
      <c r="J54" s="79">
        <v>1645.7364599999999</v>
      </c>
    </row>
    <row r="55" spans="2:10" ht="15">
      <c r="B55" s="15">
        <v>21031</v>
      </c>
      <c r="C55" s="74" t="str">
        <f>VLOOKUP(B55,Sheet3!$A$3:$B$403,2,FALSE)</f>
        <v>Other transport</v>
      </c>
      <c r="D55" s="79">
        <v>826.04816</v>
      </c>
      <c r="E55" s="79">
        <v>42.112550000000006</v>
      </c>
      <c r="F55" s="79"/>
      <c r="G55" s="79"/>
      <c r="H55" s="79"/>
      <c r="I55" s="79"/>
      <c r="J55" s="79">
        <v>868.1607100000001</v>
      </c>
    </row>
    <row r="56" spans="2:10" ht="15">
      <c r="B56" s="15">
        <v>23030</v>
      </c>
      <c r="C56" s="74" t="str">
        <f>VLOOKUP(B56,Sheet3!$A$3:$B$403,2,FALSE)</f>
        <v>Power generation/renewable sources: energy </v>
      </c>
      <c r="D56" s="79">
        <v>6622.66</v>
      </c>
      <c r="E56" s="79">
        <v>34.582480000000004</v>
      </c>
      <c r="F56" s="79"/>
      <c r="G56" s="79"/>
      <c r="H56" s="79"/>
      <c r="I56" s="79"/>
      <c r="J56" s="79">
        <v>6657.242480000001</v>
      </c>
    </row>
    <row r="57" spans="2:10" ht="15">
      <c r="B57" s="15">
        <v>25010</v>
      </c>
      <c r="C57" s="74" t="str">
        <f>VLOOKUP(B57,Sheet3!$A$3:$B$403,2,FALSE)</f>
        <v>Business support services and institutions</v>
      </c>
      <c r="D57" s="79">
        <v>829.2558</v>
      </c>
      <c r="E57" s="79"/>
      <c r="F57" s="79"/>
      <c r="G57" s="79"/>
      <c r="H57" s="79"/>
      <c r="I57" s="79"/>
      <c r="J57" s="79">
        <v>829.2558</v>
      </c>
    </row>
    <row r="58" spans="2:10" ht="15">
      <c r="B58" s="15">
        <v>32120</v>
      </c>
      <c r="C58" s="74" t="str">
        <f>VLOOKUP(B58,Sheet3!$A$3:$B$403,2,FALSE)</f>
        <v>Industrial development</v>
      </c>
      <c r="D58" s="79"/>
      <c r="E58" s="79">
        <v>18.6</v>
      </c>
      <c r="F58" s="79"/>
      <c r="G58" s="79"/>
      <c r="H58" s="79"/>
      <c r="I58" s="79"/>
      <c r="J58" s="79">
        <v>18.6</v>
      </c>
    </row>
    <row r="59" spans="2:10" ht="15">
      <c r="B59" s="15">
        <v>32130</v>
      </c>
      <c r="C59" s="74" t="str">
        <f>VLOOKUP(B59,Sheet3!$A$3:$B$403,2,FALSE)</f>
        <v>Small and medium-sized enterprises (SME): development</v>
      </c>
      <c r="D59" s="79">
        <v>347.97391999999996</v>
      </c>
      <c r="E59" s="79"/>
      <c r="F59" s="79"/>
      <c r="G59" s="79"/>
      <c r="H59" s="79"/>
      <c r="I59" s="79"/>
      <c r="J59" s="79">
        <v>347.97391999999996</v>
      </c>
    </row>
    <row r="60" spans="2:10" ht="15">
      <c r="B60" s="15">
        <v>32310</v>
      </c>
      <c r="C60" s="74" t="str">
        <f>VLOOKUP(B60,Sheet3!$A$3:$B$403,2,FALSE)</f>
        <v>Construction Policy and administrative management </v>
      </c>
      <c r="D60" s="79">
        <v>140.7354</v>
      </c>
      <c r="E60" s="79"/>
      <c r="F60" s="79"/>
      <c r="G60" s="79"/>
      <c r="H60" s="79"/>
      <c r="I60" s="79"/>
      <c r="J60" s="79">
        <v>140.7354</v>
      </c>
    </row>
    <row r="61" spans="2:10" ht="15">
      <c r="B61" s="15">
        <v>33210</v>
      </c>
      <c r="C61" s="74" t="str">
        <f>VLOOKUP(B61,Sheet3!$A$3:$B$403,2,FALSE)</f>
        <v>Tourism policy and administrative management</v>
      </c>
      <c r="D61" s="79"/>
      <c r="E61" s="79">
        <v>46.398</v>
      </c>
      <c r="F61" s="79"/>
      <c r="G61" s="79"/>
      <c r="H61" s="79"/>
      <c r="I61" s="79"/>
      <c r="J61" s="79">
        <v>46.398</v>
      </c>
    </row>
    <row r="62" spans="2:10" ht="15">
      <c r="B62" s="15">
        <v>43030</v>
      </c>
      <c r="C62" s="74" t="str">
        <f>VLOOKUP(B62,Sheet3!$A$3:$B$403,2,FALSE)</f>
        <v>Urban development and management</v>
      </c>
      <c r="D62" s="79">
        <v>552.8371999999999</v>
      </c>
      <c r="E62" s="79"/>
      <c r="F62" s="79"/>
      <c r="G62" s="79"/>
      <c r="H62" s="79"/>
      <c r="I62" s="79"/>
      <c r="J62" s="79">
        <v>552.8371999999999</v>
      </c>
    </row>
    <row r="63" spans="2:10" ht="15">
      <c r="B63" s="15">
        <v>43050</v>
      </c>
      <c r="C63" s="74" t="str">
        <f>VLOOKUP(B63,Sheet3!$A$3:$B$403,2,FALSE)</f>
        <v>Non-agricultural alternative development</v>
      </c>
      <c r="D63" s="79"/>
      <c r="E63" s="79">
        <v>32.4285</v>
      </c>
      <c r="F63" s="79"/>
      <c r="G63" s="79"/>
      <c r="H63" s="79"/>
      <c r="I63" s="79"/>
      <c r="J63" s="79">
        <v>32.4285</v>
      </c>
    </row>
    <row r="64" spans="1:10" ht="15">
      <c r="A64" s="57" t="s">
        <v>274</v>
      </c>
      <c r="B64" s="57"/>
      <c r="C64" s="59"/>
      <c r="D64" s="78">
        <v>27423.412920000002</v>
      </c>
      <c r="E64" s="78">
        <v>189.34346000000002</v>
      </c>
      <c r="F64" s="78"/>
      <c r="G64" s="78"/>
      <c r="H64" s="78"/>
      <c r="I64" s="78"/>
      <c r="J64" s="78">
        <v>27612.756380000003</v>
      </c>
    </row>
    <row r="65" spans="1:10" ht="15">
      <c r="A65" s="15" t="s">
        <v>26</v>
      </c>
      <c r="B65" s="15">
        <v>15121</v>
      </c>
      <c r="C65" s="74" t="str">
        <f>VLOOKUP(B65,Sheet3!$A$3:$B$403,2,FALSE)</f>
        <v>Public finance management</v>
      </c>
      <c r="D65" s="79"/>
      <c r="E65" s="79">
        <v>43.03266000000001</v>
      </c>
      <c r="F65" s="79"/>
      <c r="G65" s="79"/>
      <c r="H65" s="79"/>
      <c r="I65" s="79"/>
      <c r="J65" s="79">
        <v>43.03266000000001</v>
      </c>
    </row>
    <row r="66" spans="2:10" ht="15">
      <c r="B66" s="15">
        <v>15130</v>
      </c>
      <c r="C66" s="74" t="str">
        <f>VLOOKUP(B66,Sheet3!$A$3:$B$403,2,FALSE)</f>
        <v>Legal and judicial development</v>
      </c>
      <c r="D66" s="79"/>
      <c r="E66" s="79"/>
      <c r="F66" s="79"/>
      <c r="G66" s="79">
        <v>95.75658</v>
      </c>
      <c r="H66" s="79"/>
      <c r="I66" s="79"/>
      <c r="J66" s="79">
        <v>95.75658</v>
      </c>
    </row>
    <row r="67" spans="2:10" ht="15">
      <c r="B67" s="15">
        <v>15150</v>
      </c>
      <c r="C67" s="74" t="str">
        <f>VLOOKUP(B67,Sheet3!$A$3:$B$403,2,FALSE)</f>
        <v>Strengthening civil society</v>
      </c>
      <c r="D67" s="79"/>
      <c r="E67" s="79">
        <v>3.9689099999999997</v>
      </c>
      <c r="F67" s="79">
        <v>84.144</v>
      </c>
      <c r="G67" s="79"/>
      <c r="H67" s="79"/>
      <c r="I67" s="79"/>
      <c r="J67" s="79">
        <v>88.11291</v>
      </c>
    </row>
    <row r="68" spans="2:10" ht="15">
      <c r="B68" s="15">
        <v>15162</v>
      </c>
      <c r="C68" s="74" t="str">
        <f>VLOOKUP(B68,Sheet3!$A$3:$B$403,2,FALSE)</f>
        <v>Human rights</v>
      </c>
      <c r="D68" s="79"/>
      <c r="E68" s="79"/>
      <c r="F68" s="79"/>
      <c r="G68" s="79">
        <v>64.68946</v>
      </c>
      <c r="H68" s="79"/>
      <c r="I68" s="79"/>
      <c r="J68" s="79">
        <v>64.68946</v>
      </c>
    </row>
    <row r="69" spans="2:10" ht="15">
      <c r="B69" s="15">
        <v>16012</v>
      </c>
      <c r="C69" s="74" t="str">
        <f>VLOOKUP(B69,Sheet3!$A$3:$B$403,2,FALSE)</f>
        <v>Social other</v>
      </c>
      <c r="D69" s="79"/>
      <c r="E69" s="79">
        <v>30.32359</v>
      </c>
      <c r="F69" s="79">
        <v>126.216</v>
      </c>
      <c r="G69" s="79"/>
      <c r="H69" s="79"/>
      <c r="I69" s="79"/>
      <c r="J69" s="79">
        <v>156.53959</v>
      </c>
    </row>
    <row r="70" spans="2:10" ht="15">
      <c r="B70" s="15">
        <v>41031</v>
      </c>
      <c r="C70" s="74" t="str">
        <f>VLOOKUP(B70,Sheet3!$A$3:$B$403,2,FALSE)</f>
        <v>Bio-diversity</v>
      </c>
      <c r="D70" s="79">
        <v>79.672</v>
      </c>
      <c r="E70" s="79"/>
      <c r="F70" s="79"/>
      <c r="G70" s="79"/>
      <c r="H70" s="79"/>
      <c r="I70" s="79"/>
      <c r="J70" s="79">
        <v>79.672</v>
      </c>
    </row>
    <row r="71" spans="2:10" ht="15">
      <c r="B71" s="15">
        <v>41032</v>
      </c>
      <c r="C71" s="74" t="str">
        <f>VLOOKUP(B71,Sheet3!$A$3:$B$403,2,FALSE)</f>
        <v>Climate Change</v>
      </c>
      <c r="D71" s="79">
        <v>19.918</v>
      </c>
      <c r="E71" s="79"/>
      <c r="F71" s="79"/>
      <c r="G71" s="79">
        <v>36.311786</v>
      </c>
      <c r="H71" s="79"/>
      <c r="I71" s="79"/>
      <c r="J71" s="79">
        <v>56.229786</v>
      </c>
    </row>
    <row r="72" spans="2:10" ht="15">
      <c r="B72" s="15">
        <v>41092</v>
      </c>
      <c r="C72" s="74" t="str">
        <f>VLOOKUP(B72,Sheet3!$A$3:$B$403,2,FALSE)</f>
        <v>Climate Change, Environment - Cross Cutting</v>
      </c>
      <c r="D72" s="79">
        <v>0</v>
      </c>
      <c r="E72" s="79">
        <v>24.8</v>
      </c>
      <c r="F72" s="79"/>
      <c r="G72" s="79"/>
      <c r="H72" s="79"/>
      <c r="I72" s="79"/>
      <c r="J72" s="79">
        <v>24.8</v>
      </c>
    </row>
    <row r="73" spans="1:10" ht="15">
      <c r="A73" s="57" t="s">
        <v>275</v>
      </c>
      <c r="B73" s="57"/>
      <c r="C73" s="59"/>
      <c r="D73" s="64">
        <v>99.59</v>
      </c>
      <c r="E73" s="64">
        <v>102.12516000000001</v>
      </c>
      <c r="F73" s="64">
        <v>210.36</v>
      </c>
      <c r="G73" s="64">
        <v>196.757826</v>
      </c>
      <c r="H73" s="64"/>
      <c r="I73" s="64"/>
      <c r="J73" s="64">
        <v>608.8329859999999</v>
      </c>
    </row>
    <row r="74" spans="1:10" ht="15">
      <c r="A74" s="14" t="s">
        <v>27</v>
      </c>
      <c r="B74" s="15">
        <v>12250</v>
      </c>
      <c r="C74" s="74" t="str">
        <f>VLOOKUP(B74,Sheet3!$A$3:$B$403,2,FALSE)</f>
        <v>Infectious disease control, Health </v>
      </c>
      <c r="D74" s="79">
        <v>112</v>
      </c>
      <c r="E74" s="79"/>
      <c r="F74" s="79"/>
      <c r="G74" s="79"/>
      <c r="H74" s="79"/>
      <c r="I74" s="79"/>
      <c r="J74" s="79">
        <v>112</v>
      </c>
    </row>
    <row r="75" spans="2:10" ht="15">
      <c r="B75" s="15">
        <v>15121</v>
      </c>
      <c r="C75" s="74" t="str">
        <f>VLOOKUP(B75,Sheet3!$A$3:$B$403,2,FALSE)</f>
        <v>Public finance management</v>
      </c>
      <c r="D75" s="79"/>
      <c r="E75" s="79">
        <v>1865.3757</v>
      </c>
      <c r="F75" s="79"/>
      <c r="G75" s="79">
        <v>201.08587</v>
      </c>
      <c r="H75" s="79"/>
      <c r="I75" s="79"/>
      <c r="J75" s="79">
        <v>2066.46157</v>
      </c>
    </row>
    <row r="76" spans="1:10" ht="15">
      <c r="A76" s="57" t="s">
        <v>276</v>
      </c>
      <c r="B76" s="57"/>
      <c r="C76" s="57"/>
      <c r="D76" s="78">
        <v>112</v>
      </c>
      <c r="E76" s="78">
        <v>1865.3757</v>
      </c>
      <c r="F76" s="78"/>
      <c r="G76" s="78">
        <v>201.08587</v>
      </c>
      <c r="H76" s="78"/>
      <c r="I76" s="78"/>
      <c r="J76" s="78">
        <v>2178.46157</v>
      </c>
    </row>
    <row r="77" spans="1:10" ht="15">
      <c r="A77" s="58" t="s">
        <v>277</v>
      </c>
      <c r="B77" s="58"/>
      <c r="C77" s="58"/>
      <c r="D77" s="77">
        <v>30440.052920000006</v>
      </c>
      <c r="E77" s="77">
        <v>2453.38998</v>
      </c>
      <c r="F77" s="77">
        <v>11978.82142</v>
      </c>
      <c r="G77" s="77">
        <v>1947.168776</v>
      </c>
      <c r="H77" s="77">
        <v>364.3331</v>
      </c>
      <c r="I77" s="77">
        <v>29.64947</v>
      </c>
      <c r="J77" s="77">
        <v>47213.415666</v>
      </c>
    </row>
    <row r="78" spans="1:10" ht="15">
      <c r="A78" s="60" t="s">
        <v>28</v>
      </c>
      <c r="D78" s="63"/>
      <c r="E78" s="63"/>
      <c r="F78" s="63"/>
      <c r="G78" s="63"/>
      <c r="H78" s="63"/>
      <c r="I78" s="63"/>
      <c r="J78" s="63"/>
    </row>
    <row r="79" spans="4:10" ht="15">
      <c r="D79" s="63"/>
      <c r="E79" s="63"/>
      <c r="F79" s="63"/>
      <c r="G79" s="63"/>
      <c r="H79" s="63"/>
      <c r="I79" s="63"/>
      <c r="J79" s="63"/>
    </row>
    <row r="80" spans="1:10" ht="15">
      <c r="A80" s="15" t="s">
        <v>29</v>
      </c>
      <c r="B80" s="15">
        <v>72010</v>
      </c>
      <c r="C80" s="6" t="str">
        <f>VLOOKUP(B80,Sheet3!$A$3:$B$403,2,FALSE)</f>
        <v>Emergency Material relief assistance and services</v>
      </c>
      <c r="D80" s="63"/>
      <c r="E80" s="63"/>
      <c r="F80" s="63"/>
      <c r="G80" s="63"/>
      <c r="H80" s="63"/>
      <c r="I80" s="63">
        <v>850</v>
      </c>
      <c r="J80" s="63">
        <v>850</v>
      </c>
    </row>
    <row r="81" spans="1:10" ht="15">
      <c r="A81" s="75" t="s">
        <v>283</v>
      </c>
      <c r="B81" s="59"/>
      <c r="C81" s="59"/>
      <c r="D81" s="64"/>
      <c r="E81" s="64"/>
      <c r="F81" s="64"/>
      <c r="G81" s="64"/>
      <c r="H81" s="64"/>
      <c r="I81" s="64">
        <v>850</v>
      </c>
      <c r="J81" s="64">
        <v>850</v>
      </c>
    </row>
    <row r="82" spans="1:10" ht="15">
      <c r="A82" s="15" t="s">
        <v>30</v>
      </c>
      <c r="B82" s="15">
        <v>72010</v>
      </c>
      <c r="C82" s="6" t="str">
        <f>VLOOKUP(B82,Sheet3!$A$3:$B$403,2,FALSE)</f>
        <v>Emergency Material relief assistance and services</v>
      </c>
      <c r="D82" s="63"/>
      <c r="E82" s="63"/>
      <c r="F82" s="63"/>
      <c r="G82" s="63"/>
      <c r="H82" s="63"/>
      <c r="I82" s="79">
        <v>5480.19887</v>
      </c>
      <c r="J82" s="79">
        <v>5480.19887</v>
      </c>
    </row>
    <row r="83" spans="2:10" ht="15">
      <c r="B83" s="15">
        <v>72050</v>
      </c>
      <c r="C83" s="6" t="str">
        <f>VLOOKUP(B83,Sheet3!$A$3:$B$403,2,FALSE)</f>
        <v>Emergency Relief co-ordination; protection and support service</v>
      </c>
      <c r="D83" s="63"/>
      <c r="E83" s="63"/>
      <c r="F83" s="63"/>
      <c r="G83" s="63"/>
      <c r="H83" s="63"/>
      <c r="I83" s="79">
        <v>23.27698</v>
      </c>
      <c r="J83" s="79">
        <v>23.27698</v>
      </c>
    </row>
    <row r="84" spans="1:10" ht="15">
      <c r="A84" s="59" t="s">
        <v>278</v>
      </c>
      <c r="B84" s="61"/>
      <c r="C84" s="59"/>
      <c r="D84" s="64"/>
      <c r="E84" s="64"/>
      <c r="F84" s="64"/>
      <c r="G84" s="64"/>
      <c r="H84" s="64"/>
      <c r="I84" s="78">
        <v>5503.475850000001</v>
      </c>
      <c r="J84" s="78">
        <v>5503.475850000001</v>
      </c>
    </row>
    <row r="85" spans="1:10" ht="15">
      <c r="A85" s="58" t="s">
        <v>279</v>
      </c>
      <c r="B85" s="62"/>
      <c r="C85" s="58"/>
      <c r="D85" s="65"/>
      <c r="E85" s="65"/>
      <c r="F85" s="65"/>
      <c r="G85" s="65"/>
      <c r="H85" s="65"/>
      <c r="I85" s="77">
        <v>6353.475850000001</v>
      </c>
      <c r="J85" s="77">
        <v>6353.475850000001</v>
      </c>
    </row>
    <row r="86" spans="1:10" ht="15">
      <c r="A86" s="60" t="s">
        <v>31</v>
      </c>
      <c r="B86" s="15"/>
      <c r="D86" s="63"/>
      <c r="E86" s="63"/>
      <c r="F86" s="63"/>
      <c r="G86" s="63"/>
      <c r="H86" s="63"/>
      <c r="I86" s="63"/>
      <c r="J86" s="63"/>
    </row>
    <row r="87" spans="4:10" ht="15">
      <c r="D87" s="63"/>
      <c r="E87" s="63"/>
      <c r="F87" s="63"/>
      <c r="G87" s="63"/>
      <c r="H87" s="63"/>
      <c r="I87" s="63"/>
      <c r="J87" s="63"/>
    </row>
    <row r="88" spans="1:10" ht="15">
      <c r="A88" t="s">
        <v>32</v>
      </c>
      <c r="B88" s="15">
        <v>41032</v>
      </c>
      <c r="C88" s="6" t="str">
        <f>VLOOKUP(B88,Sheet3!$A$3:$B$403,2,FALSE)</f>
        <v>Climate Change</v>
      </c>
      <c r="D88" s="63"/>
      <c r="E88" s="63">
        <v>98.32976</v>
      </c>
      <c r="F88" s="63"/>
      <c r="G88" s="63"/>
      <c r="H88" s="63"/>
      <c r="I88" s="63"/>
      <c r="J88" s="63">
        <v>98.32976</v>
      </c>
    </row>
    <row r="89" spans="1:10" ht="15">
      <c r="A89" s="58" t="s">
        <v>280</v>
      </c>
      <c r="B89" s="62"/>
      <c r="C89" s="58"/>
      <c r="D89" s="65"/>
      <c r="E89" s="65">
        <v>98.32976</v>
      </c>
      <c r="F89" s="65"/>
      <c r="G89" s="65"/>
      <c r="H89" s="65"/>
      <c r="I89" s="65"/>
      <c r="J89" s="65">
        <v>98.32976</v>
      </c>
    </row>
    <row r="90" spans="1:10" s="73" customFormat="1" ht="15">
      <c r="A90" s="70"/>
      <c r="B90" s="71"/>
      <c r="C90" s="70"/>
      <c r="D90" s="72"/>
      <c r="E90" s="72"/>
      <c r="F90" s="72"/>
      <c r="G90" s="72"/>
      <c r="H90" s="72"/>
      <c r="I90" s="72"/>
      <c r="J90" s="72"/>
    </row>
    <row r="91" spans="1:10" ht="15">
      <c r="A91" s="62" t="s">
        <v>281</v>
      </c>
      <c r="B91" s="62"/>
      <c r="C91" s="62"/>
      <c r="D91" s="77">
        <v>30440.052920000006</v>
      </c>
      <c r="E91" s="77">
        <v>2551.7197399999995</v>
      </c>
      <c r="F91" s="77">
        <v>11978.82142</v>
      </c>
      <c r="G91" s="77">
        <v>1947.168776</v>
      </c>
      <c r="H91" s="77">
        <v>364.3331</v>
      </c>
      <c r="I91" s="77">
        <v>6383.12532</v>
      </c>
      <c r="J91" s="77">
        <v>53665.221276</v>
      </c>
    </row>
    <row r="93" spans="1:2" ht="15">
      <c r="A93" s="66" t="s">
        <v>285</v>
      </c>
      <c r="B93" s="67"/>
    </row>
    <row r="94" spans="1:2" ht="15">
      <c r="A94" s="68" t="s">
        <v>282</v>
      </c>
      <c r="B94" s="67"/>
    </row>
    <row r="95" ht="15">
      <c r="A95" s="80" t="s">
        <v>284</v>
      </c>
    </row>
  </sheetData>
  <sheetProtection/>
  <mergeCells count="1">
    <mergeCell ref="D3:F3"/>
  </mergeCells>
  <printOptions/>
  <pageMargins left="0.7" right="0.7" top="0.75" bottom="0.75" header="0.3" footer="0.3"/>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2:O87"/>
  <sheetViews>
    <sheetView zoomScalePageLayoutView="0" workbookViewId="0" topLeftCell="C70">
      <selection activeCell="I87" sqref="I87:O87"/>
    </sheetView>
  </sheetViews>
  <sheetFormatPr defaultColWidth="9.140625" defaultRowHeight="15"/>
  <cols>
    <col min="1" max="1" width="32.57421875" style="0" customWidth="1"/>
    <col min="2" max="2" width="25.140625" style="0" customWidth="1"/>
    <col min="3" max="3" width="21.7109375" style="0" customWidth="1"/>
    <col min="4" max="4" width="14.57421875" style="0" customWidth="1"/>
    <col min="5" max="5" width="20.7109375" style="0" customWidth="1"/>
    <col min="6" max="6" width="19.00390625" style="0" customWidth="1"/>
    <col min="7" max="7" width="18.8515625" style="0" customWidth="1"/>
    <col min="8" max="8" width="23.8515625" style="0" customWidth="1"/>
  </cols>
  <sheetData>
    <row r="2" spans="1:8" ht="15">
      <c r="A2" s="7" t="s">
        <v>11</v>
      </c>
      <c r="B2" s="7" t="s">
        <v>12</v>
      </c>
      <c r="C2" s="6"/>
      <c r="D2" s="6"/>
      <c r="E2" s="6"/>
      <c r="F2" s="6"/>
      <c r="G2" s="6"/>
      <c r="H2" s="6"/>
    </row>
    <row r="3" spans="1:8" ht="15">
      <c r="A3" s="7" t="s">
        <v>13</v>
      </c>
      <c r="B3" s="6" t="s">
        <v>14</v>
      </c>
      <c r="C3" s="6" t="s">
        <v>5</v>
      </c>
      <c r="D3" s="6" t="s">
        <v>15</v>
      </c>
      <c r="E3" s="6" t="s">
        <v>16</v>
      </c>
      <c r="F3" s="6" t="s">
        <v>17</v>
      </c>
      <c r="G3" s="6" t="s">
        <v>18</v>
      </c>
      <c r="H3" s="6" t="s">
        <v>19</v>
      </c>
    </row>
    <row r="4" spans="1:15" ht="15">
      <c r="A4" s="9" t="s">
        <v>20</v>
      </c>
      <c r="B4" s="8">
        <v>30440052.920000006</v>
      </c>
      <c r="C4" s="8">
        <v>2551719.7399999998</v>
      </c>
      <c r="D4" s="8">
        <v>11978821.42</v>
      </c>
      <c r="E4" s="8">
        <v>1947168.776</v>
      </c>
      <c r="F4" s="8">
        <v>364333.1</v>
      </c>
      <c r="G4" s="8">
        <v>6383125.32</v>
      </c>
      <c r="H4" s="8">
        <v>53665221.27599999</v>
      </c>
      <c r="I4">
        <f>B4/1000</f>
        <v>30440.052920000006</v>
      </c>
      <c r="J4" s="14">
        <f aca="true" t="shared" si="0" ref="J4:O19">C4/1000</f>
        <v>2551.7197399999995</v>
      </c>
      <c r="K4" s="14">
        <f t="shared" si="0"/>
        <v>11978.82142</v>
      </c>
      <c r="L4" s="14">
        <f t="shared" si="0"/>
        <v>1947.168776</v>
      </c>
      <c r="M4" s="14">
        <f t="shared" si="0"/>
        <v>364.3331</v>
      </c>
      <c r="N4" s="14">
        <f t="shared" si="0"/>
        <v>6383.12532</v>
      </c>
      <c r="O4" s="14">
        <f t="shared" si="0"/>
        <v>53665.221276</v>
      </c>
    </row>
    <row r="5" spans="1:15" ht="15">
      <c r="A5" s="10" t="s">
        <v>21</v>
      </c>
      <c r="B5" s="8">
        <v>30440052.920000006</v>
      </c>
      <c r="C5" s="8">
        <v>2453389.98</v>
      </c>
      <c r="D5" s="8">
        <v>11978821.42</v>
      </c>
      <c r="E5" s="8">
        <v>1947168.776</v>
      </c>
      <c r="F5" s="8">
        <v>364333.1</v>
      </c>
      <c r="G5" s="8">
        <v>29649.47</v>
      </c>
      <c r="H5" s="8">
        <v>47213415.666</v>
      </c>
      <c r="I5" s="14">
        <f>B5/1000</f>
        <v>30440.052920000006</v>
      </c>
      <c r="J5" s="14">
        <f t="shared" si="0"/>
        <v>2453.38998</v>
      </c>
      <c r="K5" s="14">
        <f t="shared" si="0"/>
        <v>11978.82142</v>
      </c>
      <c r="L5" s="14">
        <f t="shared" si="0"/>
        <v>1947.168776</v>
      </c>
      <c r="M5" s="14">
        <f t="shared" si="0"/>
        <v>364.3331</v>
      </c>
      <c r="N5" s="14">
        <f t="shared" si="0"/>
        <v>29.64947</v>
      </c>
      <c r="O5" s="14">
        <f t="shared" si="0"/>
        <v>47213.415666</v>
      </c>
    </row>
    <row r="6" spans="1:15" ht="15">
      <c r="A6" s="11" t="s">
        <v>22</v>
      </c>
      <c r="B6" s="8">
        <v>217750</v>
      </c>
      <c r="C6" s="8">
        <v>294640.02999999997</v>
      </c>
      <c r="D6" s="8">
        <v>8881961.42</v>
      </c>
      <c r="E6" s="8">
        <v>648075.08</v>
      </c>
      <c r="F6" s="8">
        <v>364333.1</v>
      </c>
      <c r="G6" s="8">
        <v>29649.47</v>
      </c>
      <c r="H6" s="8">
        <v>10436409.100000001</v>
      </c>
      <c r="I6" s="14">
        <f>B6/1000</f>
        <v>217.75</v>
      </c>
      <c r="J6" s="14">
        <f t="shared" si="0"/>
        <v>294.64002999999997</v>
      </c>
      <c r="K6" s="14">
        <f t="shared" si="0"/>
        <v>8881.96142</v>
      </c>
      <c r="L6" s="14">
        <f t="shared" si="0"/>
        <v>648.07508</v>
      </c>
      <c r="M6" s="14">
        <f t="shared" si="0"/>
        <v>364.3331</v>
      </c>
      <c r="N6" s="14">
        <f t="shared" si="0"/>
        <v>29.64947</v>
      </c>
      <c r="O6" s="14">
        <f t="shared" si="0"/>
        <v>10436.4091</v>
      </c>
    </row>
    <row r="7" spans="1:15" ht="15">
      <c r="A7" s="12">
        <v>13041</v>
      </c>
      <c r="B7" s="8"/>
      <c r="C7" s="8">
        <v>237109.51</v>
      </c>
      <c r="D7" s="8"/>
      <c r="E7" s="8"/>
      <c r="F7" s="8"/>
      <c r="G7" s="8"/>
      <c r="H7" s="8">
        <v>237109.51</v>
      </c>
      <c r="I7" s="14"/>
      <c r="J7" s="14">
        <f t="shared" si="0"/>
        <v>237.10951</v>
      </c>
      <c r="K7" s="14"/>
      <c r="L7" s="14"/>
      <c r="M7" s="14"/>
      <c r="N7" s="14"/>
      <c r="O7" s="14">
        <f t="shared" si="0"/>
        <v>237.10951</v>
      </c>
    </row>
    <row r="8" spans="1:15" ht="15">
      <c r="A8" s="12">
        <v>15110</v>
      </c>
      <c r="B8" s="8"/>
      <c r="C8" s="8"/>
      <c r="D8" s="8">
        <v>730000</v>
      </c>
      <c r="E8" s="8"/>
      <c r="F8" s="8"/>
      <c r="G8" s="8"/>
      <c r="H8" s="8">
        <v>730000</v>
      </c>
      <c r="I8" s="14"/>
      <c r="J8" s="14"/>
      <c r="K8" s="14">
        <f t="shared" si="0"/>
        <v>730</v>
      </c>
      <c r="L8" s="14"/>
      <c r="M8" s="14"/>
      <c r="N8" s="14"/>
      <c r="O8" s="14">
        <f t="shared" si="0"/>
        <v>730</v>
      </c>
    </row>
    <row r="9" spans="1:15" ht="15">
      <c r="A9" s="12">
        <v>15121</v>
      </c>
      <c r="B9" s="8"/>
      <c r="C9" s="8">
        <v>3750</v>
      </c>
      <c r="D9" s="8">
        <v>1650783.6</v>
      </c>
      <c r="E9" s="8"/>
      <c r="F9" s="8"/>
      <c r="G9" s="8"/>
      <c r="H9" s="8">
        <v>1654533.6</v>
      </c>
      <c r="I9" s="14"/>
      <c r="J9" s="14">
        <f t="shared" si="0"/>
        <v>3.75</v>
      </c>
      <c r="K9" s="14">
        <f t="shared" si="0"/>
        <v>1650.7836000000002</v>
      </c>
      <c r="L9" s="14"/>
      <c r="M9" s="14"/>
      <c r="N9" s="14"/>
      <c r="O9" s="14">
        <f t="shared" si="0"/>
        <v>1654.5336000000002</v>
      </c>
    </row>
    <row r="10" spans="1:15" ht="15">
      <c r="A10" s="12">
        <v>15122</v>
      </c>
      <c r="B10" s="8">
        <v>174200</v>
      </c>
      <c r="C10" s="8">
        <v>38524.416</v>
      </c>
      <c r="D10" s="8"/>
      <c r="E10" s="8"/>
      <c r="F10" s="8">
        <v>291466.48</v>
      </c>
      <c r="G10" s="8"/>
      <c r="H10" s="8">
        <v>504190.89599999995</v>
      </c>
      <c r="I10" s="14">
        <f>B10/1000</f>
        <v>174.2</v>
      </c>
      <c r="J10" s="14">
        <f t="shared" si="0"/>
        <v>38.524415999999995</v>
      </c>
      <c r="K10" s="14"/>
      <c r="L10" s="14"/>
      <c r="M10" s="14">
        <f t="shared" si="0"/>
        <v>291.46648</v>
      </c>
      <c r="N10" s="14"/>
      <c r="O10" s="14">
        <f t="shared" si="0"/>
        <v>504.19089599999995</v>
      </c>
    </row>
    <row r="11" spans="1:15" ht="15">
      <c r="A11" s="12">
        <v>15210</v>
      </c>
      <c r="B11" s="8">
        <v>43550</v>
      </c>
      <c r="C11" s="8">
        <v>9631.104</v>
      </c>
      <c r="D11" s="8"/>
      <c r="E11" s="8"/>
      <c r="F11" s="8">
        <v>72866.62</v>
      </c>
      <c r="G11" s="8"/>
      <c r="H11" s="8">
        <v>126047.72399999999</v>
      </c>
      <c r="I11" s="14">
        <f>B11/1000</f>
        <v>43.55</v>
      </c>
      <c r="J11" s="14">
        <f t="shared" si="0"/>
        <v>9.631103999999999</v>
      </c>
      <c r="K11" s="14"/>
      <c r="L11" s="14"/>
      <c r="M11" s="14">
        <f t="shared" si="0"/>
        <v>72.86662</v>
      </c>
      <c r="N11" s="14"/>
      <c r="O11" s="14">
        <f t="shared" si="0"/>
        <v>126.04772399999999</v>
      </c>
    </row>
    <row r="12" spans="1:15" ht="15">
      <c r="A12" s="12">
        <v>16030</v>
      </c>
      <c r="B12" s="8"/>
      <c r="C12" s="8"/>
      <c r="D12" s="8"/>
      <c r="E12" s="8">
        <v>11659.75</v>
      </c>
      <c r="F12" s="8"/>
      <c r="G12" s="8"/>
      <c r="H12" s="8">
        <v>11659.75</v>
      </c>
      <c r="I12" s="14"/>
      <c r="J12" s="14"/>
      <c r="K12" s="14"/>
      <c r="L12" s="14">
        <f t="shared" si="0"/>
        <v>11.65975</v>
      </c>
      <c r="M12" s="14"/>
      <c r="N12" s="14"/>
      <c r="O12" s="14">
        <f t="shared" si="0"/>
        <v>11.65975</v>
      </c>
    </row>
    <row r="13" spans="1:15" ht="15">
      <c r="A13" s="12">
        <v>24010</v>
      </c>
      <c r="B13" s="8"/>
      <c r="C13" s="8">
        <v>5625</v>
      </c>
      <c r="D13" s="8">
        <v>496175.4</v>
      </c>
      <c r="E13" s="8"/>
      <c r="F13" s="8"/>
      <c r="G13" s="8"/>
      <c r="H13" s="8">
        <v>501800.4</v>
      </c>
      <c r="I13" s="14"/>
      <c r="J13" s="14">
        <f t="shared" si="0"/>
        <v>5.625</v>
      </c>
      <c r="K13" s="14">
        <f t="shared" si="0"/>
        <v>496.1754</v>
      </c>
      <c r="L13" s="14"/>
      <c r="M13" s="14"/>
      <c r="N13" s="14"/>
      <c r="O13" s="14">
        <f t="shared" si="0"/>
        <v>501.8004</v>
      </c>
    </row>
    <row r="14" spans="1:15" ht="15">
      <c r="A14" s="12">
        <v>25010</v>
      </c>
      <c r="B14" s="8"/>
      <c r="C14" s="8"/>
      <c r="D14" s="8">
        <v>770000</v>
      </c>
      <c r="E14" s="8"/>
      <c r="F14" s="8"/>
      <c r="G14" s="8"/>
      <c r="H14" s="8">
        <v>770000</v>
      </c>
      <c r="I14" s="14"/>
      <c r="J14" s="14"/>
      <c r="K14" s="14">
        <f t="shared" si="0"/>
        <v>770</v>
      </c>
      <c r="L14" s="14"/>
      <c r="M14" s="14"/>
      <c r="N14" s="14"/>
      <c r="O14" s="14">
        <f t="shared" si="0"/>
        <v>770</v>
      </c>
    </row>
    <row r="15" spans="1:15" ht="15">
      <c r="A15" s="12">
        <v>32110</v>
      </c>
      <c r="B15" s="8"/>
      <c r="C15" s="8"/>
      <c r="D15" s="8">
        <v>400000</v>
      </c>
      <c r="E15" s="8"/>
      <c r="F15" s="8"/>
      <c r="G15" s="8"/>
      <c r="H15" s="8">
        <v>400000</v>
      </c>
      <c r="I15" s="14"/>
      <c r="J15" s="14"/>
      <c r="K15" s="14">
        <f t="shared" si="0"/>
        <v>400</v>
      </c>
      <c r="L15" s="14"/>
      <c r="M15" s="14"/>
      <c r="N15" s="14"/>
      <c r="O15" s="14">
        <f t="shared" si="0"/>
        <v>400</v>
      </c>
    </row>
    <row r="16" spans="1:15" ht="15">
      <c r="A16" s="12">
        <v>32130</v>
      </c>
      <c r="B16" s="8"/>
      <c r="C16" s="8"/>
      <c r="D16" s="8">
        <v>400000</v>
      </c>
      <c r="E16" s="8"/>
      <c r="F16" s="8"/>
      <c r="G16" s="8"/>
      <c r="H16" s="8">
        <v>400000</v>
      </c>
      <c r="I16" s="14"/>
      <c r="J16" s="14"/>
      <c r="K16" s="14">
        <f t="shared" si="0"/>
        <v>400</v>
      </c>
      <c r="L16" s="14"/>
      <c r="M16" s="14"/>
      <c r="N16" s="14"/>
      <c r="O16" s="14">
        <f t="shared" si="0"/>
        <v>400</v>
      </c>
    </row>
    <row r="17" spans="1:15" ht="15">
      <c r="A17" s="12">
        <v>33110</v>
      </c>
      <c r="B17" s="8"/>
      <c r="C17" s="8"/>
      <c r="D17" s="8">
        <v>315000</v>
      </c>
      <c r="E17" s="8"/>
      <c r="F17" s="8"/>
      <c r="G17" s="8"/>
      <c r="H17" s="8">
        <v>315000</v>
      </c>
      <c r="I17" s="14"/>
      <c r="J17" s="14"/>
      <c r="K17" s="14">
        <f t="shared" si="0"/>
        <v>315</v>
      </c>
      <c r="L17" s="14"/>
      <c r="M17" s="14"/>
      <c r="N17" s="14"/>
      <c r="O17" s="14">
        <f t="shared" si="0"/>
        <v>315</v>
      </c>
    </row>
    <row r="18" spans="1:15" ht="15">
      <c r="A18" s="12">
        <v>33120</v>
      </c>
      <c r="B18" s="8"/>
      <c r="C18" s="8"/>
      <c r="D18" s="8">
        <v>15000</v>
      </c>
      <c r="E18" s="8"/>
      <c r="F18" s="8"/>
      <c r="G18" s="8"/>
      <c r="H18" s="8">
        <v>15000</v>
      </c>
      <c r="I18" s="14"/>
      <c r="J18" s="14"/>
      <c r="K18" s="14">
        <f t="shared" si="0"/>
        <v>15</v>
      </c>
      <c r="L18" s="14"/>
      <c r="M18" s="14"/>
      <c r="N18" s="14"/>
      <c r="O18" s="14">
        <f t="shared" si="0"/>
        <v>15</v>
      </c>
    </row>
    <row r="19" spans="1:15" ht="15">
      <c r="A19" s="12">
        <v>33130</v>
      </c>
      <c r="B19" s="8"/>
      <c r="C19" s="8"/>
      <c r="D19" s="8">
        <v>26503.4</v>
      </c>
      <c r="E19" s="8"/>
      <c r="F19" s="8"/>
      <c r="G19" s="8"/>
      <c r="H19" s="8">
        <v>26503.4</v>
      </c>
      <c r="I19" s="14"/>
      <c r="J19" s="14"/>
      <c r="K19" s="14">
        <f t="shared" si="0"/>
        <v>26.503400000000003</v>
      </c>
      <c r="L19" s="14"/>
      <c r="M19" s="14"/>
      <c r="N19" s="14"/>
      <c r="O19" s="14">
        <f t="shared" si="0"/>
        <v>26.503400000000003</v>
      </c>
    </row>
    <row r="20" spans="1:15" ht="15">
      <c r="A20" s="12">
        <v>41032</v>
      </c>
      <c r="B20" s="8"/>
      <c r="C20" s="8"/>
      <c r="D20" s="8">
        <v>1518783.584</v>
      </c>
      <c r="E20" s="8">
        <v>601436.08</v>
      </c>
      <c r="F20" s="8"/>
      <c r="G20" s="8"/>
      <c r="H20" s="8">
        <v>2120219.664</v>
      </c>
      <c r="I20" s="14"/>
      <c r="J20" s="14"/>
      <c r="K20" s="14">
        <f>D20/1000</f>
        <v>1518.783584</v>
      </c>
      <c r="L20" s="14">
        <f>E20/1000</f>
        <v>601.43608</v>
      </c>
      <c r="M20" s="14"/>
      <c r="N20" s="14"/>
      <c r="O20" s="14">
        <f aca="true" t="shared" si="1" ref="N20:O83">H20/1000</f>
        <v>2120.2196639999997</v>
      </c>
    </row>
    <row r="21" spans="1:15" ht="15">
      <c r="A21" s="12">
        <v>41081</v>
      </c>
      <c r="B21" s="8"/>
      <c r="C21" s="8"/>
      <c r="D21" s="8">
        <v>88652.4</v>
      </c>
      <c r="E21" s="8"/>
      <c r="F21" s="8"/>
      <c r="G21" s="8"/>
      <c r="H21" s="8">
        <v>88652.4</v>
      </c>
      <c r="I21" s="14"/>
      <c r="J21" s="14"/>
      <c r="K21" s="14">
        <f>D21/1000</f>
        <v>88.6524</v>
      </c>
      <c r="L21" s="14"/>
      <c r="M21" s="14"/>
      <c r="N21" s="14"/>
      <c r="O21" s="14">
        <f t="shared" si="1"/>
        <v>88.6524</v>
      </c>
    </row>
    <row r="22" spans="1:15" ht="15">
      <c r="A22" s="12">
        <v>41090</v>
      </c>
      <c r="B22" s="8"/>
      <c r="C22" s="8"/>
      <c r="D22" s="8">
        <v>33687.5</v>
      </c>
      <c r="E22" s="8"/>
      <c r="F22" s="8"/>
      <c r="G22" s="8"/>
      <c r="H22" s="8">
        <v>33687.5</v>
      </c>
      <c r="I22" s="14"/>
      <c r="J22" s="14"/>
      <c r="K22" s="14">
        <f>D22/1000</f>
        <v>33.6875</v>
      </c>
      <c r="L22" s="14"/>
      <c r="M22" s="14"/>
      <c r="N22" s="14"/>
      <c r="O22" s="14">
        <f t="shared" si="1"/>
        <v>33.6875</v>
      </c>
    </row>
    <row r="23" spans="1:15" ht="15">
      <c r="A23" s="12">
        <v>41092</v>
      </c>
      <c r="B23" s="8"/>
      <c r="C23" s="8"/>
      <c r="D23" s="8">
        <v>128748</v>
      </c>
      <c r="E23" s="8"/>
      <c r="F23" s="8"/>
      <c r="G23" s="8"/>
      <c r="H23" s="8">
        <v>128748</v>
      </c>
      <c r="I23" s="14"/>
      <c r="J23" s="14"/>
      <c r="K23" s="14">
        <f>D23/1000</f>
        <v>128.748</v>
      </c>
      <c r="L23" s="14"/>
      <c r="M23" s="14"/>
      <c r="N23" s="14"/>
      <c r="O23" s="14">
        <f t="shared" si="1"/>
        <v>128.748</v>
      </c>
    </row>
    <row r="24" spans="1:15" ht="15">
      <c r="A24" s="12">
        <v>41093</v>
      </c>
      <c r="B24" s="8"/>
      <c r="C24" s="8"/>
      <c r="D24" s="8">
        <v>2202613.9359999998</v>
      </c>
      <c r="E24" s="8"/>
      <c r="F24" s="8"/>
      <c r="G24" s="8"/>
      <c r="H24" s="8">
        <v>2202613.9359999998</v>
      </c>
      <c r="I24" s="14"/>
      <c r="J24" s="14"/>
      <c r="K24" s="14">
        <f>D24/1000</f>
        <v>2202.6139359999997</v>
      </c>
      <c r="L24" s="14"/>
      <c r="M24" s="14"/>
      <c r="N24" s="14"/>
      <c r="O24" s="14">
        <f t="shared" si="1"/>
        <v>2202.6139359999997</v>
      </c>
    </row>
    <row r="25" spans="1:15" ht="15">
      <c r="A25" s="12">
        <v>43030</v>
      </c>
      <c r="B25" s="8"/>
      <c r="C25" s="8"/>
      <c r="D25" s="8"/>
      <c r="E25" s="8">
        <v>34979.25</v>
      </c>
      <c r="F25" s="8"/>
      <c r="G25" s="8"/>
      <c r="H25" s="8">
        <v>34979.25</v>
      </c>
      <c r="I25" s="14"/>
      <c r="J25" s="14"/>
      <c r="K25" s="14"/>
      <c r="L25" s="14">
        <f>E25/1000</f>
        <v>34.97925</v>
      </c>
      <c r="M25" s="14"/>
      <c r="N25" s="14"/>
      <c r="O25" s="14">
        <f t="shared" si="1"/>
        <v>34.97925</v>
      </c>
    </row>
    <row r="26" spans="1:15" ht="15">
      <c r="A26" s="12">
        <v>72010</v>
      </c>
      <c r="B26" s="8"/>
      <c r="C26" s="8"/>
      <c r="D26" s="8"/>
      <c r="E26" s="8"/>
      <c r="F26" s="8"/>
      <c r="G26" s="8">
        <v>12821</v>
      </c>
      <c r="H26" s="8">
        <v>12821</v>
      </c>
      <c r="I26" s="14"/>
      <c r="J26" s="14"/>
      <c r="K26" s="14"/>
      <c r="L26" s="14"/>
      <c r="M26" s="14"/>
      <c r="N26" s="14">
        <f t="shared" si="1"/>
        <v>12.821</v>
      </c>
      <c r="O26" s="14">
        <f t="shared" si="1"/>
        <v>12.821</v>
      </c>
    </row>
    <row r="27" spans="1:15" ht="15">
      <c r="A27" s="12">
        <v>74010</v>
      </c>
      <c r="B27" s="8"/>
      <c r="C27" s="8"/>
      <c r="D27" s="8"/>
      <c r="E27" s="8"/>
      <c r="F27" s="8"/>
      <c r="G27" s="8">
        <v>16828.47</v>
      </c>
      <c r="H27" s="8">
        <v>16828.47</v>
      </c>
      <c r="I27" s="14"/>
      <c r="J27" s="14"/>
      <c r="K27" s="14"/>
      <c r="L27" s="14"/>
      <c r="M27" s="14"/>
      <c r="N27" s="14">
        <f t="shared" si="1"/>
        <v>16.828470000000003</v>
      </c>
      <c r="O27" s="14">
        <f t="shared" si="1"/>
        <v>16.828470000000003</v>
      </c>
    </row>
    <row r="28" spans="1:15" ht="15">
      <c r="A28" s="12">
        <v>88889</v>
      </c>
      <c r="B28" s="8"/>
      <c r="C28" s="8"/>
      <c r="D28" s="8">
        <v>106013.6</v>
      </c>
      <c r="E28" s="8"/>
      <c r="F28" s="8"/>
      <c r="G28" s="8"/>
      <c r="H28" s="8">
        <v>106013.6</v>
      </c>
      <c r="I28" s="14"/>
      <c r="J28" s="14"/>
      <c r="K28" s="14">
        <f>D28/1000</f>
        <v>106.01360000000001</v>
      </c>
      <c r="L28" s="14"/>
      <c r="M28" s="14"/>
      <c r="N28" s="14"/>
      <c r="O28" s="14">
        <f t="shared" si="1"/>
        <v>106.01360000000001</v>
      </c>
    </row>
    <row r="29" spans="1:15" ht="15">
      <c r="A29" s="11" t="s">
        <v>23</v>
      </c>
      <c r="B29" s="8"/>
      <c r="C29" s="8">
        <v>1905.6299999999999</v>
      </c>
      <c r="D29" s="8"/>
      <c r="E29" s="8"/>
      <c r="F29" s="8"/>
      <c r="G29" s="8"/>
      <c r="H29" s="8">
        <v>1905.6299999999999</v>
      </c>
      <c r="I29" s="14"/>
      <c r="J29" s="14">
        <f>C29/1000</f>
        <v>1.90563</v>
      </c>
      <c r="K29" s="14"/>
      <c r="L29" s="14"/>
      <c r="M29" s="14"/>
      <c r="N29" s="14"/>
      <c r="O29" s="14">
        <f t="shared" si="1"/>
        <v>1.90563</v>
      </c>
    </row>
    <row r="30" spans="1:15" ht="15">
      <c r="A30" s="12">
        <v>31120</v>
      </c>
      <c r="B30" s="8"/>
      <c r="C30" s="8">
        <v>1143.378</v>
      </c>
      <c r="D30" s="8"/>
      <c r="E30" s="8"/>
      <c r="F30" s="8"/>
      <c r="G30" s="8"/>
      <c r="H30" s="8">
        <v>1143.378</v>
      </c>
      <c r="I30" s="14"/>
      <c r="J30" s="14">
        <f>C30/1000</f>
        <v>1.143378</v>
      </c>
      <c r="K30" s="14"/>
      <c r="L30" s="14"/>
      <c r="M30" s="14"/>
      <c r="N30" s="14"/>
      <c r="O30" s="14">
        <f t="shared" si="1"/>
        <v>1.143378</v>
      </c>
    </row>
    <row r="31" spans="1:15" ht="15">
      <c r="A31" s="12">
        <v>32130</v>
      </c>
      <c r="B31" s="8"/>
      <c r="C31" s="8">
        <v>762.252</v>
      </c>
      <c r="D31" s="8"/>
      <c r="E31" s="8"/>
      <c r="F31" s="8"/>
      <c r="G31" s="8"/>
      <c r="H31" s="8">
        <v>762.252</v>
      </c>
      <c r="I31" s="14"/>
      <c r="J31" s="14">
        <f>C31/1000</f>
        <v>0.7622519999999999</v>
      </c>
      <c r="K31" s="14"/>
      <c r="L31" s="14"/>
      <c r="M31" s="14"/>
      <c r="N31" s="14"/>
      <c r="O31" s="14">
        <f t="shared" si="1"/>
        <v>0.7622519999999999</v>
      </c>
    </row>
    <row r="32" spans="1:15" ht="15">
      <c r="A32" s="11" t="s">
        <v>24</v>
      </c>
      <c r="B32" s="8">
        <v>2587300</v>
      </c>
      <c r="C32" s="8"/>
      <c r="D32" s="8">
        <v>2886500</v>
      </c>
      <c r="E32" s="8">
        <v>901250</v>
      </c>
      <c r="F32" s="8"/>
      <c r="G32" s="8"/>
      <c r="H32" s="8">
        <v>6375050</v>
      </c>
      <c r="I32" s="14">
        <f>B32/1000</f>
        <v>2587.3</v>
      </c>
      <c r="J32" s="14"/>
      <c r="K32" s="14">
        <f>D32/1000</f>
        <v>2886.5</v>
      </c>
      <c r="L32" s="14">
        <f>E32/1000</f>
        <v>901.25</v>
      </c>
      <c r="M32" s="14"/>
      <c r="N32" s="14"/>
      <c r="O32" s="14">
        <f t="shared" si="1"/>
        <v>6375.05</v>
      </c>
    </row>
    <row r="33" spans="1:15" ht="15">
      <c r="A33" s="12">
        <v>11230</v>
      </c>
      <c r="B33" s="8"/>
      <c r="C33" s="8"/>
      <c r="D33" s="8">
        <v>750000</v>
      </c>
      <c r="E33" s="8"/>
      <c r="F33" s="8"/>
      <c r="G33" s="8"/>
      <c r="H33" s="8">
        <v>750000</v>
      </c>
      <c r="I33" s="14"/>
      <c r="J33" s="14"/>
      <c r="K33" s="14">
        <f>D33/1000</f>
        <v>750</v>
      </c>
      <c r="L33" s="14"/>
      <c r="M33" s="14"/>
      <c r="N33" s="14"/>
      <c r="O33" s="14">
        <f t="shared" si="1"/>
        <v>750</v>
      </c>
    </row>
    <row r="34" spans="1:15" ht="15">
      <c r="A34" s="12">
        <v>11330</v>
      </c>
      <c r="B34" s="8"/>
      <c r="C34" s="8"/>
      <c r="D34" s="8">
        <v>1000000</v>
      </c>
      <c r="E34" s="8"/>
      <c r="F34" s="8"/>
      <c r="G34" s="8"/>
      <c r="H34" s="8">
        <v>1000000</v>
      </c>
      <c r="I34" s="14"/>
      <c r="J34" s="14"/>
      <c r="K34" s="14">
        <f>D34/1000</f>
        <v>1000</v>
      </c>
      <c r="L34" s="14"/>
      <c r="M34" s="14"/>
      <c r="N34" s="14"/>
      <c r="O34" s="14">
        <f t="shared" si="1"/>
        <v>1000</v>
      </c>
    </row>
    <row r="35" spans="1:15" ht="15">
      <c r="A35" s="12">
        <v>15122</v>
      </c>
      <c r="B35" s="8"/>
      <c r="C35" s="8"/>
      <c r="D35" s="8"/>
      <c r="E35" s="8">
        <v>647062.5</v>
      </c>
      <c r="F35" s="8"/>
      <c r="G35" s="8"/>
      <c r="H35" s="8">
        <v>647062.5</v>
      </c>
      <c r="I35" s="14"/>
      <c r="J35" s="14"/>
      <c r="K35" s="14"/>
      <c r="L35" s="14">
        <f>E35/1000</f>
        <v>647.0625</v>
      </c>
      <c r="M35" s="14"/>
      <c r="N35" s="14"/>
      <c r="O35" s="14">
        <f t="shared" si="1"/>
        <v>647.0625</v>
      </c>
    </row>
    <row r="36" spans="1:15" ht="15">
      <c r="A36" s="12">
        <v>15150</v>
      </c>
      <c r="B36" s="8"/>
      <c r="C36" s="8"/>
      <c r="D36" s="8"/>
      <c r="E36" s="8">
        <v>170187.5</v>
      </c>
      <c r="F36" s="8"/>
      <c r="G36" s="8"/>
      <c r="H36" s="8">
        <v>170187.5</v>
      </c>
      <c r="I36" s="14"/>
      <c r="J36" s="14"/>
      <c r="K36" s="14"/>
      <c r="L36" s="14">
        <f>E36/1000</f>
        <v>170.1875</v>
      </c>
      <c r="M36" s="14"/>
      <c r="N36" s="14"/>
      <c r="O36" s="14">
        <f t="shared" si="1"/>
        <v>170.1875</v>
      </c>
    </row>
    <row r="37" spans="1:15" ht="15">
      <c r="A37" s="12">
        <v>15162</v>
      </c>
      <c r="B37" s="8">
        <v>180000</v>
      </c>
      <c r="C37" s="8"/>
      <c r="D37" s="8"/>
      <c r="E37" s="8">
        <v>84000</v>
      </c>
      <c r="F37" s="8"/>
      <c r="G37" s="8"/>
      <c r="H37" s="8">
        <v>264000</v>
      </c>
      <c r="I37" s="14">
        <f>B37/1000</f>
        <v>180</v>
      </c>
      <c r="J37" s="14"/>
      <c r="K37" s="14"/>
      <c r="L37" s="14">
        <f>E37/1000</f>
        <v>84</v>
      </c>
      <c r="M37" s="14"/>
      <c r="N37" s="14"/>
      <c r="O37" s="14">
        <f t="shared" si="1"/>
        <v>264</v>
      </c>
    </row>
    <row r="38" spans="1:15" ht="15">
      <c r="A38" s="12">
        <v>15163</v>
      </c>
      <c r="B38" s="8"/>
      <c r="C38" s="8"/>
      <c r="D38" s="8">
        <v>57975</v>
      </c>
      <c r="E38" s="8"/>
      <c r="F38" s="8"/>
      <c r="G38" s="8"/>
      <c r="H38" s="8">
        <v>57975</v>
      </c>
      <c r="I38" s="14">
        <f>B38/1000</f>
        <v>0</v>
      </c>
      <c r="J38" s="14"/>
      <c r="K38" s="14">
        <f>D38/1000</f>
        <v>57.975</v>
      </c>
      <c r="L38" s="14"/>
      <c r="M38" s="14"/>
      <c r="N38" s="14"/>
      <c r="O38" s="14">
        <f t="shared" si="1"/>
        <v>57.975</v>
      </c>
    </row>
    <row r="39" spans="1:15" ht="15">
      <c r="A39" s="12">
        <v>15172</v>
      </c>
      <c r="B39" s="8">
        <v>66520</v>
      </c>
      <c r="C39" s="8"/>
      <c r="D39" s="8"/>
      <c r="E39" s="8"/>
      <c r="F39" s="8"/>
      <c r="G39" s="8"/>
      <c r="H39" s="8">
        <v>66520</v>
      </c>
      <c r="I39" s="14">
        <f>B39/1000</f>
        <v>66.52</v>
      </c>
      <c r="J39" s="14"/>
      <c r="K39" s="14"/>
      <c r="L39" s="14"/>
      <c r="M39" s="14"/>
      <c r="N39" s="14"/>
      <c r="O39" s="14">
        <f t="shared" si="1"/>
        <v>66.52</v>
      </c>
    </row>
    <row r="40" spans="1:15" ht="15">
      <c r="A40" s="12">
        <v>15210</v>
      </c>
      <c r="B40" s="8">
        <v>1976580</v>
      </c>
      <c r="C40" s="8"/>
      <c r="D40" s="8"/>
      <c r="E40" s="8"/>
      <c r="F40" s="8"/>
      <c r="G40" s="8"/>
      <c r="H40" s="8">
        <v>1976580</v>
      </c>
      <c r="I40" s="14">
        <f>B40/1000</f>
        <v>1976.58</v>
      </c>
      <c r="J40" s="14"/>
      <c r="K40" s="14"/>
      <c r="L40" s="14"/>
      <c r="M40" s="14"/>
      <c r="N40" s="14"/>
      <c r="O40" s="14">
        <f t="shared" si="1"/>
        <v>1976.58</v>
      </c>
    </row>
    <row r="41" spans="1:15" ht="15">
      <c r="A41" s="12">
        <v>15220</v>
      </c>
      <c r="B41" s="8">
        <v>364200</v>
      </c>
      <c r="C41" s="8"/>
      <c r="D41" s="8"/>
      <c r="E41" s="8"/>
      <c r="F41" s="8"/>
      <c r="G41" s="8"/>
      <c r="H41" s="8">
        <v>364200</v>
      </c>
      <c r="I41" s="14">
        <f>B41/1000</f>
        <v>364.2</v>
      </c>
      <c r="J41" s="14"/>
      <c r="K41" s="14"/>
      <c r="L41" s="14"/>
      <c r="M41" s="14"/>
      <c r="N41" s="14"/>
      <c r="O41" s="14">
        <f t="shared" si="1"/>
        <v>364.2</v>
      </c>
    </row>
    <row r="42" spans="1:15" ht="15">
      <c r="A42" s="12">
        <v>16012</v>
      </c>
      <c r="B42" s="8"/>
      <c r="C42" s="8"/>
      <c r="D42" s="8">
        <v>750000</v>
      </c>
      <c r="E42" s="8"/>
      <c r="F42" s="8"/>
      <c r="G42" s="8"/>
      <c r="H42" s="8">
        <v>750000</v>
      </c>
      <c r="I42" s="14"/>
      <c r="J42" s="14"/>
      <c r="K42" s="14">
        <f>D42/1000</f>
        <v>750</v>
      </c>
      <c r="L42" s="14"/>
      <c r="M42" s="14"/>
      <c r="N42" s="14"/>
      <c r="O42" s="14">
        <f t="shared" si="1"/>
        <v>750</v>
      </c>
    </row>
    <row r="43" spans="1:15" ht="15">
      <c r="A43" s="12">
        <v>24010</v>
      </c>
      <c r="B43" s="8"/>
      <c r="C43" s="8"/>
      <c r="D43" s="8">
        <v>57975</v>
      </c>
      <c r="E43" s="8"/>
      <c r="F43" s="8"/>
      <c r="G43" s="8"/>
      <c r="H43" s="8">
        <v>57975</v>
      </c>
      <c r="I43" s="14"/>
      <c r="J43" s="14"/>
      <c r="K43" s="14">
        <f>D43/1000</f>
        <v>57.975</v>
      </c>
      <c r="L43" s="14"/>
      <c r="M43" s="14"/>
      <c r="N43" s="14"/>
      <c r="O43" s="14">
        <f t="shared" si="1"/>
        <v>57.975</v>
      </c>
    </row>
    <row r="44" spans="1:15" ht="15">
      <c r="A44" s="12">
        <v>60010</v>
      </c>
      <c r="B44" s="8"/>
      <c r="C44" s="8"/>
      <c r="D44" s="8">
        <v>270550</v>
      </c>
      <c r="E44" s="8"/>
      <c r="F44" s="8"/>
      <c r="G44" s="8"/>
      <c r="H44" s="8">
        <v>270550</v>
      </c>
      <c r="I44" s="14"/>
      <c r="J44" s="14"/>
      <c r="K44" s="14">
        <f>D44/1000</f>
        <v>270.55</v>
      </c>
      <c r="L44" s="14"/>
      <c r="M44" s="14"/>
      <c r="N44" s="14"/>
      <c r="O44" s="14">
        <f t="shared" si="1"/>
        <v>270.55</v>
      </c>
    </row>
    <row r="45" spans="1:15" ht="15">
      <c r="A45" s="11" t="s">
        <v>25</v>
      </c>
      <c r="B45" s="8">
        <v>27423412.92</v>
      </c>
      <c r="C45" s="8">
        <v>189343.46000000002</v>
      </c>
      <c r="D45" s="8"/>
      <c r="E45" s="8"/>
      <c r="F45" s="8"/>
      <c r="G45" s="8"/>
      <c r="H45" s="8">
        <v>27612756.380000003</v>
      </c>
      <c r="I45" s="14">
        <f>B45/1000</f>
        <v>27423.412920000002</v>
      </c>
      <c r="J45" s="14">
        <f>C45/1000</f>
        <v>189.34346000000002</v>
      </c>
      <c r="K45" s="14"/>
      <c r="L45" s="14"/>
      <c r="M45" s="14"/>
      <c r="N45" s="14"/>
      <c r="O45" s="14">
        <f t="shared" si="1"/>
        <v>27612.756380000003</v>
      </c>
    </row>
    <row r="46" spans="1:15" ht="15">
      <c r="A46" s="12">
        <v>11120</v>
      </c>
      <c r="B46" s="8">
        <v>83240.934</v>
      </c>
      <c r="C46" s="8"/>
      <c r="D46" s="8"/>
      <c r="E46" s="8"/>
      <c r="F46" s="8"/>
      <c r="G46" s="8"/>
      <c r="H46" s="8">
        <v>83240.934</v>
      </c>
      <c r="I46" s="14">
        <f>B46/1000</f>
        <v>83.240934</v>
      </c>
      <c r="J46" s="14"/>
      <c r="K46" s="14"/>
      <c r="L46" s="14"/>
      <c r="M46" s="14"/>
      <c r="N46" s="14"/>
      <c r="O46" s="14">
        <f t="shared" si="1"/>
        <v>83.240934</v>
      </c>
    </row>
    <row r="47" spans="1:15" ht="15">
      <c r="A47" s="12">
        <v>11220</v>
      </c>
      <c r="B47" s="8">
        <v>35674.686</v>
      </c>
      <c r="C47" s="8"/>
      <c r="D47" s="8"/>
      <c r="E47" s="8"/>
      <c r="F47" s="8"/>
      <c r="G47" s="8"/>
      <c r="H47" s="8">
        <v>35674.686</v>
      </c>
      <c r="I47" s="14">
        <f>B47/1000</f>
        <v>35.674686</v>
      </c>
      <c r="J47" s="14"/>
      <c r="K47" s="14"/>
      <c r="L47" s="14"/>
      <c r="M47" s="14"/>
      <c r="N47" s="14"/>
      <c r="O47" s="14">
        <f t="shared" si="1"/>
        <v>35.674686</v>
      </c>
    </row>
    <row r="48" spans="1:15" ht="15">
      <c r="A48" s="12">
        <v>11430</v>
      </c>
      <c r="B48" s="8">
        <v>189744</v>
      </c>
      <c r="C48" s="8"/>
      <c r="D48" s="8"/>
      <c r="E48" s="8"/>
      <c r="F48" s="8"/>
      <c r="G48" s="8"/>
      <c r="H48" s="8">
        <v>189744</v>
      </c>
      <c r="I48" s="14">
        <f>B48/1000</f>
        <v>189.744</v>
      </c>
      <c r="J48" s="14"/>
      <c r="K48" s="14"/>
      <c r="L48" s="14"/>
      <c r="M48" s="14"/>
      <c r="N48" s="14"/>
      <c r="O48" s="14">
        <f t="shared" si="1"/>
        <v>189.744</v>
      </c>
    </row>
    <row r="49" spans="1:15" ht="15">
      <c r="A49" s="12">
        <v>12220</v>
      </c>
      <c r="B49" s="8">
        <v>219806</v>
      </c>
      <c r="C49" s="8"/>
      <c r="D49" s="8"/>
      <c r="E49" s="8"/>
      <c r="F49" s="8"/>
      <c r="G49" s="8"/>
      <c r="H49" s="8">
        <v>219806</v>
      </c>
      <c r="I49" s="14">
        <f>B49/1000</f>
        <v>219.806</v>
      </c>
      <c r="J49" s="14"/>
      <c r="K49" s="14"/>
      <c r="L49" s="14"/>
      <c r="M49" s="14"/>
      <c r="N49" s="14"/>
      <c r="O49" s="14">
        <f t="shared" si="1"/>
        <v>219.806</v>
      </c>
    </row>
    <row r="50" spans="1:15" ht="15">
      <c r="A50" s="12">
        <v>13010</v>
      </c>
      <c r="B50" s="8">
        <v>400243.5</v>
      </c>
      <c r="C50" s="8"/>
      <c r="D50" s="8"/>
      <c r="E50" s="8"/>
      <c r="F50" s="8"/>
      <c r="G50" s="8"/>
      <c r="H50" s="8">
        <v>400243.5</v>
      </c>
      <c r="I50" s="14">
        <f>B50/1000</f>
        <v>400.2435</v>
      </c>
      <c r="J50" s="14"/>
      <c r="K50" s="14"/>
      <c r="L50" s="14"/>
      <c r="M50" s="14"/>
      <c r="N50" s="14"/>
      <c r="O50" s="14">
        <f t="shared" si="1"/>
        <v>400.2435</v>
      </c>
    </row>
    <row r="51" spans="1:15" ht="15">
      <c r="A51" s="12">
        <v>15121</v>
      </c>
      <c r="B51" s="8">
        <v>237757</v>
      </c>
      <c r="C51" s="8"/>
      <c r="D51" s="8"/>
      <c r="E51" s="8"/>
      <c r="F51" s="8"/>
      <c r="G51" s="8"/>
      <c r="H51" s="8">
        <v>237757</v>
      </c>
      <c r="I51" s="14">
        <f>B51/1000</f>
        <v>237.757</v>
      </c>
      <c r="J51" s="14"/>
      <c r="K51" s="14"/>
      <c r="L51" s="14"/>
      <c r="M51" s="14"/>
      <c r="N51" s="14"/>
      <c r="O51" s="14">
        <f t="shared" si="1"/>
        <v>237.757</v>
      </c>
    </row>
    <row r="52" spans="1:15" ht="15">
      <c r="A52" s="12">
        <v>15141</v>
      </c>
      <c r="B52" s="8">
        <v>14752650.73</v>
      </c>
      <c r="C52" s="8">
        <v>15221.93</v>
      </c>
      <c r="D52" s="8"/>
      <c r="E52" s="8"/>
      <c r="F52" s="8"/>
      <c r="G52" s="8"/>
      <c r="H52" s="8">
        <v>14767872.66</v>
      </c>
      <c r="I52" s="14">
        <f>B52/1000</f>
        <v>14752.650730000001</v>
      </c>
      <c r="J52" s="14">
        <f>C52/1000</f>
        <v>15.22193</v>
      </c>
      <c r="K52" s="14"/>
      <c r="L52" s="14"/>
      <c r="M52" s="14"/>
      <c r="N52" s="14"/>
      <c r="O52" s="14">
        <f t="shared" si="1"/>
        <v>14767.87266</v>
      </c>
    </row>
    <row r="53" spans="1:15" ht="15">
      <c r="A53" s="12">
        <v>15172</v>
      </c>
      <c r="B53" s="8">
        <v>41056.76</v>
      </c>
      <c r="C53" s="8"/>
      <c r="D53" s="8"/>
      <c r="E53" s="8"/>
      <c r="F53" s="8"/>
      <c r="G53" s="8"/>
      <c r="H53" s="8">
        <v>41056.76</v>
      </c>
      <c r="I53" s="14">
        <f>B53/1000</f>
        <v>41.056760000000004</v>
      </c>
      <c r="J53" s="14"/>
      <c r="K53" s="14"/>
      <c r="L53" s="14"/>
      <c r="M53" s="14"/>
      <c r="N53" s="14"/>
      <c r="O53" s="14">
        <f t="shared" si="1"/>
        <v>41.056760000000004</v>
      </c>
    </row>
    <row r="54" spans="1:15" ht="15">
      <c r="A54" s="12">
        <v>16012</v>
      </c>
      <c r="B54" s="8">
        <v>258293</v>
      </c>
      <c r="C54" s="8"/>
      <c r="D54" s="8"/>
      <c r="E54" s="8"/>
      <c r="F54" s="8"/>
      <c r="G54" s="8"/>
      <c r="H54" s="8">
        <v>258293</v>
      </c>
      <c r="I54" s="14">
        <f>B54/1000</f>
        <v>258.293</v>
      </c>
      <c r="J54" s="14"/>
      <c r="K54" s="14"/>
      <c r="L54" s="14"/>
      <c r="M54" s="14"/>
      <c r="N54" s="14"/>
      <c r="O54" s="14">
        <f t="shared" si="1"/>
        <v>258.293</v>
      </c>
    </row>
    <row r="55" spans="1:15" ht="15">
      <c r="A55" s="12">
        <v>21010</v>
      </c>
      <c r="B55" s="8">
        <v>239699.37</v>
      </c>
      <c r="C55" s="8"/>
      <c r="D55" s="8"/>
      <c r="E55" s="8"/>
      <c r="F55" s="8"/>
      <c r="G55" s="8"/>
      <c r="H55" s="8">
        <v>239699.37</v>
      </c>
      <c r="I55" s="14">
        <f>B55/1000</f>
        <v>239.69937</v>
      </c>
      <c r="J55" s="14"/>
      <c r="K55" s="14"/>
      <c r="L55" s="14"/>
      <c r="M55" s="14"/>
      <c r="N55" s="14"/>
      <c r="O55" s="14">
        <f t="shared" si="1"/>
        <v>239.69937</v>
      </c>
    </row>
    <row r="56" spans="1:15" ht="15">
      <c r="A56" s="12">
        <v>21021</v>
      </c>
      <c r="B56" s="8">
        <v>1645736.46</v>
      </c>
      <c r="C56" s="8"/>
      <c r="D56" s="8"/>
      <c r="E56" s="8"/>
      <c r="F56" s="8"/>
      <c r="G56" s="8"/>
      <c r="H56" s="8">
        <v>1645736.46</v>
      </c>
      <c r="I56" s="14">
        <f>B56/1000</f>
        <v>1645.7364599999999</v>
      </c>
      <c r="J56" s="14"/>
      <c r="K56" s="14"/>
      <c r="L56" s="14"/>
      <c r="M56" s="14"/>
      <c r="N56" s="14"/>
      <c r="O56" s="14">
        <f t="shared" si="1"/>
        <v>1645.7364599999999</v>
      </c>
    </row>
    <row r="57" spans="1:15" ht="15">
      <c r="A57" s="12">
        <v>21031</v>
      </c>
      <c r="B57" s="8">
        <v>826048.16</v>
      </c>
      <c r="C57" s="8">
        <v>42112.55</v>
      </c>
      <c r="D57" s="8"/>
      <c r="E57" s="8"/>
      <c r="F57" s="8"/>
      <c r="G57" s="8"/>
      <c r="H57" s="8">
        <v>868160.7100000001</v>
      </c>
      <c r="I57" s="14">
        <f>B57/1000</f>
        <v>826.04816</v>
      </c>
      <c r="J57" s="14">
        <f>C57/1000</f>
        <v>42.112550000000006</v>
      </c>
      <c r="K57" s="14"/>
      <c r="L57" s="14"/>
      <c r="M57" s="14"/>
      <c r="N57" s="14"/>
      <c r="O57" s="14">
        <f t="shared" si="1"/>
        <v>868.1607100000001</v>
      </c>
    </row>
    <row r="58" spans="1:15" ht="15">
      <c r="A58" s="12">
        <v>23030</v>
      </c>
      <c r="B58" s="8">
        <v>6622660</v>
      </c>
      <c r="C58" s="8">
        <v>34582.48</v>
      </c>
      <c r="D58" s="8"/>
      <c r="E58" s="8"/>
      <c r="F58" s="8"/>
      <c r="G58" s="8"/>
      <c r="H58" s="8">
        <v>6657242.48</v>
      </c>
      <c r="I58" s="14">
        <f>B58/1000</f>
        <v>6622.66</v>
      </c>
      <c r="J58" s="14">
        <f>C58/1000</f>
        <v>34.582480000000004</v>
      </c>
      <c r="K58" s="14"/>
      <c r="L58" s="14"/>
      <c r="M58" s="14"/>
      <c r="N58" s="14"/>
      <c r="O58" s="14">
        <f t="shared" si="1"/>
        <v>6657.242480000001</v>
      </c>
    </row>
    <row r="59" spans="1:15" ht="15">
      <c r="A59" s="12">
        <v>25010</v>
      </c>
      <c r="B59" s="8">
        <v>829255.8</v>
      </c>
      <c r="C59" s="8"/>
      <c r="D59" s="8"/>
      <c r="E59" s="8"/>
      <c r="F59" s="8"/>
      <c r="G59" s="8"/>
      <c r="H59" s="8">
        <v>829255.8</v>
      </c>
      <c r="I59" s="14">
        <f>B59/1000</f>
        <v>829.2558</v>
      </c>
      <c r="J59" s="14"/>
      <c r="K59" s="14"/>
      <c r="L59" s="14"/>
      <c r="M59" s="14"/>
      <c r="N59" s="14"/>
      <c r="O59" s="14">
        <f t="shared" si="1"/>
        <v>829.2558</v>
      </c>
    </row>
    <row r="60" spans="1:15" ht="15">
      <c r="A60" s="12">
        <v>32120</v>
      </c>
      <c r="B60" s="8"/>
      <c r="C60" s="8">
        <v>18600</v>
      </c>
      <c r="D60" s="8"/>
      <c r="E60" s="8"/>
      <c r="F60" s="8"/>
      <c r="G60" s="8"/>
      <c r="H60" s="8">
        <v>18600</v>
      </c>
      <c r="I60" s="14"/>
      <c r="J60" s="14">
        <f>C60/1000</f>
        <v>18.6</v>
      </c>
      <c r="K60" s="14"/>
      <c r="L60" s="14"/>
      <c r="M60" s="14"/>
      <c r="N60" s="14"/>
      <c r="O60" s="14">
        <f t="shared" si="1"/>
        <v>18.6</v>
      </c>
    </row>
    <row r="61" spans="1:15" ht="15">
      <c r="A61" s="12">
        <v>32130</v>
      </c>
      <c r="B61" s="8">
        <v>347973.92</v>
      </c>
      <c r="C61" s="8"/>
      <c r="D61" s="8"/>
      <c r="E61" s="8"/>
      <c r="F61" s="8"/>
      <c r="G61" s="8"/>
      <c r="H61" s="8">
        <v>347973.92</v>
      </c>
      <c r="I61" s="14">
        <f>B61/1000</f>
        <v>347.97391999999996</v>
      </c>
      <c r="J61" s="14"/>
      <c r="K61" s="14"/>
      <c r="L61" s="14"/>
      <c r="M61" s="14"/>
      <c r="N61" s="14"/>
      <c r="O61" s="14">
        <f t="shared" si="1"/>
        <v>347.97391999999996</v>
      </c>
    </row>
    <row r="62" spans="1:15" ht="15">
      <c r="A62" s="12">
        <v>32310</v>
      </c>
      <c r="B62" s="8">
        <v>140735.4</v>
      </c>
      <c r="C62" s="8"/>
      <c r="D62" s="8"/>
      <c r="E62" s="8"/>
      <c r="F62" s="8"/>
      <c r="G62" s="8"/>
      <c r="H62" s="8">
        <v>140735.4</v>
      </c>
      <c r="I62" s="14">
        <f>B62/1000</f>
        <v>140.7354</v>
      </c>
      <c r="J62" s="14"/>
      <c r="K62" s="14"/>
      <c r="L62" s="14"/>
      <c r="M62" s="14"/>
      <c r="N62" s="14"/>
      <c r="O62" s="14">
        <f t="shared" si="1"/>
        <v>140.7354</v>
      </c>
    </row>
    <row r="63" spans="1:15" ht="15">
      <c r="A63" s="12">
        <v>33210</v>
      </c>
      <c r="B63" s="8"/>
      <c r="C63" s="8">
        <v>46398</v>
      </c>
      <c r="D63" s="8"/>
      <c r="E63" s="8"/>
      <c r="F63" s="8"/>
      <c r="G63" s="8"/>
      <c r="H63" s="8">
        <v>46398</v>
      </c>
      <c r="I63" s="14"/>
      <c r="J63" s="14">
        <f>C63/1000</f>
        <v>46.398</v>
      </c>
      <c r="K63" s="14"/>
      <c r="L63" s="14"/>
      <c r="M63" s="14"/>
      <c r="N63" s="14"/>
      <c r="O63" s="14">
        <f t="shared" si="1"/>
        <v>46.398</v>
      </c>
    </row>
    <row r="64" spans="1:15" ht="15">
      <c r="A64" s="12">
        <v>43030</v>
      </c>
      <c r="B64" s="8">
        <v>552837.2</v>
      </c>
      <c r="C64" s="8"/>
      <c r="D64" s="8"/>
      <c r="E64" s="8"/>
      <c r="F64" s="8"/>
      <c r="G64" s="8"/>
      <c r="H64" s="8">
        <v>552837.2</v>
      </c>
      <c r="I64" s="14">
        <f>B64/1000</f>
        <v>552.8371999999999</v>
      </c>
      <c r="J64" s="14"/>
      <c r="K64" s="14"/>
      <c r="L64" s="14"/>
      <c r="M64" s="14"/>
      <c r="N64" s="14"/>
      <c r="O64" s="14">
        <f t="shared" si="1"/>
        <v>552.8371999999999</v>
      </c>
    </row>
    <row r="65" spans="1:15" ht="15">
      <c r="A65" s="12">
        <v>43050</v>
      </c>
      <c r="B65" s="8"/>
      <c r="C65" s="8">
        <v>32428.5</v>
      </c>
      <c r="D65" s="8"/>
      <c r="E65" s="8"/>
      <c r="F65" s="8"/>
      <c r="G65" s="8"/>
      <c r="H65" s="8">
        <v>32428.5</v>
      </c>
      <c r="I65" s="14"/>
      <c r="J65" s="14">
        <f>C65/1000</f>
        <v>32.4285</v>
      </c>
      <c r="K65" s="14"/>
      <c r="L65" s="14"/>
      <c r="M65" s="14"/>
      <c r="N65" s="14"/>
      <c r="O65" s="14">
        <f t="shared" si="1"/>
        <v>32.4285</v>
      </c>
    </row>
    <row r="66" spans="1:15" ht="15">
      <c r="A66" s="11" t="s">
        <v>26</v>
      </c>
      <c r="B66" s="8">
        <v>99590</v>
      </c>
      <c r="C66" s="8">
        <v>102125.16</v>
      </c>
      <c r="D66" s="8">
        <v>210360</v>
      </c>
      <c r="E66" s="8">
        <v>196757.826</v>
      </c>
      <c r="F66" s="8"/>
      <c r="G66" s="8"/>
      <c r="H66" s="8">
        <v>608832.9859999999</v>
      </c>
      <c r="I66" s="14">
        <f>B66/1000</f>
        <v>99.59</v>
      </c>
      <c r="J66" s="14">
        <f>C66/1000</f>
        <v>102.12516000000001</v>
      </c>
      <c r="K66" s="14">
        <f>D66/1000</f>
        <v>210.36</v>
      </c>
      <c r="L66" s="14">
        <f>E66/1000</f>
        <v>196.757826</v>
      </c>
      <c r="M66" s="14"/>
      <c r="N66" s="14"/>
      <c r="O66" s="14">
        <f t="shared" si="1"/>
        <v>608.8329859999999</v>
      </c>
    </row>
    <row r="67" spans="1:15" ht="15">
      <c r="A67" s="12">
        <v>15121</v>
      </c>
      <c r="B67" s="8"/>
      <c r="C67" s="8">
        <v>43032.66</v>
      </c>
      <c r="D67" s="8"/>
      <c r="E67" s="8"/>
      <c r="F67" s="8"/>
      <c r="G67" s="8"/>
      <c r="H67" s="8">
        <v>43032.66</v>
      </c>
      <c r="I67" s="14"/>
      <c r="J67" s="14">
        <f>C67/1000</f>
        <v>43.03266000000001</v>
      </c>
      <c r="K67" s="14"/>
      <c r="L67" s="14"/>
      <c r="M67" s="14"/>
      <c r="N67" s="14"/>
      <c r="O67" s="14">
        <f t="shared" si="1"/>
        <v>43.03266000000001</v>
      </c>
    </row>
    <row r="68" spans="1:15" ht="15">
      <c r="A68" s="12">
        <v>15130</v>
      </c>
      <c r="B68" s="8"/>
      <c r="C68" s="8"/>
      <c r="D68" s="8"/>
      <c r="E68" s="8">
        <v>95756.58</v>
      </c>
      <c r="F68" s="8"/>
      <c r="G68" s="8"/>
      <c r="H68" s="8">
        <v>95756.58</v>
      </c>
      <c r="I68" s="14"/>
      <c r="J68" s="14"/>
      <c r="K68" s="14"/>
      <c r="L68" s="14">
        <f>E68/1000</f>
        <v>95.75658</v>
      </c>
      <c r="M68" s="14"/>
      <c r="N68" s="14"/>
      <c r="O68" s="14">
        <f t="shared" si="1"/>
        <v>95.75658</v>
      </c>
    </row>
    <row r="69" spans="1:15" ht="15">
      <c r="A69" s="12">
        <v>15150</v>
      </c>
      <c r="B69" s="8"/>
      <c r="C69" s="8">
        <v>3968.91</v>
      </c>
      <c r="D69" s="8">
        <v>84144</v>
      </c>
      <c r="E69" s="8"/>
      <c r="F69" s="8"/>
      <c r="G69" s="8"/>
      <c r="H69" s="8">
        <v>88112.91</v>
      </c>
      <c r="I69" s="14"/>
      <c r="J69" s="14">
        <f>C69/1000</f>
        <v>3.9689099999999997</v>
      </c>
      <c r="K69" s="14">
        <f>D69/1000</f>
        <v>84.144</v>
      </c>
      <c r="L69" s="14"/>
      <c r="M69" s="14"/>
      <c r="N69" s="14"/>
      <c r="O69" s="14">
        <f t="shared" si="1"/>
        <v>88.11291</v>
      </c>
    </row>
    <row r="70" spans="1:15" ht="15">
      <c r="A70" s="12">
        <v>15162</v>
      </c>
      <c r="B70" s="8"/>
      <c r="C70" s="8"/>
      <c r="D70" s="8"/>
      <c r="E70" s="8">
        <v>64689.46</v>
      </c>
      <c r="F70" s="8"/>
      <c r="G70" s="8"/>
      <c r="H70" s="8">
        <v>64689.46</v>
      </c>
      <c r="I70" s="14"/>
      <c r="J70" s="14"/>
      <c r="K70" s="14"/>
      <c r="L70" s="14">
        <f>E70/1000</f>
        <v>64.68946</v>
      </c>
      <c r="M70" s="14"/>
      <c r="N70" s="14"/>
      <c r="O70" s="14">
        <f t="shared" si="1"/>
        <v>64.68946</v>
      </c>
    </row>
    <row r="71" spans="1:15" ht="15">
      <c r="A71" s="12">
        <v>16012</v>
      </c>
      <c r="B71" s="8"/>
      <c r="C71" s="8">
        <v>30323.59</v>
      </c>
      <c r="D71" s="8">
        <v>126216</v>
      </c>
      <c r="E71" s="8"/>
      <c r="F71" s="8"/>
      <c r="G71" s="8"/>
      <c r="H71" s="8">
        <v>156539.59</v>
      </c>
      <c r="I71" s="14"/>
      <c r="J71" s="14">
        <f>C71/1000</f>
        <v>30.32359</v>
      </c>
      <c r="K71" s="14">
        <f>D71/1000</f>
        <v>126.216</v>
      </c>
      <c r="L71" s="14"/>
      <c r="M71" s="14"/>
      <c r="N71" s="14"/>
      <c r="O71" s="14">
        <f t="shared" si="1"/>
        <v>156.53959</v>
      </c>
    </row>
    <row r="72" spans="1:15" ht="15">
      <c r="A72" s="12">
        <v>41031</v>
      </c>
      <c r="B72" s="8">
        <v>79672</v>
      </c>
      <c r="C72" s="8"/>
      <c r="D72" s="8"/>
      <c r="E72" s="8"/>
      <c r="F72" s="8"/>
      <c r="G72" s="8"/>
      <c r="H72" s="8">
        <v>79672</v>
      </c>
      <c r="I72" s="14">
        <f>B72/1000</f>
        <v>79.672</v>
      </c>
      <c r="J72" s="14"/>
      <c r="K72" s="14"/>
      <c r="L72" s="14"/>
      <c r="M72" s="14"/>
      <c r="N72" s="14"/>
      <c r="O72" s="14">
        <f t="shared" si="1"/>
        <v>79.672</v>
      </c>
    </row>
    <row r="73" spans="1:15" ht="15">
      <c r="A73" s="12">
        <v>41032</v>
      </c>
      <c r="B73" s="8">
        <v>19918</v>
      </c>
      <c r="C73" s="8"/>
      <c r="D73" s="8"/>
      <c r="E73" s="8">
        <v>36311.786</v>
      </c>
      <c r="F73" s="8"/>
      <c r="G73" s="8"/>
      <c r="H73" s="8">
        <v>56229.786</v>
      </c>
      <c r="I73" s="14">
        <f>B73/1000</f>
        <v>19.918</v>
      </c>
      <c r="J73" s="14"/>
      <c r="K73" s="14"/>
      <c r="L73" s="14">
        <f>E73/1000</f>
        <v>36.311786</v>
      </c>
      <c r="M73" s="14"/>
      <c r="N73" s="14"/>
      <c r="O73" s="14">
        <f t="shared" si="1"/>
        <v>56.229786</v>
      </c>
    </row>
    <row r="74" spans="1:15" ht="15">
      <c r="A74" s="12">
        <v>41092</v>
      </c>
      <c r="B74" s="8"/>
      <c r="C74" s="8">
        <v>24800</v>
      </c>
      <c r="D74" s="8"/>
      <c r="E74" s="8"/>
      <c r="F74" s="8"/>
      <c r="G74" s="8"/>
      <c r="H74" s="8">
        <v>24800</v>
      </c>
      <c r="I74" s="14">
        <f>B74/1000</f>
        <v>0</v>
      </c>
      <c r="J74" s="14">
        <f>C74/1000</f>
        <v>24.8</v>
      </c>
      <c r="K74" s="14"/>
      <c r="L74" s="14"/>
      <c r="M74" s="14"/>
      <c r="N74" s="14"/>
      <c r="O74" s="14">
        <f t="shared" si="1"/>
        <v>24.8</v>
      </c>
    </row>
    <row r="75" spans="1:15" ht="15">
      <c r="A75" s="11" t="s">
        <v>27</v>
      </c>
      <c r="B75" s="8">
        <v>112000</v>
      </c>
      <c r="C75" s="8">
        <v>1865375.7</v>
      </c>
      <c r="D75" s="8"/>
      <c r="E75" s="8">
        <v>201085.87</v>
      </c>
      <c r="F75" s="8"/>
      <c r="G75" s="8"/>
      <c r="H75" s="8">
        <v>2178461.57</v>
      </c>
      <c r="I75" s="14">
        <f>B75/1000</f>
        <v>112</v>
      </c>
      <c r="J75" s="14">
        <f>C75/1000</f>
        <v>1865.3757</v>
      </c>
      <c r="K75" s="14"/>
      <c r="L75" s="14">
        <f>E75/1000</f>
        <v>201.08587</v>
      </c>
      <c r="M75" s="14"/>
      <c r="N75" s="14"/>
      <c r="O75" s="14">
        <f t="shared" si="1"/>
        <v>2178.46157</v>
      </c>
    </row>
    <row r="76" spans="1:15" ht="15">
      <c r="A76" s="12">
        <v>12250</v>
      </c>
      <c r="B76" s="8">
        <v>112000</v>
      </c>
      <c r="C76" s="8"/>
      <c r="D76" s="8"/>
      <c r="E76" s="8"/>
      <c r="F76" s="8"/>
      <c r="G76" s="8"/>
      <c r="H76" s="8">
        <v>112000</v>
      </c>
      <c r="I76" s="14">
        <f>B76/1000</f>
        <v>112</v>
      </c>
      <c r="J76" s="14"/>
      <c r="K76" s="14"/>
      <c r="L76" s="14"/>
      <c r="M76" s="14"/>
      <c r="N76" s="14"/>
      <c r="O76" s="14">
        <f t="shared" si="1"/>
        <v>112</v>
      </c>
    </row>
    <row r="77" spans="1:15" ht="15">
      <c r="A77" s="12">
        <v>15121</v>
      </c>
      <c r="B77" s="8"/>
      <c r="C77" s="8">
        <v>1865375.7</v>
      </c>
      <c r="D77" s="8"/>
      <c r="E77" s="8">
        <v>201085.87</v>
      </c>
      <c r="F77" s="8"/>
      <c r="G77" s="8"/>
      <c r="H77" s="8">
        <v>2066461.5699999998</v>
      </c>
      <c r="I77" s="14"/>
      <c r="J77" s="14">
        <f>C77/1000</f>
        <v>1865.3757</v>
      </c>
      <c r="K77" s="14"/>
      <c r="L77" s="14">
        <f>E77/1000</f>
        <v>201.08587</v>
      </c>
      <c r="M77" s="14"/>
      <c r="N77" s="14"/>
      <c r="O77" s="14">
        <f t="shared" si="1"/>
        <v>2066.46157</v>
      </c>
    </row>
    <row r="78" spans="1:15" ht="15">
      <c r="A78" s="10" t="s">
        <v>28</v>
      </c>
      <c r="B78" s="8"/>
      <c r="C78" s="8"/>
      <c r="D78" s="8"/>
      <c r="E78" s="8"/>
      <c r="F78" s="8"/>
      <c r="G78" s="8">
        <v>6353475.850000001</v>
      </c>
      <c r="H78" s="8">
        <v>6353475.850000001</v>
      </c>
      <c r="I78" s="14"/>
      <c r="J78" s="14"/>
      <c r="K78" s="14"/>
      <c r="L78" s="14"/>
      <c r="M78" s="14"/>
      <c r="N78" s="14">
        <f t="shared" si="1"/>
        <v>6353.475850000001</v>
      </c>
      <c r="O78" s="14">
        <f t="shared" si="1"/>
        <v>6353.475850000001</v>
      </c>
    </row>
    <row r="79" spans="1:15" ht="15">
      <c r="A79" s="11" t="s">
        <v>29</v>
      </c>
      <c r="B79" s="8"/>
      <c r="C79" s="8"/>
      <c r="D79" s="8"/>
      <c r="E79" s="8"/>
      <c r="F79" s="8"/>
      <c r="G79" s="8">
        <v>850000</v>
      </c>
      <c r="H79" s="8">
        <v>850000</v>
      </c>
      <c r="I79" s="14"/>
      <c r="J79" s="14"/>
      <c r="K79" s="14"/>
      <c r="L79" s="14"/>
      <c r="M79" s="14"/>
      <c r="N79" s="14">
        <f t="shared" si="1"/>
        <v>850</v>
      </c>
      <c r="O79" s="14">
        <f t="shared" si="1"/>
        <v>850</v>
      </c>
    </row>
    <row r="80" spans="1:15" ht="15">
      <c r="A80" s="12">
        <v>72010</v>
      </c>
      <c r="B80" s="8"/>
      <c r="C80" s="8"/>
      <c r="D80" s="8"/>
      <c r="E80" s="8"/>
      <c r="F80" s="8"/>
      <c r="G80" s="8">
        <v>850000</v>
      </c>
      <c r="H80" s="8">
        <v>850000</v>
      </c>
      <c r="I80" s="14"/>
      <c r="J80" s="14"/>
      <c r="K80" s="14"/>
      <c r="L80" s="14"/>
      <c r="M80" s="14"/>
      <c r="N80" s="14">
        <f t="shared" si="1"/>
        <v>850</v>
      </c>
      <c r="O80" s="14">
        <f t="shared" si="1"/>
        <v>850</v>
      </c>
    </row>
    <row r="81" spans="1:15" ht="15">
      <c r="A81" s="11" t="s">
        <v>30</v>
      </c>
      <c r="B81" s="8"/>
      <c r="C81" s="8"/>
      <c r="D81" s="8"/>
      <c r="E81" s="8"/>
      <c r="F81" s="8"/>
      <c r="G81" s="8">
        <v>5503475.850000001</v>
      </c>
      <c r="H81" s="8">
        <v>5503475.850000001</v>
      </c>
      <c r="I81" s="14"/>
      <c r="J81" s="14"/>
      <c r="K81" s="14"/>
      <c r="L81" s="14"/>
      <c r="M81" s="14"/>
      <c r="N81" s="14">
        <f t="shared" si="1"/>
        <v>5503.475850000001</v>
      </c>
      <c r="O81" s="14">
        <f t="shared" si="1"/>
        <v>5503.475850000001</v>
      </c>
    </row>
    <row r="82" spans="1:15" ht="15">
      <c r="A82" s="12">
        <v>72010</v>
      </c>
      <c r="B82" s="8"/>
      <c r="C82" s="8"/>
      <c r="D82" s="8"/>
      <c r="E82" s="8"/>
      <c r="F82" s="8"/>
      <c r="G82" s="8">
        <v>5480198.87</v>
      </c>
      <c r="H82" s="8">
        <v>5480198.87</v>
      </c>
      <c r="I82" s="14"/>
      <c r="J82" s="14"/>
      <c r="K82" s="14"/>
      <c r="L82" s="14"/>
      <c r="M82" s="14"/>
      <c r="N82" s="14">
        <f t="shared" si="1"/>
        <v>5480.19887</v>
      </c>
      <c r="O82" s="14">
        <f t="shared" si="1"/>
        <v>5480.19887</v>
      </c>
    </row>
    <row r="83" spans="1:15" ht="15">
      <c r="A83" s="12">
        <v>72050</v>
      </c>
      <c r="B83" s="8"/>
      <c r="C83" s="8"/>
      <c r="D83" s="8"/>
      <c r="E83" s="8"/>
      <c r="F83" s="8"/>
      <c r="G83" s="8">
        <v>23276.98</v>
      </c>
      <c r="H83" s="8">
        <v>23276.98</v>
      </c>
      <c r="I83" s="14"/>
      <c r="J83" s="14"/>
      <c r="K83" s="14"/>
      <c r="L83" s="14"/>
      <c r="M83" s="14"/>
      <c r="N83" s="14">
        <f t="shared" si="1"/>
        <v>23.27698</v>
      </c>
      <c r="O83" s="14">
        <f t="shared" si="1"/>
        <v>23.27698</v>
      </c>
    </row>
    <row r="84" spans="1:15" ht="15">
      <c r="A84" s="10" t="s">
        <v>31</v>
      </c>
      <c r="B84" s="8"/>
      <c r="C84" s="8">
        <v>98329.76</v>
      </c>
      <c r="D84" s="8"/>
      <c r="E84" s="8"/>
      <c r="F84" s="8"/>
      <c r="G84" s="8"/>
      <c r="H84" s="8">
        <v>98329.76</v>
      </c>
      <c r="I84" s="14"/>
      <c r="J84" s="14">
        <f>C84/1000</f>
        <v>98.32976</v>
      </c>
      <c r="K84" s="14"/>
      <c r="L84" s="14"/>
      <c r="M84" s="14"/>
      <c r="N84" s="14"/>
      <c r="O84" s="14">
        <f>H84/1000</f>
        <v>98.32976</v>
      </c>
    </row>
    <row r="85" spans="1:15" ht="15">
      <c r="A85" s="11" t="s">
        <v>32</v>
      </c>
      <c r="B85" s="8"/>
      <c r="C85" s="8">
        <v>98329.76</v>
      </c>
      <c r="D85" s="8"/>
      <c r="E85" s="8"/>
      <c r="F85" s="8"/>
      <c r="G85" s="8"/>
      <c r="H85" s="8">
        <v>98329.76</v>
      </c>
      <c r="I85" s="14"/>
      <c r="J85" s="14">
        <f>C85/1000</f>
        <v>98.32976</v>
      </c>
      <c r="K85" s="14"/>
      <c r="L85" s="14"/>
      <c r="M85" s="14"/>
      <c r="N85" s="14"/>
      <c r="O85" s="14">
        <f>H85/1000</f>
        <v>98.32976</v>
      </c>
    </row>
    <row r="86" spans="1:15" ht="15">
      <c r="A86" s="12">
        <v>41032</v>
      </c>
      <c r="B86" s="8"/>
      <c r="C86" s="8">
        <v>98329.76</v>
      </c>
      <c r="D86" s="8"/>
      <c r="E86" s="8"/>
      <c r="F86" s="8"/>
      <c r="G86" s="8"/>
      <c r="H86" s="8">
        <v>98329.76</v>
      </c>
      <c r="I86" s="14"/>
      <c r="J86" s="14">
        <f>C86/1000</f>
        <v>98.32976</v>
      </c>
      <c r="K86" s="14"/>
      <c r="L86" s="14"/>
      <c r="M86" s="14"/>
      <c r="N86" s="14"/>
      <c r="O86" s="14">
        <f>H86/1000</f>
        <v>98.32976</v>
      </c>
    </row>
    <row r="87" spans="1:15" ht="15">
      <c r="A87" s="9" t="s">
        <v>19</v>
      </c>
      <c r="B87" s="8">
        <v>30440052.920000006</v>
      </c>
      <c r="C87" s="8">
        <v>2551719.7399999998</v>
      </c>
      <c r="D87" s="8">
        <v>11978821.42</v>
      </c>
      <c r="E87" s="8">
        <v>1947168.776</v>
      </c>
      <c r="F87" s="8">
        <v>364333.1</v>
      </c>
      <c r="G87" s="8">
        <v>6383125.32</v>
      </c>
      <c r="H87" s="8">
        <v>53665221.27599999</v>
      </c>
      <c r="I87" s="14">
        <f>B87/1000</f>
        <v>30440.052920000006</v>
      </c>
      <c r="J87" s="14">
        <f>C87/1000</f>
        <v>2551.7197399999995</v>
      </c>
      <c r="K87" s="14">
        <f>D87/1000</f>
        <v>11978.82142</v>
      </c>
      <c r="L87" s="14">
        <f>E87/1000</f>
        <v>1947.168776</v>
      </c>
      <c r="M87" s="14">
        <f>F87/1000</f>
        <v>364.3331</v>
      </c>
      <c r="N87" s="14">
        <f>G87/1000</f>
        <v>6383.12532</v>
      </c>
      <c r="O87" s="14">
        <f>H87/1000</f>
        <v>53665.221276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03"/>
  <sheetViews>
    <sheetView zoomScalePageLayoutView="0" workbookViewId="0" topLeftCell="A393">
      <selection activeCell="C10" sqref="C10"/>
    </sheetView>
  </sheetViews>
  <sheetFormatPr defaultColWidth="9.140625" defaultRowHeight="15"/>
  <cols>
    <col min="2" max="2" width="23.57421875" style="0" customWidth="1"/>
  </cols>
  <sheetData>
    <row r="1" spans="1:2" ht="15.75">
      <c r="A1" s="19" t="s">
        <v>34</v>
      </c>
      <c r="B1" s="14"/>
    </row>
    <row r="2" spans="1:2" ht="16.5" thickBot="1">
      <c r="A2" s="17"/>
      <c r="B2" s="14"/>
    </row>
    <row r="3" spans="1:2" ht="15.75" thickBot="1">
      <c r="A3" s="16" t="s">
        <v>35</v>
      </c>
      <c r="B3" s="20" t="s">
        <v>36</v>
      </c>
    </row>
    <row r="4" spans="1:2" ht="15.75" thickBot="1">
      <c r="A4" s="21"/>
      <c r="B4" s="22" t="s">
        <v>37</v>
      </c>
    </row>
    <row r="5" spans="1:2" ht="24.75" thickBot="1">
      <c r="A5" s="23">
        <v>11010</v>
      </c>
      <c r="B5" s="24" t="s">
        <v>38</v>
      </c>
    </row>
    <row r="6" spans="1:2" ht="24.75" thickBot="1">
      <c r="A6" s="23">
        <v>11020</v>
      </c>
      <c r="B6" s="24" t="s">
        <v>39</v>
      </c>
    </row>
    <row r="7" spans="1:2" ht="24.75" thickBot="1">
      <c r="A7" s="23">
        <v>11110</v>
      </c>
      <c r="B7" s="24" t="s">
        <v>40</v>
      </c>
    </row>
    <row r="8" spans="1:2" ht="24.75" thickBot="1">
      <c r="A8" s="23">
        <v>11120</v>
      </c>
      <c r="B8" s="24" t="s">
        <v>41</v>
      </c>
    </row>
    <row r="9" spans="1:2" ht="15.75" thickBot="1">
      <c r="A9" s="23">
        <v>11130</v>
      </c>
      <c r="B9" s="24" t="s">
        <v>42</v>
      </c>
    </row>
    <row r="10" spans="1:2" ht="15.75" thickBot="1">
      <c r="A10" s="25"/>
      <c r="B10" s="26" t="s">
        <v>43</v>
      </c>
    </row>
    <row r="11" spans="1:2" ht="15.75" thickBot="1">
      <c r="A11" s="23">
        <v>11220</v>
      </c>
      <c r="B11" s="24" t="s">
        <v>44</v>
      </c>
    </row>
    <row r="12" spans="1:2" ht="24.75" thickBot="1">
      <c r="A12" s="23">
        <v>11230</v>
      </c>
      <c r="B12" s="24" t="s">
        <v>45</v>
      </c>
    </row>
    <row r="13" spans="1:2" ht="15.75" thickBot="1">
      <c r="A13" s="23">
        <v>11240</v>
      </c>
      <c r="B13" s="24" t="s">
        <v>46</v>
      </c>
    </row>
    <row r="14" spans="1:2" ht="15.75" thickBot="1">
      <c r="A14" s="23"/>
      <c r="B14" s="26" t="s">
        <v>47</v>
      </c>
    </row>
    <row r="15" spans="1:2" ht="15.75" thickBot="1">
      <c r="A15" s="23">
        <v>11320</v>
      </c>
      <c r="B15" s="24" t="s">
        <v>48</v>
      </c>
    </row>
    <row r="16" spans="1:2" ht="24.75" thickBot="1">
      <c r="A16" s="23">
        <v>11330</v>
      </c>
      <c r="B16" s="24" t="s">
        <v>49</v>
      </c>
    </row>
    <row r="17" spans="1:2" ht="15.75" thickBot="1">
      <c r="A17" s="23"/>
      <c r="B17" s="26" t="s">
        <v>50</v>
      </c>
    </row>
    <row r="18" spans="1:2" ht="15.75" thickBot="1">
      <c r="A18" s="23">
        <v>11420</v>
      </c>
      <c r="B18" s="24" t="s">
        <v>51</v>
      </c>
    </row>
    <row r="19" spans="1:2" ht="36.75" thickBot="1">
      <c r="A19" s="23">
        <v>11430</v>
      </c>
      <c r="B19" s="24" t="s">
        <v>52</v>
      </c>
    </row>
    <row r="20" spans="1:2" ht="15.75" thickBot="1">
      <c r="A20" s="18"/>
      <c r="B20" s="14"/>
    </row>
    <row r="21" spans="1:2" ht="372.75" thickBot="1">
      <c r="A21" s="27" t="s">
        <v>53</v>
      </c>
      <c r="B21" s="14"/>
    </row>
    <row r="22" spans="1:2" ht="15">
      <c r="A22" s="18"/>
      <c r="B22" s="14"/>
    </row>
    <row r="23" spans="1:2" ht="15.75">
      <c r="A23" s="19"/>
      <c r="B23" s="14"/>
    </row>
    <row r="24" spans="1:2" ht="15.75">
      <c r="A24" s="19"/>
      <c r="B24" s="14"/>
    </row>
    <row r="25" spans="1:2" ht="15.75">
      <c r="A25" s="19"/>
      <c r="B25" s="14"/>
    </row>
    <row r="26" spans="1:2" ht="15.75">
      <c r="A26" s="19"/>
      <c r="B26" s="14"/>
    </row>
    <row r="27" spans="1:2" ht="15.75">
      <c r="A27" s="19"/>
      <c r="B27" s="14"/>
    </row>
    <row r="28" spans="1:2" ht="15.75">
      <c r="A28" s="19"/>
      <c r="B28" s="14"/>
    </row>
    <row r="29" spans="1:2" ht="15.75">
      <c r="A29" s="19" t="s">
        <v>54</v>
      </c>
      <c r="B29" s="14"/>
    </row>
    <row r="30" spans="1:2" ht="15.75" thickBot="1">
      <c r="A30" s="28"/>
      <c r="B30" s="14"/>
    </row>
    <row r="31" spans="1:2" ht="15.75" thickBot="1">
      <c r="A31" s="27" t="s">
        <v>35</v>
      </c>
      <c r="B31" s="29" t="s">
        <v>36</v>
      </c>
    </row>
    <row r="32" spans="1:2" ht="15.75" thickBot="1">
      <c r="A32" s="30"/>
      <c r="B32" s="26" t="s">
        <v>55</v>
      </c>
    </row>
    <row r="33" spans="1:2" ht="24.75" thickBot="1">
      <c r="A33" s="23">
        <v>12010</v>
      </c>
      <c r="B33" s="24" t="s">
        <v>56</v>
      </c>
    </row>
    <row r="34" spans="1:2" ht="24.75" thickBot="1">
      <c r="A34" s="23">
        <v>12020</v>
      </c>
      <c r="B34" s="24" t="s">
        <v>57</v>
      </c>
    </row>
    <row r="35" spans="1:2" ht="15.75" thickBot="1">
      <c r="A35" s="23"/>
      <c r="B35" s="26" t="s">
        <v>58</v>
      </c>
    </row>
    <row r="36" spans="1:2" ht="24.75" thickBot="1">
      <c r="A36" s="23">
        <v>12110</v>
      </c>
      <c r="B36" s="24" t="s">
        <v>59</v>
      </c>
    </row>
    <row r="37" spans="1:2" ht="15.75" thickBot="1">
      <c r="A37" s="23">
        <v>12220</v>
      </c>
      <c r="B37" s="24" t="s">
        <v>60</v>
      </c>
    </row>
    <row r="38" spans="1:2" ht="15">
      <c r="A38" s="84">
        <v>12240</v>
      </c>
      <c r="B38" s="84" t="s">
        <v>61</v>
      </c>
    </row>
    <row r="39" spans="1:2" ht="15.75" thickBot="1">
      <c r="A39" s="85"/>
      <c r="B39" s="85"/>
    </row>
    <row r="40" spans="1:2" ht="24.75" thickBot="1">
      <c r="A40" s="23">
        <v>12250</v>
      </c>
      <c r="B40" s="24" t="s">
        <v>62</v>
      </c>
    </row>
    <row r="41" spans="1:2" ht="15.75" thickBot="1">
      <c r="A41" s="23">
        <v>12261</v>
      </c>
      <c r="B41" s="24" t="s">
        <v>63</v>
      </c>
    </row>
    <row r="42" spans="1:2" ht="15.75" thickBot="1">
      <c r="A42" s="31">
        <v>12262</v>
      </c>
      <c r="B42" s="24" t="s">
        <v>64</v>
      </c>
    </row>
    <row r="43" spans="1:2" ht="15.75" thickBot="1">
      <c r="A43" s="31">
        <v>12263</v>
      </c>
      <c r="B43" s="24" t="s">
        <v>65</v>
      </c>
    </row>
    <row r="44" spans="1:2" ht="15">
      <c r="A44" s="86">
        <v>12281</v>
      </c>
      <c r="B44" s="84" t="s">
        <v>66</v>
      </c>
    </row>
    <row r="45" spans="1:2" ht="15.75" thickBot="1">
      <c r="A45" s="87"/>
      <c r="B45" s="85"/>
    </row>
    <row r="46" spans="1:2" ht="23.25" thickBot="1">
      <c r="A46" s="31"/>
      <c r="B46" s="32" t="s">
        <v>67</v>
      </c>
    </row>
    <row r="47" spans="1:2" ht="36.75" thickBot="1">
      <c r="A47" s="31">
        <v>13010</v>
      </c>
      <c r="B47" s="24" t="s">
        <v>68</v>
      </c>
    </row>
    <row r="48" spans="1:2" ht="15.75" thickBot="1">
      <c r="A48" s="31">
        <v>13021</v>
      </c>
      <c r="B48" s="24" t="s">
        <v>69</v>
      </c>
    </row>
    <row r="49" spans="1:2" ht="24.75" thickBot="1">
      <c r="A49" s="31">
        <v>13022</v>
      </c>
      <c r="B49" s="24" t="s">
        <v>70</v>
      </c>
    </row>
    <row r="50" spans="1:2" ht="15.75" thickBot="1">
      <c r="A50" s="31">
        <v>13030</v>
      </c>
      <c r="B50" s="24" t="s">
        <v>71</v>
      </c>
    </row>
    <row r="51" spans="1:2" ht="24.75" thickBot="1">
      <c r="A51" s="31">
        <v>13041</v>
      </c>
      <c r="B51" s="24" t="s">
        <v>72</v>
      </c>
    </row>
    <row r="52" spans="1:2" ht="24.75" thickBot="1">
      <c r="A52" s="31">
        <v>13042</v>
      </c>
      <c r="B52" s="24" t="s">
        <v>73</v>
      </c>
    </row>
    <row r="53" spans="1:2" ht="36.75" thickBot="1">
      <c r="A53" s="31">
        <v>13081</v>
      </c>
      <c r="B53" s="24" t="s">
        <v>74</v>
      </c>
    </row>
    <row r="54" spans="1:2" ht="16.5" thickBot="1">
      <c r="A54" s="19" t="s">
        <v>75</v>
      </c>
      <c r="B54" s="14"/>
    </row>
    <row r="55" spans="1:2" ht="15.75" thickBot="1">
      <c r="A55" s="27" t="s">
        <v>35</v>
      </c>
      <c r="B55" s="29" t="s">
        <v>36</v>
      </c>
    </row>
    <row r="56" spans="1:2" ht="24.75" thickBot="1">
      <c r="A56" s="31"/>
      <c r="B56" s="26" t="s">
        <v>76</v>
      </c>
    </row>
    <row r="57" spans="1:2" ht="24.75" thickBot="1">
      <c r="A57" s="31">
        <v>14010</v>
      </c>
      <c r="B57" s="24" t="s">
        <v>77</v>
      </c>
    </row>
    <row r="58" spans="1:2" ht="24.75" thickBot="1">
      <c r="A58" s="31">
        <v>14015</v>
      </c>
      <c r="B58" s="24" t="s">
        <v>78</v>
      </c>
    </row>
    <row r="59" spans="1:2" ht="24.75" thickBot="1">
      <c r="A59" s="31">
        <v>14020</v>
      </c>
      <c r="B59" s="24" t="s">
        <v>79</v>
      </c>
    </row>
    <row r="60" spans="1:2" ht="24.75" thickBot="1">
      <c r="A60" s="31">
        <v>14021</v>
      </c>
      <c r="B60" s="24" t="s">
        <v>80</v>
      </c>
    </row>
    <row r="61" spans="1:2" ht="15">
      <c r="A61" s="86">
        <v>14022</v>
      </c>
      <c r="B61" s="84" t="s">
        <v>81</v>
      </c>
    </row>
    <row r="62" spans="1:2" ht="15.75" thickBot="1">
      <c r="A62" s="87"/>
      <c r="B62" s="85"/>
    </row>
    <row r="63" spans="1:2" ht="15.75" thickBot="1">
      <c r="A63" s="31">
        <v>14030</v>
      </c>
      <c r="B63" s="24" t="s">
        <v>82</v>
      </c>
    </row>
    <row r="64" spans="1:2" ht="15.75" thickBot="1">
      <c r="A64" s="31">
        <v>14031</v>
      </c>
      <c r="B64" s="24" t="s">
        <v>83</v>
      </c>
    </row>
    <row r="65" spans="1:2" ht="15.75" thickBot="1">
      <c r="A65" s="31">
        <v>14032</v>
      </c>
      <c r="B65" s="24" t="s">
        <v>84</v>
      </c>
    </row>
    <row r="66" spans="1:2" ht="15.75" thickBot="1">
      <c r="A66" s="31">
        <v>14040</v>
      </c>
      <c r="B66" s="24" t="s">
        <v>85</v>
      </c>
    </row>
    <row r="67" spans="1:2" ht="24.75" thickBot="1">
      <c r="A67" s="31">
        <v>14050</v>
      </c>
      <c r="B67" s="24" t="s">
        <v>86</v>
      </c>
    </row>
    <row r="68" spans="1:2" ht="15.75" thickBot="1">
      <c r="A68" s="23">
        <v>14081</v>
      </c>
      <c r="B68" s="24" t="s">
        <v>87</v>
      </c>
    </row>
    <row r="69" spans="1:2" ht="24.75" thickBot="1">
      <c r="A69" s="31">
        <v>14060</v>
      </c>
      <c r="B69" s="24" t="s">
        <v>88</v>
      </c>
    </row>
    <row r="70" spans="1:2" ht="24.75" thickBot="1">
      <c r="A70" s="31">
        <v>14070</v>
      </c>
      <c r="B70" s="33" t="s">
        <v>89</v>
      </c>
    </row>
    <row r="71" spans="1:2" ht="15">
      <c r="A71" s="28"/>
      <c r="B71" s="14"/>
    </row>
    <row r="72" spans="1:2" ht="15">
      <c r="A72" s="28"/>
      <c r="B72" s="14"/>
    </row>
    <row r="73" spans="1:2" ht="15.75" thickBot="1">
      <c r="A73" s="28"/>
      <c r="B73" s="14"/>
    </row>
    <row r="74" spans="1:2" ht="15">
      <c r="A74" s="34"/>
      <c r="B74" s="14"/>
    </row>
    <row r="75" spans="1:2" ht="15">
      <c r="A75" s="35" t="s">
        <v>90</v>
      </c>
      <c r="B75" s="14"/>
    </row>
    <row r="76" spans="1:2" ht="15">
      <c r="A76" s="36"/>
      <c r="B76" s="14"/>
    </row>
    <row r="77" spans="1:2" ht="318.75">
      <c r="A77" s="36" t="s">
        <v>91</v>
      </c>
      <c r="B77" s="14"/>
    </row>
    <row r="78" spans="1:2" ht="267.75">
      <c r="A78" s="37" t="s">
        <v>92</v>
      </c>
      <c r="B78" s="14"/>
    </row>
    <row r="79" spans="1:2" ht="369.75">
      <c r="A79" s="37" t="s">
        <v>93</v>
      </c>
      <c r="B79" s="14"/>
    </row>
    <row r="80" spans="1:2" ht="15">
      <c r="A80" s="38"/>
      <c r="B80" s="14"/>
    </row>
    <row r="81" spans="1:2" ht="409.5">
      <c r="A81" s="36" t="s">
        <v>94</v>
      </c>
      <c r="B81" s="14"/>
    </row>
    <row r="82" spans="1:2" ht="306">
      <c r="A82" s="36" t="s">
        <v>95</v>
      </c>
      <c r="B82" s="14"/>
    </row>
    <row r="83" spans="1:2" ht="15.75" thickBot="1">
      <c r="A83" s="39"/>
      <c r="B83" s="14"/>
    </row>
    <row r="84" spans="1:2" ht="15">
      <c r="A84" s="18"/>
      <c r="B84" s="14"/>
    </row>
    <row r="85" spans="1:2" ht="16.5" thickBot="1">
      <c r="A85" s="19" t="s">
        <v>96</v>
      </c>
      <c r="B85" s="14"/>
    </row>
    <row r="86" spans="1:2" ht="15.75" thickBot="1">
      <c r="A86" s="27" t="s">
        <v>35</v>
      </c>
      <c r="B86" s="29" t="s">
        <v>36</v>
      </c>
    </row>
    <row r="87" spans="1:2" ht="23.25" thickBot="1">
      <c r="A87" s="22"/>
      <c r="B87" s="40" t="s">
        <v>97</v>
      </c>
    </row>
    <row r="88" spans="1:2" ht="15.75" thickBot="1">
      <c r="A88" s="31">
        <v>16011</v>
      </c>
      <c r="B88" s="24" t="s">
        <v>98</v>
      </c>
    </row>
    <row r="89" spans="1:2" ht="15.75" thickBot="1">
      <c r="A89" s="31">
        <v>16012</v>
      </c>
      <c r="B89" s="24" t="s">
        <v>99</v>
      </c>
    </row>
    <row r="90" spans="1:2" ht="24.75" thickBot="1">
      <c r="A90" s="31">
        <v>16020</v>
      </c>
      <c r="B90" s="24" t="s">
        <v>100</v>
      </c>
    </row>
    <row r="91" spans="1:2" ht="24.75" thickBot="1">
      <c r="A91" s="31">
        <v>16030</v>
      </c>
      <c r="B91" s="24" t="s">
        <v>101</v>
      </c>
    </row>
    <row r="92" spans="1:2" ht="15.75" thickBot="1">
      <c r="A92" s="31">
        <v>16040</v>
      </c>
      <c r="B92" s="24" t="s">
        <v>102</v>
      </c>
    </row>
    <row r="93" spans="1:2" ht="36.75" thickBot="1">
      <c r="A93" s="31">
        <v>16070</v>
      </c>
      <c r="B93" s="24" t="s">
        <v>103</v>
      </c>
    </row>
    <row r="94" spans="1:2" ht="24.75" thickBot="1">
      <c r="A94" s="31">
        <v>52010</v>
      </c>
      <c r="B94" s="24" t="s">
        <v>104</v>
      </c>
    </row>
    <row r="95" spans="1:2" ht="15">
      <c r="A95" s="41"/>
      <c r="B95" s="14"/>
    </row>
    <row r="96" spans="1:2" ht="15">
      <c r="A96" s="13"/>
      <c r="B96" s="13"/>
    </row>
    <row r="97" spans="1:2" ht="15">
      <c r="A97" s="41"/>
      <c r="B97" s="14"/>
    </row>
    <row r="98" spans="1:2" ht="16.5" thickBot="1">
      <c r="A98" s="19" t="s">
        <v>105</v>
      </c>
      <c r="B98" s="14"/>
    </row>
    <row r="99" spans="1:2" ht="15.75" thickBot="1">
      <c r="A99" s="16" t="s">
        <v>35</v>
      </c>
      <c r="B99" s="20" t="s">
        <v>36</v>
      </c>
    </row>
    <row r="100" spans="1:2" ht="15">
      <c r="A100" s="86"/>
      <c r="B100" s="42"/>
    </row>
    <row r="101" spans="1:2" ht="24">
      <c r="A101" s="88"/>
      <c r="B101" s="42" t="s">
        <v>106</v>
      </c>
    </row>
    <row r="102" spans="1:2" ht="15.75" thickBot="1">
      <c r="A102" s="87"/>
      <c r="B102" s="26"/>
    </row>
    <row r="103" spans="1:2" ht="15">
      <c r="A103" s="86">
        <v>15010</v>
      </c>
      <c r="B103" s="84" t="s">
        <v>107</v>
      </c>
    </row>
    <row r="104" spans="1:2" ht="15.75" thickBot="1">
      <c r="A104" s="87"/>
      <c r="B104" s="85"/>
    </row>
    <row r="105" spans="1:2" ht="15">
      <c r="A105" s="86">
        <v>15020</v>
      </c>
      <c r="B105" s="84" t="s">
        <v>108</v>
      </c>
    </row>
    <row r="106" spans="1:2" ht="15.75" thickBot="1">
      <c r="A106" s="87"/>
      <c r="B106" s="85"/>
    </row>
    <row r="107" spans="1:2" ht="15">
      <c r="A107" s="90"/>
      <c r="B107" s="92" t="s">
        <v>109</v>
      </c>
    </row>
    <row r="108" spans="1:2" ht="15.75" thickBot="1">
      <c r="A108" s="91"/>
      <c r="B108" s="93"/>
    </row>
    <row r="109" spans="1:2" ht="15">
      <c r="A109" s="86">
        <v>15110</v>
      </c>
      <c r="B109" s="84" t="s">
        <v>110</v>
      </c>
    </row>
    <row r="110" spans="1:2" ht="15.75" thickBot="1">
      <c r="A110" s="87"/>
      <c r="B110" s="85"/>
    </row>
    <row r="111" spans="1:2" ht="15">
      <c r="A111" s="86">
        <v>15121</v>
      </c>
      <c r="B111" s="84" t="s">
        <v>111</v>
      </c>
    </row>
    <row r="112" spans="1:2" ht="15.75" thickBot="1">
      <c r="A112" s="87"/>
      <c r="B112" s="85"/>
    </row>
    <row r="113" spans="1:2" ht="15">
      <c r="A113" s="86">
        <v>15122</v>
      </c>
      <c r="B113" s="84" t="s">
        <v>112</v>
      </c>
    </row>
    <row r="114" spans="1:2" ht="15.75" thickBot="1">
      <c r="A114" s="87"/>
      <c r="B114" s="85"/>
    </row>
    <row r="115" spans="1:2" ht="15">
      <c r="A115" s="86">
        <v>15130</v>
      </c>
      <c r="B115" s="84" t="s">
        <v>113</v>
      </c>
    </row>
    <row r="116" spans="1:2" ht="15">
      <c r="A116" s="88"/>
      <c r="B116" s="89"/>
    </row>
    <row r="117" spans="1:2" ht="15">
      <c r="A117" s="88"/>
      <c r="B117" s="89"/>
    </row>
    <row r="118" spans="1:2" ht="15">
      <c r="A118" s="88"/>
      <c r="B118" s="89"/>
    </row>
    <row r="119" spans="1:2" ht="15">
      <c r="A119" s="88"/>
      <c r="B119" s="89"/>
    </row>
    <row r="120" spans="1:2" ht="15">
      <c r="A120" s="88"/>
      <c r="B120" s="89"/>
    </row>
    <row r="121" spans="1:2" ht="15">
      <c r="A121" s="88"/>
      <c r="B121" s="89"/>
    </row>
    <row r="122" spans="1:2" ht="15.75" thickBot="1">
      <c r="A122" s="87"/>
      <c r="B122" s="85"/>
    </row>
    <row r="123" spans="1:2" ht="15">
      <c r="A123" s="86">
        <v>15141</v>
      </c>
      <c r="B123" s="84" t="s">
        <v>114</v>
      </c>
    </row>
    <row r="124" spans="1:2" ht="15.75" thickBot="1">
      <c r="A124" s="87"/>
      <c r="B124" s="85"/>
    </row>
    <row r="125" spans="1:2" ht="15">
      <c r="A125" s="86">
        <v>15142</v>
      </c>
      <c r="B125" s="84" t="s">
        <v>115</v>
      </c>
    </row>
    <row r="126" spans="1:2" ht="15.75" thickBot="1">
      <c r="A126" s="87"/>
      <c r="B126" s="85"/>
    </row>
    <row r="127" spans="1:2" ht="15">
      <c r="A127" s="86">
        <v>15150</v>
      </c>
      <c r="B127" s="84" t="s">
        <v>116</v>
      </c>
    </row>
    <row r="128" spans="1:2" ht="15.75" thickBot="1">
      <c r="A128" s="87"/>
      <c r="B128" s="85"/>
    </row>
    <row r="129" spans="1:2" ht="15">
      <c r="A129" s="86">
        <v>15152</v>
      </c>
      <c r="B129" s="84" t="s">
        <v>117</v>
      </c>
    </row>
    <row r="130" spans="1:2" ht="15.75" thickBot="1">
      <c r="A130" s="87"/>
      <c r="B130" s="85"/>
    </row>
    <row r="131" spans="1:2" ht="15">
      <c r="A131" s="86">
        <v>15161</v>
      </c>
      <c r="B131" s="84" t="s">
        <v>118</v>
      </c>
    </row>
    <row r="132" spans="1:2" ht="15.75" thickBot="1">
      <c r="A132" s="87"/>
      <c r="B132" s="85"/>
    </row>
    <row r="133" spans="1:2" ht="15">
      <c r="A133" s="86">
        <v>15162</v>
      </c>
      <c r="B133" s="84" t="s">
        <v>119</v>
      </c>
    </row>
    <row r="134" spans="1:2" ht="15">
      <c r="A134" s="88"/>
      <c r="B134" s="89"/>
    </row>
    <row r="135" spans="1:2" ht="15">
      <c r="A135" s="88"/>
      <c r="B135" s="89"/>
    </row>
    <row r="136" spans="1:2" ht="15">
      <c r="A136" s="88"/>
      <c r="B136" s="89"/>
    </row>
    <row r="137" spans="1:2" ht="15">
      <c r="A137" s="88"/>
      <c r="B137" s="89"/>
    </row>
    <row r="138" spans="1:2" ht="15">
      <c r="A138" s="88"/>
      <c r="B138" s="89"/>
    </row>
    <row r="139" spans="1:2" ht="15">
      <c r="A139" s="88"/>
      <c r="B139" s="89"/>
    </row>
    <row r="140" spans="1:2" ht="15.75" thickBot="1">
      <c r="A140" s="87"/>
      <c r="B140" s="85"/>
    </row>
    <row r="141" spans="1:2" ht="15">
      <c r="A141" s="86">
        <v>15163</v>
      </c>
      <c r="B141" s="84" t="s">
        <v>120</v>
      </c>
    </row>
    <row r="142" spans="1:2" ht="15.75" thickBot="1">
      <c r="A142" s="87"/>
      <c r="B142" s="85"/>
    </row>
    <row r="143" spans="1:2" ht="15">
      <c r="A143" s="86">
        <v>15164</v>
      </c>
      <c r="B143" s="84" t="s">
        <v>121</v>
      </c>
    </row>
    <row r="144" spans="1:2" ht="15.75" thickBot="1">
      <c r="A144" s="87"/>
      <c r="B144" s="85"/>
    </row>
    <row r="145" spans="1:2" ht="15.75" thickBot="1">
      <c r="A145" s="31">
        <v>15171</v>
      </c>
      <c r="B145" s="24" t="s">
        <v>122</v>
      </c>
    </row>
    <row r="146" spans="1:2" ht="15.75" thickBot="1">
      <c r="A146" s="86">
        <v>15172</v>
      </c>
      <c r="B146" s="24" t="s">
        <v>123</v>
      </c>
    </row>
    <row r="147" spans="1:2" ht="15.75" thickBot="1">
      <c r="A147" s="87"/>
      <c r="B147" s="14"/>
    </row>
    <row r="148" spans="1:2" ht="15.75" thickBot="1">
      <c r="A148" s="31">
        <v>15173</v>
      </c>
      <c r="B148" s="24" t="s">
        <v>124</v>
      </c>
    </row>
    <row r="149" spans="1:2" ht="36.75" thickBot="1">
      <c r="A149" s="22"/>
      <c r="B149" s="26" t="s">
        <v>125</v>
      </c>
    </row>
    <row r="150" spans="1:2" ht="15">
      <c r="A150" s="86">
        <v>15210</v>
      </c>
      <c r="B150" s="84" t="s">
        <v>126</v>
      </c>
    </row>
    <row r="151" spans="1:2" ht="15">
      <c r="A151" s="88"/>
      <c r="B151" s="89"/>
    </row>
    <row r="152" spans="1:2" ht="15">
      <c r="A152" s="88"/>
      <c r="B152" s="89"/>
    </row>
    <row r="153" spans="1:2" ht="15">
      <c r="A153" s="88"/>
      <c r="B153" s="89"/>
    </row>
    <row r="154" spans="1:2" ht="15">
      <c r="A154" s="88"/>
      <c r="B154" s="89"/>
    </row>
    <row r="155" spans="1:2" ht="15.75" thickBot="1">
      <c r="A155" s="87"/>
      <c r="B155" s="85"/>
    </row>
    <row r="156" spans="1:2" ht="15">
      <c r="A156" s="86">
        <v>15220</v>
      </c>
      <c r="B156" s="84" t="s">
        <v>127</v>
      </c>
    </row>
    <row r="157" spans="1:2" ht="15.75" thickBot="1">
      <c r="A157" s="87"/>
      <c r="B157" s="85"/>
    </row>
    <row r="158" spans="1:2" ht="15">
      <c r="A158" s="86">
        <v>15230</v>
      </c>
      <c r="B158" s="84" t="s">
        <v>128</v>
      </c>
    </row>
    <row r="159" spans="1:2" ht="15">
      <c r="A159" s="88"/>
      <c r="B159" s="89"/>
    </row>
    <row r="160" spans="1:2" ht="15">
      <c r="A160" s="88"/>
      <c r="B160" s="89"/>
    </row>
    <row r="161" spans="1:2" ht="15.75" thickBot="1">
      <c r="A161" s="87"/>
      <c r="B161" s="85"/>
    </row>
    <row r="162" spans="1:2" ht="24.75" thickBot="1">
      <c r="A162" s="31">
        <v>15240</v>
      </c>
      <c r="B162" s="24" t="s">
        <v>129</v>
      </c>
    </row>
    <row r="163" spans="1:2" ht="15.75" thickBot="1">
      <c r="A163" s="31">
        <v>15250</v>
      </c>
      <c r="B163" s="24" t="s">
        <v>130</v>
      </c>
    </row>
    <row r="164" spans="1:2" ht="24.75" thickBot="1">
      <c r="A164" s="31">
        <v>15261</v>
      </c>
      <c r="B164" s="24" t="s">
        <v>131</v>
      </c>
    </row>
    <row r="165" spans="1:2" ht="15">
      <c r="A165" s="28"/>
      <c r="B165" s="14"/>
    </row>
    <row r="166" spans="1:2" ht="15">
      <c r="A166" s="13"/>
      <c r="B166" s="13"/>
    </row>
    <row r="167" spans="1:2" ht="15">
      <c r="A167" s="28"/>
      <c r="B167" s="14"/>
    </row>
    <row r="168" spans="1:2" ht="15.75">
      <c r="A168" s="19" t="s">
        <v>132</v>
      </c>
      <c r="B168" s="14"/>
    </row>
    <row r="169" spans="1:2" ht="16.5" thickBot="1">
      <c r="A169" s="17"/>
      <c r="B169" s="14"/>
    </row>
    <row r="170" spans="1:2" ht="15.75" thickBot="1">
      <c r="A170" s="16" t="s">
        <v>35</v>
      </c>
      <c r="B170" s="29" t="s">
        <v>36</v>
      </c>
    </row>
    <row r="171" spans="1:2" ht="24.75" thickBot="1">
      <c r="A171" s="43"/>
      <c r="B171" s="26" t="s">
        <v>133</v>
      </c>
    </row>
    <row r="172" spans="1:2" ht="15">
      <c r="A172" s="82">
        <v>21010</v>
      </c>
      <c r="B172" s="84" t="s">
        <v>134</v>
      </c>
    </row>
    <row r="173" spans="1:2" ht="15.75" thickBot="1">
      <c r="A173" s="83"/>
      <c r="B173" s="85"/>
    </row>
    <row r="174" spans="1:2" ht="15">
      <c r="A174" s="82">
        <v>21021</v>
      </c>
      <c r="B174" s="84" t="s">
        <v>135</v>
      </c>
    </row>
    <row r="175" spans="1:2" ht="15.75" thickBot="1">
      <c r="A175" s="83"/>
      <c r="B175" s="85"/>
    </row>
    <row r="176" spans="1:2" ht="24.75" thickBot="1">
      <c r="A176" s="43">
        <v>21022</v>
      </c>
      <c r="B176" s="24" t="s">
        <v>136</v>
      </c>
    </row>
    <row r="177" spans="1:2" ht="15">
      <c r="A177" s="82">
        <v>21031</v>
      </c>
      <c r="B177" s="84" t="s">
        <v>137</v>
      </c>
    </row>
    <row r="178" spans="1:2" ht="15.75" thickBot="1">
      <c r="A178" s="83"/>
      <c r="B178" s="85"/>
    </row>
    <row r="179" spans="1:2" ht="15">
      <c r="A179" s="82"/>
      <c r="B179" s="92" t="s">
        <v>138</v>
      </c>
    </row>
    <row r="180" spans="1:2" ht="15.75" thickBot="1">
      <c r="A180" s="83"/>
      <c r="B180" s="93"/>
    </row>
    <row r="181" spans="1:2" ht="15">
      <c r="A181" s="82">
        <v>22010</v>
      </c>
      <c r="B181" s="84" t="s">
        <v>139</v>
      </c>
    </row>
    <row r="182" spans="1:2" ht="15.75" thickBot="1">
      <c r="A182" s="83"/>
      <c r="B182" s="85"/>
    </row>
    <row r="183" spans="1:2" ht="15">
      <c r="A183" s="82">
        <v>22020</v>
      </c>
      <c r="B183" s="84" t="s">
        <v>140</v>
      </c>
    </row>
    <row r="184" spans="1:2" ht="15.75" thickBot="1">
      <c r="A184" s="83"/>
      <c r="B184" s="85"/>
    </row>
    <row r="185" spans="1:2" ht="15">
      <c r="A185" s="82">
        <v>22030</v>
      </c>
      <c r="B185" s="84" t="s">
        <v>141</v>
      </c>
    </row>
    <row r="186" spans="1:2" ht="15.75" thickBot="1">
      <c r="A186" s="83"/>
      <c r="B186" s="85"/>
    </row>
    <row r="187" spans="1:2" ht="15">
      <c r="A187" s="82">
        <v>22040</v>
      </c>
      <c r="B187" s="84" t="s">
        <v>142</v>
      </c>
    </row>
    <row r="188" spans="1:2" ht="15.75" thickBot="1">
      <c r="A188" s="83"/>
      <c r="B188" s="85"/>
    </row>
    <row r="189" spans="1:2" ht="24.75" thickBot="1">
      <c r="A189" s="44"/>
      <c r="B189" s="26" t="s">
        <v>143</v>
      </c>
    </row>
    <row r="190" spans="1:2" ht="15">
      <c r="A190" s="82">
        <v>23010</v>
      </c>
      <c r="B190" s="84" t="s">
        <v>144</v>
      </c>
    </row>
    <row r="191" spans="1:2" ht="15.75" thickBot="1">
      <c r="A191" s="83"/>
      <c r="B191" s="85"/>
    </row>
    <row r="192" spans="1:2" ht="24.75" thickBot="1">
      <c r="A192" s="43">
        <v>23020</v>
      </c>
      <c r="B192" s="24" t="s">
        <v>145</v>
      </c>
    </row>
    <row r="193" spans="1:2" ht="15">
      <c r="A193" s="82">
        <v>23030</v>
      </c>
      <c r="B193" s="84" t="s">
        <v>146</v>
      </c>
    </row>
    <row r="194" spans="1:2" ht="15.75" thickBot="1">
      <c r="A194" s="83"/>
      <c r="B194" s="85"/>
    </row>
    <row r="195" spans="1:2" ht="15">
      <c r="A195" s="82"/>
      <c r="B195" s="92" t="s">
        <v>147</v>
      </c>
    </row>
    <row r="196" spans="1:2" ht="15.75" thickBot="1">
      <c r="A196" s="83"/>
      <c r="B196" s="93"/>
    </row>
    <row r="197" spans="1:2" ht="15">
      <c r="A197" s="82">
        <v>24010</v>
      </c>
      <c r="B197" s="84" t="s">
        <v>148</v>
      </c>
    </row>
    <row r="198" spans="1:2" ht="15.75" thickBot="1">
      <c r="A198" s="83"/>
      <c r="B198" s="85"/>
    </row>
    <row r="199" spans="1:2" ht="15">
      <c r="A199" s="82">
        <v>24020</v>
      </c>
      <c r="B199" s="84" t="s">
        <v>149</v>
      </c>
    </row>
    <row r="200" spans="1:2" ht="15.75" thickBot="1">
      <c r="A200" s="83"/>
      <c r="B200" s="85"/>
    </row>
    <row r="201" spans="1:2" ht="15">
      <c r="A201" s="82">
        <v>24030</v>
      </c>
      <c r="B201" s="84" t="s">
        <v>150</v>
      </c>
    </row>
    <row r="202" spans="1:2" ht="15.75" thickBot="1">
      <c r="A202" s="83"/>
      <c r="B202" s="85"/>
    </row>
    <row r="203" spans="1:2" ht="15">
      <c r="A203" s="82">
        <v>24040</v>
      </c>
      <c r="B203" s="84" t="s">
        <v>151</v>
      </c>
    </row>
    <row r="204" spans="1:2" ht="15.75" thickBot="1">
      <c r="A204" s="83"/>
      <c r="B204" s="85"/>
    </row>
    <row r="205" spans="1:2" ht="36.75" thickBot="1">
      <c r="A205" s="43">
        <v>24081</v>
      </c>
      <c r="B205" s="24" t="s">
        <v>152</v>
      </c>
    </row>
    <row r="206" spans="1:2" ht="24.75" thickBot="1">
      <c r="A206" s="43"/>
      <c r="B206" s="26" t="s">
        <v>153</v>
      </c>
    </row>
    <row r="207" spans="1:2" ht="15">
      <c r="A207" s="82">
        <v>25010</v>
      </c>
      <c r="B207" s="84" t="s">
        <v>154</v>
      </c>
    </row>
    <row r="208" spans="1:2" ht="15.75" thickBot="1">
      <c r="A208" s="83"/>
      <c r="B208" s="85"/>
    </row>
    <row r="209" spans="1:2" ht="15">
      <c r="A209" s="82">
        <v>25020</v>
      </c>
      <c r="B209" s="84" t="s">
        <v>155</v>
      </c>
    </row>
    <row r="210" spans="1:2" ht="15.75" thickBot="1">
      <c r="A210" s="83"/>
      <c r="B210" s="85"/>
    </row>
    <row r="211" spans="1:2" ht="15.75">
      <c r="A211" s="17"/>
      <c r="B211" s="14"/>
    </row>
    <row r="212" spans="1:2" ht="15">
      <c r="A212" s="13"/>
      <c r="B212" s="13"/>
    </row>
    <row r="213" spans="1:2" ht="15.75">
      <c r="A213" s="19" t="s">
        <v>156</v>
      </c>
      <c r="B213" s="14"/>
    </row>
    <row r="214" spans="1:2" ht="15.75" thickBot="1">
      <c r="A214" s="18"/>
      <c r="B214" s="14"/>
    </row>
    <row r="215" spans="1:2" ht="15.75" thickBot="1">
      <c r="A215" s="16" t="s">
        <v>35</v>
      </c>
      <c r="B215" s="29" t="s">
        <v>36</v>
      </c>
    </row>
    <row r="216" spans="1:2" ht="15.75" thickBot="1">
      <c r="A216" s="44"/>
      <c r="B216" s="26" t="s">
        <v>157</v>
      </c>
    </row>
    <row r="217" spans="1:2" ht="15">
      <c r="A217" s="82">
        <v>31110</v>
      </c>
      <c r="B217" s="84" t="s">
        <v>158</v>
      </c>
    </row>
    <row r="218" spans="1:2" ht="15.75" thickBot="1">
      <c r="A218" s="83"/>
      <c r="B218" s="85"/>
    </row>
    <row r="219" spans="1:2" ht="15">
      <c r="A219" s="82">
        <v>31120</v>
      </c>
      <c r="B219" s="84" t="s">
        <v>159</v>
      </c>
    </row>
    <row r="220" spans="1:2" ht="15.75" thickBot="1">
      <c r="A220" s="83"/>
      <c r="B220" s="85"/>
    </row>
    <row r="221" spans="1:2" ht="15">
      <c r="A221" s="82">
        <v>31130</v>
      </c>
      <c r="B221" s="84" t="s">
        <v>160</v>
      </c>
    </row>
    <row r="222" spans="1:2" ht="15.75" thickBot="1">
      <c r="A222" s="83"/>
      <c r="B222" s="85"/>
    </row>
    <row r="223" spans="1:2" ht="15.75" thickBot="1">
      <c r="A223" s="43">
        <v>31163</v>
      </c>
      <c r="B223" s="24" t="s">
        <v>161</v>
      </c>
    </row>
    <row r="224" spans="1:2" ht="15">
      <c r="A224" s="82">
        <v>31191</v>
      </c>
      <c r="B224" s="84" t="s">
        <v>162</v>
      </c>
    </row>
    <row r="225" spans="1:2" ht="15.75" thickBot="1">
      <c r="A225" s="83"/>
      <c r="B225" s="85"/>
    </row>
    <row r="226" spans="1:2" ht="15">
      <c r="A226" s="98"/>
      <c r="B226" s="92" t="s">
        <v>163</v>
      </c>
    </row>
    <row r="227" spans="1:2" ht="15.75" thickBot="1">
      <c r="A227" s="99"/>
      <c r="B227" s="93"/>
    </row>
    <row r="228" spans="1:2" ht="15">
      <c r="A228" s="82">
        <v>31210</v>
      </c>
      <c r="B228" s="84" t="s">
        <v>164</v>
      </c>
    </row>
    <row r="229" spans="1:2" ht="15.75" thickBot="1">
      <c r="A229" s="83"/>
      <c r="B229" s="85"/>
    </row>
    <row r="230" spans="1:2" ht="15">
      <c r="A230" s="82">
        <v>31220</v>
      </c>
      <c r="B230" s="84" t="s">
        <v>165</v>
      </c>
    </row>
    <row r="231" spans="1:2" ht="15.75" thickBot="1">
      <c r="A231" s="83"/>
      <c r="B231" s="85"/>
    </row>
    <row r="232" spans="1:2" ht="15">
      <c r="A232" s="82"/>
      <c r="B232" s="92" t="s">
        <v>166</v>
      </c>
    </row>
    <row r="233" spans="1:2" ht="15.75" thickBot="1">
      <c r="A233" s="83"/>
      <c r="B233" s="93"/>
    </row>
    <row r="234" spans="1:2" ht="15">
      <c r="A234" s="82">
        <v>31310</v>
      </c>
      <c r="B234" s="84" t="s">
        <v>167</v>
      </c>
    </row>
    <row r="235" spans="1:2" ht="15.75" thickBot="1">
      <c r="A235" s="83"/>
      <c r="B235" s="85"/>
    </row>
    <row r="236" spans="1:2" ht="15">
      <c r="A236" s="82">
        <v>31320</v>
      </c>
      <c r="B236" s="84" t="s">
        <v>168</v>
      </c>
    </row>
    <row r="237" spans="1:2" ht="15.75" thickBot="1">
      <c r="A237" s="83"/>
      <c r="B237" s="85"/>
    </row>
    <row r="238" spans="1:2" ht="15">
      <c r="A238" s="82"/>
      <c r="B238" s="92" t="s">
        <v>169</v>
      </c>
    </row>
    <row r="239" spans="1:2" ht="15.75" thickBot="1">
      <c r="A239" s="83"/>
      <c r="B239" s="93"/>
    </row>
    <row r="240" spans="1:2" ht="24.75" thickBot="1">
      <c r="A240" s="43">
        <v>32110</v>
      </c>
      <c r="B240" s="24" t="s">
        <v>170</v>
      </c>
    </row>
    <row r="241" spans="1:2" ht="15">
      <c r="A241" s="82">
        <v>32120</v>
      </c>
      <c r="B241" s="84" t="s">
        <v>171</v>
      </c>
    </row>
    <row r="242" spans="1:2" ht="15.75" thickBot="1">
      <c r="A242" s="83"/>
      <c r="B242" s="85"/>
    </row>
    <row r="243" spans="1:2" ht="36.75" thickBot="1">
      <c r="A243" s="43">
        <v>32130</v>
      </c>
      <c r="B243" s="24" t="s">
        <v>172</v>
      </c>
    </row>
    <row r="244" spans="1:2" ht="24.75" thickBot="1">
      <c r="A244" s="43"/>
      <c r="B244" s="26" t="s">
        <v>173</v>
      </c>
    </row>
    <row r="245" spans="1:2" ht="15">
      <c r="A245" s="82">
        <v>32210</v>
      </c>
      <c r="B245" s="84" t="s">
        <v>174</v>
      </c>
    </row>
    <row r="246" spans="1:2" ht="15.75" thickBot="1">
      <c r="A246" s="83"/>
      <c r="B246" s="85"/>
    </row>
    <row r="247" spans="1:2" ht="15">
      <c r="A247" s="82"/>
      <c r="B247" s="92" t="s">
        <v>175</v>
      </c>
    </row>
    <row r="248" spans="1:2" ht="15.75" thickBot="1">
      <c r="A248" s="83"/>
      <c r="B248" s="93"/>
    </row>
    <row r="249" spans="1:2" ht="15">
      <c r="A249" s="82">
        <v>32310</v>
      </c>
      <c r="B249" s="84" t="s">
        <v>176</v>
      </c>
    </row>
    <row r="250" spans="1:2" ht="15.75" thickBot="1">
      <c r="A250" s="83"/>
      <c r="B250" s="85"/>
    </row>
    <row r="251" spans="1:2" ht="24.75" thickBot="1">
      <c r="A251" s="43"/>
      <c r="B251" s="26" t="s">
        <v>177</v>
      </c>
    </row>
    <row r="252" spans="1:2" ht="15">
      <c r="A252" s="82">
        <v>33110</v>
      </c>
      <c r="B252" s="84" t="s">
        <v>178</v>
      </c>
    </row>
    <row r="253" spans="1:2" ht="15.75" thickBot="1">
      <c r="A253" s="83"/>
      <c r="B253" s="85"/>
    </row>
    <row r="254" spans="1:2" ht="15">
      <c r="A254" s="82">
        <v>33120</v>
      </c>
      <c r="B254" s="84" t="s">
        <v>179</v>
      </c>
    </row>
    <row r="255" spans="1:2" ht="15.75" thickBot="1">
      <c r="A255" s="83"/>
      <c r="B255" s="85"/>
    </row>
    <row r="256" spans="1:2" ht="15">
      <c r="A256" s="82">
        <v>33130</v>
      </c>
      <c r="B256" s="84" t="s">
        <v>180</v>
      </c>
    </row>
    <row r="257" spans="1:2" ht="15.75" thickBot="1">
      <c r="A257" s="83"/>
      <c r="B257" s="85"/>
    </row>
    <row r="258" spans="1:2" ht="15">
      <c r="A258" s="82">
        <v>33140</v>
      </c>
      <c r="B258" s="84" t="s">
        <v>181</v>
      </c>
    </row>
    <row r="259" spans="1:2" ht="15.75" thickBot="1">
      <c r="A259" s="83"/>
      <c r="B259" s="85"/>
    </row>
    <row r="260" spans="1:2" ht="15">
      <c r="A260" s="82">
        <v>33150</v>
      </c>
      <c r="B260" s="84" t="s">
        <v>182</v>
      </c>
    </row>
    <row r="261" spans="1:2" ht="15.75" thickBot="1">
      <c r="A261" s="83"/>
      <c r="B261" s="85"/>
    </row>
    <row r="262" spans="1:2" ht="15">
      <c r="A262" s="82">
        <v>33181</v>
      </c>
      <c r="B262" s="84" t="s">
        <v>183</v>
      </c>
    </row>
    <row r="263" spans="1:2" ht="15.75" thickBot="1">
      <c r="A263" s="83"/>
      <c r="B263" s="85"/>
    </row>
    <row r="264" spans="1:2" ht="15.75" thickBot="1">
      <c r="A264" s="43"/>
      <c r="B264" s="26" t="s">
        <v>184</v>
      </c>
    </row>
    <row r="265" spans="1:2" ht="24.75" thickBot="1">
      <c r="A265" s="43">
        <v>33210</v>
      </c>
      <c r="B265" s="24" t="s">
        <v>185</v>
      </c>
    </row>
    <row r="266" spans="1:2" ht="15">
      <c r="A266" s="82">
        <v>43050</v>
      </c>
      <c r="B266" s="84" t="s">
        <v>186</v>
      </c>
    </row>
    <row r="267" spans="1:2" ht="15.75" thickBot="1">
      <c r="A267" s="83"/>
      <c r="B267" s="85"/>
    </row>
    <row r="268" spans="1:2" ht="24.75" thickBot="1">
      <c r="A268" s="43">
        <v>32350</v>
      </c>
      <c r="B268" s="24" t="s">
        <v>187</v>
      </c>
    </row>
    <row r="269" spans="1:2" ht="15">
      <c r="A269" s="28"/>
      <c r="B269" s="14"/>
    </row>
    <row r="270" spans="1:2" ht="15">
      <c r="A270" s="28"/>
      <c r="B270" s="14"/>
    </row>
    <row r="271" spans="1:2" ht="15">
      <c r="A271" s="28"/>
      <c r="B271" s="14"/>
    </row>
    <row r="272" spans="1:2" ht="15">
      <c r="A272" s="28"/>
      <c r="B272" s="14"/>
    </row>
    <row r="273" spans="1:2" ht="15.75">
      <c r="A273" s="19"/>
      <c r="B273" s="14"/>
    </row>
    <row r="274" spans="1:2" ht="15.75">
      <c r="A274" s="19"/>
      <c r="B274" s="14"/>
    </row>
    <row r="275" spans="1:2" ht="15.75">
      <c r="A275" s="19" t="s">
        <v>188</v>
      </c>
      <c r="B275" s="14"/>
    </row>
    <row r="276" spans="1:2" ht="15.75" thickBot="1">
      <c r="A276" s="28"/>
      <c r="B276" s="14"/>
    </row>
    <row r="277" spans="1:2" ht="15.75" thickBot="1">
      <c r="A277" s="16" t="s">
        <v>35</v>
      </c>
      <c r="B277" s="20" t="s">
        <v>36</v>
      </c>
    </row>
    <row r="278" spans="1:2" ht="15.75" thickBot="1">
      <c r="A278" s="44"/>
      <c r="B278" s="26" t="s">
        <v>189</v>
      </c>
    </row>
    <row r="279" spans="1:2" ht="48.75" thickBot="1">
      <c r="A279" s="43">
        <v>43020</v>
      </c>
      <c r="B279" s="24" t="s">
        <v>190</v>
      </c>
    </row>
    <row r="280" spans="1:2" ht="24.75" thickBot="1">
      <c r="A280" s="43">
        <v>43030</v>
      </c>
      <c r="B280" s="24" t="s">
        <v>191</v>
      </c>
    </row>
    <row r="281" spans="1:2" ht="15.75" thickBot="1">
      <c r="A281" s="43">
        <v>43040</v>
      </c>
      <c r="B281" s="24" t="s">
        <v>192</v>
      </c>
    </row>
    <row r="282" spans="1:2" ht="15.75">
      <c r="A282" s="19"/>
      <c r="B282" s="14"/>
    </row>
    <row r="283" spans="1:2" ht="15">
      <c r="A283" s="13"/>
      <c r="B283" s="13"/>
    </row>
    <row r="284" spans="1:2" ht="16.5" thickBot="1">
      <c r="A284" s="19" t="s">
        <v>193</v>
      </c>
      <c r="B284" s="14"/>
    </row>
    <row r="285" spans="1:2" ht="15.75" thickBot="1">
      <c r="A285" s="16" t="s">
        <v>35</v>
      </c>
      <c r="B285" s="20" t="s">
        <v>36</v>
      </c>
    </row>
    <row r="286" spans="1:2" ht="24.75" thickBot="1">
      <c r="A286" s="44"/>
      <c r="B286" s="26" t="s">
        <v>194</v>
      </c>
    </row>
    <row r="287" spans="1:2" ht="15">
      <c r="A287" s="82">
        <v>41010</v>
      </c>
      <c r="B287" s="84" t="s">
        <v>195</v>
      </c>
    </row>
    <row r="288" spans="1:2" ht="15.75" thickBot="1">
      <c r="A288" s="83"/>
      <c r="B288" s="85"/>
    </row>
    <row r="289" spans="1:2" ht="15">
      <c r="A289" s="82">
        <v>41020</v>
      </c>
      <c r="B289" s="84" t="s">
        <v>196</v>
      </c>
    </row>
    <row r="290" spans="1:2" ht="15.75" thickBot="1">
      <c r="A290" s="83"/>
      <c r="B290" s="85"/>
    </row>
    <row r="291" spans="1:2" ht="15">
      <c r="A291" s="82">
        <v>41031</v>
      </c>
      <c r="B291" s="84" t="s">
        <v>197</v>
      </c>
    </row>
    <row r="292" spans="1:2" ht="15">
      <c r="A292" s="100"/>
      <c r="B292" s="89"/>
    </row>
    <row r="293" spans="1:2" ht="15.75" thickBot="1">
      <c r="A293" s="83"/>
      <c r="B293" s="85"/>
    </row>
    <row r="294" spans="1:2" ht="15.75" thickBot="1">
      <c r="A294" s="43">
        <v>41032</v>
      </c>
      <c r="B294" s="24" t="s">
        <v>198</v>
      </c>
    </row>
    <row r="295" spans="1:2" ht="24.75" thickBot="1">
      <c r="A295" s="25">
        <v>41090</v>
      </c>
      <c r="B295" s="24" t="s">
        <v>199</v>
      </c>
    </row>
    <row r="296" spans="1:2" ht="24.75" thickBot="1">
      <c r="A296" s="25">
        <v>41092</v>
      </c>
      <c r="B296" s="24" t="s">
        <v>200</v>
      </c>
    </row>
    <row r="297" spans="1:2" ht="24.75" thickBot="1">
      <c r="A297" s="25">
        <v>41093</v>
      </c>
      <c r="B297" s="24" t="s">
        <v>201</v>
      </c>
    </row>
    <row r="298" spans="1:2" ht="15.75" thickBot="1">
      <c r="A298" s="43">
        <v>41033</v>
      </c>
      <c r="B298" s="24" t="s">
        <v>202</v>
      </c>
    </row>
    <row r="299" spans="1:2" ht="15">
      <c r="A299" s="82">
        <v>41040</v>
      </c>
      <c r="B299" s="84" t="s">
        <v>203</v>
      </c>
    </row>
    <row r="300" spans="1:2" ht="15.75" thickBot="1">
      <c r="A300" s="83"/>
      <c r="B300" s="85"/>
    </row>
    <row r="301" spans="1:2" ht="15.75" thickBot="1">
      <c r="A301" s="43">
        <v>41050</v>
      </c>
      <c r="B301" s="24" t="s">
        <v>204</v>
      </c>
    </row>
    <row r="302" spans="1:2" ht="24.75" thickBot="1">
      <c r="A302" s="43">
        <v>41081</v>
      </c>
      <c r="B302" s="24" t="s">
        <v>205</v>
      </c>
    </row>
    <row r="303" spans="1:2" ht="24.75" thickBot="1">
      <c r="A303" s="43">
        <v>41060</v>
      </c>
      <c r="B303" s="24" t="s">
        <v>206</v>
      </c>
    </row>
    <row r="304" spans="1:2" ht="24.75" thickBot="1">
      <c r="A304" s="43">
        <v>41070</v>
      </c>
      <c r="B304" s="24" t="s">
        <v>207</v>
      </c>
    </row>
    <row r="305" spans="1:2" ht="15.75" thickBot="1">
      <c r="A305" s="28"/>
      <c r="B305" s="14"/>
    </row>
    <row r="306" spans="1:2" ht="144.75" thickBot="1">
      <c r="A306" s="45" t="s">
        <v>208</v>
      </c>
      <c r="B306" s="14"/>
    </row>
    <row r="307" spans="1:2" ht="15">
      <c r="A307" s="13"/>
      <c r="B307" s="13"/>
    </row>
    <row r="308" spans="1:2" ht="15.75">
      <c r="A308" s="19" t="s">
        <v>9</v>
      </c>
      <c r="B308" s="14"/>
    </row>
    <row r="309" spans="1:2" ht="15.75" thickBot="1">
      <c r="A309" s="28"/>
      <c r="B309" s="14"/>
    </row>
    <row r="310" spans="1:2" ht="15.75" thickBot="1">
      <c r="A310" s="16" t="s">
        <v>35</v>
      </c>
      <c r="B310" s="46" t="s">
        <v>36</v>
      </c>
    </row>
    <row r="311" spans="1:2" ht="15.75" thickBot="1">
      <c r="A311" s="47"/>
      <c r="B311" s="26" t="s">
        <v>209</v>
      </c>
    </row>
    <row r="312" spans="1:2" ht="15.75" thickBot="1">
      <c r="A312" s="47"/>
      <c r="B312" s="26" t="s">
        <v>210</v>
      </c>
    </row>
    <row r="313" spans="1:2" ht="24.75" thickBot="1">
      <c r="A313" s="47">
        <v>72010</v>
      </c>
      <c r="B313" s="24" t="s">
        <v>211</v>
      </c>
    </row>
    <row r="314" spans="1:2" ht="15.75" thickBot="1">
      <c r="A314" s="47">
        <v>72040</v>
      </c>
      <c r="B314" s="24" t="s">
        <v>212</v>
      </c>
    </row>
    <row r="315" spans="1:2" ht="36.75" thickBot="1">
      <c r="A315" s="47">
        <v>72050</v>
      </c>
      <c r="B315" s="24" t="s">
        <v>213</v>
      </c>
    </row>
    <row r="316" spans="1:2" ht="24.75" thickBot="1">
      <c r="A316" s="47"/>
      <c r="B316" s="26" t="s">
        <v>214</v>
      </c>
    </row>
    <row r="317" spans="1:2" ht="24.75" thickBot="1">
      <c r="A317" s="47">
        <v>73010</v>
      </c>
      <c r="B317" s="24" t="s">
        <v>215</v>
      </c>
    </row>
    <row r="318" spans="1:2" ht="24.75" thickBot="1">
      <c r="A318" s="47"/>
      <c r="B318" s="26" t="s">
        <v>216</v>
      </c>
    </row>
    <row r="319" spans="1:2" ht="24.75" thickBot="1">
      <c r="A319" s="47">
        <v>74010</v>
      </c>
      <c r="B319" s="24" t="s">
        <v>217</v>
      </c>
    </row>
    <row r="320" spans="1:2" ht="15">
      <c r="A320" s="28"/>
      <c r="B320" s="14"/>
    </row>
    <row r="321" spans="1:2" ht="15.75" thickBot="1">
      <c r="A321" s="28"/>
      <c r="B321" s="14"/>
    </row>
    <row r="322" spans="1:2" ht="84">
      <c r="A322" s="48" t="s">
        <v>218</v>
      </c>
      <c r="B322" s="14"/>
    </row>
    <row r="323" spans="1:2" ht="409.5" thickBot="1">
      <c r="A323" s="23" t="s">
        <v>219</v>
      </c>
      <c r="B323" s="14"/>
    </row>
    <row r="324" spans="1:2" ht="15.75">
      <c r="A324" s="19" t="s">
        <v>220</v>
      </c>
      <c r="B324" s="14"/>
    </row>
    <row r="325" spans="1:2" ht="15.75" thickBot="1">
      <c r="A325" s="28"/>
      <c r="B325" s="14"/>
    </row>
    <row r="326" spans="1:2" ht="15.75" thickBot="1">
      <c r="A326" s="49" t="s">
        <v>35</v>
      </c>
      <c r="B326" s="29" t="s">
        <v>36</v>
      </c>
    </row>
    <row r="327" spans="1:2" ht="15">
      <c r="A327" s="82"/>
      <c r="B327" s="92" t="s">
        <v>221</v>
      </c>
    </row>
    <row r="328" spans="1:2" ht="15.75" thickBot="1">
      <c r="A328" s="83"/>
      <c r="B328" s="93"/>
    </row>
    <row r="329" spans="1:2" ht="15">
      <c r="A329" s="82">
        <v>80010</v>
      </c>
      <c r="B329" s="84" t="s">
        <v>222</v>
      </c>
    </row>
    <row r="330" spans="1:2" ht="15.75" thickBot="1">
      <c r="A330" s="83"/>
      <c r="B330" s="85"/>
    </row>
    <row r="331" spans="1:2" ht="15">
      <c r="A331" s="82">
        <v>80011</v>
      </c>
      <c r="B331" s="84" t="s">
        <v>223</v>
      </c>
    </row>
    <row r="332" spans="1:2" ht="15.75" thickBot="1">
      <c r="A332" s="83"/>
      <c r="B332" s="85"/>
    </row>
    <row r="333" spans="1:2" ht="15">
      <c r="A333" s="82">
        <v>80012</v>
      </c>
      <c r="B333" s="84" t="s">
        <v>224</v>
      </c>
    </row>
    <row r="334" spans="1:2" ht="15.75" thickBot="1">
      <c r="A334" s="83"/>
      <c r="B334" s="85"/>
    </row>
    <row r="335" spans="1:2" ht="24.75" thickBot="1">
      <c r="A335" s="43">
        <v>80013</v>
      </c>
      <c r="B335" s="24" t="s">
        <v>225</v>
      </c>
    </row>
    <row r="336" spans="1:2" ht="15">
      <c r="A336" s="82">
        <v>80014</v>
      </c>
      <c r="B336" s="84" t="s">
        <v>226</v>
      </c>
    </row>
    <row r="337" spans="1:2" ht="15.75" thickBot="1">
      <c r="A337" s="83"/>
      <c r="B337" s="85"/>
    </row>
    <row r="338" spans="1:2" ht="15">
      <c r="A338" s="82">
        <v>80015</v>
      </c>
      <c r="B338" s="84" t="s">
        <v>227</v>
      </c>
    </row>
    <row r="339" spans="1:2" ht="15.75" thickBot="1">
      <c r="A339" s="83"/>
      <c r="B339" s="85"/>
    </row>
    <row r="340" spans="1:2" ht="15">
      <c r="A340" s="82">
        <v>80016</v>
      </c>
      <c r="B340" s="84" t="s">
        <v>228</v>
      </c>
    </row>
    <row r="341" spans="1:2" ht="15.75" thickBot="1">
      <c r="A341" s="83"/>
      <c r="B341" s="85"/>
    </row>
    <row r="342" spans="1:2" ht="24.75" thickBot="1">
      <c r="A342" s="43">
        <v>80017</v>
      </c>
      <c r="B342" s="24" t="s">
        <v>229</v>
      </c>
    </row>
    <row r="343" spans="1:2" ht="15">
      <c r="A343" s="82">
        <v>80018</v>
      </c>
      <c r="B343" s="84" t="s">
        <v>230</v>
      </c>
    </row>
    <row r="344" spans="1:2" ht="15.75" thickBot="1">
      <c r="A344" s="83"/>
      <c r="B344" s="85"/>
    </row>
    <row r="345" spans="1:2" ht="15">
      <c r="A345" s="82">
        <v>80019</v>
      </c>
      <c r="B345" s="84" t="s">
        <v>231</v>
      </c>
    </row>
    <row r="346" spans="1:2" ht="15.75" thickBot="1">
      <c r="A346" s="83"/>
      <c r="B346" s="85"/>
    </row>
    <row r="347" spans="1:2" ht="15">
      <c r="A347" s="82">
        <v>80020</v>
      </c>
      <c r="B347" s="84" t="s">
        <v>232</v>
      </c>
    </row>
    <row r="348" spans="1:2" ht="15.75" thickBot="1">
      <c r="A348" s="83"/>
      <c r="B348" s="85"/>
    </row>
    <row r="349" spans="1:2" ht="15">
      <c r="A349" s="82">
        <v>80021</v>
      </c>
      <c r="B349" s="84" t="s">
        <v>233</v>
      </c>
    </row>
    <row r="350" spans="1:2" ht="15.75" thickBot="1">
      <c r="A350" s="83"/>
      <c r="B350" s="85"/>
    </row>
    <row r="351" spans="1:2" ht="15">
      <c r="A351" s="82">
        <v>80022</v>
      </c>
      <c r="B351" s="84" t="s">
        <v>234</v>
      </c>
    </row>
    <row r="352" spans="1:2" ht="15.75" thickBot="1">
      <c r="A352" s="83"/>
      <c r="B352" s="85"/>
    </row>
    <row r="353" spans="1:2" ht="15">
      <c r="A353" s="82">
        <v>80023</v>
      </c>
      <c r="B353" s="84" t="s">
        <v>235</v>
      </c>
    </row>
    <row r="354" spans="1:2" ht="15.75" thickBot="1">
      <c r="A354" s="83"/>
      <c r="B354" s="85"/>
    </row>
    <row r="355" spans="1:2" ht="24.75" thickBot="1">
      <c r="A355" s="43">
        <v>80024</v>
      </c>
      <c r="B355" s="24" t="s">
        <v>236</v>
      </c>
    </row>
    <row r="356" spans="1:2" ht="15">
      <c r="A356" s="50"/>
      <c r="B356" s="14"/>
    </row>
    <row r="357" spans="1:2" ht="15">
      <c r="A357" s="13"/>
      <c r="B357" s="13"/>
    </row>
    <row r="358" spans="1:2" ht="16.5" thickBot="1">
      <c r="A358" s="51" t="s">
        <v>237</v>
      </c>
      <c r="B358" s="14"/>
    </row>
    <row r="359" spans="1:2" ht="15.75" thickBot="1">
      <c r="A359" s="49" t="s">
        <v>35</v>
      </c>
      <c r="B359" s="52" t="s">
        <v>36</v>
      </c>
    </row>
    <row r="360" spans="1:2" ht="15.75" thickBot="1">
      <c r="A360" s="25"/>
      <c r="B360" s="26" t="s">
        <v>238</v>
      </c>
    </row>
    <row r="361" spans="1:2" ht="15">
      <c r="A361" s="94">
        <v>88888</v>
      </c>
      <c r="B361" s="84" t="s">
        <v>239</v>
      </c>
    </row>
    <row r="362" spans="1:2" ht="15.75" thickBot="1">
      <c r="A362" s="95"/>
      <c r="B362" s="85"/>
    </row>
    <row r="363" spans="1:2" ht="15">
      <c r="A363" s="94">
        <v>88801</v>
      </c>
      <c r="B363" s="84" t="s">
        <v>240</v>
      </c>
    </row>
    <row r="364" spans="1:2" ht="15.75" thickBot="1">
      <c r="A364" s="95"/>
      <c r="B364" s="85"/>
    </row>
    <row r="365" spans="1:2" ht="15">
      <c r="A365" s="94">
        <v>88802</v>
      </c>
      <c r="B365" s="84" t="s">
        <v>241</v>
      </c>
    </row>
    <row r="366" spans="1:2" ht="15.75" thickBot="1">
      <c r="A366" s="95"/>
      <c r="B366" s="85"/>
    </row>
    <row r="367" spans="1:2" ht="15">
      <c r="A367" s="94">
        <v>88803</v>
      </c>
      <c r="B367" s="84" t="s">
        <v>242</v>
      </c>
    </row>
    <row r="368" spans="1:2" ht="15.75" thickBot="1">
      <c r="A368" s="95"/>
      <c r="B368" s="85"/>
    </row>
    <row r="369" spans="1:2" ht="36.75" thickBot="1">
      <c r="A369" s="25">
        <v>88804</v>
      </c>
      <c r="B369" s="24" t="s">
        <v>243</v>
      </c>
    </row>
    <row r="370" spans="1:2" ht="36.75" thickBot="1">
      <c r="A370" s="25">
        <v>88805</v>
      </c>
      <c r="B370" s="24" t="s">
        <v>244</v>
      </c>
    </row>
    <row r="371" spans="1:2" ht="36.75" thickBot="1">
      <c r="A371" s="25">
        <v>88806</v>
      </c>
      <c r="B371" s="24" t="s">
        <v>245</v>
      </c>
    </row>
    <row r="372" spans="1:2" ht="36.75" thickBot="1">
      <c r="A372" s="25">
        <v>88807</v>
      </c>
      <c r="B372" s="24" t="s">
        <v>246</v>
      </c>
    </row>
    <row r="373" spans="1:2" ht="36.75" thickBot="1">
      <c r="A373" s="25">
        <v>88808</v>
      </c>
      <c r="B373" s="24" t="s">
        <v>247</v>
      </c>
    </row>
    <row r="374" spans="1:2" ht="48.75" thickBot="1">
      <c r="A374" s="25">
        <v>88809</v>
      </c>
      <c r="B374" s="24" t="s">
        <v>248</v>
      </c>
    </row>
    <row r="375" spans="1:2" ht="48.75" thickBot="1">
      <c r="A375" s="25">
        <v>88810</v>
      </c>
      <c r="B375" s="24" t="s">
        <v>249</v>
      </c>
    </row>
    <row r="376" spans="1:2" ht="15">
      <c r="A376" s="94">
        <v>88811</v>
      </c>
      <c r="B376" s="84" t="s">
        <v>250</v>
      </c>
    </row>
    <row r="377" spans="1:2" ht="15.75" thickBot="1">
      <c r="A377" s="95"/>
      <c r="B377" s="85"/>
    </row>
    <row r="378" spans="1:2" ht="36.75" thickBot="1">
      <c r="A378" s="25">
        <v>88812</v>
      </c>
      <c r="B378" s="24" t="s">
        <v>251</v>
      </c>
    </row>
    <row r="379" spans="1:2" ht="15">
      <c r="A379" s="94">
        <v>88813</v>
      </c>
      <c r="B379" s="84" t="s">
        <v>252</v>
      </c>
    </row>
    <row r="380" spans="1:2" ht="15.75" thickBot="1">
      <c r="A380" s="95"/>
      <c r="B380" s="85"/>
    </row>
    <row r="381" spans="1:2" ht="36.75" thickBot="1">
      <c r="A381" s="25">
        <v>88814</v>
      </c>
      <c r="B381" s="24" t="s">
        <v>253</v>
      </c>
    </row>
    <row r="382" spans="1:2" ht="36.75" thickBot="1">
      <c r="A382" s="25">
        <v>88815</v>
      </c>
      <c r="B382" s="24" t="s">
        <v>254</v>
      </c>
    </row>
    <row r="383" spans="1:2" ht="36.75" thickBot="1">
      <c r="A383" s="25">
        <v>88816</v>
      </c>
      <c r="B383" s="24" t="s">
        <v>255</v>
      </c>
    </row>
    <row r="384" spans="1:2" ht="24.75" thickBot="1">
      <c r="A384" s="25">
        <v>88889</v>
      </c>
      <c r="B384" s="24" t="s">
        <v>256</v>
      </c>
    </row>
    <row r="385" spans="1:2" ht="15">
      <c r="A385" s="94">
        <v>88890</v>
      </c>
      <c r="B385" s="84" t="s">
        <v>257</v>
      </c>
    </row>
    <row r="386" spans="1:2" ht="15.75" thickBot="1">
      <c r="A386" s="95"/>
      <c r="B386" s="85"/>
    </row>
    <row r="387" spans="1:2" ht="15">
      <c r="A387" s="13"/>
      <c r="B387" s="13"/>
    </row>
    <row r="388" spans="1:2" ht="15.75" thickBot="1">
      <c r="A388" s="53" t="s">
        <v>258</v>
      </c>
      <c r="B388" s="14"/>
    </row>
    <row r="389" spans="1:2" ht="15.75" thickBot="1">
      <c r="A389" s="16" t="s">
        <v>35</v>
      </c>
      <c r="B389" s="29" t="s">
        <v>36</v>
      </c>
    </row>
    <row r="390" spans="1:2" ht="15.75" thickBot="1">
      <c r="A390" s="43"/>
      <c r="B390" s="26" t="s">
        <v>259</v>
      </c>
    </row>
    <row r="391" spans="1:2" ht="15.75" thickBot="1">
      <c r="A391" s="43">
        <v>60010</v>
      </c>
      <c r="B391" s="24" t="s">
        <v>260</v>
      </c>
    </row>
    <row r="392" spans="1:2" ht="24.75" thickBot="1">
      <c r="A392" s="43"/>
      <c r="B392" s="26" t="s">
        <v>261</v>
      </c>
    </row>
    <row r="393" spans="1:2" ht="15.75" thickBot="1">
      <c r="A393" s="43">
        <v>91010</v>
      </c>
      <c r="B393" s="24" t="s">
        <v>262</v>
      </c>
    </row>
    <row r="394" spans="1:2" ht="15">
      <c r="A394" s="96">
        <v>91020</v>
      </c>
      <c r="B394" s="84" t="s">
        <v>263</v>
      </c>
    </row>
    <row r="395" spans="1:2" ht="15.75" thickBot="1">
      <c r="A395" s="97"/>
      <c r="B395" s="85"/>
    </row>
    <row r="396" spans="1:2" ht="15.75" thickBot="1">
      <c r="A396" s="54">
        <v>91030</v>
      </c>
      <c r="B396" s="24" t="s">
        <v>264</v>
      </c>
    </row>
    <row r="397" spans="1:2" ht="24.75" thickBot="1">
      <c r="A397" s="55"/>
      <c r="B397" s="26" t="s">
        <v>265</v>
      </c>
    </row>
    <row r="398" spans="1:2" ht="36.75" thickBot="1">
      <c r="A398" s="43">
        <v>90010</v>
      </c>
      <c r="B398" s="24" t="s">
        <v>266</v>
      </c>
    </row>
    <row r="399" spans="1:2" ht="36.75" thickBot="1">
      <c r="A399" s="43">
        <v>92000</v>
      </c>
      <c r="B399" s="24" t="s">
        <v>267</v>
      </c>
    </row>
    <row r="400" spans="1:2" ht="24.75" thickBot="1">
      <c r="A400" s="43">
        <v>93020</v>
      </c>
      <c r="B400" s="24" t="s">
        <v>268</v>
      </c>
    </row>
    <row r="401" spans="1:2" ht="15">
      <c r="A401" s="82"/>
      <c r="B401" s="92" t="s">
        <v>269</v>
      </c>
    </row>
    <row r="402" spans="1:2" ht="15.75" thickBot="1">
      <c r="A402" s="83"/>
      <c r="B402" s="93"/>
    </row>
    <row r="403" spans="1:2" ht="24.75" thickBot="1">
      <c r="A403" s="43">
        <v>99820</v>
      </c>
      <c r="B403" s="24" t="s">
        <v>270</v>
      </c>
    </row>
  </sheetData>
  <sheetProtection/>
  <mergeCells count="174">
    <mergeCell ref="A353:A354"/>
    <mergeCell ref="B353:B354"/>
    <mergeCell ref="A347:A348"/>
    <mergeCell ref="B347:B348"/>
    <mergeCell ref="A349:A350"/>
    <mergeCell ref="B349:B350"/>
    <mergeCell ref="A343:A344"/>
    <mergeCell ref="B343:B344"/>
    <mergeCell ref="A345:A346"/>
    <mergeCell ref="B345:B346"/>
    <mergeCell ref="A338:A339"/>
    <mergeCell ref="B338:B339"/>
    <mergeCell ref="A340:A341"/>
    <mergeCell ref="B340:B341"/>
    <mergeCell ref="A258:A259"/>
    <mergeCell ref="B258:B259"/>
    <mergeCell ref="A260:A261"/>
    <mergeCell ref="B260:B261"/>
    <mergeCell ref="A333:A334"/>
    <mergeCell ref="B333:B334"/>
    <mergeCell ref="A336:A337"/>
    <mergeCell ref="B336:B337"/>
    <mergeCell ref="A329:A330"/>
    <mergeCell ref="B329:B330"/>
    <mergeCell ref="A331:A332"/>
    <mergeCell ref="B331:B332"/>
    <mergeCell ref="A291:A293"/>
    <mergeCell ref="B291:B293"/>
    <mergeCell ref="A299:A300"/>
    <mergeCell ref="B299:B300"/>
    <mergeCell ref="A327:A328"/>
    <mergeCell ref="B327:B328"/>
    <mergeCell ref="A287:A288"/>
    <mergeCell ref="B287:B288"/>
    <mergeCell ref="A254:A255"/>
    <mergeCell ref="B254:B255"/>
    <mergeCell ref="A256:A257"/>
    <mergeCell ref="B256:B257"/>
    <mergeCell ref="A249:A250"/>
    <mergeCell ref="B249:B250"/>
    <mergeCell ref="A252:A253"/>
    <mergeCell ref="B252:B253"/>
    <mergeCell ref="A245:A246"/>
    <mergeCell ref="B245:B246"/>
    <mergeCell ref="A247:A248"/>
    <mergeCell ref="B247:B248"/>
    <mergeCell ref="A238:A239"/>
    <mergeCell ref="B238:B239"/>
    <mergeCell ref="A241:A242"/>
    <mergeCell ref="B241:B242"/>
    <mergeCell ref="A234:A235"/>
    <mergeCell ref="B234:B235"/>
    <mergeCell ref="A236:A237"/>
    <mergeCell ref="B236:B237"/>
    <mergeCell ref="A230:A231"/>
    <mergeCell ref="B230:B231"/>
    <mergeCell ref="A232:A233"/>
    <mergeCell ref="B232:B233"/>
    <mergeCell ref="A226:A227"/>
    <mergeCell ref="B226:B227"/>
    <mergeCell ref="A228:A229"/>
    <mergeCell ref="B228:B229"/>
    <mergeCell ref="A221:A222"/>
    <mergeCell ref="B221:B222"/>
    <mergeCell ref="A224:A225"/>
    <mergeCell ref="B224:B225"/>
    <mergeCell ref="A217:A218"/>
    <mergeCell ref="B217:B218"/>
    <mergeCell ref="A219:A220"/>
    <mergeCell ref="B219:B220"/>
    <mergeCell ref="A207:A208"/>
    <mergeCell ref="B207:B208"/>
    <mergeCell ref="A209:A210"/>
    <mergeCell ref="B209:B210"/>
    <mergeCell ref="A201:A202"/>
    <mergeCell ref="B201:B202"/>
    <mergeCell ref="A203:A204"/>
    <mergeCell ref="B203:B204"/>
    <mergeCell ref="A197:A198"/>
    <mergeCell ref="B197:B198"/>
    <mergeCell ref="A199:A200"/>
    <mergeCell ref="B199:B200"/>
    <mergeCell ref="A193:A194"/>
    <mergeCell ref="B193:B194"/>
    <mergeCell ref="A195:A196"/>
    <mergeCell ref="B195:B196"/>
    <mergeCell ref="A187:A188"/>
    <mergeCell ref="B187:B188"/>
    <mergeCell ref="A190:A191"/>
    <mergeCell ref="B190:B191"/>
    <mergeCell ref="A183:A184"/>
    <mergeCell ref="B183:B184"/>
    <mergeCell ref="A185:A186"/>
    <mergeCell ref="B185:B186"/>
    <mergeCell ref="A181:A182"/>
    <mergeCell ref="B181:B182"/>
    <mergeCell ref="A174:A175"/>
    <mergeCell ref="B174:B175"/>
    <mergeCell ref="A177:A178"/>
    <mergeCell ref="B177:B178"/>
    <mergeCell ref="A158:A161"/>
    <mergeCell ref="B158:B161"/>
    <mergeCell ref="A172:A173"/>
    <mergeCell ref="B172:B173"/>
    <mergeCell ref="A156:A157"/>
    <mergeCell ref="B156:B157"/>
    <mergeCell ref="A133:A140"/>
    <mergeCell ref="B133:B140"/>
    <mergeCell ref="A141:A142"/>
    <mergeCell ref="B141:B142"/>
    <mergeCell ref="A143:A144"/>
    <mergeCell ref="B143:B144"/>
    <mergeCell ref="A179:A180"/>
    <mergeCell ref="B179:B180"/>
    <mergeCell ref="A361:A362"/>
    <mergeCell ref="B361:B362"/>
    <mergeCell ref="A363:A364"/>
    <mergeCell ref="B363:B364"/>
    <mergeCell ref="A365:A366"/>
    <mergeCell ref="B365:B366"/>
    <mergeCell ref="A351:A352"/>
    <mergeCell ref="B351:B352"/>
    <mergeCell ref="A61:A62"/>
    <mergeCell ref="B61:B62"/>
    <mergeCell ref="A100:A102"/>
    <mergeCell ref="A103:A104"/>
    <mergeCell ref="B103:B104"/>
    <mergeCell ref="A129:A130"/>
    <mergeCell ref="B129:B130"/>
    <mergeCell ref="A131:A132"/>
    <mergeCell ref="B131:B132"/>
    <mergeCell ref="A125:A126"/>
    <mergeCell ref="B125:B126"/>
    <mergeCell ref="A127:A128"/>
    <mergeCell ref="B127:B128"/>
    <mergeCell ref="A113:A114"/>
    <mergeCell ref="B113:B114"/>
    <mergeCell ref="A146:A147"/>
    <mergeCell ref="A401:A402"/>
    <mergeCell ref="B401:B402"/>
    <mergeCell ref="A379:A380"/>
    <mergeCell ref="B379:B380"/>
    <mergeCell ref="A385:A386"/>
    <mergeCell ref="B385:B386"/>
    <mergeCell ref="A394:A395"/>
    <mergeCell ref="B394:B395"/>
    <mergeCell ref="A367:A368"/>
    <mergeCell ref="B367:B368"/>
    <mergeCell ref="A376:A377"/>
    <mergeCell ref="B376:B377"/>
    <mergeCell ref="A289:A290"/>
    <mergeCell ref="B289:B290"/>
    <mergeCell ref="A262:A263"/>
    <mergeCell ref="B262:B263"/>
    <mergeCell ref="A266:A267"/>
    <mergeCell ref="B266:B267"/>
    <mergeCell ref="A38:A39"/>
    <mergeCell ref="B38:B39"/>
    <mergeCell ref="A44:A45"/>
    <mergeCell ref="B44:B45"/>
    <mergeCell ref="A115:A122"/>
    <mergeCell ref="B115:B122"/>
    <mergeCell ref="A123:A124"/>
    <mergeCell ref="B123:B124"/>
    <mergeCell ref="A109:A110"/>
    <mergeCell ref="B109:B110"/>
    <mergeCell ref="A111:A112"/>
    <mergeCell ref="B111:B112"/>
    <mergeCell ref="A105:A106"/>
    <mergeCell ref="B105:B106"/>
    <mergeCell ref="A107:A108"/>
    <mergeCell ref="B107:B108"/>
    <mergeCell ref="A150:A155"/>
    <mergeCell ref="B150:B15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2013-12-20T11:43:47Z</dcterms:created>
  <dcterms:modified xsi:type="dcterms:W3CDTF">2013-12-20T11:44:31Z</dcterms:modified>
  <cp:category/>
  <cp:version/>
  <cp:contentType/>
  <cp:contentStatus/>
</cp:coreProperties>
</file>