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<sst xmlns="http://schemas.openxmlformats.org/spreadsheetml/2006/main" count="158" uniqueCount="46">
  <si>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</si>
  <si>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</si>
  <si>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</si>
  <si>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</si>
  <si>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</si>
  <si>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</si>
  <si>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</si>
  <si>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</si>
  <si>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</si>
  <si>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</si>
  <si>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</si>
  <si>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</si>
  <si>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</si>
  <si>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</si>
  <si>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</si>
  <si>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</si>
  <si>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</si>
  <si>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</si>
  <si>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</si>
  <si>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</si>
  <si>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</si>
  <si>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</si>
  <si>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</si>
  <si>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</si>
  <si>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</si>
  <si>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</si>
  <si>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</si>
  <si>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</si>
  <si>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</si>
  <si>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</si>
  <si>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</si>
  <si>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</si>
  <si>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</si>
  <si>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</si>
  <si>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</si>
  <si>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</si>
  <si>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</si>
  <si>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</si>
  <si>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</si>
  <si>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</si>
  <si>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</si>
  <si>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</si>
  <si>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</si>
  <si>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</si>
  <si>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.</t>
  </si>
  <si>
    <t>Remploy do not use Civil Service grades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</si>
</sst>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G1">
      <selection activeCell="P4" sqref="P4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5" t="s">
        <v>12</v>
      </c>
      <c r="B1" s="35" t="s">
        <v>1</v>
      </c>
      <c r="C1" s="35" t="s">
        <v>0</v>
      </c>
      <c r="D1" s="37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5"/>
      <c r="R1" s="39" t="s">
        <v>15</v>
      </c>
      <c r="S1" s="50"/>
      <c r="T1" s="50"/>
      <c r="U1" s="50"/>
      <c r="V1" s="50"/>
      <c r="W1" s="50"/>
      <c r="X1" s="50"/>
      <c r="Y1" s="50"/>
      <c r="Z1" s="50"/>
      <c r="AA1" s="38"/>
      <c r="AB1" s="46" t="s">
        <v>25</v>
      </c>
      <c r="AC1" s="47"/>
      <c r="AD1" s="42" t="s">
        <v>11</v>
      </c>
      <c r="AE1" s="43"/>
      <c r="AF1" s="43"/>
      <c r="AG1" s="43"/>
      <c r="AH1" s="43"/>
      <c r="AI1" s="43"/>
      <c r="AJ1" s="44"/>
      <c r="AK1" s="32" t="s">
        <v>32</v>
      </c>
      <c r="AL1" s="32"/>
      <c r="AM1" s="32"/>
      <c r="AN1" s="54" t="s">
        <v>24</v>
      </c>
      <c r="AO1" s="35" t="s">
        <v>33</v>
      </c>
    </row>
    <row r="2" spans="1:41" s="1" customFormat="1" ht="53.25" customHeight="1">
      <c r="A2" s="40"/>
      <c r="B2" s="40"/>
      <c r="C2" s="40"/>
      <c r="D2" s="33" t="s">
        <v>28</v>
      </c>
      <c r="E2" s="34"/>
      <c r="F2" s="33" t="s">
        <v>29</v>
      </c>
      <c r="G2" s="34"/>
      <c r="H2" s="33" t="s">
        <v>30</v>
      </c>
      <c r="I2" s="34"/>
      <c r="J2" s="33" t="s">
        <v>6</v>
      </c>
      <c r="K2" s="34"/>
      <c r="L2" s="33" t="s">
        <v>31</v>
      </c>
      <c r="M2" s="34"/>
      <c r="N2" s="33" t="s">
        <v>5</v>
      </c>
      <c r="O2" s="34"/>
      <c r="P2" s="37" t="s">
        <v>9</v>
      </c>
      <c r="Q2" s="45"/>
      <c r="R2" s="37" t="s">
        <v>13</v>
      </c>
      <c r="S2" s="38"/>
      <c r="T2" s="39" t="s">
        <v>3</v>
      </c>
      <c r="U2" s="38"/>
      <c r="V2" s="39" t="s">
        <v>4</v>
      </c>
      <c r="W2" s="38"/>
      <c r="X2" s="39" t="s">
        <v>14</v>
      </c>
      <c r="Y2" s="38"/>
      <c r="Z2" s="37" t="s">
        <v>10</v>
      </c>
      <c r="AA2" s="45"/>
      <c r="AB2" s="48"/>
      <c r="AC2" s="49"/>
      <c r="AD2" s="35" t="s">
        <v>17</v>
      </c>
      <c r="AE2" s="35" t="s">
        <v>16</v>
      </c>
      <c r="AF2" s="35" t="s">
        <v>18</v>
      </c>
      <c r="AG2" s="35" t="s">
        <v>19</v>
      </c>
      <c r="AH2" s="35" t="s">
        <v>20</v>
      </c>
      <c r="AI2" s="35" t="s">
        <v>21</v>
      </c>
      <c r="AJ2" s="51" t="s">
        <v>23</v>
      </c>
      <c r="AK2" s="35" t="s">
        <v>26</v>
      </c>
      <c r="AL2" s="35" t="s">
        <v>27</v>
      </c>
      <c r="AM2" s="35" t="s">
        <v>22</v>
      </c>
      <c r="AN2" s="55"/>
      <c r="AO2" s="52"/>
    </row>
    <row r="3" spans="1:41" ht="57.75" customHeight="1">
      <c r="A3" s="41"/>
      <c r="B3" s="41"/>
      <c r="C3" s="41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6"/>
      <c r="AE3" s="36"/>
      <c r="AF3" s="36"/>
      <c r="AG3" s="36"/>
      <c r="AH3" s="36"/>
      <c r="AI3" s="36"/>
      <c r="AJ3" s="51"/>
      <c r="AK3" s="36"/>
      <c r="AL3" s="36"/>
      <c r="AM3" s="36"/>
      <c r="AN3" s="31"/>
      <c r="AO3" s="36"/>
    </row>
    <row r="4" spans="1:41" ht="15" customHeight="1">
      <c r="A4" s="3" t="s">
        <v>42</v>
      </c>
      <c r="B4" s="3" t="s">
        <v>34</v>
      </c>
      <c r="C4" s="3" t="s">
        <v>42</v>
      </c>
      <c r="D4" s="27">
        <v>50086</v>
      </c>
      <c r="E4" s="27">
        <v>42894.41</v>
      </c>
      <c r="F4" s="27">
        <v>41413</v>
      </c>
      <c r="G4" s="27">
        <v>36783.65</v>
      </c>
      <c r="H4" s="27">
        <v>10247</v>
      </c>
      <c r="I4" s="27">
        <v>9765.42</v>
      </c>
      <c r="J4" s="27">
        <v>2132</v>
      </c>
      <c r="K4" s="27">
        <v>2065.28</v>
      </c>
      <c r="L4" s="27">
        <v>231</v>
      </c>
      <c r="M4" s="27">
        <v>225.06</v>
      </c>
      <c r="N4" s="27">
        <v>11</v>
      </c>
      <c r="O4" s="27">
        <v>10.61</v>
      </c>
      <c r="P4" s="13">
        <f aca="true" t="shared" si="0" ref="P4:P10">SUM(N4,L4,J4,H4,F4,D4)</f>
        <v>104120</v>
      </c>
      <c r="Q4" s="13">
        <f>SUM(O4,M4,K4,I4,G4,E4)</f>
        <v>91744.43000000001</v>
      </c>
      <c r="R4" s="26" t="s">
        <v>44</v>
      </c>
      <c r="S4" s="26" t="s">
        <v>44</v>
      </c>
      <c r="T4" s="26" t="s">
        <v>44</v>
      </c>
      <c r="U4" s="26" t="s">
        <v>44</v>
      </c>
      <c r="V4" s="27">
        <v>90</v>
      </c>
      <c r="W4" s="27">
        <v>90</v>
      </c>
      <c r="X4" s="26" t="s">
        <v>44</v>
      </c>
      <c r="Y4" s="26" t="s">
        <v>44</v>
      </c>
      <c r="Z4" s="28">
        <f aca="true" t="shared" si="1" ref="Z4:AA10">SUM(X4,V4,,T4,R4)</f>
        <v>90</v>
      </c>
      <c r="AA4" s="28">
        <f t="shared" si="1"/>
        <v>90</v>
      </c>
      <c r="AB4" s="4">
        <f>Z4+P4</f>
        <v>104210</v>
      </c>
      <c r="AC4" s="4">
        <f>AA4+Q4</f>
        <v>91834.43000000001</v>
      </c>
      <c r="AD4" s="21">
        <v>177389715.11520106</v>
      </c>
      <c r="AE4" s="22">
        <v>1946153.02</v>
      </c>
      <c r="AF4" s="22">
        <v>261966.44088</v>
      </c>
      <c r="AG4" s="22">
        <v>-89924.4</v>
      </c>
      <c r="AH4" s="22">
        <v>31716855.07053534</v>
      </c>
      <c r="AI4" s="22">
        <v>11136891.06338359</v>
      </c>
      <c r="AJ4" s="23">
        <f>SUM(AD4:AI4)</f>
        <v>222361656.30999997</v>
      </c>
      <c r="AK4" s="21">
        <v>1208348</v>
      </c>
      <c r="AL4" s="21">
        <v>1289822</v>
      </c>
      <c r="AM4" s="24">
        <f>SUM(AK4:AL4)</f>
        <v>2498170</v>
      </c>
      <c r="AN4" s="24">
        <f>AM4+AJ4</f>
        <v>224859826.30999997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523</v>
      </c>
      <c r="E5" s="27">
        <v>460.4</v>
      </c>
      <c r="F5" s="27">
        <v>464</v>
      </c>
      <c r="G5" s="27">
        <v>432.52</v>
      </c>
      <c r="H5" s="27">
        <v>1706</v>
      </c>
      <c r="I5" s="27">
        <v>1608.53</v>
      </c>
      <c r="J5" s="27">
        <v>660</v>
      </c>
      <c r="K5" s="27">
        <v>629.07</v>
      </c>
      <c r="L5" s="27">
        <v>40</v>
      </c>
      <c r="M5" s="27">
        <v>39.78</v>
      </c>
      <c r="N5" s="26" t="s">
        <v>44</v>
      </c>
      <c r="O5" s="26" t="s">
        <v>44</v>
      </c>
      <c r="P5" s="13">
        <f t="shared" si="0"/>
        <v>3393</v>
      </c>
      <c r="Q5" s="13">
        <f aca="true" t="shared" si="2" ref="Q5:Q10">SUM(O5,M5,K5,I5,G5,E5)</f>
        <v>3170.3</v>
      </c>
      <c r="R5" s="26" t="s">
        <v>44</v>
      </c>
      <c r="S5" s="26" t="s">
        <v>44</v>
      </c>
      <c r="T5" s="26" t="s">
        <v>44</v>
      </c>
      <c r="U5" s="26" t="s">
        <v>44</v>
      </c>
      <c r="V5" s="27">
        <v>1</v>
      </c>
      <c r="W5" s="56">
        <v>0.15</v>
      </c>
      <c r="X5" s="26" t="s">
        <v>44</v>
      </c>
      <c r="Y5" s="26" t="s">
        <v>44</v>
      </c>
      <c r="Z5" s="28">
        <f t="shared" si="1"/>
        <v>1</v>
      </c>
      <c r="AA5" s="28">
        <f t="shared" si="1"/>
        <v>0.15</v>
      </c>
      <c r="AB5" s="4">
        <f aca="true" t="shared" si="3" ref="AB5:AB10">Z5+P5</f>
        <v>3394</v>
      </c>
      <c r="AC5" s="4">
        <f aca="true" t="shared" si="4" ref="AC5:AC10">AA5+Q5</f>
        <v>3170.4500000000003</v>
      </c>
      <c r="AD5" s="22">
        <v>10760465.58</v>
      </c>
      <c r="AE5" s="22">
        <v>182782</v>
      </c>
      <c r="AF5" s="22">
        <v>23507.89</v>
      </c>
      <c r="AG5" s="22">
        <v>49871.72</v>
      </c>
      <c r="AH5" s="22">
        <v>2228816.92</v>
      </c>
      <c r="AI5" s="22">
        <v>950465.92</v>
      </c>
      <c r="AJ5" s="23">
        <f aca="true" t="shared" si="5" ref="AJ5:AJ10">SUM(AD5:AI5)</f>
        <v>14195910.030000001</v>
      </c>
      <c r="AK5" s="21">
        <v>4140</v>
      </c>
      <c r="AL5" s="22">
        <v>0</v>
      </c>
      <c r="AM5" s="24">
        <f aca="true" t="shared" si="6" ref="AM5:AM10">SUM(AK5:AL5)</f>
        <v>4140</v>
      </c>
      <c r="AN5" s="24">
        <f aca="true" t="shared" si="7" ref="AN5:AN10">AM5+AJ5</f>
        <v>14200050.030000001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69</v>
      </c>
      <c r="E6" s="27">
        <v>57.33</v>
      </c>
      <c r="F6" s="27">
        <v>27</v>
      </c>
      <c r="G6" s="27">
        <v>24.03</v>
      </c>
      <c r="H6" s="27">
        <v>14</v>
      </c>
      <c r="I6" s="27">
        <v>12.77</v>
      </c>
      <c r="J6" s="27">
        <v>5</v>
      </c>
      <c r="K6" s="27">
        <v>4.92</v>
      </c>
      <c r="L6" s="27">
        <v>1</v>
      </c>
      <c r="M6" s="27">
        <v>1</v>
      </c>
      <c r="N6" s="26" t="s">
        <v>44</v>
      </c>
      <c r="O6" s="26" t="s">
        <v>44</v>
      </c>
      <c r="P6" s="13">
        <f t="shared" si="0"/>
        <v>116</v>
      </c>
      <c r="Q6" s="13">
        <f t="shared" si="2"/>
        <v>100.05</v>
      </c>
      <c r="R6" s="26">
        <v>1</v>
      </c>
      <c r="S6" s="29">
        <v>1</v>
      </c>
      <c r="T6" s="26" t="s">
        <v>44</v>
      </c>
      <c r="U6" s="26" t="s">
        <v>44</v>
      </c>
      <c r="V6" s="26" t="s">
        <v>44</v>
      </c>
      <c r="W6" s="26" t="s">
        <v>44</v>
      </c>
      <c r="X6" s="26" t="s">
        <v>44</v>
      </c>
      <c r="Y6" s="26" t="s">
        <v>44</v>
      </c>
      <c r="Z6" s="28">
        <f t="shared" si="1"/>
        <v>1</v>
      </c>
      <c r="AA6" s="30">
        <f t="shared" si="1"/>
        <v>1</v>
      </c>
      <c r="AB6" s="4">
        <f t="shared" si="3"/>
        <v>117</v>
      </c>
      <c r="AC6" s="4">
        <f t="shared" si="4"/>
        <v>101.05</v>
      </c>
      <c r="AD6" s="22">
        <v>212629.24</v>
      </c>
      <c r="AE6" s="22">
        <v>16742.97</v>
      </c>
      <c r="AF6" s="22">
        <v>0</v>
      </c>
      <c r="AG6" s="22">
        <v>456.45</v>
      </c>
      <c r="AH6" s="22">
        <v>38091.74</v>
      </c>
      <c r="AI6" s="22">
        <v>16201.67</v>
      </c>
      <c r="AJ6" s="23">
        <f t="shared" si="5"/>
        <v>284122.07</v>
      </c>
      <c r="AK6" s="22">
        <v>4259.57</v>
      </c>
      <c r="AL6" s="22">
        <v>0</v>
      </c>
      <c r="AM6" s="24">
        <f t="shared" si="6"/>
        <v>4259.57</v>
      </c>
      <c r="AN6" s="24">
        <f t="shared" si="7"/>
        <v>288381.64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44</v>
      </c>
      <c r="E7" s="26" t="s">
        <v>44</v>
      </c>
      <c r="F7" s="26" t="s">
        <v>44</v>
      </c>
      <c r="G7" s="26" t="s">
        <v>44</v>
      </c>
      <c r="H7" s="26" t="s">
        <v>44</v>
      </c>
      <c r="I7" s="26" t="s">
        <v>44</v>
      </c>
      <c r="J7" s="26" t="s">
        <v>44</v>
      </c>
      <c r="K7" s="26" t="s">
        <v>44</v>
      </c>
      <c r="L7" s="26" t="s">
        <v>44</v>
      </c>
      <c r="M7" s="26" t="s">
        <v>44</v>
      </c>
      <c r="N7" s="26">
        <v>244</v>
      </c>
      <c r="O7" s="26">
        <v>236.57761904761904</v>
      </c>
      <c r="P7" s="13">
        <f t="shared" si="0"/>
        <v>244</v>
      </c>
      <c r="Q7" s="13">
        <f t="shared" si="2"/>
        <v>236.57761904761904</v>
      </c>
      <c r="R7" s="26" t="s">
        <v>44</v>
      </c>
      <c r="S7" s="26" t="s">
        <v>44</v>
      </c>
      <c r="T7" s="26">
        <v>20</v>
      </c>
      <c r="U7" s="26">
        <v>16.845238095238095</v>
      </c>
      <c r="V7" s="26" t="s">
        <v>44</v>
      </c>
      <c r="W7" s="26" t="s">
        <v>44</v>
      </c>
      <c r="X7" s="26">
        <v>9</v>
      </c>
      <c r="Y7" s="26">
        <v>7.192857142857144</v>
      </c>
      <c r="Z7" s="28">
        <f t="shared" si="1"/>
        <v>29</v>
      </c>
      <c r="AA7" s="28">
        <f t="shared" si="1"/>
        <v>24.038095238095238</v>
      </c>
      <c r="AB7" s="4">
        <f t="shared" si="3"/>
        <v>273</v>
      </c>
      <c r="AC7" s="4">
        <f t="shared" si="4"/>
        <v>260.61571428571426</v>
      </c>
      <c r="AD7" s="22">
        <v>1244962.11</v>
      </c>
      <c r="AE7" s="22">
        <v>5422.718</v>
      </c>
      <c r="AF7" s="22">
        <v>735.23</v>
      </c>
      <c r="AG7" s="22">
        <v>708.1200000000008</v>
      </c>
      <c r="AH7" s="22">
        <v>159017.99999999997</v>
      </c>
      <c r="AI7" s="22">
        <v>90915.32799999989</v>
      </c>
      <c r="AJ7" s="23">
        <f t="shared" si="5"/>
        <v>1501761.5060000003</v>
      </c>
      <c r="AK7" s="22">
        <v>212174.47</v>
      </c>
      <c r="AL7" s="22">
        <v>118459.29000000001</v>
      </c>
      <c r="AM7" s="24">
        <f t="shared" si="6"/>
        <v>330633.76</v>
      </c>
      <c r="AN7" s="24">
        <f t="shared" si="7"/>
        <v>1832395.2660000003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44</v>
      </c>
      <c r="E8" s="26" t="s">
        <v>44</v>
      </c>
      <c r="F8" s="26" t="s">
        <v>44</v>
      </c>
      <c r="G8" s="26" t="s">
        <v>44</v>
      </c>
      <c r="H8" s="26" t="s">
        <v>44</v>
      </c>
      <c r="I8" s="26" t="s">
        <v>44</v>
      </c>
      <c r="J8" s="26" t="s">
        <v>44</v>
      </c>
      <c r="K8" s="26" t="s">
        <v>44</v>
      </c>
      <c r="L8" s="26" t="s">
        <v>44</v>
      </c>
      <c r="M8" s="26" t="s">
        <v>44</v>
      </c>
      <c r="N8" s="27">
        <v>2154</v>
      </c>
      <c r="O8" s="27">
        <v>2048.69</v>
      </c>
      <c r="P8" s="13">
        <f t="shared" si="0"/>
        <v>2154</v>
      </c>
      <c r="Q8" s="13">
        <f t="shared" si="2"/>
        <v>2048.69</v>
      </c>
      <c r="R8" s="26">
        <v>179</v>
      </c>
      <c r="S8" s="26">
        <v>169.25</v>
      </c>
      <c r="T8" s="26">
        <v>12</v>
      </c>
      <c r="U8" s="26">
        <v>12</v>
      </c>
      <c r="V8" s="26" t="s">
        <v>44</v>
      </c>
      <c r="W8" s="26" t="s">
        <v>44</v>
      </c>
      <c r="X8" s="26" t="s">
        <v>44</v>
      </c>
      <c r="Y8" s="26" t="s">
        <v>44</v>
      </c>
      <c r="Z8" s="28">
        <f t="shared" si="1"/>
        <v>191</v>
      </c>
      <c r="AA8" s="28">
        <f t="shared" si="1"/>
        <v>181.25</v>
      </c>
      <c r="AB8" s="4">
        <f t="shared" si="3"/>
        <v>2345</v>
      </c>
      <c r="AC8" s="4">
        <f t="shared" si="4"/>
        <v>2229.94</v>
      </c>
      <c r="AD8" s="22">
        <v>3635594.49</v>
      </c>
      <c r="AE8" s="22">
        <v>0</v>
      </c>
      <c r="AF8" s="22">
        <v>120410.41</v>
      </c>
      <c r="AG8" s="22">
        <v>35277.36</v>
      </c>
      <c r="AH8" s="22">
        <v>261000.04</v>
      </c>
      <c r="AI8" s="22">
        <v>333332.04</v>
      </c>
      <c r="AJ8" s="23">
        <f t="shared" si="5"/>
        <v>4385614.34</v>
      </c>
      <c r="AK8" s="22">
        <v>442944.04</v>
      </c>
      <c r="AL8" s="22">
        <v>0</v>
      </c>
      <c r="AM8" s="24">
        <f t="shared" si="6"/>
        <v>442944.04</v>
      </c>
      <c r="AN8" s="24">
        <f t="shared" si="7"/>
        <v>4828558.38</v>
      </c>
      <c r="AO8" s="18" t="s">
        <v>45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44</v>
      </c>
      <c r="E9" s="26" t="s">
        <v>44</v>
      </c>
      <c r="F9" s="26" t="s">
        <v>44</v>
      </c>
      <c r="G9" s="26" t="s">
        <v>44</v>
      </c>
      <c r="H9" s="26" t="s">
        <v>44</v>
      </c>
      <c r="I9" s="26" t="s">
        <v>44</v>
      </c>
      <c r="J9" s="26" t="s">
        <v>44</v>
      </c>
      <c r="K9" s="26" t="s">
        <v>44</v>
      </c>
      <c r="L9" s="26" t="s">
        <v>44</v>
      </c>
      <c r="M9" s="26" t="s">
        <v>44</v>
      </c>
      <c r="N9" s="26">
        <v>42</v>
      </c>
      <c r="O9" s="26">
        <v>41.3</v>
      </c>
      <c r="P9" s="13">
        <f t="shared" si="0"/>
        <v>42</v>
      </c>
      <c r="Q9" s="13">
        <f t="shared" si="2"/>
        <v>41.3</v>
      </c>
      <c r="R9" s="26" t="s">
        <v>44</v>
      </c>
      <c r="S9" s="29" t="s">
        <v>44</v>
      </c>
      <c r="T9" s="26">
        <v>1</v>
      </c>
      <c r="U9" s="29">
        <v>0.08</v>
      </c>
      <c r="V9" s="26" t="s">
        <v>44</v>
      </c>
      <c r="W9" s="26" t="s">
        <v>44</v>
      </c>
      <c r="X9" s="26" t="s">
        <v>44</v>
      </c>
      <c r="Y9" s="29" t="s">
        <v>44</v>
      </c>
      <c r="Z9" s="28">
        <f t="shared" si="1"/>
        <v>1</v>
      </c>
      <c r="AA9" s="30">
        <f t="shared" si="1"/>
        <v>0.08</v>
      </c>
      <c r="AB9" s="4">
        <f t="shared" si="3"/>
        <v>43</v>
      </c>
      <c r="AC9" s="4">
        <f t="shared" si="4"/>
        <v>41.379999999999995</v>
      </c>
      <c r="AD9" s="22">
        <v>134602.2</v>
      </c>
      <c r="AE9" s="22">
        <v>0</v>
      </c>
      <c r="AF9" s="22">
        <v>0</v>
      </c>
      <c r="AG9" s="22">
        <v>0</v>
      </c>
      <c r="AH9" s="22">
        <v>25752.05</v>
      </c>
      <c r="AI9" s="22">
        <v>11978.77</v>
      </c>
      <c r="AJ9" s="23">
        <f t="shared" si="5"/>
        <v>172333.02</v>
      </c>
      <c r="AK9" s="22">
        <v>19174.23</v>
      </c>
      <c r="AL9" s="22">
        <v>17667.12</v>
      </c>
      <c r="AM9" s="24">
        <f t="shared" si="6"/>
        <v>36841.35</v>
      </c>
      <c r="AN9" s="24">
        <f t="shared" si="7"/>
        <v>209174.37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44</v>
      </c>
      <c r="E10" s="26" t="s">
        <v>44</v>
      </c>
      <c r="F10" s="26" t="s">
        <v>44</v>
      </c>
      <c r="G10" s="26" t="s">
        <v>44</v>
      </c>
      <c r="H10" s="26" t="s">
        <v>44</v>
      </c>
      <c r="I10" s="26" t="s">
        <v>44</v>
      </c>
      <c r="J10" s="26" t="s">
        <v>44</v>
      </c>
      <c r="K10" s="26" t="s">
        <v>44</v>
      </c>
      <c r="L10" s="26" t="s">
        <v>44</v>
      </c>
      <c r="M10" s="26" t="s">
        <v>44</v>
      </c>
      <c r="N10" s="27">
        <v>410</v>
      </c>
      <c r="O10" s="27">
        <v>390.1</v>
      </c>
      <c r="P10" s="13">
        <f t="shared" si="0"/>
        <v>410</v>
      </c>
      <c r="Q10" s="13">
        <f t="shared" si="2"/>
        <v>390.1</v>
      </c>
      <c r="R10" s="26">
        <v>21</v>
      </c>
      <c r="S10" s="26">
        <v>21</v>
      </c>
      <c r="T10" s="26" t="s">
        <v>44</v>
      </c>
      <c r="U10" s="26" t="s">
        <v>44</v>
      </c>
      <c r="V10" s="26">
        <v>6</v>
      </c>
      <c r="W10" s="26">
        <v>6</v>
      </c>
      <c r="X10" s="26">
        <v>3</v>
      </c>
      <c r="Y10" s="26">
        <v>3</v>
      </c>
      <c r="Z10" s="28">
        <f t="shared" si="1"/>
        <v>30</v>
      </c>
      <c r="AA10" s="28">
        <f t="shared" si="1"/>
        <v>30</v>
      </c>
      <c r="AB10" s="4">
        <f t="shared" si="3"/>
        <v>440</v>
      </c>
      <c r="AC10" s="4">
        <f t="shared" si="4"/>
        <v>420.1</v>
      </c>
      <c r="AD10" s="22">
        <v>1532308.42</v>
      </c>
      <c r="AE10" s="22">
        <v>3348.57</v>
      </c>
      <c r="AF10" s="22">
        <v>62753.16</v>
      </c>
      <c r="AG10" s="22">
        <v>3053.96</v>
      </c>
      <c r="AH10" s="22">
        <v>331910</v>
      </c>
      <c r="AI10" s="22">
        <v>160491.36</v>
      </c>
      <c r="AJ10" s="23">
        <f t="shared" si="5"/>
        <v>2093865.4699999997</v>
      </c>
      <c r="AK10" s="22">
        <v>261048.11</v>
      </c>
      <c r="AL10" s="22">
        <v>79730.35</v>
      </c>
      <c r="AM10" s="24">
        <f t="shared" si="6"/>
        <v>340778.45999999996</v>
      </c>
      <c r="AN10" s="24">
        <f t="shared" si="7"/>
        <v>2434643.9299999997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E4:AG13 AK4:AK100 AL5:AL100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63036301</cp:lastModifiedBy>
  <cp:lastPrinted>2011-05-16T09:46:00Z</cp:lastPrinted>
  <dcterms:created xsi:type="dcterms:W3CDTF">2011-03-30T15:28:39Z</dcterms:created>
  <dcterms:modified xsi:type="dcterms:W3CDTF">2013-06-04T12:01:48Z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1756969849</vt:i4>
  </property>
  <property fmtid="{D5CDD505-2E9C-101B-9397-08002B2CF9AE}" pid="16" name="_NewReviewCycle">
    <vt:lpwstr/>
  </property>
  <property fmtid="{D5CDD505-2E9C-101B-9397-08002B2CF9AE}" pid="17" name="_EmailSubject">
    <vt:lpwstr>For Action- Publication of April's 2013 Cabinet Office Return</vt:lpwstr>
  </property>
  <property fmtid="{D5CDD505-2E9C-101B-9397-08002B2CF9AE}" pid="18" name="_AuthorEmail">
    <vt:lpwstr>SHELLEY.COOKE@DWP.GSI.GOV.UK</vt:lpwstr>
  </property>
  <property fmtid="{D5CDD505-2E9C-101B-9397-08002B2CF9AE}" pid="19" name="_AuthorEmailDisplayName">
    <vt:lpwstr>Cooke Shelley DWP HR STRATEGY</vt:lpwstr>
  </property>
  <property fmtid="{D5CDD505-2E9C-101B-9397-08002B2CF9AE}" pid="20" name="_PreviousAdHocReviewCycleID">
    <vt:i4>-861124858</vt:i4>
  </property>
</Properties>
</file>