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356" windowWidth="15195" windowHeight="11445" activeTab="0"/>
  </bookViews>
  <sheets>
    <sheet name="Dec 2013 capital allocations" sheetId="1" r:id="rId1"/>
  </sheets>
  <definedNames>
    <definedName name="_xlnm.Print_Area" localSheetId="0">'Dec 2013 capital allocations'!$A$11:$N$196</definedName>
  </definedNames>
  <calcPr fullCalcOnLoad="1"/>
</workbook>
</file>

<file path=xl/sharedStrings.xml><?xml version="1.0" encoding="utf-8"?>
<sst xmlns="http://schemas.openxmlformats.org/spreadsheetml/2006/main" count="183" uniqueCount="183">
  <si>
    <t>VA</t>
  </si>
  <si>
    <t>TOTALS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</si>
  <si>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</si>
  <si>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</si>
  <si>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</si>
  <si>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</si>
  <si>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</si>
  <si>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</si>
  <si>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</si>
  <si>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</si>
  <si>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</si>
  <si>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</si>
  <si>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</si>
  <si>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</si>
  <si>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</si>
  <si>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</si>
  <si>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</si>
  <si>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</si>
  <si>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</si>
  <si>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</si>
  <si>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</si>
  <si>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</si>
  <si>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</si>
  <si>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</si>
  <si>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</si>
  <si>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</si>
  <si>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</si>
  <si>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</si>
  <si>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</si>
  <si>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</si>
  <si>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</si>
  <si>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</si>
  <si>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</si>
  <si>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</si>
  <si>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</si>
  <si>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</si>
  <si>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</si>
  <si>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</si>
  <si>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</si>
  <si>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</si>
  <si>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</si>
  <si>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</si>
  <si>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</si>
  <si>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</si>
  <si>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</si>
  <si>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</si>
  <si>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</si>
  <si>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</si>
  <si>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</si>
  <si>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</si>
  <si>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</si>
  <si>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</si>
  <si>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</si>
  <si>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</si>
  <si>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</si>
  <si>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</si>
  <si>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</si>
  <si>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</si>
  <si>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</si>
  <si>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</si>
  <si>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</si>
  <si>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</si>
  <si>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</si>
  <si>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</si>
  <si>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</si>
  <si>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</si>
  <si>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</si>
  <si>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</si>
  <si>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</si>
  <si>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</si>
  <si>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</si>
  <si>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</si>
  <si>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</si>
  <si>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</si>
  <si>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</si>
  <si>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Bedford Borough</t>
  </si>
  <si>
    <t>Central Bedfordshire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</si>
  <si>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</si>
  <si>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</si>
  <si>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</si>
  <si>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</si>
  <si>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</si>
  <si>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</si>
  <si>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</si>
  <si>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</si>
  <si>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</si>
  <si>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</si>
  <si>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</si>
  <si>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</si>
  <si>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</si>
  <si>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</si>
  <si>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</si>
  <si>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</si>
  <si>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</si>
  <si>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</si>
  <si>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</si>
  <si>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</si>
  <si>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</si>
  <si>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</si>
  <si>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</si>
  <si>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</si>
  <si>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</si>
  <si>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</si>
  <si>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</si>
  <si>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</si>
  <si>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</si>
  <si>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</si>
  <si>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</si>
  <si>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</si>
  <si>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</si>
  <si>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</si>
  <si>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</si>
  <si>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</si>
  <si>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</si>
  <si>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</si>
  <si>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</si>
  <si>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</si>
  <si>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</si>
  <si>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</si>
  <si>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</si>
  <si>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</si>
  <si>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</si>
  <si>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</si>
  <si>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</si>
  <si>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</si>
  <si>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</si>
  <si>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</si>
  <si>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</si>
  <si>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</si>
  <si>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</si>
  <si>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</si>
  <si>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</si>
  <si>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</si>
  <si>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</si>
  <si>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</si>
  <si>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</si>
  <si>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</si>
  <si>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</si>
  <si>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</si>
  <si>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</si>
  <si>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</si>
  <si>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</si>
  <si>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</si>
  <si>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</si>
  <si>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</si>
  <si>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</si>
  <si>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</si>
  <si>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</si>
  <si>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</si>
  <si>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</si>
  <si>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</si>
  <si>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</si>
  <si>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</si>
  <si>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</si>
  <si>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Academies</t>
  </si>
  <si>
    <t>LA</t>
  </si>
  <si>
    <t>Notes:</t>
  </si>
  <si>
    <t>Other allocations</t>
  </si>
  <si>
    <t>LA and VA allocations</t>
  </si>
  <si>
    <t>LA Num</t>
  </si>
  <si>
    <t>LA Name</t>
  </si>
  <si>
    <t>All figures in £.</t>
  </si>
  <si>
    <t>Capital Allocations:</t>
  </si>
  <si>
    <t>January 2013 School Census (pupil numbers)</t>
  </si>
  <si>
    <t>2014-15</t>
  </si>
  <si>
    <t>2015-16</t>
  </si>
  <si>
    <t>Published: December 2013</t>
  </si>
  <si>
    <t>Allocations to local authorities and their schools</t>
  </si>
  <si>
    <t>2016-17</t>
  </si>
  <si>
    <t>Universal infant free school meals capital 2014-15</t>
  </si>
  <si>
    <t xml:space="preserve">Total UIFSM </t>
  </si>
  <si>
    <t>Universal infant free school meals capital in financial year 2014-15</t>
  </si>
  <si>
    <t>LA UIFSM capital</t>
  </si>
  <si>
    <t>VA UIFSM capital</t>
  </si>
  <si>
    <t>2013 School Capacity Survey for basic need allocations</t>
  </si>
  <si>
    <t>Universal infant free school meals capital</t>
  </si>
  <si>
    <t>Basic need in financial years 2014-15, 2015-16 and 2016-17</t>
  </si>
  <si>
    <t>Total UIFSM 2014-15</t>
  </si>
  <si>
    <t>Total 2014-17 basic need</t>
  </si>
  <si>
    <t>1. The basic need figures for 2014-15 confirm the second half of the 2013-15 basic need allocation, which was announced on 1 March 2013. We have retained £300m centrally, to allocate in 2015-17 to support LAs facing significant and unexpected increases in pupil numbers.</t>
  </si>
  <si>
    <t>2. Source data:</t>
  </si>
  <si>
    <t>Summary of 2014-15 universal infant free school meals capital allocations, including the amount allocated to Academies through the ACMF</t>
  </si>
  <si>
    <t>Basic need 2014-17 (see note 1)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</si>
</sst>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  <numFmt numFmtId="166" formatCode="_-&quot;£&quot;* #,##0_-;\-&quot;£&quot;* #,##0_-;_-&quot;£&quot;* &quot;-&quot;??_-;_-@_-"/>
    <numFmt numFmtId="167" formatCode="0.00000%"/>
    <numFmt numFmtId="168" formatCode="_-&quot;£&quot;* #,##0.0_-;\-&quot;£&quot;* #,##0.0_-;_-&quot;£&quot;* &quot;-&quot;??_-;_-@_-"/>
    <numFmt numFmtId="169" formatCode="#,##0_ ;[Red]\-#,##0\ 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_ ;\-#,##0\ "/>
    <numFmt numFmtId="176" formatCode="&quot;£&quot;#,##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1"/>
      <name val="System"/>
      <family val="2"/>
    </font>
    <font>
      <i/>
      <sz val="11"/>
      <color indexed="23"/>
      <name val="Calibri"/>
      <family val="2"/>
    </font>
    <font>
      <sz val="9"/>
      <color indexed="18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18"/>
      <name val="System"/>
      <family val="2"/>
    </font>
    <font>
      <sz val="9"/>
      <color indexed="12"/>
      <name val="Arial"/>
      <family val="2"/>
    </font>
    <font>
      <sz val="11"/>
      <color indexed="52"/>
      <name val="Calibri"/>
      <family val="2"/>
    </font>
    <font>
      <i/>
      <sz val="10"/>
      <color indexed="17"/>
      <name val="System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4"/>
      <name val="System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17"/>
      <name val="System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8.6"/>
      <color indexed="12"/>
      <name val="Arial"/>
      <family val="2"/>
    </font>
    <font>
      <sz val="12"/>
      <name val="Helv"/>
      <family val="0"/>
    </font>
    <font>
      <sz val="10"/>
      <color indexed="63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33" fillId="0" borderId="0" applyNumberFormat="0" applyFont="0" applyFill="0" applyBorder="0" applyProtection="0">
      <alignment horizontal="centerContinuous" wrapText="1"/>
    </xf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 horizontal="center" vertical="center" wrapText="1"/>
      <protection/>
    </xf>
    <xf numFmtId="0" fontId="14" fillId="0" borderId="3">
      <alignment horizontal="center" vertical="center" wrapText="1"/>
      <protection/>
    </xf>
    <xf numFmtId="0" fontId="13" fillId="0" borderId="0">
      <alignment horizontal="left" wrapText="1"/>
      <protection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" fontId="19" fillId="0" borderId="0" applyNumberFormat="0" applyFill="0" applyBorder="0" applyAlignment="0" applyProtection="0"/>
    <xf numFmtId="1" fontId="20" fillId="22" borderId="0" applyNumberFormat="0" applyFill="0" applyBorder="0" applyAlignment="0" applyProtection="0"/>
    <xf numFmtId="0" fontId="14" fillId="0" borderId="0">
      <alignment horizontal="left" vertical="center"/>
      <protection/>
    </xf>
    <xf numFmtId="0" fontId="14" fillId="0" borderId="0">
      <alignment horizontal="center" vertical="center"/>
      <protection/>
    </xf>
    <xf numFmtId="0" fontId="21" fillId="0" borderId="7" applyNumberFormat="0" applyFill="0" applyAlignment="0" applyProtection="0"/>
    <xf numFmtId="10" fontId="22" fillId="0" borderId="8" applyFill="0" applyAlignment="0" applyProtection="0"/>
    <xf numFmtId="0" fontId="23" fillId="2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3" fontId="14" fillId="0" borderId="0">
      <alignment horizontal="right"/>
      <protection/>
    </xf>
    <xf numFmtId="0" fontId="24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5" fillId="0" borderId="11" applyNumberFormat="0" applyFill="0" applyBorder="0" applyAlignment="0" applyProtection="0"/>
    <xf numFmtId="0" fontId="0" fillId="0" borderId="0">
      <alignment/>
      <protection/>
    </xf>
    <xf numFmtId="0" fontId="14" fillId="0" borderId="12" applyBorder="0">
      <alignment horizontal="right"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52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52" applyNumberFormat="1" applyFont="1" applyAlignment="1">
      <alignment/>
    </xf>
    <xf numFmtId="3" fontId="0" fillId="0" borderId="0" xfId="91" applyNumberFormat="1">
      <alignment/>
      <protection/>
    </xf>
    <xf numFmtId="3" fontId="0" fillId="0" borderId="0" xfId="91" applyNumberFormat="1" applyBorder="1">
      <alignment/>
      <protection/>
    </xf>
    <xf numFmtId="3" fontId="37" fillId="0" borderId="0" xfId="0" applyNumberFormat="1" applyFont="1" applyFill="1" applyAlignment="1">
      <alignment/>
    </xf>
    <xf numFmtId="3" fontId="0" fillId="0" borderId="0" xfId="91" applyNumberFormat="1" applyFont="1">
      <alignment/>
      <protection/>
    </xf>
    <xf numFmtId="3" fontId="0" fillId="0" borderId="0" xfId="91" applyNumberFormat="1" applyFont="1" applyBorder="1">
      <alignment/>
      <protection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91" applyNumberFormat="1" applyFont="1" applyFill="1" applyBorder="1" applyAlignment="1" applyProtection="1">
      <alignment horizontal="left"/>
      <protection/>
    </xf>
    <xf numFmtId="3" fontId="40" fillId="25" borderId="14" xfId="52" applyNumberFormat="1" applyFont="1" applyFill="1" applyBorder="1" applyAlignment="1">
      <alignment horizontal="left" vertical="top" wrapText="1"/>
    </xf>
    <xf numFmtId="3" fontId="40" fillId="25" borderId="14" xfId="52" applyNumberFormat="1" applyFont="1" applyFill="1" applyBorder="1" applyAlignment="1">
      <alignment horizontal="right" vertical="top" wrapText="1"/>
    </xf>
    <xf numFmtId="3" fontId="0" fillId="0" borderId="0" xfId="91" applyNumberFormat="1" applyAlignment="1">
      <alignment vertical="center"/>
      <protection/>
    </xf>
    <xf numFmtId="3" fontId="0" fillId="0" borderId="0" xfId="0" applyNumberFormat="1" applyAlignment="1">
      <alignment vertical="center"/>
    </xf>
    <xf numFmtId="3" fontId="41" fillId="0" borderId="0" xfId="91" applyNumberFormat="1" applyFont="1" applyFill="1">
      <alignment/>
      <protection/>
    </xf>
    <xf numFmtId="3" fontId="0" fillId="0" borderId="15" xfId="91" applyNumberFormat="1" applyFont="1" applyFill="1" applyBorder="1" applyAlignment="1">
      <alignment horizontal="center"/>
      <protection/>
    </xf>
    <xf numFmtId="3" fontId="0" fillId="0" borderId="15" xfId="91" applyNumberFormat="1" applyFont="1" applyFill="1" applyBorder="1" applyAlignment="1" applyProtection="1">
      <alignment horizontal="center"/>
      <protection/>
    </xf>
    <xf numFmtId="3" fontId="41" fillId="0" borderId="0" xfId="52" applyNumberFormat="1" applyFont="1" applyFill="1" applyBorder="1" applyAlignment="1" quotePrefix="1">
      <alignment/>
    </xf>
    <xf numFmtId="3" fontId="40" fillId="25" borderId="14" xfId="52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40" fillId="25" borderId="16" xfId="52" applyNumberFormat="1" applyFont="1" applyFill="1" applyBorder="1" applyAlignment="1">
      <alignment horizontal="center" vertical="center" wrapText="1"/>
    </xf>
    <xf numFmtId="3" fontId="32" fillId="0" borderId="0" xfId="52" applyNumberFormat="1" applyFont="1" applyFill="1" applyBorder="1" applyAlignment="1">
      <alignment/>
    </xf>
    <xf numFmtId="3" fontId="0" fillId="0" borderId="15" xfId="52" applyNumberFormat="1" applyFill="1" applyBorder="1" applyAlignment="1">
      <alignment/>
    </xf>
    <xf numFmtId="3" fontId="0" fillId="0" borderId="0" xfId="95" applyNumberFormat="1" applyFont="1" applyFill="1" applyBorder="1" applyAlignment="1" quotePrefix="1">
      <alignment/>
    </xf>
    <xf numFmtId="3" fontId="41" fillId="0" borderId="0" xfId="91" applyNumberFormat="1" applyFont="1" applyBorder="1">
      <alignment/>
      <protection/>
    </xf>
    <xf numFmtId="3" fontId="44" fillId="0" borderId="0" xfId="0" applyNumberFormat="1" applyFont="1" applyAlignment="1">
      <alignment/>
    </xf>
    <xf numFmtId="3" fontId="0" fillId="0" borderId="0" xfId="91" applyNumberFormat="1" applyBorder="1" applyAlignment="1">
      <alignment horizontal="left"/>
      <protection/>
    </xf>
    <xf numFmtId="3" fontId="0" fillId="0" borderId="0" xfId="91" applyNumberFormat="1" applyFill="1" applyBorder="1" applyAlignment="1">
      <alignment horizontal="left"/>
      <protection/>
    </xf>
    <xf numFmtId="3" fontId="39" fillId="0" borderId="0" xfId="91" applyNumberFormat="1" applyFont="1" applyFill="1" applyBorder="1" applyAlignment="1">
      <alignment horizontal="left"/>
      <protection/>
    </xf>
    <xf numFmtId="3" fontId="33" fillId="0" borderId="0" xfId="91" applyNumberFormat="1" applyFont="1" applyFill="1" applyBorder="1" applyAlignment="1">
      <alignment horizontal="left"/>
      <protection/>
    </xf>
    <xf numFmtId="3" fontId="0" fillId="0" borderId="15" xfId="91" applyNumberFormat="1" applyFont="1" applyFill="1" applyBorder="1" applyAlignment="1">
      <alignment horizontal="left"/>
      <protection/>
    </xf>
    <xf numFmtId="3" fontId="0" fillId="0" borderId="15" xfId="91" applyNumberFormat="1" applyFont="1" applyFill="1" applyBorder="1" applyAlignment="1" applyProtection="1">
      <alignment horizontal="left"/>
      <protection/>
    </xf>
    <xf numFmtId="3" fontId="0" fillId="0" borderId="0" xfId="91" applyNumberFormat="1" applyFont="1" applyBorder="1" applyAlignment="1">
      <alignment horizontal="left"/>
      <protection/>
    </xf>
    <xf numFmtId="3" fontId="0" fillId="0" borderId="0" xfId="91" applyNumberFormat="1" applyFont="1" applyFill="1" applyBorder="1" applyAlignment="1">
      <alignment horizontal="left"/>
      <protection/>
    </xf>
    <xf numFmtId="3" fontId="0" fillId="0" borderId="0" xfId="91" applyNumberFormat="1" applyFont="1" applyFill="1" applyBorder="1" applyAlignment="1" applyProtection="1">
      <alignment horizontal="left"/>
      <protection/>
    </xf>
    <xf numFmtId="3" fontId="32" fillId="26" borderId="0" xfId="52" applyNumberFormat="1" applyFont="1" applyFill="1" applyBorder="1" applyAlignment="1">
      <alignment/>
    </xf>
    <xf numFmtId="3" fontId="41" fillId="26" borderId="0" xfId="52" applyNumberFormat="1" applyFont="1" applyFill="1" applyBorder="1" applyAlignment="1" quotePrefix="1">
      <alignment/>
    </xf>
    <xf numFmtId="3" fontId="0" fillId="26" borderId="15" xfId="52" applyNumberFormat="1" applyFill="1" applyBorder="1" applyAlignment="1">
      <alignment/>
    </xf>
    <xf numFmtId="3" fontId="0" fillId="26" borderId="0" xfId="95" applyNumberFormat="1" applyFont="1" applyFill="1" applyBorder="1" applyAlignment="1" quotePrefix="1">
      <alignment/>
    </xf>
    <xf numFmtId="3" fontId="32" fillId="26" borderId="17" xfId="52" applyNumberFormat="1" applyFont="1" applyFill="1" applyBorder="1" applyAlignment="1">
      <alignment/>
    </xf>
    <xf numFmtId="3" fontId="0" fillId="0" borderId="0" xfId="52" applyNumberFormat="1" applyFont="1" applyFill="1" applyAlignment="1">
      <alignment/>
    </xf>
    <xf numFmtId="3" fontId="45" fillId="0" borderId="0" xfId="52" applyNumberFormat="1" applyFont="1" applyBorder="1" applyAlignment="1">
      <alignment/>
    </xf>
    <xf numFmtId="3" fontId="0" fillId="0" borderId="15" xfId="52" applyNumberFormat="1" applyFont="1" applyFill="1" applyBorder="1" applyAlignment="1">
      <alignment/>
    </xf>
    <xf numFmtId="3" fontId="0" fillId="26" borderId="0" xfId="52" applyNumberFormat="1" applyFont="1" applyFill="1" applyAlignment="1">
      <alignment/>
    </xf>
    <xf numFmtId="3" fontId="0" fillId="26" borderId="0" xfId="52" applyNumberFormat="1" applyFont="1" applyFill="1" applyBorder="1" applyAlignment="1">
      <alignment/>
    </xf>
    <xf numFmtId="3" fontId="46" fillId="0" borderId="0" xfId="52" applyNumberFormat="1" applyFont="1" applyAlignment="1">
      <alignment/>
    </xf>
    <xf numFmtId="3" fontId="46" fillId="0" borderId="0" xfId="91" applyNumberFormat="1" applyFont="1">
      <alignment/>
      <protection/>
    </xf>
    <xf numFmtId="3" fontId="46" fillId="0" borderId="0" xfId="52" applyNumberFormat="1" applyFont="1" applyFill="1" applyAlignment="1">
      <alignment/>
    </xf>
    <xf numFmtId="3" fontId="46" fillId="26" borderId="0" xfId="52" applyNumberFormat="1" applyFont="1" applyFill="1" applyAlignment="1">
      <alignment/>
    </xf>
    <xf numFmtId="3" fontId="46" fillId="26" borderId="0" xfId="52" applyNumberFormat="1" applyFont="1" applyFill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41" fillId="0" borderId="0" xfId="91" applyNumberFormat="1" applyFont="1" applyFill="1" applyBorder="1" applyAlignment="1" applyProtection="1">
      <alignment horizontal="left"/>
      <protection/>
    </xf>
    <xf numFmtId="3" fontId="40" fillId="25" borderId="18" xfId="52" applyNumberFormat="1" applyFont="1" applyFill="1" applyBorder="1" applyAlignment="1">
      <alignment horizontal="left" vertical="center" wrapText="1"/>
    </xf>
    <xf numFmtId="3" fontId="40" fillId="25" borderId="19" xfId="52" applyNumberFormat="1" applyFont="1" applyFill="1" applyBorder="1" applyAlignment="1">
      <alignment horizontal="left" vertical="center" wrapText="1"/>
    </xf>
    <xf numFmtId="3" fontId="40" fillId="25" borderId="18" xfId="52" applyNumberFormat="1" applyFont="1" applyFill="1" applyBorder="1" applyAlignment="1">
      <alignment horizontal="center" vertical="center" wrapText="1"/>
    </xf>
    <xf numFmtId="3" fontId="40" fillId="25" borderId="20" xfId="52" applyNumberFormat="1" applyFont="1" applyFill="1" applyBorder="1" applyAlignment="1">
      <alignment horizontal="center" vertical="center" wrapText="1"/>
    </xf>
    <xf numFmtId="3" fontId="40" fillId="25" borderId="19" xfId="52" applyNumberFormat="1" applyFont="1" applyFill="1" applyBorder="1" applyAlignment="1">
      <alignment horizontal="center" vertical="center" wrapText="1"/>
    </xf>
    <xf numFmtId="3" fontId="12" fillId="0" borderId="21" xfId="61" applyNumberFormat="1" applyFill="1" applyBorder="1" applyAlignment="1">
      <alignment horizontal="center"/>
    </xf>
    <xf numFmtId="3" fontId="40" fillId="25" borderId="22" xfId="91" applyNumberFormat="1" applyFont="1" applyFill="1" applyBorder="1" applyAlignment="1">
      <alignment horizontal="left" vertical="center" wrapText="1"/>
      <protection/>
    </xf>
    <xf numFmtId="3" fontId="40" fillId="25" borderId="16" xfId="91" applyNumberFormat="1" applyFont="1" applyFill="1" applyBorder="1" applyAlignment="1">
      <alignment horizontal="left" vertical="center" wrapText="1"/>
      <protection/>
    </xf>
    <xf numFmtId="3" fontId="40" fillId="25" borderId="23" xfId="52" applyNumberFormat="1" applyFont="1" applyFill="1" applyBorder="1" applyAlignment="1">
      <alignment horizontal="center" vertical="center" wrapText="1"/>
    </xf>
    <xf numFmtId="3" fontId="40" fillId="25" borderId="17" xfId="52" applyNumberFormat="1" applyFont="1" applyFill="1" applyBorder="1" applyAlignment="1">
      <alignment horizontal="center" vertical="center" wrapText="1"/>
    </xf>
    <xf numFmtId="3" fontId="40" fillId="25" borderId="24" xfId="52" applyNumberFormat="1" applyFont="1" applyFill="1" applyBorder="1" applyAlignment="1">
      <alignment horizontal="center" vertical="center" wrapText="1"/>
    </xf>
  </cellXfs>
  <cellStyles count="10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%_Book1" xfId="16"/>
    <cellStyle name="]&#13;&#10;Zoomed=1&#13;&#10;Row=0&#13;&#10;Column=0&#13;&#10;Height=0&#13;&#10;Width=0&#13;&#10;FontName=FoxFont&#13;&#10;FontStyle=0&#13;&#10;FontSize=9&#13;&#10;PrtFontName=FoxPrin" xfId="17"/>
    <cellStyle name="_38006 University Academy Keighley MFG Calculation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ntre across selection" xfId="45"/>
    <cellStyle name="Check Cell" xfId="46"/>
    <cellStyle name="Comma" xfId="47"/>
    <cellStyle name="Comma [0]" xfId="48"/>
    <cellStyle name="Comma 2" xfId="49"/>
    <cellStyle name="Comma 3" xfId="50"/>
    <cellStyle name="Comma0" xfId="51"/>
    <cellStyle name="Currency" xfId="52"/>
    <cellStyle name="Currency [0]" xfId="53"/>
    <cellStyle name="Currency 2" xfId="54"/>
    <cellStyle name="Estimated" xfId="55"/>
    <cellStyle name="Euro" xfId="56"/>
    <cellStyle name="Explanatory Text" xfId="57"/>
    <cellStyle name="external input" xfId="58"/>
    <cellStyle name="Fixed" xfId="59"/>
    <cellStyle name="Followed Hyperlink" xfId="60"/>
    <cellStyle name="Good" xfId="61"/>
    <cellStyle name="Header" xfId="62"/>
    <cellStyle name="HeaderGrant" xfId="63"/>
    <cellStyle name="HeaderLEA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Hyperlink 3" xfId="71"/>
    <cellStyle name="Imported" xfId="72"/>
    <cellStyle name="input" xfId="73"/>
    <cellStyle name="LEAName" xfId="74"/>
    <cellStyle name="LEANumber" xfId="75"/>
    <cellStyle name="Linked Cell" xfId="76"/>
    <cellStyle name="log projection" xfId="77"/>
    <cellStyle name="Neutral" xfId="78"/>
    <cellStyle name="Normal - Style1" xfId="79"/>
    <cellStyle name="Normal - Style2" xfId="80"/>
    <cellStyle name="Normal - Style3" xfId="81"/>
    <cellStyle name="Normal - Style4" xfId="82"/>
    <cellStyle name="Normal - Style5" xfId="83"/>
    <cellStyle name="Normal 2" xfId="84"/>
    <cellStyle name="Normal 2 2 2" xfId="85"/>
    <cellStyle name="Normal 2 3" xfId="86"/>
    <cellStyle name="Normal 2 9" xfId="87"/>
    <cellStyle name="Normal 2_Acads List" xfId="88"/>
    <cellStyle name="Normal 3" xfId="89"/>
    <cellStyle name="Normal 4" xfId="90"/>
    <cellStyle name="Normal_Sheet1" xfId="91"/>
    <cellStyle name="Note" xfId="92"/>
    <cellStyle name="Number" xfId="93"/>
    <cellStyle name="Output" xfId="94"/>
    <cellStyle name="Percent" xfId="95"/>
    <cellStyle name="Percent 2" xfId="96"/>
    <cellStyle name="provisional PN158/97" xfId="97"/>
    <cellStyle name="Style 1" xfId="98"/>
    <cellStyle name="sub" xfId="99"/>
    <cellStyle name="table imported" xfId="100"/>
    <cellStyle name="table sum" xfId="101"/>
    <cellStyle name="table values" xfId="102"/>
    <cellStyle name="Title" xfId="103"/>
    <cellStyle name="Total" xfId="104"/>
    <cellStyle name="u5shares" xfId="105"/>
    <cellStyle name="Variable assumptions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showGridLines="0" tabSelected="1" zoomScale="75" zoomScaleNormal="75" zoomScalePageLayoutView="0" workbookViewId="0" topLeftCell="A1">
      <selection activeCell="A192" sqref="A192"/>
    </sheetView>
  </sheetViews>
  <sheetFormatPr defaultColWidth="9.140625" defaultRowHeight="12.75"/>
  <cols>
    <col min="1" max="1" width="7.8515625" style="2" customWidth="1"/>
    <col min="2" max="2" width="31.7109375" style="2" customWidth="1"/>
    <col min="3" max="3" width="16.7109375" style="2" customWidth="1"/>
    <col min="4" max="6" width="15.7109375" style="2" customWidth="1"/>
    <col min="7" max="8" width="17.00390625" style="2" customWidth="1"/>
    <col min="9" max="9" width="18.140625" style="2" customWidth="1"/>
    <col min="10" max="11" width="15.7109375" style="2" customWidth="1"/>
    <col min="12" max="14" width="16.7109375" style="2" customWidth="1"/>
    <col min="15" max="15" width="14.00390625" style="2" bestFit="1" customWidth="1"/>
    <col min="16" max="16" width="14.421875" style="2" bestFit="1" customWidth="1"/>
    <col min="17" max="17" width="11.57421875" style="2" bestFit="1" customWidth="1"/>
    <col min="18" max="18" width="12.28125" style="2" bestFit="1" customWidth="1"/>
    <col min="19" max="22" width="9.140625" style="2" customWidth="1"/>
    <col min="23" max="24" width="11.421875" style="2" bestFit="1" customWidth="1"/>
    <col min="25" max="16384" width="9.140625" style="2" customWidth="1"/>
  </cols>
  <sheetData>
    <row r="1" ht="15.75">
      <c r="A1" s="9" t="s">
        <v>162</v>
      </c>
    </row>
    <row r="2" ht="15.75">
      <c r="A2" s="9" t="s">
        <v>176</v>
      </c>
    </row>
    <row r="3" ht="15.75">
      <c r="A3" s="9" t="s">
        <v>171</v>
      </c>
    </row>
    <row r="5" spans="1:5" ht="15.75">
      <c r="A5" s="9"/>
      <c r="E5" s="28"/>
    </row>
    <row r="6" ht="14.25">
      <c r="A6" s="10" t="s">
        <v>166</v>
      </c>
    </row>
    <row r="7" ht="14.25">
      <c r="A7" s="10" t="s">
        <v>161</v>
      </c>
    </row>
    <row r="8" ht="14.25">
      <c r="A8" s="10"/>
    </row>
    <row r="9" ht="12.75">
      <c r="A9" s="21" t="s">
        <v>167</v>
      </c>
    </row>
    <row r="10" spans="3:10" ht="16.5" customHeight="1" thickBot="1">
      <c r="C10" s="61"/>
      <c r="D10" s="61"/>
      <c r="E10" s="61"/>
      <c r="F10" s="61"/>
      <c r="G10" s="61"/>
      <c r="H10" s="61"/>
      <c r="I10" s="61"/>
      <c r="J10" s="61"/>
    </row>
    <row r="11" spans="1:9" ht="53.25" customHeight="1" thickBot="1">
      <c r="A11" s="62" t="s">
        <v>159</v>
      </c>
      <c r="B11" s="62" t="s">
        <v>160</v>
      </c>
      <c r="C11" s="64" t="s">
        <v>169</v>
      </c>
      <c r="D11" s="65"/>
      <c r="E11" s="66"/>
      <c r="F11" s="58" t="s">
        <v>182</v>
      </c>
      <c r="G11" s="59"/>
      <c r="H11" s="59"/>
      <c r="I11" s="60"/>
    </row>
    <row r="12" spans="1:9" ht="54.75" customHeight="1" thickBot="1">
      <c r="A12" s="63"/>
      <c r="B12" s="63"/>
      <c r="C12" s="20" t="s">
        <v>155</v>
      </c>
      <c r="D12" s="20" t="s">
        <v>0</v>
      </c>
      <c r="E12" s="20" t="s">
        <v>177</v>
      </c>
      <c r="F12" s="23" t="s">
        <v>164</v>
      </c>
      <c r="G12" s="23" t="s">
        <v>165</v>
      </c>
      <c r="H12" s="23" t="s">
        <v>168</v>
      </c>
      <c r="I12" s="23" t="s">
        <v>178</v>
      </c>
    </row>
    <row r="13" spans="1:9" ht="12.75">
      <c r="A13" s="29"/>
      <c r="B13" s="30"/>
      <c r="C13" s="24"/>
      <c r="D13" s="24"/>
      <c r="E13" s="38"/>
      <c r="F13" s="24"/>
      <c r="G13" s="24"/>
      <c r="H13" s="24"/>
      <c r="I13" s="42"/>
    </row>
    <row r="14" spans="1:9" ht="12.75">
      <c r="A14" s="31"/>
      <c r="B14" s="32" t="s">
        <v>1</v>
      </c>
      <c r="C14" s="19">
        <v>102742202.50822075</v>
      </c>
      <c r="D14" s="19">
        <v>26401640.904464692</v>
      </c>
      <c r="E14" s="39">
        <f>SUM(C14:D14)</f>
        <v>129143843.41268544</v>
      </c>
      <c r="F14" s="19">
        <v>800000000</v>
      </c>
      <c r="G14" s="19">
        <v>1000000000</v>
      </c>
      <c r="H14" s="19">
        <v>1050000000</v>
      </c>
      <c r="I14" s="39">
        <v>2850000000</v>
      </c>
    </row>
    <row r="15" spans="1:9" ht="12.75">
      <c r="A15" s="33"/>
      <c r="B15" s="34"/>
      <c r="C15" s="25"/>
      <c r="D15" s="25"/>
      <c r="E15" s="40"/>
      <c r="F15" s="25"/>
      <c r="G15" s="25"/>
      <c r="H15" s="25"/>
      <c r="I15" s="40"/>
    </row>
    <row r="16" spans="1:9" ht="12.75">
      <c r="A16" s="29"/>
      <c r="B16" s="35"/>
      <c r="C16" s="26"/>
      <c r="D16" s="26"/>
      <c r="E16" s="41"/>
      <c r="F16" s="26"/>
      <c r="G16" s="26"/>
      <c r="H16" s="26"/>
      <c r="I16" s="41"/>
    </row>
    <row r="17" spans="1:9" ht="12.75">
      <c r="A17" s="36">
        <v>201</v>
      </c>
      <c r="B17" s="37" t="s">
        <v>87</v>
      </c>
      <c r="C17" s="50">
        <v>0</v>
      </c>
      <c r="D17" s="50">
        <v>7619.3462684278375</v>
      </c>
      <c r="E17" s="51">
        <f aca="true" t="shared" si="0" ref="E17:E80">SUM(C17:D17)</f>
        <v>7619.3462684278375</v>
      </c>
      <c r="F17" s="43">
        <v>0</v>
      </c>
      <c r="G17" s="43">
        <v>1285871.045387217</v>
      </c>
      <c r="H17" s="43">
        <v>1350164.5976565778</v>
      </c>
      <c r="I17" s="46">
        <f>SUM(F17:H17)</f>
        <v>2636035.6430437947</v>
      </c>
    </row>
    <row r="18" spans="1:9" ht="12.75">
      <c r="A18" s="36">
        <v>202</v>
      </c>
      <c r="B18" s="37" t="s">
        <v>86</v>
      </c>
      <c r="C18" s="50">
        <v>225998.9176209814</v>
      </c>
      <c r="D18" s="50">
        <v>166413.4491808898</v>
      </c>
      <c r="E18" s="51">
        <f t="shared" si="0"/>
        <v>392412.3668018712</v>
      </c>
      <c r="F18" s="43">
        <v>1480389.9468056264</v>
      </c>
      <c r="G18" s="43">
        <v>3275482.437514886</v>
      </c>
      <c r="H18" s="43">
        <v>3439256.55939063</v>
      </c>
      <c r="I18" s="46">
        <f aca="true" t="shared" si="1" ref="I18:I80">SUM(F18:H18)</f>
        <v>8195128.943711143</v>
      </c>
    </row>
    <row r="19" spans="1:9" ht="12.75">
      <c r="A19" s="36">
        <v>203</v>
      </c>
      <c r="B19" s="37" t="s">
        <v>108</v>
      </c>
      <c r="C19" s="50">
        <v>658515.4697902594</v>
      </c>
      <c r="D19" s="50">
        <v>156023.43154212457</v>
      </c>
      <c r="E19" s="51">
        <f t="shared" si="0"/>
        <v>814538.901332384</v>
      </c>
      <c r="F19" s="43">
        <v>6111778.2394675845</v>
      </c>
      <c r="G19" s="43">
        <v>29134734.965118002</v>
      </c>
      <c r="H19" s="43">
        <v>30591471.713373903</v>
      </c>
      <c r="I19" s="46">
        <f t="shared" si="1"/>
        <v>65837984.9179595</v>
      </c>
    </row>
    <row r="20" spans="1:9" ht="12.75">
      <c r="A20" s="36">
        <v>204</v>
      </c>
      <c r="B20" s="37" t="s">
        <v>88</v>
      </c>
      <c r="C20" s="50">
        <v>467630.9636336235</v>
      </c>
      <c r="D20" s="50">
        <v>118359.6176016006</v>
      </c>
      <c r="E20" s="51">
        <f t="shared" si="0"/>
        <v>585990.5812352241</v>
      </c>
      <c r="F20" s="43">
        <v>4759795.208468971</v>
      </c>
      <c r="G20" s="43">
        <v>3055335.7197490823</v>
      </c>
      <c r="H20" s="43">
        <v>3208102.505736537</v>
      </c>
      <c r="I20" s="46">
        <f t="shared" si="1"/>
        <v>11023233.433954591</v>
      </c>
    </row>
    <row r="21" spans="1:9" ht="12.75">
      <c r="A21" s="36">
        <v>205</v>
      </c>
      <c r="B21" s="37" t="s">
        <v>89</v>
      </c>
      <c r="C21" s="50">
        <v>194893.00061603612</v>
      </c>
      <c r="D21" s="50">
        <v>141087.78118639954</v>
      </c>
      <c r="E21" s="51">
        <f t="shared" si="0"/>
        <v>335980.78180243564</v>
      </c>
      <c r="F21" s="43">
        <v>4245992.642095505</v>
      </c>
      <c r="G21" s="43">
        <v>0</v>
      </c>
      <c r="H21" s="43">
        <v>0</v>
      </c>
      <c r="I21" s="46">
        <f t="shared" si="1"/>
        <v>4245992.642095505</v>
      </c>
    </row>
    <row r="22" spans="1:9" ht="12.75">
      <c r="A22" s="36">
        <v>206</v>
      </c>
      <c r="B22" s="37" t="s">
        <v>91</v>
      </c>
      <c r="C22" s="50">
        <v>307130.8454792408</v>
      </c>
      <c r="D22" s="50">
        <v>145546.8304230363</v>
      </c>
      <c r="E22" s="51">
        <f t="shared" si="0"/>
        <v>452677.6759022771</v>
      </c>
      <c r="F22" s="43">
        <v>321269.0625838629</v>
      </c>
      <c r="G22" s="43">
        <v>6519446.67245107</v>
      </c>
      <c r="H22" s="43">
        <v>6845419.006073623</v>
      </c>
      <c r="I22" s="46">
        <f t="shared" si="1"/>
        <v>13686134.741108555</v>
      </c>
    </row>
    <row r="23" spans="1:9" ht="12.75">
      <c r="A23" s="36">
        <v>207</v>
      </c>
      <c r="B23" s="37" t="s">
        <v>92</v>
      </c>
      <c r="C23" s="50">
        <v>117048.03821448487</v>
      </c>
      <c r="D23" s="50">
        <v>121996.12377516844</v>
      </c>
      <c r="E23" s="51">
        <f t="shared" si="0"/>
        <v>239044.1619896533</v>
      </c>
      <c r="F23" s="43">
        <v>0</v>
      </c>
      <c r="G23" s="43">
        <v>149836.2806600096</v>
      </c>
      <c r="H23" s="43">
        <v>157328.09469301006</v>
      </c>
      <c r="I23" s="46">
        <f t="shared" si="1"/>
        <v>307164.3753530197</v>
      </c>
    </row>
    <row r="24" spans="1:9" ht="12.75">
      <c r="A24" s="36">
        <v>208</v>
      </c>
      <c r="B24" s="37" t="s">
        <v>93</v>
      </c>
      <c r="C24" s="50">
        <v>513087.29080322135</v>
      </c>
      <c r="D24" s="50">
        <v>210224.6902243499</v>
      </c>
      <c r="E24" s="51">
        <f t="shared" si="0"/>
        <v>723311.9810275713</v>
      </c>
      <c r="F24" s="43">
        <v>11651436.235329296</v>
      </c>
      <c r="G24" s="43">
        <v>5409603.920421248</v>
      </c>
      <c r="H24" s="43">
        <v>5680084.116442311</v>
      </c>
      <c r="I24" s="46">
        <f t="shared" si="1"/>
        <v>22741124.272192854</v>
      </c>
    </row>
    <row r="25" spans="1:9" ht="12.75">
      <c r="A25" s="36">
        <v>209</v>
      </c>
      <c r="B25" s="37" t="s">
        <v>94</v>
      </c>
      <c r="C25" s="50">
        <v>663926.9373104497</v>
      </c>
      <c r="D25" s="50">
        <v>173253.54412641024</v>
      </c>
      <c r="E25" s="51">
        <f t="shared" si="0"/>
        <v>837180.4814368599</v>
      </c>
      <c r="F25" s="43">
        <v>9777466.583667003</v>
      </c>
      <c r="G25" s="43">
        <v>8916842.318068795</v>
      </c>
      <c r="H25" s="43">
        <v>9362684.433972234</v>
      </c>
      <c r="I25" s="46">
        <f t="shared" si="1"/>
        <v>28056993.33570803</v>
      </c>
    </row>
    <row r="26" spans="1:9" ht="12.75">
      <c r="A26" s="36">
        <v>210</v>
      </c>
      <c r="B26" s="37" t="s">
        <v>96</v>
      </c>
      <c r="C26" s="50">
        <v>494688.3012345746</v>
      </c>
      <c r="D26" s="50">
        <v>264555.8241270597</v>
      </c>
      <c r="E26" s="51">
        <f t="shared" si="0"/>
        <v>759244.1253616343</v>
      </c>
      <c r="F26" s="43">
        <v>6717693.672065683</v>
      </c>
      <c r="G26" s="43">
        <v>5703777.377715891</v>
      </c>
      <c r="H26" s="43">
        <v>5988966.246601685</v>
      </c>
      <c r="I26" s="46">
        <f t="shared" si="1"/>
        <v>18410437.296383258</v>
      </c>
    </row>
    <row r="27" spans="1:9" ht="12.75">
      <c r="A27" s="36">
        <v>211</v>
      </c>
      <c r="B27" s="37" t="s">
        <v>97</v>
      </c>
      <c r="C27" s="50">
        <v>591373.1875953067</v>
      </c>
      <c r="D27" s="50">
        <v>157235.60026664718</v>
      </c>
      <c r="E27" s="52">
        <f t="shared" si="0"/>
        <v>748608.7878619538</v>
      </c>
      <c r="F27" s="43">
        <v>8218862.047717752</v>
      </c>
      <c r="G27" s="43">
        <v>10403755.481545437</v>
      </c>
      <c r="H27" s="43">
        <v>10923943.25562271</v>
      </c>
      <c r="I27" s="47">
        <f t="shared" si="1"/>
        <v>29546560.7848859</v>
      </c>
    </row>
    <row r="28" spans="1:9" ht="12.75">
      <c r="A28" s="36">
        <v>212</v>
      </c>
      <c r="B28" s="37" t="s">
        <v>98</v>
      </c>
      <c r="C28" s="50">
        <v>437286.6605759642</v>
      </c>
      <c r="D28" s="50">
        <v>177799.17684337005</v>
      </c>
      <c r="E28" s="52">
        <f t="shared" si="0"/>
        <v>615085.8374193342</v>
      </c>
      <c r="F28" s="43">
        <v>9343139.63813111</v>
      </c>
      <c r="G28" s="43">
        <v>0</v>
      </c>
      <c r="H28" s="43">
        <v>0</v>
      </c>
      <c r="I28" s="47">
        <f t="shared" si="1"/>
        <v>9343139.63813111</v>
      </c>
    </row>
    <row r="29" spans="1:9" ht="12.75">
      <c r="A29" s="36">
        <v>213</v>
      </c>
      <c r="B29" s="37" t="s">
        <v>99</v>
      </c>
      <c r="C29" s="50">
        <v>101094.2302660722</v>
      </c>
      <c r="D29" s="50">
        <v>219056.20521730033</v>
      </c>
      <c r="E29" s="52">
        <f t="shared" si="0"/>
        <v>320150.43548337254</v>
      </c>
      <c r="F29" s="43">
        <v>2407495.791459082</v>
      </c>
      <c r="G29" s="43">
        <v>6295935.440479471</v>
      </c>
      <c r="H29" s="43">
        <v>6610732.212503445</v>
      </c>
      <c r="I29" s="47">
        <f t="shared" si="1"/>
        <v>15314163.444442</v>
      </c>
    </row>
    <row r="30" spans="1:9" ht="12.75">
      <c r="A30" s="36">
        <v>301</v>
      </c>
      <c r="B30" s="37" t="s">
        <v>100</v>
      </c>
      <c r="C30" s="50">
        <v>708100.5462530395</v>
      </c>
      <c r="D30" s="50">
        <v>92427.86524484903</v>
      </c>
      <c r="E30" s="52">
        <f t="shared" si="0"/>
        <v>800528.4114978885</v>
      </c>
      <c r="F30" s="43">
        <v>14052409.103097592</v>
      </c>
      <c r="G30" s="43">
        <v>2414235.5961281704</v>
      </c>
      <c r="H30" s="43">
        <v>2534947.375934579</v>
      </c>
      <c r="I30" s="47">
        <f t="shared" si="1"/>
        <v>19001592.07516034</v>
      </c>
    </row>
    <row r="31" spans="1:9" ht="12.75">
      <c r="A31" s="36">
        <v>302</v>
      </c>
      <c r="B31" s="37" t="s">
        <v>101</v>
      </c>
      <c r="C31" s="50">
        <v>600472.470018145</v>
      </c>
      <c r="D31" s="50">
        <v>345641.25344959006</v>
      </c>
      <c r="E31" s="52">
        <f t="shared" si="0"/>
        <v>946113.7234677351</v>
      </c>
      <c r="F31" s="43">
        <v>11653033.55346233</v>
      </c>
      <c r="G31" s="43">
        <v>7220852.052168022</v>
      </c>
      <c r="H31" s="43">
        <v>7581894.654776422</v>
      </c>
      <c r="I31" s="47">
        <f t="shared" si="1"/>
        <v>26455780.260406777</v>
      </c>
    </row>
    <row r="32" spans="1:9" ht="12.75">
      <c r="A32" s="36">
        <v>303</v>
      </c>
      <c r="B32" s="37" t="s">
        <v>102</v>
      </c>
      <c r="C32" s="50">
        <v>440693.88086645433</v>
      </c>
      <c r="D32" s="50">
        <v>100177.08673376145</v>
      </c>
      <c r="E32" s="52">
        <f t="shared" si="0"/>
        <v>540870.9676002158</v>
      </c>
      <c r="F32" s="43">
        <v>4143739.314071814</v>
      </c>
      <c r="G32" s="43">
        <v>6448641.981410864</v>
      </c>
      <c r="H32" s="43">
        <v>6771074.080481407</v>
      </c>
      <c r="I32" s="47">
        <f t="shared" si="1"/>
        <v>17363455.375964087</v>
      </c>
    </row>
    <row r="33" spans="1:9" ht="12.75">
      <c r="A33" s="36">
        <v>304</v>
      </c>
      <c r="B33" s="37" t="s">
        <v>103</v>
      </c>
      <c r="C33" s="50">
        <v>590290.8940912685</v>
      </c>
      <c r="D33" s="50">
        <v>242433.7449045221</v>
      </c>
      <c r="E33" s="52">
        <f t="shared" si="0"/>
        <v>832724.6389957906</v>
      </c>
      <c r="F33" s="43">
        <v>11373493.683904488</v>
      </c>
      <c r="G33" s="43">
        <v>14428024.924888266</v>
      </c>
      <c r="H33" s="43">
        <v>15149426.17113268</v>
      </c>
      <c r="I33" s="47">
        <f t="shared" si="1"/>
        <v>40950944.779925436</v>
      </c>
    </row>
    <row r="34" spans="1:9" ht="12.75">
      <c r="A34" s="36">
        <v>305</v>
      </c>
      <c r="B34" s="37" t="s">
        <v>104</v>
      </c>
      <c r="C34" s="50">
        <v>386779.6303875221</v>
      </c>
      <c r="D34" s="50">
        <v>30823.718995003524</v>
      </c>
      <c r="E34" s="52">
        <f t="shared" si="0"/>
        <v>417603.34938252566</v>
      </c>
      <c r="F34" s="43">
        <v>4984039.612135772</v>
      </c>
      <c r="G34" s="43">
        <v>20635153.035173137</v>
      </c>
      <c r="H34" s="43">
        <v>21666910.686931796</v>
      </c>
      <c r="I34" s="47">
        <f t="shared" si="1"/>
        <v>47286103.334240705</v>
      </c>
    </row>
    <row r="35" spans="1:9" ht="12.75">
      <c r="A35" s="36">
        <v>306</v>
      </c>
      <c r="B35" s="37" t="s">
        <v>105</v>
      </c>
      <c r="C35" s="50">
        <v>712309.4654354097</v>
      </c>
      <c r="D35" s="50">
        <v>131390.43139021867</v>
      </c>
      <c r="E35" s="52">
        <f t="shared" si="0"/>
        <v>843699.8968256284</v>
      </c>
      <c r="F35" s="43">
        <v>31623065.66759341</v>
      </c>
      <c r="G35" s="43">
        <v>31412045.908447094</v>
      </c>
      <c r="H35" s="43">
        <v>32982648.20386945</v>
      </c>
      <c r="I35" s="47">
        <f t="shared" si="1"/>
        <v>96017759.77990995</v>
      </c>
    </row>
    <row r="36" spans="1:9" ht="12.75">
      <c r="A36" s="36">
        <v>307</v>
      </c>
      <c r="B36" s="37" t="s">
        <v>106</v>
      </c>
      <c r="C36" s="50">
        <v>834528.4615025207</v>
      </c>
      <c r="D36" s="50">
        <v>196631.08381363202</v>
      </c>
      <c r="E36" s="52">
        <f t="shared" si="0"/>
        <v>1031159.5453161527</v>
      </c>
      <c r="F36" s="43">
        <v>14213015.878106644</v>
      </c>
      <c r="G36" s="43">
        <v>10120221.240269415</v>
      </c>
      <c r="H36" s="43">
        <v>10626232.302282887</v>
      </c>
      <c r="I36" s="47">
        <f t="shared" si="1"/>
        <v>34959469.420658946</v>
      </c>
    </row>
    <row r="37" spans="1:9" ht="12.75">
      <c r="A37" s="36">
        <v>308</v>
      </c>
      <c r="B37" s="37" t="s">
        <v>107</v>
      </c>
      <c r="C37" s="50">
        <v>817893.2094960101</v>
      </c>
      <c r="D37" s="50">
        <v>230874.85028139575</v>
      </c>
      <c r="E37" s="52">
        <f t="shared" si="0"/>
        <v>1048768.0597774058</v>
      </c>
      <c r="F37" s="43">
        <v>7266262.913404395</v>
      </c>
      <c r="G37" s="43">
        <v>12810640.874977594</v>
      </c>
      <c r="H37" s="43">
        <v>13451172.918726474</v>
      </c>
      <c r="I37" s="47">
        <f t="shared" si="1"/>
        <v>33528076.707108464</v>
      </c>
    </row>
    <row r="38" spans="1:9" ht="12.75">
      <c r="A38" s="36">
        <v>309</v>
      </c>
      <c r="B38" s="37" t="s">
        <v>90</v>
      </c>
      <c r="C38" s="50">
        <v>505110.38682901504</v>
      </c>
      <c r="D38" s="50">
        <v>143945.03603706</v>
      </c>
      <c r="E38" s="52">
        <f t="shared" si="0"/>
        <v>649055.4228660751</v>
      </c>
      <c r="F38" s="43">
        <v>3917603.990857251</v>
      </c>
      <c r="G38" s="43">
        <v>7121554.904414893</v>
      </c>
      <c r="H38" s="43">
        <v>7477632.649635638</v>
      </c>
      <c r="I38" s="47">
        <f t="shared" si="1"/>
        <v>18516791.544907782</v>
      </c>
    </row>
    <row r="39" spans="1:9" ht="12.75">
      <c r="A39" s="36">
        <v>310</v>
      </c>
      <c r="B39" s="37" t="s">
        <v>109</v>
      </c>
      <c r="C39" s="50">
        <v>504789.707272263</v>
      </c>
      <c r="D39" s="50">
        <v>116627.94799513974</v>
      </c>
      <c r="E39" s="52">
        <f t="shared" si="0"/>
        <v>621417.6552674028</v>
      </c>
      <c r="F39" s="43">
        <v>7346065.656563042</v>
      </c>
      <c r="G39" s="43">
        <v>6082579.754199982</v>
      </c>
      <c r="H39" s="43">
        <v>6386708.741909981</v>
      </c>
      <c r="I39" s="47">
        <f t="shared" si="1"/>
        <v>19815354.152673006</v>
      </c>
    </row>
    <row r="40" spans="1:9" ht="12.75">
      <c r="A40" s="36">
        <v>311</v>
      </c>
      <c r="B40" s="37" t="s">
        <v>110</v>
      </c>
      <c r="C40" s="50">
        <v>536416.7285569303</v>
      </c>
      <c r="D40" s="50">
        <v>106324.51383669754</v>
      </c>
      <c r="E40" s="52">
        <f t="shared" si="0"/>
        <v>642741.2423936279</v>
      </c>
      <c r="F40" s="43">
        <v>4451632.565954102</v>
      </c>
      <c r="G40" s="43">
        <v>14624076.154049775</v>
      </c>
      <c r="H40" s="43">
        <v>15355279.961752264</v>
      </c>
      <c r="I40" s="47">
        <f t="shared" si="1"/>
        <v>34430988.68175614</v>
      </c>
    </row>
    <row r="41" spans="1:9" ht="12.75">
      <c r="A41" s="36">
        <v>312</v>
      </c>
      <c r="B41" s="37" t="s">
        <v>111</v>
      </c>
      <c r="C41" s="50">
        <v>564796.8693294835</v>
      </c>
      <c r="D41" s="50">
        <v>131433.7231303802</v>
      </c>
      <c r="E41" s="52">
        <f t="shared" si="0"/>
        <v>696230.5924598638</v>
      </c>
      <c r="F41" s="43">
        <v>9241363.744217407</v>
      </c>
      <c r="G41" s="43">
        <v>0</v>
      </c>
      <c r="H41" s="43">
        <v>0</v>
      </c>
      <c r="I41" s="47">
        <f t="shared" si="1"/>
        <v>9241363.744217407</v>
      </c>
    </row>
    <row r="42" spans="1:9" ht="12.75">
      <c r="A42" s="36">
        <v>313</v>
      </c>
      <c r="B42" s="37" t="s">
        <v>112</v>
      </c>
      <c r="C42" s="50">
        <v>613059.1426206615</v>
      </c>
      <c r="D42" s="50">
        <v>95761.32923728623</v>
      </c>
      <c r="E42" s="52">
        <f t="shared" si="0"/>
        <v>708820.4718579478</v>
      </c>
      <c r="F42" s="43">
        <v>12430778.800706698</v>
      </c>
      <c r="G42" s="43">
        <v>10872688.456715817</v>
      </c>
      <c r="H42" s="43">
        <v>11416322.879551606</v>
      </c>
      <c r="I42" s="47">
        <f t="shared" si="1"/>
        <v>34719790.13697412</v>
      </c>
    </row>
    <row r="43" spans="1:9" ht="12.75">
      <c r="A43" s="36">
        <v>314</v>
      </c>
      <c r="B43" s="37" t="s">
        <v>113</v>
      </c>
      <c r="C43" s="50">
        <v>285605.2302322619</v>
      </c>
      <c r="D43" s="50">
        <v>127624.04999616629</v>
      </c>
      <c r="E43" s="52">
        <f t="shared" si="0"/>
        <v>413229.2802284282</v>
      </c>
      <c r="F43" s="43">
        <v>3489664.393479363</v>
      </c>
      <c r="G43" s="43">
        <v>4716112.640409946</v>
      </c>
      <c r="H43" s="43">
        <v>4951918.272430443</v>
      </c>
      <c r="I43" s="47">
        <f t="shared" si="1"/>
        <v>13157695.306319753</v>
      </c>
    </row>
    <row r="44" spans="1:9" ht="12.75">
      <c r="A44" s="36">
        <v>315</v>
      </c>
      <c r="B44" s="37" t="s">
        <v>114</v>
      </c>
      <c r="C44" s="50">
        <v>437086.2358529942</v>
      </c>
      <c r="D44" s="50">
        <v>165807.3648186285</v>
      </c>
      <c r="E44" s="52">
        <f t="shared" si="0"/>
        <v>602893.6006716227</v>
      </c>
      <c r="F44" s="43">
        <v>7149967.731195628</v>
      </c>
      <c r="G44" s="43">
        <v>4235819.929833553</v>
      </c>
      <c r="H44" s="43">
        <v>4447610.926325231</v>
      </c>
      <c r="I44" s="47">
        <f t="shared" si="1"/>
        <v>15833398.58735441</v>
      </c>
    </row>
    <row r="45" spans="1:9" ht="12.75">
      <c r="A45" s="36">
        <v>316</v>
      </c>
      <c r="B45" s="37" t="s">
        <v>95</v>
      </c>
      <c r="C45" s="50">
        <v>1027096.5353321048</v>
      </c>
      <c r="D45" s="50">
        <v>96367.41359954754</v>
      </c>
      <c r="E45" s="52">
        <f t="shared" si="0"/>
        <v>1123463.9489316524</v>
      </c>
      <c r="F45" s="43">
        <v>24123751.317590646</v>
      </c>
      <c r="G45" s="43">
        <v>29430107.62650268</v>
      </c>
      <c r="H45" s="43">
        <v>30901613.007827815</v>
      </c>
      <c r="I45" s="47">
        <f t="shared" si="1"/>
        <v>84455471.95192115</v>
      </c>
    </row>
    <row r="46" spans="1:9" ht="12.75">
      <c r="A46" s="36">
        <v>317</v>
      </c>
      <c r="B46" s="37" t="s">
        <v>115</v>
      </c>
      <c r="C46" s="50">
        <v>776244.9520628423</v>
      </c>
      <c r="D46" s="50">
        <v>123121.709019368</v>
      </c>
      <c r="E46" s="52">
        <f t="shared" si="0"/>
        <v>899366.6610822104</v>
      </c>
      <c r="F46" s="43">
        <v>22168605.573355705</v>
      </c>
      <c r="G46" s="43">
        <v>7078123.195395379</v>
      </c>
      <c r="H46" s="43">
        <v>7432029.355165148</v>
      </c>
      <c r="I46" s="47">
        <f t="shared" si="1"/>
        <v>36678758.12391623</v>
      </c>
    </row>
    <row r="47" spans="1:9" ht="12.75">
      <c r="A47" s="36">
        <v>318</v>
      </c>
      <c r="B47" s="37" t="s">
        <v>116</v>
      </c>
      <c r="C47" s="50">
        <v>355272.8639366368</v>
      </c>
      <c r="D47" s="50">
        <v>193340.91156135636</v>
      </c>
      <c r="E47" s="52">
        <f t="shared" si="0"/>
        <v>548613.7754979931</v>
      </c>
      <c r="F47" s="43">
        <v>3658913.3303966476</v>
      </c>
      <c r="G47" s="43">
        <v>2600945.40077935</v>
      </c>
      <c r="H47" s="43">
        <v>2730992.6708183177</v>
      </c>
      <c r="I47" s="47">
        <f t="shared" si="1"/>
        <v>8990851.401994316</v>
      </c>
    </row>
    <row r="48" spans="1:9" ht="12.75">
      <c r="A48" s="36">
        <v>319</v>
      </c>
      <c r="B48" s="37" t="s">
        <v>117</v>
      </c>
      <c r="C48" s="50">
        <v>366296.2236999872</v>
      </c>
      <c r="D48" s="50">
        <v>89743.7773548347</v>
      </c>
      <c r="E48" s="52">
        <f t="shared" si="0"/>
        <v>456040.00105482194</v>
      </c>
      <c r="F48" s="43">
        <v>7572025.448174568</v>
      </c>
      <c r="G48" s="43">
        <v>17165593.64512316</v>
      </c>
      <c r="H48" s="43">
        <v>18023873.32737932</v>
      </c>
      <c r="I48" s="47">
        <f t="shared" si="1"/>
        <v>42761492.42067705</v>
      </c>
    </row>
    <row r="49" spans="1:9" ht="12.75">
      <c r="A49" s="36">
        <v>320</v>
      </c>
      <c r="B49" s="37" t="s">
        <v>118</v>
      </c>
      <c r="C49" s="50">
        <v>535134.0103299223</v>
      </c>
      <c r="D49" s="50">
        <v>85631.06203949012</v>
      </c>
      <c r="E49" s="52">
        <f t="shared" si="0"/>
        <v>620765.0723694124</v>
      </c>
      <c r="F49" s="43">
        <v>18256105.825928528</v>
      </c>
      <c r="G49" s="43">
        <v>6806657.994319432</v>
      </c>
      <c r="H49" s="43">
        <v>7146990.894035404</v>
      </c>
      <c r="I49" s="47">
        <f t="shared" si="1"/>
        <v>32209754.714283362</v>
      </c>
    </row>
    <row r="50" spans="1:9" ht="12.75">
      <c r="A50" s="36">
        <v>330</v>
      </c>
      <c r="B50" s="37" t="s">
        <v>61</v>
      </c>
      <c r="C50" s="50">
        <v>2267244.5511813285</v>
      </c>
      <c r="D50" s="50">
        <v>596646.7629060935</v>
      </c>
      <c r="E50" s="52">
        <f t="shared" si="0"/>
        <v>2863891.314087422</v>
      </c>
      <c r="F50" s="43">
        <v>10958213.479438882</v>
      </c>
      <c r="G50" s="43">
        <v>46969199.22348212</v>
      </c>
      <c r="H50" s="43">
        <v>49317659.184656225</v>
      </c>
      <c r="I50" s="47">
        <f t="shared" si="1"/>
        <v>107245071.88757724</v>
      </c>
    </row>
    <row r="51" spans="1:9" ht="12.75">
      <c r="A51" s="36">
        <v>331</v>
      </c>
      <c r="B51" s="37" t="s">
        <v>62</v>
      </c>
      <c r="C51" s="50">
        <v>755761.5453753074</v>
      </c>
      <c r="D51" s="50">
        <v>198276.16993976984</v>
      </c>
      <c r="E51" s="52">
        <f t="shared" si="0"/>
        <v>954037.7153150772</v>
      </c>
      <c r="F51" s="43">
        <v>6250288.101543017</v>
      </c>
      <c r="G51" s="43">
        <v>0</v>
      </c>
      <c r="H51" s="43">
        <v>0</v>
      </c>
      <c r="I51" s="47">
        <f t="shared" si="1"/>
        <v>6250288.101543017</v>
      </c>
    </row>
    <row r="52" spans="1:9" ht="12.75">
      <c r="A52" s="36">
        <v>332</v>
      </c>
      <c r="B52" s="37" t="s">
        <v>63</v>
      </c>
      <c r="C52" s="50">
        <v>773920.0252763903</v>
      </c>
      <c r="D52" s="50">
        <v>81388.47150366099</v>
      </c>
      <c r="E52" s="52">
        <f t="shared" si="0"/>
        <v>855308.4967800513</v>
      </c>
      <c r="F52" s="43">
        <v>1559496.4045129158</v>
      </c>
      <c r="G52" s="43">
        <v>89924.86367410293</v>
      </c>
      <c r="H52" s="43">
        <v>94421.10685780807</v>
      </c>
      <c r="I52" s="47">
        <f t="shared" si="1"/>
        <v>1743842.3750448267</v>
      </c>
    </row>
    <row r="53" spans="1:9" ht="12.75">
      <c r="A53" s="36">
        <v>333</v>
      </c>
      <c r="B53" s="37" t="s">
        <v>65</v>
      </c>
      <c r="C53" s="50">
        <v>776525.5466750003</v>
      </c>
      <c r="D53" s="50">
        <v>97319.83188310103</v>
      </c>
      <c r="E53" s="52">
        <f t="shared" si="0"/>
        <v>873845.3785581014</v>
      </c>
      <c r="F53" s="43">
        <v>3937050.7465149267</v>
      </c>
      <c r="G53" s="43">
        <v>8927503.397672905</v>
      </c>
      <c r="H53" s="43">
        <v>9373878.56755655</v>
      </c>
      <c r="I53" s="47">
        <f t="shared" si="1"/>
        <v>22238432.711744383</v>
      </c>
    </row>
    <row r="54" spans="1:9" ht="12.75">
      <c r="A54" s="36">
        <v>334</v>
      </c>
      <c r="B54" s="37" t="s">
        <v>67</v>
      </c>
      <c r="C54" s="50">
        <v>425461.6019207337</v>
      </c>
      <c r="D54" s="50">
        <v>153252.76017178717</v>
      </c>
      <c r="E54" s="52">
        <f t="shared" si="0"/>
        <v>578714.3620925208</v>
      </c>
      <c r="F54" s="43">
        <v>352712.4363564385</v>
      </c>
      <c r="G54" s="43">
        <v>5276969.341823609</v>
      </c>
      <c r="H54" s="43">
        <v>5540817.808914789</v>
      </c>
      <c r="I54" s="47">
        <f t="shared" si="1"/>
        <v>11170499.587094836</v>
      </c>
    </row>
    <row r="55" spans="1:9" ht="12.75">
      <c r="A55" s="36">
        <v>335</v>
      </c>
      <c r="B55" s="37" t="s">
        <v>71</v>
      </c>
      <c r="C55" s="50">
        <v>590972.3381493667</v>
      </c>
      <c r="D55" s="50">
        <v>106844.01471863581</v>
      </c>
      <c r="E55" s="52">
        <f t="shared" si="0"/>
        <v>697816.3528680025</v>
      </c>
      <c r="F55" s="43">
        <v>1160395.6458851981</v>
      </c>
      <c r="G55" s="43">
        <v>4393149.844222615</v>
      </c>
      <c r="H55" s="43">
        <v>4612807.336433745</v>
      </c>
      <c r="I55" s="47">
        <f t="shared" si="1"/>
        <v>10166352.826541558</v>
      </c>
    </row>
    <row r="56" spans="1:9" ht="12.75">
      <c r="A56" s="36">
        <v>336</v>
      </c>
      <c r="B56" s="37" t="s">
        <v>73</v>
      </c>
      <c r="C56" s="50">
        <v>588206.4769723805</v>
      </c>
      <c r="D56" s="50">
        <v>83379.89155109099</v>
      </c>
      <c r="E56" s="52">
        <f t="shared" si="0"/>
        <v>671586.3685234715</v>
      </c>
      <c r="F56" s="43">
        <v>566586.0204568389</v>
      </c>
      <c r="G56" s="43">
        <v>3511276.3471551086</v>
      </c>
      <c r="H56" s="43">
        <v>3686840.1645128643</v>
      </c>
      <c r="I56" s="47">
        <f t="shared" si="1"/>
        <v>7764702.532124812</v>
      </c>
    </row>
    <row r="57" spans="1:9" ht="12.75">
      <c r="A57" s="36">
        <v>340</v>
      </c>
      <c r="B57" s="37" t="s">
        <v>22</v>
      </c>
      <c r="C57" s="50">
        <v>203150.49920240045</v>
      </c>
      <c r="D57" s="50">
        <v>252823.76254328733</v>
      </c>
      <c r="E57" s="52">
        <f t="shared" si="0"/>
        <v>455974.2617456878</v>
      </c>
      <c r="F57" s="43">
        <v>0</v>
      </c>
      <c r="G57" s="43">
        <v>57254.47281592238</v>
      </c>
      <c r="H57" s="43">
        <v>60117.196456718506</v>
      </c>
      <c r="I57" s="47">
        <f t="shared" si="1"/>
        <v>117371.6692726409</v>
      </c>
    </row>
    <row r="58" spans="1:9" ht="12.75">
      <c r="A58" s="36">
        <v>341</v>
      </c>
      <c r="B58" s="37" t="s">
        <v>24</v>
      </c>
      <c r="C58" s="50">
        <v>663646.3426982916</v>
      </c>
      <c r="D58" s="50">
        <v>555606.1932329708</v>
      </c>
      <c r="E58" s="52">
        <f t="shared" si="0"/>
        <v>1219252.5359312624</v>
      </c>
      <c r="F58" s="43">
        <v>1551039.1665969244</v>
      </c>
      <c r="G58" s="43">
        <v>7520116.654967103</v>
      </c>
      <c r="H58" s="43">
        <v>7896122.4877154585</v>
      </c>
      <c r="I58" s="47">
        <f t="shared" si="1"/>
        <v>16967278.309279487</v>
      </c>
    </row>
    <row r="59" spans="1:9" ht="12.75">
      <c r="A59" s="36">
        <v>342</v>
      </c>
      <c r="B59" s="37" t="s">
        <v>30</v>
      </c>
      <c r="C59" s="50">
        <v>292700.26542540017</v>
      </c>
      <c r="D59" s="50">
        <v>215159.94860276332</v>
      </c>
      <c r="E59" s="52">
        <f t="shared" si="0"/>
        <v>507860.21402816346</v>
      </c>
      <c r="F59" s="43">
        <v>1557383.716012671</v>
      </c>
      <c r="G59" s="43">
        <v>1441963.970826586</v>
      </c>
      <c r="H59" s="43">
        <v>1514062.1693679155</v>
      </c>
      <c r="I59" s="47">
        <f t="shared" si="1"/>
        <v>4513409.856207172</v>
      </c>
    </row>
    <row r="60" spans="1:9" ht="12.75">
      <c r="A60" s="36">
        <v>343</v>
      </c>
      <c r="B60" s="37" t="s">
        <v>29</v>
      </c>
      <c r="C60" s="50">
        <v>396279.7622563005</v>
      </c>
      <c r="D60" s="50">
        <v>328237.9739046583</v>
      </c>
      <c r="E60" s="52">
        <f t="shared" si="0"/>
        <v>724517.7361609588</v>
      </c>
      <c r="F60" s="43">
        <v>1040215.997962841</v>
      </c>
      <c r="G60" s="43">
        <v>1571029.3034944222</v>
      </c>
      <c r="H60" s="43">
        <v>1649580.7686691436</v>
      </c>
      <c r="I60" s="47">
        <f t="shared" si="1"/>
        <v>4260826.070126407</v>
      </c>
    </row>
    <row r="61" spans="1:9" ht="12.75">
      <c r="A61" s="36">
        <v>344</v>
      </c>
      <c r="B61" s="37" t="s">
        <v>36</v>
      </c>
      <c r="C61" s="50">
        <v>623801.907771854</v>
      </c>
      <c r="D61" s="50">
        <v>241048.40921935337</v>
      </c>
      <c r="E61" s="52">
        <f t="shared" si="0"/>
        <v>864850.3169912073</v>
      </c>
      <c r="F61" s="43">
        <v>512463.6194286082</v>
      </c>
      <c r="G61" s="43">
        <v>1346675.8634827365</v>
      </c>
      <c r="H61" s="43">
        <v>1414009.6566568734</v>
      </c>
      <c r="I61" s="47">
        <f t="shared" si="1"/>
        <v>3273149.139568218</v>
      </c>
    </row>
    <row r="62" spans="1:9" ht="12.75">
      <c r="A62" s="36">
        <v>350</v>
      </c>
      <c r="B62" s="37" t="s">
        <v>16</v>
      </c>
      <c r="C62" s="50">
        <v>489918.1928278884</v>
      </c>
      <c r="D62" s="50">
        <v>325813.6364556131</v>
      </c>
      <c r="E62" s="52">
        <f t="shared" si="0"/>
        <v>815731.8292835015</v>
      </c>
      <c r="F62" s="43">
        <v>2385748.5149222505</v>
      </c>
      <c r="G62" s="43">
        <v>5152332.095535161</v>
      </c>
      <c r="H62" s="43">
        <v>5409948.70031192</v>
      </c>
      <c r="I62" s="47">
        <f t="shared" si="1"/>
        <v>12948029.31076933</v>
      </c>
    </row>
    <row r="63" spans="1:9" ht="12.75">
      <c r="A63" s="36">
        <v>351</v>
      </c>
      <c r="B63" s="37" t="s">
        <v>17</v>
      </c>
      <c r="C63" s="50">
        <v>356034.4778839228</v>
      </c>
      <c r="D63" s="50">
        <v>168924.37011025808</v>
      </c>
      <c r="E63" s="52">
        <f t="shared" si="0"/>
        <v>524958.8479941809</v>
      </c>
      <c r="F63" s="43">
        <v>1303372.1332106024</v>
      </c>
      <c r="G63" s="43">
        <v>2178198.99604695</v>
      </c>
      <c r="H63" s="43">
        <v>2287108.9458492976</v>
      </c>
      <c r="I63" s="47">
        <f t="shared" si="1"/>
        <v>5768680.07510685</v>
      </c>
    </row>
    <row r="64" spans="1:9" ht="12.75">
      <c r="A64" s="36">
        <v>352</v>
      </c>
      <c r="B64" s="37" t="s">
        <v>25</v>
      </c>
      <c r="C64" s="50">
        <v>845992.7556564052</v>
      </c>
      <c r="D64" s="50">
        <v>404171.6861479675</v>
      </c>
      <c r="E64" s="52">
        <f t="shared" si="0"/>
        <v>1250164.4418043727</v>
      </c>
      <c r="F64" s="43">
        <v>20529398.95113091</v>
      </c>
      <c r="G64" s="43">
        <v>17732732.064216666</v>
      </c>
      <c r="H64" s="43">
        <v>18619368.6674275</v>
      </c>
      <c r="I64" s="47">
        <f t="shared" si="1"/>
        <v>56881499.68277508</v>
      </c>
    </row>
    <row r="65" spans="1:9" ht="12.75">
      <c r="A65" s="36">
        <v>353</v>
      </c>
      <c r="B65" s="37" t="s">
        <v>26</v>
      </c>
      <c r="C65" s="50">
        <v>412073.23042633716</v>
      </c>
      <c r="D65" s="50">
        <v>283387.7310973217</v>
      </c>
      <c r="E65" s="52">
        <f t="shared" si="0"/>
        <v>695460.9615236588</v>
      </c>
      <c r="F65" s="43">
        <v>730557.0929329665</v>
      </c>
      <c r="G65" s="43">
        <v>5241387.814851943</v>
      </c>
      <c r="H65" s="43">
        <v>5503457.205594541</v>
      </c>
      <c r="I65" s="47">
        <f t="shared" si="1"/>
        <v>11475402.11337945</v>
      </c>
    </row>
    <row r="66" spans="1:9" ht="12.75">
      <c r="A66" s="36">
        <v>354</v>
      </c>
      <c r="B66" s="37" t="s">
        <v>27</v>
      </c>
      <c r="C66" s="50">
        <v>492483.6292819045</v>
      </c>
      <c r="D66" s="50">
        <v>194033.57940394073</v>
      </c>
      <c r="E66" s="52">
        <f t="shared" si="0"/>
        <v>686517.2086858453</v>
      </c>
      <c r="F66" s="43">
        <v>2117791.938169041</v>
      </c>
      <c r="G66" s="43">
        <v>2659455.8252345985</v>
      </c>
      <c r="H66" s="43">
        <v>2792428.6164963283</v>
      </c>
      <c r="I66" s="47">
        <f t="shared" si="1"/>
        <v>7569676.379899967</v>
      </c>
    </row>
    <row r="67" spans="1:9" ht="12.75">
      <c r="A67" s="36">
        <v>355</v>
      </c>
      <c r="B67" s="37" t="s">
        <v>28</v>
      </c>
      <c r="C67" s="50">
        <v>427986.9534301558</v>
      </c>
      <c r="D67" s="50">
        <v>232130.31074607992</v>
      </c>
      <c r="E67" s="52">
        <f t="shared" si="0"/>
        <v>660117.2641762358</v>
      </c>
      <c r="F67" s="43">
        <v>4592275.837794006</v>
      </c>
      <c r="G67" s="43">
        <v>10001778.65418458</v>
      </c>
      <c r="H67" s="43">
        <v>10501867.586893808</v>
      </c>
      <c r="I67" s="47">
        <f t="shared" si="1"/>
        <v>25095922.078872394</v>
      </c>
    </row>
    <row r="68" spans="1:9" ht="12.75">
      <c r="A68" s="36">
        <v>356</v>
      </c>
      <c r="B68" s="37" t="s">
        <v>31</v>
      </c>
      <c r="C68" s="50">
        <v>647973.1293620369</v>
      </c>
      <c r="D68" s="50">
        <v>164508.61261378284</v>
      </c>
      <c r="E68" s="52">
        <f t="shared" si="0"/>
        <v>812481.7419758198</v>
      </c>
      <c r="F68" s="43">
        <v>4047381.8139619473</v>
      </c>
      <c r="G68" s="43">
        <v>2676337.560123229</v>
      </c>
      <c r="H68" s="43">
        <v>2810154.4381293906</v>
      </c>
      <c r="I68" s="47">
        <f t="shared" si="1"/>
        <v>9533873.812214568</v>
      </c>
    </row>
    <row r="69" spans="1:9" ht="12.75">
      <c r="A69" s="36">
        <v>357</v>
      </c>
      <c r="B69" s="37" t="s">
        <v>32</v>
      </c>
      <c r="C69" s="50">
        <v>463983.2336755693</v>
      </c>
      <c r="D69" s="50">
        <v>168145.11878735066</v>
      </c>
      <c r="E69" s="52">
        <f t="shared" si="0"/>
        <v>632128.3524629199</v>
      </c>
      <c r="F69" s="43">
        <v>3086091.6328678117</v>
      </c>
      <c r="G69" s="43">
        <v>5663233.842452744</v>
      </c>
      <c r="H69" s="43">
        <v>5946395.534575381</v>
      </c>
      <c r="I69" s="47">
        <f t="shared" si="1"/>
        <v>14695721.009895936</v>
      </c>
    </row>
    <row r="70" spans="1:9" ht="12.75">
      <c r="A70" s="36">
        <v>358</v>
      </c>
      <c r="B70" s="37" t="s">
        <v>33</v>
      </c>
      <c r="C70" s="50">
        <v>416121.8098303313</v>
      </c>
      <c r="D70" s="50">
        <v>233039.43728947185</v>
      </c>
      <c r="E70" s="52">
        <f t="shared" si="0"/>
        <v>649161.2471198032</v>
      </c>
      <c r="F70" s="43">
        <v>7576586.498990366</v>
      </c>
      <c r="G70" s="43">
        <v>4052818.187360548</v>
      </c>
      <c r="H70" s="43">
        <v>4255459.096728575</v>
      </c>
      <c r="I70" s="47">
        <f t="shared" si="1"/>
        <v>15884863.78307949</v>
      </c>
    </row>
    <row r="71" spans="1:9" ht="12.75">
      <c r="A71" s="36">
        <v>359</v>
      </c>
      <c r="B71" s="37" t="s">
        <v>35</v>
      </c>
      <c r="C71" s="50">
        <v>328135.35644649767</v>
      </c>
      <c r="D71" s="50">
        <v>542965.0051058065</v>
      </c>
      <c r="E71" s="52">
        <f t="shared" si="0"/>
        <v>871100.3615523041</v>
      </c>
      <c r="F71" s="43">
        <v>2694749.536404642</v>
      </c>
      <c r="G71" s="43">
        <v>5115444.43414351</v>
      </c>
      <c r="H71" s="43">
        <v>5371216.655850685</v>
      </c>
      <c r="I71" s="47">
        <f t="shared" si="1"/>
        <v>13181410.626398835</v>
      </c>
    </row>
    <row r="72" spans="1:9" ht="12.75">
      <c r="A72" s="36">
        <v>370</v>
      </c>
      <c r="B72" s="37" t="s">
        <v>37</v>
      </c>
      <c r="C72" s="50">
        <v>366857.41292430327</v>
      </c>
      <c r="D72" s="50">
        <v>81561.63846430708</v>
      </c>
      <c r="E72" s="52">
        <f t="shared" si="0"/>
        <v>448419.0513886103</v>
      </c>
      <c r="F72" s="43">
        <v>1426482.6558465646</v>
      </c>
      <c r="G72" s="43">
        <v>2916763.431692072</v>
      </c>
      <c r="H72" s="43">
        <v>3062601.6032766756</v>
      </c>
      <c r="I72" s="47">
        <f t="shared" si="1"/>
        <v>7405847.690815313</v>
      </c>
    </row>
    <row r="73" spans="1:9" ht="12.75">
      <c r="A73" s="36">
        <v>371</v>
      </c>
      <c r="B73" s="37" t="s">
        <v>40</v>
      </c>
      <c r="C73" s="50">
        <v>602596.9720816271</v>
      </c>
      <c r="D73" s="50">
        <v>107796.43300218928</v>
      </c>
      <c r="E73" s="52">
        <f t="shared" si="0"/>
        <v>710393.4050838164</v>
      </c>
      <c r="F73" s="43">
        <v>1332353.3562866806</v>
      </c>
      <c r="G73" s="43">
        <v>1732665.7154119203</v>
      </c>
      <c r="H73" s="43">
        <v>1819299.0011825166</v>
      </c>
      <c r="I73" s="47">
        <f t="shared" si="1"/>
        <v>4884318.072881117</v>
      </c>
    </row>
    <row r="74" spans="1:9" ht="12.75">
      <c r="A74" s="36">
        <v>372</v>
      </c>
      <c r="B74" s="37" t="s">
        <v>48</v>
      </c>
      <c r="C74" s="50">
        <v>600151.790461393</v>
      </c>
      <c r="D74" s="50">
        <v>70738.70342392662</v>
      </c>
      <c r="E74" s="52">
        <f t="shared" si="0"/>
        <v>670890.4938853196</v>
      </c>
      <c r="F74" s="43">
        <v>1461549.7571660932</v>
      </c>
      <c r="G74" s="43">
        <v>2300356.909574198</v>
      </c>
      <c r="H74" s="43">
        <v>2415374.755052908</v>
      </c>
      <c r="I74" s="47">
        <f t="shared" si="1"/>
        <v>6177281.421793199</v>
      </c>
    </row>
    <row r="75" spans="1:9" ht="12.75">
      <c r="A75" s="36">
        <v>373</v>
      </c>
      <c r="B75" s="37" t="s">
        <v>49</v>
      </c>
      <c r="C75" s="50">
        <v>1118931.1433969627</v>
      </c>
      <c r="D75" s="50">
        <v>72167.33084925685</v>
      </c>
      <c r="E75" s="52">
        <f t="shared" si="0"/>
        <v>1191098.4742462195</v>
      </c>
      <c r="F75" s="43">
        <v>6614178.738531351</v>
      </c>
      <c r="G75" s="43">
        <v>17219622.943484433</v>
      </c>
      <c r="H75" s="43">
        <v>18080604.090658654</v>
      </c>
      <c r="I75" s="47">
        <f t="shared" si="1"/>
        <v>41914405.77267444</v>
      </c>
    </row>
    <row r="76" spans="1:9" ht="12.75">
      <c r="A76" s="36">
        <v>380</v>
      </c>
      <c r="B76" s="37" t="s">
        <v>38</v>
      </c>
      <c r="C76" s="50">
        <v>1350141.1038151642</v>
      </c>
      <c r="D76" s="50">
        <v>257109.64481927798</v>
      </c>
      <c r="E76" s="52">
        <f t="shared" si="0"/>
        <v>1607250.7486344422</v>
      </c>
      <c r="F76" s="43">
        <v>7644752.843527129</v>
      </c>
      <c r="G76" s="43">
        <v>9223124.668804847</v>
      </c>
      <c r="H76" s="43">
        <v>9684280.90224509</v>
      </c>
      <c r="I76" s="47">
        <f t="shared" si="1"/>
        <v>26552158.414577067</v>
      </c>
    </row>
    <row r="77" spans="1:9" ht="12.75">
      <c r="A77" s="36">
        <v>381</v>
      </c>
      <c r="B77" s="37" t="s">
        <v>39</v>
      </c>
      <c r="C77" s="50">
        <v>361085.18090276705</v>
      </c>
      <c r="D77" s="50">
        <v>108792.14302590431</v>
      </c>
      <c r="E77" s="52">
        <f t="shared" si="0"/>
        <v>469877.32392867137</v>
      </c>
      <c r="F77" s="43">
        <v>1295129.539316976</v>
      </c>
      <c r="G77" s="43">
        <v>1954416.1009619997</v>
      </c>
      <c r="H77" s="43">
        <v>2052136.9060100997</v>
      </c>
      <c r="I77" s="47">
        <f t="shared" si="1"/>
        <v>5301682.546289075</v>
      </c>
    </row>
    <row r="78" spans="1:9" ht="12.75">
      <c r="A78" s="36">
        <v>382</v>
      </c>
      <c r="B78" s="37" t="s">
        <v>43</v>
      </c>
      <c r="C78" s="50">
        <v>1033470.0415225511</v>
      </c>
      <c r="D78" s="50">
        <v>200700.50738881508</v>
      </c>
      <c r="E78" s="52">
        <f t="shared" si="0"/>
        <v>1234170.5489113661</v>
      </c>
      <c r="F78" s="43">
        <v>4632650.722354498</v>
      </c>
      <c r="G78" s="43">
        <v>4998646.080047273</v>
      </c>
      <c r="H78" s="43">
        <v>5248578.384049637</v>
      </c>
      <c r="I78" s="47">
        <f t="shared" si="1"/>
        <v>14879875.186451407</v>
      </c>
    </row>
    <row r="79" spans="1:9" ht="12.75">
      <c r="A79" s="36">
        <v>383</v>
      </c>
      <c r="B79" s="37" t="s">
        <v>44</v>
      </c>
      <c r="C79" s="50">
        <v>1685090.9008426422</v>
      </c>
      <c r="D79" s="50">
        <v>342740.7068587681</v>
      </c>
      <c r="E79" s="52">
        <f t="shared" si="0"/>
        <v>2027831.6077014103</v>
      </c>
      <c r="F79" s="43">
        <v>18480324.618988317</v>
      </c>
      <c r="G79" s="43">
        <v>19430968.66536689</v>
      </c>
      <c r="H79" s="43">
        <v>20402517.098635238</v>
      </c>
      <c r="I79" s="47">
        <f t="shared" si="1"/>
        <v>58313810.38299045</v>
      </c>
    </row>
    <row r="80" spans="1:9" ht="12.75">
      <c r="A80" s="36">
        <v>384</v>
      </c>
      <c r="B80" s="37" t="s">
        <v>50</v>
      </c>
      <c r="C80" s="50">
        <v>564075.3403267915</v>
      </c>
      <c r="D80" s="50">
        <v>91172.40478016491</v>
      </c>
      <c r="E80" s="52">
        <f t="shared" si="0"/>
        <v>655247.7451069565</v>
      </c>
      <c r="F80" s="43">
        <v>1973607.2267512772</v>
      </c>
      <c r="G80" s="43">
        <v>3397113.616300585</v>
      </c>
      <c r="H80" s="43">
        <v>3566969.297115614</v>
      </c>
      <c r="I80" s="47">
        <f t="shared" si="1"/>
        <v>8937690.140167477</v>
      </c>
    </row>
    <row r="81" spans="1:9" ht="12.75">
      <c r="A81" s="36">
        <v>390</v>
      </c>
      <c r="B81" s="37" t="s">
        <v>4</v>
      </c>
      <c r="C81" s="50">
        <v>376277.3749038937</v>
      </c>
      <c r="D81" s="50">
        <v>118965.70196386192</v>
      </c>
      <c r="E81" s="52">
        <f aca="true" t="shared" si="2" ref="E81:E144">SUM(C81:D81)</f>
        <v>495243.0768677556</v>
      </c>
      <c r="F81" s="43">
        <v>159369.38836829262</v>
      </c>
      <c r="G81" s="43">
        <v>297618.89035739435</v>
      </c>
      <c r="H81" s="43">
        <v>312499.8348752641</v>
      </c>
      <c r="I81" s="47">
        <f aca="true" t="shared" si="3" ref="I81:I144">SUM(F81:H81)</f>
        <v>769488.113600951</v>
      </c>
    </row>
    <row r="82" spans="1:9" ht="12.75">
      <c r="A82" s="36">
        <v>391</v>
      </c>
      <c r="B82" s="37" t="s">
        <v>7</v>
      </c>
      <c r="C82" s="50">
        <v>496331.7839629287</v>
      </c>
      <c r="D82" s="50">
        <v>160785.52295989197</v>
      </c>
      <c r="E82" s="52">
        <f t="shared" si="2"/>
        <v>657117.3069228206</v>
      </c>
      <c r="F82" s="43">
        <v>2301220.148604941</v>
      </c>
      <c r="G82" s="43">
        <v>2673229.6476978427</v>
      </c>
      <c r="H82" s="43">
        <v>2806891.130082735</v>
      </c>
      <c r="I82" s="47">
        <f t="shared" si="3"/>
        <v>7781340.926385519</v>
      </c>
    </row>
    <row r="83" spans="1:9" ht="12.75">
      <c r="A83" s="36">
        <v>392</v>
      </c>
      <c r="B83" s="37" t="s">
        <v>8</v>
      </c>
      <c r="C83" s="50">
        <v>440453.3711988903</v>
      </c>
      <c r="D83" s="50">
        <v>103900.17638765233</v>
      </c>
      <c r="E83" s="52">
        <f t="shared" si="2"/>
        <v>544353.5475865427</v>
      </c>
      <c r="F83" s="43">
        <v>1010654.8028858262</v>
      </c>
      <c r="G83" s="43">
        <v>383596.0230689774</v>
      </c>
      <c r="H83" s="43">
        <v>402775.8242224263</v>
      </c>
      <c r="I83" s="47">
        <f t="shared" si="3"/>
        <v>1797026.6501772301</v>
      </c>
    </row>
    <row r="84" spans="1:9" ht="12.75">
      <c r="A84" s="36">
        <v>393</v>
      </c>
      <c r="B84" s="37" t="s">
        <v>11</v>
      </c>
      <c r="C84" s="50">
        <v>260391.80008263484</v>
      </c>
      <c r="D84" s="50">
        <v>112948.15008141038</v>
      </c>
      <c r="E84" s="52">
        <f t="shared" si="2"/>
        <v>373339.9501640452</v>
      </c>
      <c r="F84" s="43">
        <v>0</v>
      </c>
      <c r="G84" s="43">
        <v>0</v>
      </c>
      <c r="H84" s="43">
        <v>0</v>
      </c>
      <c r="I84" s="47">
        <f t="shared" si="3"/>
        <v>0</v>
      </c>
    </row>
    <row r="85" spans="1:9" ht="12.75">
      <c r="A85" s="36">
        <v>394</v>
      </c>
      <c r="B85" s="37" t="s">
        <v>13</v>
      </c>
      <c r="C85" s="50">
        <v>443018.80765290646</v>
      </c>
      <c r="D85" s="50">
        <v>119831.53676709236</v>
      </c>
      <c r="E85" s="52">
        <f t="shared" si="2"/>
        <v>562850.3444199988</v>
      </c>
      <c r="F85" s="43">
        <v>805365.057577792</v>
      </c>
      <c r="G85" s="43">
        <v>507907.3888651778</v>
      </c>
      <c r="H85" s="43">
        <v>533302.7583084367</v>
      </c>
      <c r="I85" s="47">
        <f t="shared" si="3"/>
        <v>1846575.2047514066</v>
      </c>
    </row>
    <row r="86" spans="1:9" ht="12.75">
      <c r="A86" s="36">
        <v>420</v>
      </c>
      <c r="B86" s="37" t="s">
        <v>145</v>
      </c>
      <c r="C86" s="50">
        <v>4930.448185062205</v>
      </c>
      <c r="D86" s="50">
        <v>0</v>
      </c>
      <c r="E86" s="52">
        <f t="shared" si="2"/>
        <v>4930.448185062205</v>
      </c>
      <c r="F86" s="43">
        <v>0</v>
      </c>
      <c r="G86" s="43">
        <v>98114.71013327337</v>
      </c>
      <c r="H86" s="43">
        <v>103020.44563993704</v>
      </c>
      <c r="I86" s="47">
        <f t="shared" si="3"/>
        <v>201135.1557732104</v>
      </c>
    </row>
    <row r="87" spans="1:9" ht="12.75">
      <c r="A87" s="36">
        <v>800</v>
      </c>
      <c r="B87" s="37" t="s">
        <v>138</v>
      </c>
      <c r="C87" s="50">
        <v>353268.61670693674</v>
      </c>
      <c r="D87" s="50">
        <v>53595.17431996399</v>
      </c>
      <c r="E87" s="52">
        <f t="shared" si="2"/>
        <v>406863.79102690076</v>
      </c>
      <c r="F87" s="43">
        <v>1320826.4332823798</v>
      </c>
      <c r="G87" s="43">
        <v>6375403.534108705</v>
      </c>
      <c r="H87" s="43">
        <v>6694173.710814141</v>
      </c>
      <c r="I87" s="47">
        <f t="shared" si="3"/>
        <v>14390403.678205226</v>
      </c>
    </row>
    <row r="88" spans="1:9" ht="12.75">
      <c r="A88" s="36">
        <v>801</v>
      </c>
      <c r="B88" s="37" t="s">
        <v>140</v>
      </c>
      <c r="C88" s="50">
        <v>707940.2064746635</v>
      </c>
      <c r="D88" s="50">
        <v>91865.07262274926</v>
      </c>
      <c r="E88" s="52">
        <f t="shared" si="2"/>
        <v>799805.2790974127</v>
      </c>
      <c r="F88" s="43">
        <v>16899742.73467608</v>
      </c>
      <c r="G88" s="43">
        <v>3419245.4368012897</v>
      </c>
      <c r="H88" s="43">
        <v>3590207.708641354</v>
      </c>
      <c r="I88" s="47">
        <f t="shared" si="3"/>
        <v>23909195.880118724</v>
      </c>
    </row>
    <row r="89" spans="1:9" ht="12.75">
      <c r="A89" s="36">
        <v>802</v>
      </c>
      <c r="B89" s="37" t="s">
        <v>146</v>
      </c>
      <c r="C89" s="50">
        <v>429309.7566017579</v>
      </c>
      <c r="D89" s="50">
        <v>101649.0058992532</v>
      </c>
      <c r="E89" s="52">
        <f t="shared" si="2"/>
        <v>530958.7625010111</v>
      </c>
      <c r="F89" s="43">
        <v>3970451.7618864705</v>
      </c>
      <c r="G89" s="43">
        <v>1331655.0512243472</v>
      </c>
      <c r="H89" s="43">
        <v>1398237.8037855646</v>
      </c>
      <c r="I89" s="47">
        <f t="shared" si="3"/>
        <v>6700344.616896382</v>
      </c>
    </row>
    <row r="90" spans="1:9" ht="12.75">
      <c r="A90" s="36">
        <v>803</v>
      </c>
      <c r="B90" s="37" t="s">
        <v>150</v>
      </c>
      <c r="C90" s="50">
        <v>675591.6561873042</v>
      </c>
      <c r="D90" s="50">
        <v>72297.20606974141</v>
      </c>
      <c r="E90" s="52">
        <f t="shared" si="2"/>
        <v>747888.8622570456</v>
      </c>
      <c r="F90" s="43">
        <v>2708503.0852825316</v>
      </c>
      <c r="G90" s="43">
        <v>4319428.10467918</v>
      </c>
      <c r="H90" s="43">
        <v>4535399.509913139</v>
      </c>
      <c r="I90" s="47">
        <f t="shared" si="3"/>
        <v>11563330.699874852</v>
      </c>
    </row>
    <row r="91" spans="1:9" ht="12.75">
      <c r="A91" s="36">
        <v>805</v>
      </c>
      <c r="B91" s="37" t="s">
        <v>5</v>
      </c>
      <c r="C91" s="50">
        <v>159938.92893006667</v>
      </c>
      <c r="D91" s="50">
        <v>82427.47326753751</v>
      </c>
      <c r="E91" s="52">
        <f t="shared" si="2"/>
        <v>242366.40219760418</v>
      </c>
      <c r="F91" s="43">
        <v>0</v>
      </c>
      <c r="G91" s="43">
        <v>130240.71595928882</v>
      </c>
      <c r="H91" s="43">
        <v>136752.75175725325</v>
      </c>
      <c r="I91" s="47">
        <f t="shared" si="3"/>
        <v>266993.4677165421</v>
      </c>
    </row>
    <row r="92" spans="1:9" ht="12.75">
      <c r="A92" s="36">
        <v>806</v>
      </c>
      <c r="B92" s="37" t="s">
        <v>6</v>
      </c>
      <c r="C92" s="50">
        <v>261033.15919613888</v>
      </c>
      <c r="D92" s="50">
        <v>92384.57350468753</v>
      </c>
      <c r="E92" s="52">
        <f t="shared" si="2"/>
        <v>353417.7327008264</v>
      </c>
      <c r="F92" s="43">
        <v>127597.40335793272</v>
      </c>
      <c r="G92" s="43">
        <v>726676.9575989689</v>
      </c>
      <c r="H92" s="43">
        <v>763010.8054789173</v>
      </c>
      <c r="I92" s="47">
        <f t="shared" si="3"/>
        <v>1617285.166435819</v>
      </c>
    </row>
    <row r="93" spans="1:9" ht="12.75">
      <c r="A93" s="36">
        <v>807</v>
      </c>
      <c r="B93" s="37" t="s">
        <v>10</v>
      </c>
      <c r="C93" s="50">
        <v>302641.3316847126</v>
      </c>
      <c r="D93" s="50">
        <v>35585.81041277092</v>
      </c>
      <c r="E93" s="52">
        <f t="shared" si="2"/>
        <v>338227.1420974835</v>
      </c>
      <c r="F93" s="43">
        <v>24541.775671810272</v>
      </c>
      <c r="G93" s="43">
        <v>54684.16388209181</v>
      </c>
      <c r="H93" s="43">
        <v>57418.3720761964</v>
      </c>
      <c r="I93" s="47">
        <f t="shared" si="3"/>
        <v>136644.31163009847</v>
      </c>
    </row>
    <row r="94" spans="1:9" ht="12.75">
      <c r="A94" s="36">
        <v>808</v>
      </c>
      <c r="B94" s="37" t="s">
        <v>12</v>
      </c>
      <c r="C94" s="50">
        <v>381287.99297814385</v>
      </c>
      <c r="D94" s="50">
        <v>128663.05176004281</v>
      </c>
      <c r="E94" s="52">
        <f t="shared" si="2"/>
        <v>509951.04473818664</v>
      </c>
      <c r="F94" s="43">
        <v>1376632.113829231</v>
      </c>
      <c r="G94" s="43">
        <v>3708009.979846712</v>
      </c>
      <c r="H94" s="43">
        <v>3893410.4788390477</v>
      </c>
      <c r="I94" s="47">
        <f t="shared" si="3"/>
        <v>8978052.57251499</v>
      </c>
    </row>
    <row r="95" spans="1:9" ht="12.75">
      <c r="A95" s="36">
        <v>810</v>
      </c>
      <c r="B95" s="37" t="s">
        <v>42</v>
      </c>
      <c r="C95" s="50">
        <v>273619.8317986554</v>
      </c>
      <c r="D95" s="50">
        <v>91172.40478016491</v>
      </c>
      <c r="E95" s="52">
        <f t="shared" si="2"/>
        <v>364792.2365788203</v>
      </c>
      <c r="F95" s="43">
        <v>2494884.3269969043</v>
      </c>
      <c r="G95" s="43">
        <v>7118562.560551284</v>
      </c>
      <c r="H95" s="43">
        <v>7474490.688578848</v>
      </c>
      <c r="I95" s="47">
        <f t="shared" si="3"/>
        <v>17087937.576127037</v>
      </c>
    </row>
    <row r="96" spans="1:9" ht="12.75">
      <c r="A96" s="36">
        <v>811</v>
      </c>
      <c r="B96" s="37" t="s">
        <v>41</v>
      </c>
      <c r="C96" s="50">
        <v>752955.5992537274</v>
      </c>
      <c r="D96" s="50">
        <v>32641.97208178744</v>
      </c>
      <c r="E96" s="52">
        <f t="shared" si="2"/>
        <v>785597.5713355148</v>
      </c>
      <c r="F96" s="43">
        <v>1145977.9357123785</v>
      </c>
      <c r="G96" s="43">
        <v>1832048.0880625136</v>
      </c>
      <c r="H96" s="43">
        <v>1923650.4924656393</v>
      </c>
      <c r="I96" s="47">
        <f t="shared" si="3"/>
        <v>4901676.516240532</v>
      </c>
    </row>
    <row r="97" spans="1:9" ht="12.75">
      <c r="A97" s="36">
        <v>812</v>
      </c>
      <c r="B97" s="37" t="s">
        <v>45</v>
      </c>
      <c r="C97" s="50">
        <v>186274.73752832576</v>
      </c>
      <c r="D97" s="50">
        <v>0</v>
      </c>
      <c r="E97" s="52">
        <f t="shared" si="2"/>
        <v>186274.73752832576</v>
      </c>
      <c r="F97" s="43">
        <v>1433650.1732269519</v>
      </c>
      <c r="G97" s="43">
        <v>292007.9115024758</v>
      </c>
      <c r="H97" s="43">
        <v>306608.3070775996</v>
      </c>
      <c r="I97" s="47">
        <f t="shared" si="3"/>
        <v>2032266.3918070272</v>
      </c>
    </row>
    <row r="98" spans="1:9" ht="12.75">
      <c r="A98" s="36">
        <v>813</v>
      </c>
      <c r="B98" s="37" t="s">
        <v>46</v>
      </c>
      <c r="C98" s="50">
        <v>349781.2265272586</v>
      </c>
      <c r="D98" s="50">
        <v>6840.094945520445</v>
      </c>
      <c r="E98" s="52">
        <f t="shared" si="2"/>
        <v>356621.32147277903</v>
      </c>
      <c r="F98" s="43">
        <v>512604.9865918566</v>
      </c>
      <c r="G98" s="43">
        <v>546054.132241855</v>
      </c>
      <c r="H98" s="43">
        <v>573356.8388539478</v>
      </c>
      <c r="I98" s="47">
        <f t="shared" si="3"/>
        <v>1632015.9576876594</v>
      </c>
    </row>
    <row r="99" spans="1:9" ht="12.75">
      <c r="A99" s="36">
        <v>815</v>
      </c>
      <c r="B99" s="37" t="s">
        <v>47</v>
      </c>
      <c r="C99" s="50">
        <v>1269049.2609014988</v>
      </c>
      <c r="D99" s="50">
        <v>184466.1048282444</v>
      </c>
      <c r="E99" s="52">
        <f t="shared" si="2"/>
        <v>1453515.3657297431</v>
      </c>
      <c r="F99" s="43">
        <v>1563311.5872423353</v>
      </c>
      <c r="G99" s="43">
        <v>19168080.696257696</v>
      </c>
      <c r="H99" s="43">
        <v>20126484.731070578</v>
      </c>
      <c r="I99" s="47">
        <f t="shared" si="3"/>
        <v>40857877.01457061</v>
      </c>
    </row>
    <row r="100" spans="1:9" ht="12.75">
      <c r="A100" s="36">
        <v>816</v>
      </c>
      <c r="B100" s="37" t="s">
        <v>51</v>
      </c>
      <c r="C100" s="50">
        <v>378602.30169034575</v>
      </c>
      <c r="D100" s="50">
        <v>68097.90727407379</v>
      </c>
      <c r="E100" s="52">
        <f t="shared" si="2"/>
        <v>446700.20896441955</v>
      </c>
      <c r="F100" s="43">
        <v>2900853.247544526</v>
      </c>
      <c r="G100" s="43">
        <v>6767733.142068144</v>
      </c>
      <c r="H100" s="43">
        <v>7106119.799171551</v>
      </c>
      <c r="I100" s="47">
        <f t="shared" si="3"/>
        <v>16774706.188784223</v>
      </c>
    </row>
    <row r="101" spans="1:9" ht="12.75">
      <c r="A101" s="36">
        <v>821</v>
      </c>
      <c r="B101" s="37" t="s">
        <v>80</v>
      </c>
      <c r="C101" s="50">
        <v>601234.0839654311</v>
      </c>
      <c r="D101" s="50">
        <v>85284.72811819795</v>
      </c>
      <c r="E101" s="52">
        <f t="shared" si="2"/>
        <v>686518.8120836291</v>
      </c>
      <c r="F101" s="43">
        <v>5843812.785028937</v>
      </c>
      <c r="G101" s="43">
        <v>2654980.9731486235</v>
      </c>
      <c r="H101" s="43">
        <v>2787730.0218060547</v>
      </c>
      <c r="I101" s="47">
        <f t="shared" si="3"/>
        <v>11286523.779983614</v>
      </c>
    </row>
    <row r="102" spans="1:9" ht="12.75">
      <c r="A102" s="36">
        <v>822</v>
      </c>
      <c r="B102" s="37" t="s">
        <v>75</v>
      </c>
      <c r="C102" s="50">
        <v>317152.0816277412</v>
      </c>
      <c r="D102" s="50">
        <v>30910.302475326567</v>
      </c>
      <c r="E102" s="52">
        <f t="shared" si="2"/>
        <v>348062.3841030678</v>
      </c>
      <c r="F102" s="43">
        <v>3203277.1082135797</v>
      </c>
      <c r="G102" s="43">
        <v>3253277.6773579926</v>
      </c>
      <c r="H102" s="43">
        <v>3415941.5612258925</v>
      </c>
      <c r="I102" s="47">
        <f t="shared" si="3"/>
        <v>9872496.346797464</v>
      </c>
    </row>
    <row r="103" spans="1:9" ht="12.75">
      <c r="A103" s="36">
        <v>823</v>
      </c>
      <c r="B103" s="37" t="s">
        <v>76</v>
      </c>
      <c r="C103" s="50">
        <v>523589.5462868498</v>
      </c>
      <c r="D103" s="50">
        <v>64158.35891937531</v>
      </c>
      <c r="E103" s="52">
        <f t="shared" si="2"/>
        <v>587747.9052062251</v>
      </c>
      <c r="F103" s="43">
        <v>9140615.993342543</v>
      </c>
      <c r="G103" s="43">
        <v>5892339.818926717</v>
      </c>
      <c r="H103" s="43">
        <v>6186956.809873053</v>
      </c>
      <c r="I103" s="47">
        <f t="shared" si="3"/>
        <v>21219912.62214231</v>
      </c>
    </row>
    <row r="104" spans="1:9" ht="12.75">
      <c r="A104" s="36">
        <v>825</v>
      </c>
      <c r="B104" s="37" t="s">
        <v>121</v>
      </c>
      <c r="C104" s="50">
        <v>1105663.026736348</v>
      </c>
      <c r="D104" s="50">
        <v>241567.91010129164</v>
      </c>
      <c r="E104" s="52">
        <f t="shared" si="2"/>
        <v>1347230.9368376397</v>
      </c>
      <c r="F104" s="43">
        <v>6350391.920057904</v>
      </c>
      <c r="G104" s="43">
        <v>4809153.262733705</v>
      </c>
      <c r="H104" s="43">
        <v>5049610.925870391</v>
      </c>
      <c r="I104" s="47">
        <f t="shared" si="3"/>
        <v>16209156.108662</v>
      </c>
    </row>
    <row r="105" spans="1:9" ht="12.75">
      <c r="A105" s="36">
        <v>826</v>
      </c>
      <c r="B105" s="37" t="s">
        <v>127</v>
      </c>
      <c r="C105" s="50">
        <v>658315.0450672894</v>
      </c>
      <c r="D105" s="50">
        <v>82340.88978721446</v>
      </c>
      <c r="E105" s="52">
        <f t="shared" si="2"/>
        <v>740655.9348545038</v>
      </c>
      <c r="F105" s="43">
        <v>11461659.01289327</v>
      </c>
      <c r="G105" s="43">
        <v>20869180.60835038</v>
      </c>
      <c r="H105" s="43">
        <v>21912639.6387679</v>
      </c>
      <c r="I105" s="47">
        <f t="shared" si="3"/>
        <v>54243479.260011554</v>
      </c>
    </row>
    <row r="106" spans="1:9" ht="12.75">
      <c r="A106" s="36">
        <v>830</v>
      </c>
      <c r="B106" s="37" t="s">
        <v>53</v>
      </c>
      <c r="C106" s="50">
        <v>1761051.8708482753</v>
      </c>
      <c r="D106" s="50">
        <v>231264.47594284944</v>
      </c>
      <c r="E106" s="52">
        <f t="shared" si="2"/>
        <v>1992316.3467911247</v>
      </c>
      <c r="F106" s="43">
        <v>4501210.588927711</v>
      </c>
      <c r="G106" s="43">
        <v>5240482.369549053</v>
      </c>
      <c r="H106" s="43">
        <v>5502506.488026505</v>
      </c>
      <c r="I106" s="47">
        <f t="shared" si="3"/>
        <v>15244199.446503269</v>
      </c>
    </row>
    <row r="107" spans="1:9" ht="12.75">
      <c r="A107" s="36">
        <v>831</v>
      </c>
      <c r="B107" s="37" t="s">
        <v>52</v>
      </c>
      <c r="C107" s="50">
        <v>634304.1632554824</v>
      </c>
      <c r="D107" s="50">
        <v>49698.917705427026</v>
      </c>
      <c r="E107" s="52">
        <f t="shared" si="2"/>
        <v>684003.0809609095</v>
      </c>
      <c r="F107" s="43">
        <v>5826650.7943841405</v>
      </c>
      <c r="G107" s="43">
        <v>0</v>
      </c>
      <c r="H107" s="43">
        <v>0</v>
      </c>
      <c r="I107" s="47">
        <f t="shared" si="3"/>
        <v>5826650.7943841405</v>
      </c>
    </row>
    <row r="108" spans="1:9" ht="12.75">
      <c r="A108" s="36">
        <v>835</v>
      </c>
      <c r="B108" s="37" t="s">
        <v>143</v>
      </c>
      <c r="C108" s="50">
        <v>615584.4941300836</v>
      </c>
      <c r="D108" s="50">
        <v>267845.9963793354</v>
      </c>
      <c r="E108" s="52">
        <f t="shared" si="2"/>
        <v>883430.490509419</v>
      </c>
      <c r="F108" s="43">
        <v>1749365.8005068947</v>
      </c>
      <c r="G108" s="43">
        <v>7067759.172598437</v>
      </c>
      <c r="H108" s="43">
        <v>7421147.131228359</v>
      </c>
      <c r="I108" s="47">
        <f t="shared" si="3"/>
        <v>16238272.104333691</v>
      </c>
    </row>
    <row r="109" spans="1:9" ht="12.75">
      <c r="A109" s="36">
        <v>836</v>
      </c>
      <c r="B109" s="37" t="s">
        <v>148</v>
      </c>
      <c r="C109" s="50">
        <v>253176.51005571455</v>
      </c>
      <c r="D109" s="50">
        <v>20606.868316884378</v>
      </c>
      <c r="E109" s="52">
        <f t="shared" si="2"/>
        <v>273783.3783725989</v>
      </c>
      <c r="F109" s="43">
        <v>2498719.6008488047</v>
      </c>
      <c r="G109" s="43">
        <v>3665956.1661565583</v>
      </c>
      <c r="H109" s="43">
        <v>3849253.9744643862</v>
      </c>
      <c r="I109" s="47">
        <f t="shared" si="3"/>
        <v>10013929.74146975</v>
      </c>
    </row>
    <row r="110" spans="1:9" ht="12.75">
      <c r="A110" s="36">
        <v>837</v>
      </c>
      <c r="B110" s="37" t="s">
        <v>139</v>
      </c>
      <c r="C110" s="50">
        <v>171763.98758529715</v>
      </c>
      <c r="D110" s="50">
        <v>135243.3962645941</v>
      </c>
      <c r="E110" s="52">
        <f t="shared" si="2"/>
        <v>307007.38384989125</v>
      </c>
      <c r="F110" s="43">
        <v>3970694.735083594</v>
      </c>
      <c r="G110" s="43">
        <v>1133365.6857261292</v>
      </c>
      <c r="H110" s="43">
        <v>1190033.9700124357</v>
      </c>
      <c r="I110" s="47">
        <f t="shared" si="3"/>
        <v>6294094.390822159</v>
      </c>
    </row>
    <row r="111" spans="1:9" ht="12.75">
      <c r="A111" s="36">
        <v>840</v>
      </c>
      <c r="B111" s="37" t="s">
        <v>3</v>
      </c>
      <c r="C111" s="50">
        <v>1039603.0380454333</v>
      </c>
      <c r="D111" s="50">
        <v>251135.384676988</v>
      </c>
      <c r="E111" s="52">
        <f t="shared" si="2"/>
        <v>1290738.4227224214</v>
      </c>
      <c r="F111" s="43">
        <v>216803.1162041033</v>
      </c>
      <c r="G111" s="43">
        <v>488410.58508294995</v>
      </c>
      <c r="H111" s="43">
        <v>512831.11433709745</v>
      </c>
      <c r="I111" s="47">
        <f t="shared" si="3"/>
        <v>1218044.8156241507</v>
      </c>
    </row>
    <row r="112" spans="1:9" ht="12.75">
      <c r="A112" s="36">
        <v>841</v>
      </c>
      <c r="B112" s="37" t="s">
        <v>2</v>
      </c>
      <c r="C112" s="50">
        <v>68865.93481249487</v>
      </c>
      <c r="D112" s="50">
        <v>18702.03174977742</v>
      </c>
      <c r="E112" s="52">
        <f t="shared" si="2"/>
        <v>87567.9665622723</v>
      </c>
      <c r="F112" s="43">
        <v>759879.9748311086</v>
      </c>
      <c r="G112" s="43">
        <v>1516958.592251365</v>
      </c>
      <c r="H112" s="43">
        <v>1592806.5218639332</v>
      </c>
      <c r="I112" s="47">
        <f t="shared" si="3"/>
        <v>3869645.0889464067</v>
      </c>
    </row>
    <row r="113" spans="1:9" ht="12.75">
      <c r="A113" s="36">
        <v>845</v>
      </c>
      <c r="B113" s="37" t="s">
        <v>122</v>
      </c>
      <c r="C113" s="50">
        <v>985408.192954343</v>
      </c>
      <c r="D113" s="50">
        <v>198146.29471928527</v>
      </c>
      <c r="E113" s="52">
        <f t="shared" si="2"/>
        <v>1183554.4876736284</v>
      </c>
      <c r="F113" s="43">
        <v>6611765.310212458</v>
      </c>
      <c r="G113" s="43">
        <v>9074881.62494075</v>
      </c>
      <c r="H113" s="43">
        <v>9528625.706187788</v>
      </c>
      <c r="I113" s="47">
        <f t="shared" si="3"/>
        <v>25215272.641340993</v>
      </c>
    </row>
    <row r="114" spans="1:9" ht="12.75">
      <c r="A114" s="36">
        <v>846</v>
      </c>
      <c r="B114" s="37" t="s">
        <v>120</v>
      </c>
      <c r="C114" s="50">
        <v>517576.80459774955</v>
      </c>
      <c r="D114" s="50">
        <v>124290.58600372908</v>
      </c>
      <c r="E114" s="52">
        <f t="shared" si="2"/>
        <v>641867.3906014786</v>
      </c>
      <c r="F114" s="43">
        <v>3960649.4004754596</v>
      </c>
      <c r="G114" s="43">
        <v>12038759.327999925</v>
      </c>
      <c r="H114" s="43">
        <v>12640697.29439992</v>
      </c>
      <c r="I114" s="47">
        <f t="shared" si="3"/>
        <v>28640106.022875305</v>
      </c>
    </row>
    <row r="115" spans="1:9" ht="12.75">
      <c r="A115" s="36">
        <v>850</v>
      </c>
      <c r="B115" s="37" t="s">
        <v>123</v>
      </c>
      <c r="C115" s="50">
        <v>3055033.9672872433</v>
      </c>
      <c r="D115" s="50">
        <v>388586.6596898197</v>
      </c>
      <c r="E115" s="52">
        <f t="shared" si="2"/>
        <v>3443620.626977063</v>
      </c>
      <c r="F115" s="43">
        <v>16651023.382709596</v>
      </c>
      <c r="G115" s="43">
        <v>31566510.188058276</v>
      </c>
      <c r="H115" s="43">
        <v>33144835.69746119</v>
      </c>
      <c r="I115" s="47">
        <f t="shared" si="3"/>
        <v>81362369.26822907</v>
      </c>
    </row>
    <row r="116" spans="1:9" ht="12.75">
      <c r="A116" s="36">
        <v>851</v>
      </c>
      <c r="B116" s="37" t="s">
        <v>129</v>
      </c>
      <c r="C116" s="50">
        <v>442056.7689826504</v>
      </c>
      <c r="D116" s="50">
        <v>46928.246335089636</v>
      </c>
      <c r="E116" s="52">
        <f t="shared" si="2"/>
        <v>488985.01531774004</v>
      </c>
      <c r="F116" s="43">
        <v>878507.1670516245</v>
      </c>
      <c r="G116" s="43">
        <v>6112138.2912021</v>
      </c>
      <c r="H116" s="43">
        <v>6417745.205762206</v>
      </c>
      <c r="I116" s="47">
        <f t="shared" si="3"/>
        <v>13408390.66401593</v>
      </c>
    </row>
    <row r="117" spans="1:9" ht="12.75">
      <c r="A117" s="36">
        <v>852</v>
      </c>
      <c r="B117" s="37" t="s">
        <v>132</v>
      </c>
      <c r="C117" s="50">
        <v>440653.7959218604</v>
      </c>
      <c r="D117" s="50">
        <v>40780.81923215354</v>
      </c>
      <c r="E117" s="52">
        <f t="shared" si="2"/>
        <v>481434.6151540139</v>
      </c>
      <c r="F117" s="43">
        <v>4813961.86089041</v>
      </c>
      <c r="G117" s="43">
        <v>4709060.231017445</v>
      </c>
      <c r="H117" s="43">
        <v>4944513.242568317</v>
      </c>
      <c r="I117" s="47">
        <f t="shared" si="3"/>
        <v>14467535.334476173</v>
      </c>
    </row>
    <row r="118" spans="1:9" ht="12.75">
      <c r="A118" s="36">
        <v>855</v>
      </c>
      <c r="B118" s="37" t="s">
        <v>55</v>
      </c>
      <c r="C118" s="50">
        <v>886719.0593639109</v>
      </c>
      <c r="D118" s="50">
        <v>122818.66683823736</v>
      </c>
      <c r="E118" s="52">
        <f t="shared" si="2"/>
        <v>1009537.7262021482</v>
      </c>
      <c r="F118" s="43">
        <v>3445322.8041103575</v>
      </c>
      <c r="G118" s="43">
        <v>25139970.957859334</v>
      </c>
      <c r="H118" s="43">
        <v>26396969.505752303</v>
      </c>
      <c r="I118" s="47">
        <f t="shared" si="3"/>
        <v>54982263.267721996</v>
      </c>
    </row>
    <row r="119" spans="1:9" ht="12.75">
      <c r="A119" s="36">
        <v>856</v>
      </c>
      <c r="B119" s="37" t="s">
        <v>54</v>
      </c>
      <c r="C119" s="50">
        <v>882269.6305139768</v>
      </c>
      <c r="D119" s="50">
        <v>65673.56982502856</v>
      </c>
      <c r="E119" s="52">
        <f t="shared" si="2"/>
        <v>947943.2003390053</v>
      </c>
      <c r="F119" s="43">
        <v>7338143.2951506665</v>
      </c>
      <c r="G119" s="43">
        <v>6602697.004267339</v>
      </c>
      <c r="H119" s="43">
        <v>6932831.854480705</v>
      </c>
      <c r="I119" s="47">
        <f t="shared" si="3"/>
        <v>20873672.153898712</v>
      </c>
    </row>
    <row r="120" spans="1:9" ht="12.75">
      <c r="A120" s="36">
        <v>857</v>
      </c>
      <c r="B120" s="37" t="s">
        <v>60</v>
      </c>
      <c r="C120" s="50">
        <v>49665.24635196807</v>
      </c>
      <c r="D120" s="50">
        <v>11688.769843610886</v>
      </c>
      <c r="E120" s="52">
        <f t="shared" si="2"/>
        <v>61354.01619557895</v>
      </c>
      <c r="F120" s="43">
        <v>103004.2196254238</v>
      </c>
      <c r="G120" s="43">
        <v>29005.52188890561</v>
      </c>
      <c r="H120" s="43">
        <v>30455.797983350887</v>
      </c>
      <c r="I120" s="47">
        <f t="shared" si="3"/>
        <v>162465.53949768026</v>
      </c>
    </row>
    <row r="121" spans="1:9" ht="12.75">
      <c r="A121" s="36">
        <v>860</v>
      </c>
      <c r="B121" s="37" t="s">
        <v>68</v>
      </c>
      <c r="C121" s="50">
        <v>1777005.678796688</v>
      </c>
      <c r="D121" s="50">
        <v>260053.48315026148</v>
      </c>
      <c r="E121" s="52">
        <f t="shared" si="2"/>
        <v>2037059.1619469495</v>
      </c>
      <c r="F121" s="43">
        <v>6933011.269691316</v>
      </c>
      <c r="G121" s="43">
        <v>8120688.659261525</v>
      </c>
      <c r="H121" s="43">
        <v>8526723.092224602</v>
      </c>
      <c r="I121" s="47">
        <f t="shared" si="3"/>
        <v>23580423.02117744</v>
      </c>
    </row>
    <row r="122" spans="1:9" ht="12.75">
      <c r="A122" s="36">
        <v>861</v>
      </c>
      <c r="B122" s="37" t="s">
        <v>69</v>
      </c>
      <c r="C122" s="50">
        <v>432195.872612526</v>
      </c>
      <c r="D122" s="50">
        <v>69526.53469940402</v>
      </c>
      <c r="E122" s="52">
        <f t="shared" si="2"/>
        <v>501722.40731193003</v>
      </c>
      <c r="F122" s="43">
        <v>1697503.055348405</v>
      </c>
      <c r="G122" s="43">
        <v>1457634.5751748427</v>
      </c>
      <c r="H122" s="43">
        <v>1530516.3039335848</v>
      </c>
      <c r="I122" s="47">
        <f t="shared" si="3"/>
        <v>4685653.934456833</v>
      </c>
    </row>
    <row r="123" spans="1:9" ht="12.75">
      <c r="A123" s="36">
        <v>865</v>
      </c>
      <c r="B123" s="37" t="s">
        <v>153</v>
      </c>
      <c r="C123" s="50">
        <v>786426.5279897187</v>
      </c>
      <c r="D123" s="50">
        <v>279578.05796310777</v>
      </c>
      <c r="E123" s="52">
        <f t="shared" si="2"/>
        <v>1066004.5859528265</v>
      </c>
      <c r="F123" s="43">
        <v>3900860.4565087445</v>
      </c>
      <c r="G123" s="43">
        <v>5429746.092757049</v>
      </c>
      <c r="H123" s="43">
        <v>5701233.397394901</v>
      </c>
      <c r="I123" s="47">
        <f t="shared" si="3"/>
        <v>15031839.946660696</v>
      </c>
    </row>
    <row r="124" spans="1:9" ht="12.75">
      <c r="A124" s="36">
        <v>866</v>
      </c>
      <c r="B124" s="37" t="s">
        <v>151</v>
      </c>
      <c r="C124" s="50">
        <v>360964.926068985</v>
      </c>
      <c r="D124" s="50">
        <v>28226.21458531222</v>
      </c>
      <c r="E124" s="52">
        <f t="shared" si="2"/>
        <v>389191.14065429725</v>
      </c>
      <c r="F124" s="43">
        <v>1908044.995793506</v>
      </c>
      <c r="G124" s="43">
        <v>157723.52059068685</v>
      </c>
      <c r="H124" s="43">
        <v>165609.6966202212</v>
      </c>
      <c r="I124" s="47">
        <f t="shared" si="3"/>
        <v>2231378.213004414</v>
      </c>
    </row>
    <row r="125" spans="1:9" ht="12.75">
      <c r="A125" s="36">
        <v>867</v>
      </c>
      <c r="B125" s="37" t="s">
        <v>119</v>
      </c>
      <c r="C125" s="50">
        <v>282478.60455392976</v>
      </c>
      <c r="D125" s="50">
        <v>58010.93181643922</v>
      </c>
      <c r="E125" s="52">
        <f t="shared" si="2"/>
        <v>340489.53637036897</v>
      </c>
      <c r="F125" s="43">
        <v>2936429.7960724747</v>
      </c>
      <c r="G125" s="43">
        <v>3477169.9140940006</v>
      </c>
      <c r="H125" s="43">
        <v>3651028.409798701</v>
      </c>
      <c r="I125" s="47">
        <f t="shared" si="3"/>
        <v>10064628.119965175</v>
      </c>
    </row>
    <row r="126" spans="1:9" ht="12.75">
      <c r="A126" s="36">
        <v>868</v>
      </c>
      <c r="B126" s="37" t="s">
        <v>136</v>
      </c>
      <c r="C126" s="50">
        <v>254779.90783947462</v>
      </c>
      <c r="D126" s="50">
        <v>101735.58937957624</v>
      </c>
      <c r="E126" s="52">
        <f t="shared" si="2"/>
        <v>356515.4972190509</v>
      </c>
      <c r="F126" s="43">
        <v>2621201.9540690253</v>
      </c>
      <c r="G126" s="43">
        <v>2064632.880777346</v>
      </c>
      <c r="H126" s="43">
        <v>2167864.524816213</v>
      </c>
      <c r="I126" s="47">
        <f t="shared" si="3"/>
        <v>6853699.359662585</v>
      </c>
    </row>
    <row r="127" spans="1:9" ht="12.75">
      <c r="A127" s="36">
        <v>869</v>
      </c>
      <c r="B127" s="37" t="s">
        <v>134</v>
      </c>
      <c r="C127" s="50">
        <v>365895.37425404723</v>
      </c>
      <c r="D127" s="50">
        <v>75457.50310153251</v>
      </c>
      <c r="E127" s="52">
        <f t="shared" si="2"/>
        <v>441352.87735557975</v>
      </c>
      <c r="F127" s="43">
        <v>1330221.6120793363</v>
      </c>
      <c r="G127" s="43">
        <v>7121825.049333598</v>
      </c>
      <c r="H127" s="43">
        <v>7477916.301800279</v>
      </c>
      <c r="I127" s="47">
        <f t="shared" si="3"/>
        <v>15929962.963213215</v>
      </c>
    </row>
    <row r="128" spans="1:9" ht="12.75">
      <c r="A128" s="36">
        <v>870</v>
      </c>
      <c r="B128" s="37" t="s">
        <v>130</v>
      </c>
      <c r="C128" s="50">
        <v>299514.7060063805</v>
      </c>
      <c r="D128" s="50">
        <v>84072.55939367533</v>
      </c>
      <c r="E128" s="52">
        <f t="shared" si="2"/>
        <v>383587.2654000558</v>
      </c>
      <c r="F128" s="43">
        <v>4036656.0646124566</v>
      </c>
      <c r="G128" s="43">
        <v>286010.366527591</v>
      </c>
      <c r="H128" s="43">
        <v>300310.88485397055</v>
      </c>
      <c r="I128" s="47">
        <f t="shared" si="3"/>
        <v>4622977.315994018</v>
      </c>
    </row>
    <row r="129" spans="1:9" ht="12.75">
      <c r="A129" s="36">
        <v>871</v>
      </c>
      <c r="B129" s="37" t="s">
        <v>131</v>
      </c>
      <c r="C129" s="50">
        <v>167194.30390158098</v>
      </c>
      <c r="D129" s="50">
        <v>110307.35393155756</v>
      </c>
      <c r="E129" s="52">
        <f t="shared" si="2"/>
        <v>277501.65783313854</v>
      </c>
      <c r="F129" s="43">
        <v>7710052.218933475</v>
      </c>
      <c r="G129" s="43">
        <v>11138723.80227607</v>
      </c>
      <c r="H129" s="43">
        <v>11695659.992389873</v>
      </c>
      <c r="I129" s="47">
        <f t="shared" si="3"/>
        <v>30544436.013599418</v>
      </c>
    </row>
    <row r="130" spans="1:9" ht="12.75">
      <c r="A130" s="36">
        <v>872</v>
      </c>
      <c r="B130" s="37" t="s">
        <v>137</v>
      </c>
      <c r="C130" s="50">
        <v>407343.20696424495</v>
      </c>
      <c r="D130" s="50">
        <v>73509.37479426402</v>
      </c>
      <c r="E130" s="52">
        <f t="shared" si="2"/>
        <v>480852.581758509</v>
      </c>
      <c r="F130" s="43">
        <v>3247649.9949349463</v>
      </c>
      <c r="G130" s="43">
        <v>1125516.6936950742</v>
      </c>
      <c r="H130" s="43">
        <v>1181792.528379828</v>
      </c>
      <c r="I130" s="47">
        <f t="shared" si="3"/>
        <v>5554959.217009848</v>
      </c>
    </row>
    <row r="131" spans="1:9" ht="12.75">
      <c r="A131" s="36">
        <v>873</v>
      </c>
      <c r="B131" s="37" t="s">
        <v>77</v>
      </c>
      <c r="C131" s="50">
        <v>1289292.1579214698</v>
      </c>
      <c r="D131" s="50">
        <v>141996.9077297915</v>
      </c>
      <c r="E131" s="52">
        <f t="shared" si="2"/>
        <v>1431289.0656512612</v>
      </c>
      <c r="F131" s="43">
        <v>9932059.839124328</v>
      </c>
      <c r="G131" s="43">
        <v>2140221.362176829</v>
      </c>
      <c r="H131" s="43">
        <v>2247232.430285671</v>
      </c>
      <c r="I131" s="47">
        <f t="shared" si="3"/>
        <v>14319513.631586827</v>
      </c>
    </row>
    <row r="132" spans="1:9" ht="12.75">
      <c r="A132" s="36">
        <v>874</v>
      </c>
      <c r="B132" s="37" t="s">
        <v>82</v>
      </c>
      <c r="C132" s="50">
        <v>490439.29710761044</v>
      </c>
      <c r="D132" s="50">
        <v>72470.3730303875</v>
      </c>
      <c r="E132" s="52">
        <f t="shared" si="2"/>
        <v>562909.670137998</v>
      </c>
      <c r="F132" s="43">
        <v>11569316.925351609</v>
      </c>
      <c r="G132" s="43">
        <v>0</v>
      </c>
      <c r="H132" s="43">
        <v>0</v>
      </c>
      <c r="I132" s="47">
        <f t="shared" si="3"/>
        <v>11569316.925351609</v>
      </c>
    </row>
    <row r="133" spans="1:9" ht="12.75">
      <c r="A133" s="36">
        <v>876</v>
      </c>
      <c r="B133" s="37" t="s">
        <v>21</v>
      </c>
      <c r="C133" s="50">
        <v>240710.09228698</v>
      </c>
      <c r="D133" s="50">
        <v>125156.42080695953</v>
      </c>
      <c r="E133" s="52">
        <f t="shared" si="2"/>
        <v>365866.5130939395</v>
      </c>
      <c r="F133" s="43">
        <v>601722.4916247759</v>
      </c>
      <c r="G133" s="43">
        <v>891818.3146880673</v>
      </c>
      <c r="H133" s="43">
        <v>936409.2304224707</v>
      </c>
      <c r="I133" s="47">
        <f t="shared" si="3"/>
        <v>2429950.036735314</v>
      </c>
    </row>
    <row r="134" spans="1:9" ht="12.75">
      <c r="A134" s="36">
        <v>877</v>
      </c>
      <c r="B134" s="37" t="s">
        <v>34</v>
      </c>
      <c r="C134" s="50">
        <v>347295.95996243047</v>
      </c>
      <c r="D134" s="50">
        <v>274383.0491437252</v>
      </c>
      <c r="E134" s="52">
        <f t="shared" si="2"/>
        <v>621679.0091061557</v>
      </c>
      <c r="F134" s="43">
        <v>1904042.2400834337</v>
      </c>
      <c r="G134" s="43">
        <v>4183222.5564473174</v>
      </c>
      <c r="H134" s="43">
        <v>4392383.684269683</v>
      </c>
      <c r="I134" s="47">
        <f t="shared" si="3"/>
        <v>10479648.480800435</v>
      </c>
    </row>
    <row r="135" spans="1:9" ht="12.75">
      <c r="A135" s="36">
        <v>878</v>
      </c>
      <c r="B135" s="37" t="s">
        <v>142</v>
      </c>
      <c r="C135" s="50">
        <v>1283399.6710661515</v>
      </c>
      <c r="D135" s="50">
        <v>228623.67979299667</v>
      </c>
      <c r="E135" s="52">
        <f t="shared" si="2"/>
        <v>1512023.3508591482</v>
      </c>
      <c r="F135" s="43">
        <v>5201277.949284394</v>
      </c>
      <c r="G135" s="43">
        <v>3550466.444469744</v>
      </c>
      <c r="H135" s="43">
        <v>3727989.766693231</v>
      </c>
      <c r="I135" s="47">
        <f t="shared" si="3"/>
        <v>12479734.160447368</v>
      </c>
    </row>
    <row r="136" spans="1:9" ht="12.75">
      <c r="A136" s="36">
        <v>879</v>
      </c>
      <c r="B136" s="37" t="s">
        <v>147</v>
      </c>
      <c r="C136" s="50">
        <v>571891.9045226218</v>
      </c>
      <c r="D136" s="50">
        <v>38789.39918472353</v>
      </c>
      <c r="E136" s="52">
        <f t="shared" si="2"/>
        <v>610681.3037073453</v>
      </c>
      <c r="F136" s="43">
        <v>3293722.0317950696</v>
      </c>
      <c r="G136" s="43">
        <v>0</v>
      </c>
      <c r="H136" s="43">
        <v>0</v>
      </c>
      <c r="I136" s="47">
        <f t="shared" si="3"/>
        <v>3293722.0317950696</v>
      </c>
    </row>
    <row r="137" spans="1:9" ht="12.75">
      <c r="A137" s="36">
        <v>880</v>
      </c>
      <c r="B137" s="37" t="s">
        <v>152</v>
      </c>
      <c r="C137" s="50">
        <v>121737.97673198307</v>
      </c>
      <c r="D137" s="50">
        <v>34633.39212921744</v>
      </c>
      <c r="E137" s="52">
        <f t="shared" si="2"/>
        <v>156371.36886120052</v>
      </c>
      <c r="F137" s="43">
        <v>1010705.7476509912</v>
      </c>
      <c r="G137" s="43">
        <v>2798848.387246126</v>
      </c>
      <c r="H137" s="43">
        <v>2938790.806608432</v>
      </c>
      <c r="I137" s="47">
        <f t="shared" si="3"/>
        <v>6748344.9415055495</v>
      </c>
    </row>
    <row r="138" spans="1:9" ht="12.75">
      <c r="A138" s="36">
        <v>881</v>
      </c>
      <c r="B138" s="37" t="s">
        <v>78</v>
      </c>
      <c r="C138" s="50">
        <v>2727179.2054529036</v>
      </c>
      <c r="D138" s="50">
        <v>430146.7302448806</v>
      </c>
      <c r="E138" s="52">
        <f t="shared" si="2"/>
        <v>3157325.935697784</v>
      </c>
      <c r="F138" s="43">
        <v>10756642.806674022</v>
      </c>
      <c r="G138" s="43">
        <v>41764723.875005156</v>
      </c>
      <c r="H138" s="43">
        <v>43852960.06875541</v>
      </c>
      <c r="I138" s="47">
        <f t="shared" si="3"/>
        <v>96374326.75043458</v>
      </c>
    </row>
    <row r="139" spans="1:9" ht="12.75">
      <c r="A139" s="36">
        <v>882</v>
      </c>
      <c r="B139" s="37" t="s">
        <v>83</v>
      </c>
      <c r="C139" s="50">
        <v>388703.7077280342</v>
      </c>
      <c r="D139" s="50">
        <v>54893.92652480965</v>
      </c>
      <c r="E139" s="52">
        <f t="shared" si="2"/>
        <v>443597.6342528438</v>
      </c>
      <c r="F139" s="43">
        <v>2966585.3564451984</v>
      </c>
      <c r="G139" s="43">
        <v>511107.8384320089</v>
      </c>
      <c r="H139" s="43">
        <v>536663.2303536094</v>
      </c>
      <c r="I139" s="47">
        <f t="shared" si="3"/>
        <v>4014356.425230817</v>
      </c>
    </row>
    <row r="140" spans="1:9" ht="12.75">
      <c r="A140" s="36">
        <v>883</v>
      </c>
      <c r="B140" s="37" t="s">
        <v>85</v>
      </c>
      <c r="C140" s="50">
        <v>196817.0779565482</v>
      </c>
      <c r="D140" s="50">
        <v>62859.606714529655</v>
      </c>
      <c r="E140" s="52">
        <f t="shared" si="2"/>
        <v>259676.68467107785</v>
      </c>
      <c r="F140" s="43">
        <v>4217521.0893043075</v>
      </c>
      <c r="G140" s="43">
        <v>2708337.07454952</v>
      </c>
      <c r="H140" s="43">
        <v>2843753.928276996</v>
      </c>
      <c r="I140" s="47">
        <f t="shared" si="3"/>
        <v>9769612.092130825</v>
      </c>
    </row>
    <row r="141" spans="1:9" ht="12.75">
      <c r="A141" s="36">
        <v>884</v>
      </c>
      <c r="B141" s="37" t="s">
        <v>64</v>
      </c>
      <c r="C141" s="50">
        <v>246883.17375445628</v>
      </c>
      <c r="D141" s="50">
        <v>83985.97591335229</v>
      </c>
      <c r="E141" s="52">
        <f t="shared" si="2"/>
        <v>330869.14966780855</v>
      </c>
      <c r="F141" s="43">
        <v>432406.98987313843</v>
      </c>
      <c r="G141" s="43">
        <v>634384.1163212747</v>
      </c>
      <c r="H141" s="43">
        <v>666103.3221373383</v>
      </c>
      <c r="I141" s="47">
        <f t="shared" si="3"/>
        <v>1732894.4283317514</v>
      </c>
    </row>
    <row r="142" spans="1:9" ht="12.75">
      <c r="A142" s="36">
        <v>885</v>
      </c>
      <c r="B142" s="37" t="s">
        <v>74</v>
      </c>
      <c r="C142" s="50">
        <v>1030824.4351793469</v>
      </c>
      <c r="D142" s="50">
        <v>241394.74314064562</v>
      </c>
      <c r="E142" s="52">
        <f t="shared" si="2"/>
        <v>1272219.1783199925</v>
      </c>
      <c r="F142" s="43">
        <v>2960327.5043443004</v>
      </c>
      <c r="G142" s="43">
        <v>8297144.569162267</v>
      </c>
      <c r="H142" s="43">
        <v>8712001.79762038</v>
      </c>
      <c r="I142" s="47">
        <f t="shared" si="3"/>
        <v>19969473.87112695</v>
      </c>
    </row>
    <row r="143" spans="1:9" ht="12.75">
      <c r="A143" s="36">
        <v>886</v>
      </c>
      <c r="B143" s="37" t="s">
        <v>125</v>
      </c>
      <c r="C143" s="50">
        <v>2777325.4711399996</v>
      </c>
      <c r="D143" s="50">
        <v>553787.940146187</v>
      </c>
      <c r="E143" s="52">
        <f t="shared" si="2"/>
        <v>3331113.4112861864</v>
      </c>
      <c r="F143" s="43">
        <v>19299887.694242723</v>
      </c>
      <c r="G143" s="43">
        <v>13389679.313259643</v>
      </c>
      <c r="H143" s="43">
        <v>14059163.278922625</v>
      </c>
      <c r="I143" s="47">
        <f t="shared" si="3"/>
        <v>46748730.286424994</v>
      </c>
    </row>
    <row r="144" spans="1:9" ht="12.75">
      <c r="A144" s="36">
        <v>887</v>
      </c>
      <c r="B144" s="37" t="s">
        <v>126</v>
      </c>
      <c r="C144" s="50">
        <v>566680.8617254016</v>
      </c>
      <c r="D144" s="50">
        <v>98445.41712730058</v>
      </c>
      <c r="E144" s="52">
        <f t="shared" si="2"/>
        <v>665126.2788527021</v>
      </c>
      <c r="F144" s="43">
        <v>2513078.8071628776</v>
      </c>
      <c r="G144" s="43">
        <v>2237275.120885227</v>
      </c>
      <c r="H144" s="43">
        <v>2349138.876929488</v>
      </c>
      <c r="I144" s="47">
        <f t="shared" si="3"/>
        <v>7099492.804977592</v>
      </c>
    </row>
    <row r="145" spans="1:9" ht="12.75">
      <c r="A145" s="36">
        <v>888</v>
      </c>
      <c r="B145" s="37" t="s">
        <v>23</v>
      </c>
      <c r="C145" s="50">
        <v>1779731.4550290802</v>
      </c>
      <c r="D145" s="50">
        <v>1520882.1236144225</v>
      </c>
      <c r="E145" s="52">
        <f aca="true" t="shared" si="4" ref="E145:E168">SUM(C145:D145)</f>
        <v>3300613.5786435027</v>
      </c>
      <c r="F145" s="43">
        <v>8927397.092315199</v>
      </c>
      <c r="G145" s="43">
        <v>8467704.64419198</v>
      </c>
      <c r="H145" s="43">
        <v>8891089.876401579</v>
      </c>
      <c r="I145" s="47">
        <f aca="true" t="shared" si="5" ref="I145:I168">SUM(F145:H145)</f>
        <v>26286191.61290876</v>
      </c>
    </row>
    <row r="146" spans="1:9" ht="12.75">
      <c r="A146" s="36">
        <v>889</v>
      </c>
      <c r="B146" s="37" t="s">
        <v>14</v>
      </c>
      <c r="C146" s="50">
        <v>261233.58391910887</v>
      </c>
      <c r="D146" s="50">
        <v>242347.16142419903</v>
      </c>
      <c r="E146" s="52">
        <f t="shared" si="4"/>
        <v>503580.7453433079</v>
      </c>
      <c r="F146" s="43">
        <v>513723.57640614605</v>
      </c>
      <c r="G146" s="43">
        <v>5079031.8629615875</v>
      </c>
      <c r="H146" s="43">
        <v>5332983.456109666</v>
      </c>
      <c r="I146" s="47">
        <f t="shared" si="5"/>
        <v>10925738.8954774</v>
      </c>
    </row>
    <row r="147" spans="1:9" ht="12.75">
      <c r="A147" s="36">
        <v>890</v>
      </c>
      <c r="B147" s="37" t="s">
        <v>15</v>
      </c>
      <c r="C147" s="50">
        <v>121297.04234144905</v>
      </c>
      <c r="D147" s="50">
        <v>108489.10084477364</v>
      </c>
      <c r="E147" s="52">
        <f t="shared" si="4"/>
        <v>229786.1431862227</v>
      </c>
      <c r="F147" s="43">
        <v>1256223.6244317149</v>
      </c>
      <c r="G147" s="43">
        <v>3475242.753499253</v>
      </c>
      <c r="H147" s="43">
        <v>3649004.891174216</v>
      </c>
      <c r="I147" s="47">
        <f t="shared" si="5"/>
        <v>8380471.269105184</v>
      </c>
    </row>
    <row r="148" spans="1:9" ht="12.75">
      <c r="A148" s="36">
        <v>891</v>
      </c>
      <c r="B148" s="37" t="s">
        <v>59</v>
      </c>
      <c r="C148" s="50">
        <v>1715314.9490665195</v>
      </c>
      <c r="D148" s="50">
        <v>175201.67243367876</v>
      </c>
      <c r="E148" s="52">
        <f t="shared" si="4"/>
        <v>1890516.6215001983</v>
      </c>
      <c r="F148" s="43">
        <v>2555774.712677786</v>
      </c>
      <c r="G148" s="43">
        <v>16667331.9936806</v>
      </c>
      <c r="H148" s="43">
        <v>17500698.59336463</v>
      </c>
      <c r="I148" s="47">
        <f t="shared" si="5"/>
        <v>36723805.299723014</v>
      </c>
    </row>
    <row r="149" spans="1:9" ht="12.75">
      <c r="A149" s="36">
        <v>892</v>
      </c>
      <c r="B149" s="37" t="s">
        <v>58</v>
      </c>
      <c r="C149" s="50">
        <v>481099.50501720805</v>
      </c>
      <c r="D149" s="50">
        <v>11688.769843610886</v>
      </c>
      <c r="E149" s="52">
        <f t="shared" si="4"/>
        <v>492788.2748608189</v>
      </c>
      <c r="F149" s="43">
        <v>3536821.3117785035</v>
      </c>
      <c r="G149" s="43">
        <v>5377905.23192562</v>
      </c>
      <c r="H149" s="43">
        <v>5646800.493521901</v>
      </c>
      <c r="I149" s="47">
        <f t="shared" si="5"/>
        <v>14561527.037226023</v>
      </c>
    </row>
    <row r="150" spans="1:9" ht="12.75">
      <c r="A150" s="36">
        <v>893</v>
      </c>
      <c r="B150" s="37" t="s">
        <v>66</v>
      </c>
      <c r="C150" s="50">
        <v>587364.6931359065</v>
      </c>
      <c r="D150" s="50">
        <v>75457.50310153251</v>
      </c>
      <c r="E150" s="52">
        <f t="shared" si="4"/>
        <v>662822.1962374389</v>
      </c>
      <c r="F150" s="43">
        <v>492821.0238510909</v>
      </c>
      <c r="G150" s="43">
        <v>1709783.8350154469</v>
      </c>
      <c r="H150" s="43">
        <v>1795273.0267662192</v>
      </c>
      <c r="I150" s="47">
        <f t="shared" si="5"/>
        <v>3997877.885632757</v>
      </c>
    </row>
    <row r="151" spans="1:9" ht="12.75">
      <c r="A151" s="36">
        <v>894</v>
      </c>
      <c r="B151" s="37" t="s">
        <v>70</v>
      </c>
      <c r="C151" s="50">
        <v>448630.6998960667</v>
      </c>
      <c r="D151" s="50">
        <v>46495.32893347442</v>
      </c>
      <c r="E151" s="52">
        <f t="shared" si="4"/>
        <v>495126.0288295411</v>
      </c>
      <c r="F151" s="43">
        <v>630237.6079736282</v>
      </c>
      <c r="G151" s="43">
        <v>631972.2915415054</v>
      </c>
      <c r="H151" s="43">
        <v>663570.9061185807</v>
      </c>
      <c r="I151" s="47">
        <f t="shared" si="5"/>
        <v>1925780.8056337144</v>
      </c>
    </row>
    <row r="152" spans="1:9" ht="12.75">
      <c r="A152" s="36">
        <v>895</v>
      </c>
      <c r="B152" s="37" t="s">
        <v>18</v>
      </c>
      <c r="C152" s="50">
        <v>639635.4608864846</v>
      </c>
      <c r="D152" s="50">
        <v>177236.38422127024</v>
      </c>
      <c r="E152" s="52">
        <f t="shared" si="4"/>
        <v>816871.8451077548</v>
      </c>
      <c r="F152" s="43">
        <v>2425444.2729358487</v>
      </c>
      <c r="G152" s="43">
        <v>2797193.622703323</v>
      </c>
      <c r="H152" s="43">
        <v>2937053.3038384896</v>
      </c>
      <c r="I152" s="47">
        <f t="shared" si="5"/>
        <v>8159691.199477661</v>
      </c>
    </row>
    <row r="153" spans="1:9" ht="12.75">
      <c r="A153" s="36">
        <v>896</v>
      </c>
      <c r="B153" s="37" t="s">
        <v>19</v>
      </c>
      <c r="C153" s="50">
        <v>663526.0878645097</v>
      </c>
      <c r="D153" s="50">
        <v>187886.15230100462</v>
      </c>
      <c r="E153" s="52">
        <f t="shared" si="4"/>
        <v>851412.2401655143</v>
      </c>
      <c r="F153" s="43">
        <v>211105.1493911164</v>
      </c>
      <c r="G153" s="43">
        <v>5645522.524697442</v>
      </c>
      <c r="H153" s="43">
        <v>5927798.650932314</v>
      </c>
      <c r="I153" s="47">
        <f t="shared" si="5"/>
        <v>11784426.325020872</v>
      </c>
    </row>
    <row r="154" spans="1:9" ht="12.75">
      <c r="A154" s="36">
        <v>908</v>
      </c>
      <c r="B154" s="37" t="s">
        <v>141</v>
      </c>
      <c r="C154" s="50">
        <v>757645.5377712256</v>
      </c>
      <c r="D154" s="50">
        <v>89613.90213435012</v>
      </c>
      <c r="E154" s="52">
        <f t="shared" si="4"/>
        <v>847259.4399055757</v>
      </c>
      <c r="F154" s="43">
        <v>1270472.9136188084</v>
      </c>
      <c r="G154" s="43">
        <v>15135938.656721044</v>
      </c>
      <c r="H154" s="43">
        <v>15892735.589557096</v>
      </c>
      <c r="I154" s="47">
        <f t="shared" si="5"/>
        <v>32299147.159896947</v>
      </c>
    </row>
    <row r="155" spans="1:9" ht="12.75">
      <c r="A155" s="36">
        <v>909</v>
      </c>
      <c r="B155" s="37" t="s">
        <v>20</v>
      </c>
      <c r="C155" s="50">
        <v>828836.3993701725</v>
      </c>
      <c r="D155" s="50">
        <v>321138.1285181687</v>
      </c>
      <c r="E155" s="52">
        <f t="shared" si="4"/>
        <v>1149974.5278883413</v>
      </c>
      <c r="F155" s="43">
        <v>3279536.9794391426</v>
      </c>
      <c r="G155" s="43">
        <v>2374506.049190252</v>
      </c>
      <c r="H155" s="43">
        <v>2493231.3516497645</v>
      </c>
      <c r="I155" s="47">
        <f t="shared" si="5"/>
        <v>8147274.380279159</v>
      </c>
    </row>
    <row r="156" spans="1:9" ht="12.75">
      <c r="A156" s="36">
        <v>916</v>
      </c>
      <c r="B156" s="37" t="s">
        <v>144</v>
      </c>
      <c r="C156" s="50">
        <v>1029341.2922293688</v>
      </c>
      <c r="D156" s="50">
        <v>228277.34587170443</v>
      </c>
      <c r="E156" s="52">
        <f t="shared" si="4"/>
        <v>1257618.6381010732</v>
      </c>
      <c r="F156" s="43">
        <v>4916817.015316796</v>
      </c>
      <c r="G156" s="43">
        <v>10770063.415479247</v>
      </c>
      <c r="H156" s="43">
        <v>11308566.586253209</v>
      </c>
      <c r="I156" s="47">
        <f t="shared" si="5"/>
        <v>26995447.017049253</v>
      </c>
    </row>
    <row r="157" spans="1:9" ht="12.75">
      <c r="A157" s="36">
        <v>919</v>
      </c>
      <c r="B157" s="37" t="s">
        <v>79</v>
      </c>
      <c r="C157" s="50">
        <v>2474002.695397189</v>
      </c>
      <c r="D157" s="50">
        <v>599071.1003551388</v>
      </c>
      <c r="E157" s="52">
        <f t="shared" si="4"/>
        <v>3073073.795752328</v>
      </c>
      <c r="F157" s="43">
        <v>18671717.176627405</v>
      </c>
      <c r="G157" s="43">
        <v>16504698.700150363</v>
      </c>
      <c r="H157" s="43">
        <v>17329933.63515788</v>
      </c>
      <c r="I157" s="47">
        <f t="shared" si="5"/>
        <v>52506349.51193565</v>
      </c>
    </row>
    <row r="158" spans="1:9" ht="12.75">
      <c r="A158" s="36">
        <v>921</v>
      </c>
      <c r="B158" s="37" t="s">
        <v>124</v>
      </c>
      <c r="C158" s="50">
        <v>226239.4272885454</v>
      </c>
      <c r="D158" s="50">
        <v>69786.28514037313</v>
      </c>
      <c r="E158" s="52">
        <f t="shared" si="4"/>
        <v>296025.7124289186</v>
      </c>
      <c r="F158" s="43">
        <v>0</v>
      </c>
      <c r="G158" s="43">
        <v>377443.2361675749</v>
      </c>
      <c r="H158" s="43">
        <v>396315.39797595365</v>
      </c>
      <c r="I158" s="47">
        <f t="shared" si="5"/>
        <v>773758.6341435285</v>
      </c>
    </row>
    <row r="159" spans="1:9" ht="12.75">
      <c r="A159" s="36">
        <v>925</v>
      </c>
      <c r="B159" s="37" t="s">
        <v>56</v>
      </c>
      <c r="C159" s="50">
        <v>1084939.110381249</v>
      </c>
      <c r="D159" s="50">
        <v>152083.88318742608</v>
      </c>
      <c r="E159" s="52">
        <f t="shared" si="4"/>
        <v>1237022.9935686751</v>
      </c>
      <c r="F159" s="43">
        <v>8377478.789589873</v>
      </c>
      <c r="G159" s="43">
        <v>11434021.008732919</v>
      </c>
      <c r="H159" s="43">
        <v>12005722.059169564</v>
      </c>
      <c r="I159" s="47">
        <f t="shared" si="5"/>
        <v>31817221.857492354</v>
      </c>
    </row>
    <row r="160" spans="1:9" ht="12.75">
      <c r="A160" s="36">
        <v>926</v>
      </c>
      <c r="B160" s="37" t="s">
        <v>81</v>
      </c>
      <c r="C160" s="50">
        <v>1708781.1030976973</v>
      </c>
      <c r="D160" s="50">
        <v>230225.47417897295</v>
      </c>
      <c r="E160" s="52">
        <f t="shared" si="4"/>
        <v>1939006.5772766701</v>
      </c>
      <c r="F160" s="43">
        <v>16135911.94969849</v>
      </c>
      <c r="G160" s="43">
        <v>8519782.031966638</v>
      </c>
      <c r="H160" s="43">
        <v>8945771.13356497</v>
      </c>
      <c r="I160" s="47">
        <f t="shared" si="5"/>
        <v>33601465.1152301</v>
      </c>
    </row>
    <row r="161" spans="1:9" ht="12.75">
      <c r="A161" s="36">
        <v>928</v>
      </c>
      <c r="B161" s="37" t="s">
        <v>57</v>
      </c>
      <c r="C161" s="50">
        <v>1216938.8329292967</v>
      </c>
      <c r="D161" s="50">
        <v>228147.4706512199</v>
      </c>
      <c r="E161" s="52">
        <f t="shared" si="4"/>
        <v>1445086.3035805165</v>
      </c>
      <c r="F161" s="43">
        <v>10989874.720008567</v>
      </c>
      <c r="G161" s="43">
        <v>2179150.021831769</v>
      </c>
      <c r="H161" s="43">
        <v>2288107.5229233573</v>
      </c>
      <c r="I161" s="47">
        <f t="shared" si="5"/>
        <v>15457132.264763694</v>
      </c>
    </row>
    <row r="162" spans="1:9" ht="12.75">
      <c r="A162" s="36">
        <v>929</v>
      </c>
      <c r="B162" s="37" t="s">
        <v>9</v>
      </c>
      <c r="C162" s="50">
        <v>536737.4081136824</v>
      </c>
      <c r="D162" s="50">
        <v>142862.74253302196</v>
      </c>
      <c r="E162" s="52">
        <f t="shared" si="4"/>
        <v>679600.1506467044</v>
      </c>
      <c r="F162" s="43">
        <v>419167.6986822863</v>
      </c>
      <c r="G162" s="43">
        <v>2860772.3546760594</v>
      </c>
      <c r="H162" s="43">
        <v>3003810.9724098626</v>
      </c>
      <c r="I162" s="47">
        <f t="shared" si="5"/>
        <v>6283751.025768208</v>
      </c>
    </row>
    <row r="163" spans="1:9" ht="12.75">
      <c r="A163" s="36">
        <v>931</v>
      </c>
      <c r="B163" s="37" t="s">
        <v>128</v>
      </c>
      <c r="C163" s="50">
        <v>1120253.9465685647</v>
      </c>
      <c r="D163" s="50">
        <v>354213.01800157136</v>
      </c>
      <c r="E163" s="52">
        <f t="shared" si="4"/>
        <v>1474466.964570136</v>
      </c>
      <c r="F163" s="43">
        <v>8458076.994757913</v>
      </c>
      <c r="G163" s="43">
        <v>1520389.7062635212</v>
      </c>
      <c r="H163" s="43">
        <v>1596409.1915766972</v>
      </c>
      <c r="I163" s="47">
        <f t="shared" si="5"/>
        <v>11574875.892598132</v>
      </c>
    </row>
    <row r="164" spans="1:9" ht="12.75">
      <c r="A164" s="36">
        <v>933</v>
      </c>
      <c r="B164" s="37" t="s">
        <v>149</v>
      </c>
      <c r="C164" s="50">
        <v>837133.9829011309</v>
      </c>
      <c r="D164" s="50">
        <v>233948.56383286385</v>
      </c>
      <c r="E164" s="52">
        <f t="shared" si="4"/>
        <v>1071082.5467339947</v>
      </c>
      <c r="F164" s="43">
        <v>3201650.4835762465</v>
      </c>
      <c r="G164" s="43">
        <v>4321029.116566384</v>
      </c>
      <c r="H164" s="43">
        <v>4537080.572394703</v>
      </c>
      <c r="I164" s="47">
        <f t="shared" si="5"/>
        <v>12059760.172537334</v>
      </c>
    </row>
    <row r="165" spans="1:9" ht="12.75">
      <c r="A165" s="36">
        <v>935</v>
      </c>
      <c r="B165" s="37" t="s">
        <v>84</v>
      </c>
      <c r="C165" s="50">
        <v>1576901.6353834316</v>
      </c>
      <c r="D165" s="50">
        <v>168924.37011025808</v>
      </c>
      <c r="E165" s="52">
        <f t="shared" si="4"/>
        <v>1745826.0054936896</v>
      </c>
      <c r="F165" s="43">
        <v>10940116.5471402</v>
      </c>
      <c r="G165" s="43">
        <v>1035427.0943849907</v>
      </c>
      <c r="H165" s="43">
        <v>1087198.4491042402</v>
      </c>
      <c r="I165" s="47">
        <f t="shared" si="5"/>
        <v>13062742.09062943</v>
      </c>
    </row>
    <row r="166" spans="1:9" ht="12.75">
      <c r="A166" s="36">
        <v>936</v>
      </c>
      <c r="B166" s="37" t="s">
        <v>133</v>
      </c>
      <c r="C166" s="50">
        <v>1965445.0033330899</v>
      </c>
      <c r="D166" s="50">
        <v>785312.1665300055</v>
      </c>
      <c r="E166" s="52">
        <f t="shared" si="4"/>
        <v>2750757.1698630955</v>
      </c>
      <c r="F166" s="43">
        <v>11987365.959938828</v>
      </c>
      <c r="G166" s="43">
        <v>29427148.598962188</v>
      </c>
      <c r="H166" s="43">
        <v>30898506.028910298</v>
      </c>
      <c r="I166" s="47">
        <f t="shared" si="5"/>
        <v>72313020.5878113</v>
      </c>
    </row>
    <row r="167" spans="1:9" ht="12.75">
      <c r="A167" s="36">
        <v>937</v>
      </c>
      <c r="B167" s="37" t="s">
        <v>72</v>
      </c>
      <c r="C167" s="50">
        <v>1025172.4579915927</v>
      </c>
      <c r="D167" s="50">
        <v>266071.035032713</v>
      </c>
      <c r="E167" s="52">
        <f t="shared" si="4"/>
        <v>1291243.4930243057</v>
      </c>
      <c r="F167" s="43">
        <v>3465288.6595443906</v>
      </c>
      <c r="G167" s="43">
        <v>0</v>
      </c>
      <c r="H167" s="43">
        <v>0</v>
      </c>
      <c r="I167" s="47">
        <f t="shared" si="5"/>
        <v>3465288.6595443906</v>
      </c>
    </row>
    <row r="168" spans="1:9" ht="12.75">
      <c r="A168" s="36">
        <v>938</v>
      </c>
      <c r="B168" s="37" t="s">
        <v>135</v>
      </c>
      <c r="C168" s="50">
        <v>1439209.850703036</v>
      </c>
      <c r="D168" s="50">
        <v>403262.55960457557</v>
      </c>
      <c r="E168" s="52">
        <f t="shared" si="4"/>
        <v>1842472.4103076116</v>
      </c>
      <c r="F168" s="43">
        <v>12752715.100160033</v>
      </c>
      <c r="G168" s="43">
        <v>7458697.663807299</v>
      </c>
      <c r="H168" s="43">
        <v>7831632.5469976645</v>
      </c>
      <c r="I168" s="47">
        <f t="shared" si="5"/>
        <v>28043045.310964994</v>
      </c>
    </row>
    <row r="169" spans="1:9" ht="12.75">
      <c r="A169" s="17"/>
      <c r="B169" s="18"/>
      <c r="C169" s="25"/>
      <c r="D169" s="25"/>
      <c r="E169" s="40"/>
      <c r="F169" s="25"/>
      <c r="G169" s="45"/>
      <c r="H169" s="25"/>
      <c r="I169" s="40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16" t="s">
        <v>181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3.5" thickBot="1">
      <c r="A173" s="1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5" ht="13.5" thickBot="1">
      <c r="A174" s="5"/>
      <c r="B174" s="56" t="s">
        <v>175</v>
      </c>
      <c r="C174" s="57"/>
      <c r="D174" s="1"/>
      <c r="E174" s="1"/>
    </row>
    <row r="175" spans="1:5" ht="20.25" customHeight="1">
      <c r="A175" s="5"/>
      <c r="B175" s="27" t="s">
        <v>157</v>
      </c>
      <c r="C175" s="3"/>
      <c r="D175" s="4"/>
      <c r="E175" s="1"/>
    </row>
    <row r="176" spans="1:5" ht="12.75">
      <c r="A176" s="5"/>
      <c r="B176" s="5" t="s">
        <v>154</v>
      </c>
      <c r="C176" s="48">
        <v>20856156.587314468</v>
      </c>
      <c r="D176" s="4"/>
      <c r="E176" s="4"/>
    </row>
    <row r="177" spans="1:5" ht="12.75">
      <c r="A177" s="5"/>
      <c r="B177" s="27" t="s">
        <v>158</v>
      </c>
      <c r="C177" s="44"/>
      <c r="D177" s="4"/>
      <c r="E177" s="4"/>
    </row>
    <row r="178" spans="1:5" ht="12.75">
      <c r="A178" s="5"/>
      <c r="B178" s="8" t="s">
        <v>172</v>
      </c>
      <c r="C178" s="49">
        <v>102742202.50822075</v>
      </c>
      <c r="D178" s="4"/>
      <c r="E178" s="4"/>
    </row>
    <row r="179" spans="1:5" ht="13.5" thickBot="1">
      <c r="A179" s="5"/>
      <c r="B179" s="8" t="s">
        <v>173</v>
      </c>
      <c r="C179" s="49">
        <v>26401640.904464692</v>
      </c>
      <c r="D179" s="4"/>
      <c r="E179" s="4"/>
    </row>
    <row r="180" spans="1:5" ht="13.5" thickBot="1">
      <c r="A180" s="5"/>
      <c r="B180" s="12" t="s">
        <v>170</v>
      </c>
      <c r="C180" s="13">
        <f>SUM(C176:C179)</f>
        <v>149999999.9999999</v>
      </c>
      <c r="D180" s="7"/>
      <c r="E180" s="4"/>
    </row>
    <row r="181" spans="1:5" ht="12.75">
      <c r="A181" s="22"/>
      <c r="B181" s="22"/>
      <c r="C181" s="22"/>
      <c r="E181" s="4"/>
    </row>
    <row r="182" ht="12.75">
      <c r="E182" s="4"/>
    </row>
    <row r="183" spans="1:5" ht="12.75">
      <c r="A183" s="55" t="s">
        <v>156</v>
      </c>
      <c r="B183" s="55"/>
      <c r="C183" s="55"/>
      <c r="D183" s="55"/>
      <c r="E183" s="4"/>
    </row>
    <row r="184" spans="2:5" ht="12.75">
      <c r="B184" s="4"/>
      <c r="E184" s="4"/>
    </row>
    <row r="185" spans="1:14" ht="21.75" customHeight="1">
      <c r="A185" s="53" t="s">
        <v>179</v>
      </c>
      <c r="B185" s="53"/>
      <c r="C185" s="53"/>
      <c r="D185" s="53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11" t="s">
        <v>180</v>
      </c>
      <c r="B186" s="11"/>
      <c r="C186" s="11"/>
      <c r="D186" s="11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11" t="s">
        <v>163</v>
      </c>
      <c r="B187" s="11"/>
      <c r="C187" s="11"/>
      <c r="D187" s="11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5" ht="12.75">
      <c r="A188" s="11" t="s">
        <v>174</v>
      </c>
      <c r="B188" s="11"/>
      <c r="C188" s="11"/>
      <c r="D188" s="11"/>
      <c r="E188" s="4"/>
    </row>
    <row r="189" spans="5:14" ht="12.75"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5:14" ht="12.75"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5:14" ht="12.75"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s="15" customFormat="1" ht="43.5" customHeight="1">
      <c r="A192" s="2"/>
      <c r="B192" s="2"/>
      <c r="C192" s="2"/>
      <c r="D192" s="2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5:14" ht="12.75"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ht="20.25" customHeight="1">
      <c r="E194" s="1"/>
    </row>
    <row r="195" ht="12.75">
      <c r="E195" s="4"/>
    </row>
    <row r="196" ht="12.75">
      <c r="E196" s="4"/>
    </row>
    <row r="197" ht="12.75">
      <c r="E197" s="4"/>
    </row>
    <row r="198" spans="5:14" ht="12.75"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5:14" ht="12.75"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ht="12.75">
      <c r="E200" s="4"/>
    </row>
    <row r="203" spans="5:14" ht="12.75">
      <c r="E203" s="55"/>
      <c r="F203" s="55"/>
      <c r="G203" s="55"/>
      <c r="H203" s="55"/>
      <c r="I203" s="55"/>
      <c r="J203" s="55"/>
      <c r="K203" s="55"/>
      <c r="L203" s="55"/>
      <c r="M203" s="55"/>
      <c r="N203" s="55"/>
    </row>
    <row r="205" spans="5:14" ht="12.75"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5:14" ht="12.75"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8" spans="5:14" ht="12.75"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ht="12.75">
      <c r="E209" s="6"/>
    </row>
    <row r="210" spans="5:14" ht="12.75"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5:14" ht="12.75"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5:14" ht="12.75"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5:14" ht="12.75"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5:14" ht="12.75"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</sheetData>
  <sheetProtection/>
  <mergeCells count="8">
    <mergeCell ref="B174:C174"/>
    <mergeCell ref="F11:I11"/>
    <mergeCell ref="H10:J10"/>
    <mergeCell ref="C10:D10"/>
    <mergeCell ref="E10:G10"/>
    <mergeCell ref="A11:A12"/>
    <mergeCell ref="B11:B12"/>
    <mergeCell ref="C11:E11"/>
  </mergeCells>
  <printOptions/>
  <pageMargins left="0.75" right="0.75" top="1" bottom="1" header="0.5" footer="0.5"/>
  <pageSetup fitToHeight="4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2013 capital allocations</dc:title>
  <dc:subject/>
  <dc:creator>DfE</dc:creator>
  <cp:keywords/>
  <dc:description/>
  <cp:lastModifiedBy>HALLWORTH, Dave</cp:lastModifiedBy>
  <cp:lastPrinted>2013-12-12T13:18:55Z</cp:lastPrinted>
  <dcterms:created xsi:type="dcterms:W3CDTF">2011-11-21T14:56:45Z</dcterms:created>
  <dcterms:modified xsi:type="dcterms:W3CDTF">2013-12-18T16:25:24Z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