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5240" windowHeight="12270" activeTab="0"/>
  </bookViews>
  <sheets>
    <sheet name="Tables 1-4" sheetId="1" r:id="rId1"/>
    <sheet name="Tables 5 &amp; 6" sheetId="2" r:id="rId2"/>
    <sheet name="Table 7" sheetId="3" r:id="rId3"/>
    <sheet name="Table 8" sheetId="4" r:id="rId4"/>
  </sheets>
  <definedNames>
    <definedName name="_xlnm.Print_Area" localSheetId="3">'Table 8'!$A$1:$J$19</definedName>
    <definedName name="_xlnm.Print_Area" localSheetId="1">'Tables 5 &amp; 6'!$A$1:$G$60</definedName>
  </definedNames>
  <calcPr fullCalcOnLoad="1"/>
</workbook>
</file>

<file path=xl/sharedStrings.xml><?xml version="1.0" encoding="utf-8"?>
<sst xmlns="http://schemas.openxmlformats.org/spreadsheetml/2006/main" count="253" uniqueCount="178">
  <si>
    <t>Offender Management</t>
  </si>
  <si>
    <t>Interventions</t>
  </si>
  <si>
    <t>Other Agencies / Services</t>
  </si>
  <si>
    <t>Corporate Services</t>
  </si>
  <si>
    <t>Not Recorded Function</t>
  </si>
  <si>
    <t>Chief Executive</t>
  </si>
  <si>
    <t>Deputy Chief Officer</t>
  </si>
  <si>
    <t>Assistant Chief Officer</t>
  </si>
  <si>
    <t>Area/District Manager</t>
  </si>
  <si>
    <t>Middle Manager</t>
  </si>
  <si>
    <t>Senior Practitioner</t>
  </si>
  <si>
    <t>Probation Officer</t>
  </si>
  <si>
    <t>Practice Development Assessor</t>
  </si>
  <si>
    <t>Trainee Probation Officer</t>
  </si>
  <si>
    <t>Treatment Manager</t>
  </si>
  <si>
    <t>Probation Services Officer</t>
  </si>
  <si>
    <t>Psychologist</t>
  </si>
  <si>
    <t>Other Operational Staff</t>
  </si>
  <si>
    <t>Support Staff - Administration</t>
  </si>
  <si>
    <t>Support Staff - Other</t>
  </si>
  <si>
    <t>Other Staff</t>
  </si>
  <si>
    <t>Not Recorded Job Group</t>
  </si>
  <si>
    <t>% of Job Group</t>
  </si>
  <si>
    <t>FTE</t>
  </si>
  <si>
    <t>Job Group</t>
  </si>
  <si>
    <t>Function</t>
  </si>
  <si>
    <t xml:space="preserve">Gloucestershire </t>
  </si>
  <si>
    <t xml:space="preserve">Hampshire </t>
  </si>
  <si>
    <t xml:space="preserve">Hertfordshire </t>
  </si>
  <si>
    <t xml:space="preserve">Thames Valley </t>
  </si>
  <si>
    <t xml:space="preserve">Leicestershire </t>
  </si>
  <si>
    <t xml:space="preserve">Cumbria </t>
  </si>
  <si>
    <t xml:space="preserve">Durham Tees Valley </t>
  </si>
  <si>
    <t xml:space="preserve">Devon &amp; Cornwall </t>
  </si>
  <si>
    <t xml:space="preserve">Warwickshire </t>
  </si>
  <si>
    <t xml:space="preserve">Norfolk &amp; Suffolk </t>
  </si>
  <si>
    <t xml:space="preserve">Greater Manchester </t>
  </si>
  <si>
    <t xml:space="preserve">Cheshire </t>
  </si>
  <si>
    <t xml:space="preserve">Wiltshire </t>
  </si>
  <si>
    <t xml:space="preserve">Derbyshire </t>
  </si>
  <si>
    <t xml:space="preserve">West Mercia </t>
  </si>
  <si>
    <t xml:space="preserve">Wales </t>
  </si>
  <si>
    <t xml:space="preserve">Dorset </t>
  </si>
  <si>
    <t xml:space="preserve">Staffordshire &amp; West Midlands </t>
  </si>
  <si>
    <t xml:space="preserve">Northumbria </t>
  </si>
  <si>
    <t xml:space="preserve">Merseyside </t>
  </si>
  <si>
    <t xml:space="preserve">Kent </t>
  </si>
  <si>
    <t xml:space="preserve">South Yorkshire </t>
  </si>
  <si>
    <t xml:space="preserve">Surrey &amp; Sussex </t>
  </si>
  <si>
    <t xml:space="preserve">Nottinghamshire </t>
  </si>
  <si>
    <t xml:space="preserve">West Yorkshire </t>
  </si>
  <si>
    <t xml:space="preserve">Avon &amp; Somerset </t>
  </si>
  <si>
    <t xml:space="preserve">Cambridgeshire </t>
  </si>
  <si>
    <t xml:space="preserve">Bedfordshire </t>
  </si>
  <si>
    <t xml:space="preserve">Lancashire </t>
  </si>
  <si>
    <t xml:space="preserve">Humberside </t>
  </si>
  <si>
    <t xml:space="preserve">Northamptonshire </t>
  </si>
  <si>
    <t xml:space="preserve">London </t>
  </si>
  <si>
    <t xml:space="preserve">Essex </t>
  </si>
  <si>
    <t xml:space="preserve">Lincolnshire </t>
  </si>
  <si>
    <t>Q1                 2010/11</t>
  </si>
  <si>
    <t>Q2                 2010/11</t>
  </si>
  <si>
    <t>Q3                 2010/11</t>
  </si>
  <si>
    <t>Q4                 2010/11</t>
  </si>
  <si>
    <t>North West</t>
  </si>
  <si>
    <t>North East</t>
  </si>
  <si>
    <t>Yorkshire &amp; Humberside</t>
  </si>
  <si>
    <t>East Midlands</t>
  </si>
  <si>
    <t>Wales</t>
  </si>
  <si>
    <t>West Midlands</t>
  </si>
  <si>
    <t>East of England</t>
  </si>
  <si>
    <t>South West</t>
  </si>
  <si>
    <t>South East</t>
  </si>
  <si>
    <t>London</t>
  </si>
  <si>
    <t>Not Recorded</t>
  </si>
  <si>
    <t>Other Agency/Services</t>
  </si>
  <si>
    <t>Finance</t>
  </si>
  <si>
    <t>Human Resources</t>
  </si>
  <si>
    <t>Other</t>
  </si>
  <si>
    <t>Partnerships</t>
  </si>
  <si>
    <t>Probation Boards</t>
  </si>
  <si>
    <t>Research, Information &amp; IT</t>
  </si>
  <si>
    <t>Training Consortia</t>
  </si>
  <si>
    <t>Training &amp; Development</t>
  </si>
  <si>
    <t>Accredited Programmes</t>
  </si>
  <si>
    <t>Approved Premises</t>
  </si>
  <si>
    <t>Other Interventions</t>
  </si>
  <si>
    <t>Other Programmes</t>
  </si>
  <si>
    <t>Unpaid Work Supervision</t>
  </si>
  <si>
    <t>Community Supervision</t>
  </si>
  <si>
    <t>Other Offender Management Function</t>
  </si>
  <si>
    <t>Resettlement Team</t>
  </si>
  <si>
    <t>CJIP</t>
  </si>
  <si>
    <t>Courts</t>
  </si>
  <si>
    <t>MAPPA</t>
  </si>
  <si>
    <t>Other - Not Specified</t>
  </si>
  <si>
    <t>PO Training</t>
  </si>
  <si>
    <t>Prisons</t>
  </si>
  <si>
    <t>Victim Liaison</t>
  </si>
  <si>
    <t>YOTS</t>
  </si>
  <si>
    <t>Probation Trust</t>
  </si>
  <si>
    <t>Change                     on Quarter (FTE)</t>
  </si>
  <si>
    <t>Change                     on Year (FTE)</t>
  </si>
  <si>
    <t xml:space="preserve">Change on Quarter
 (%)               </t>
  </si>
  <si>
    <t>Change                                     on Year 
(%)</t>
  </si>
  <si>
    <t>Change on Quarter (%)</t>
  </si>
  <si>
    <t>Change on Quarter (FTE)</t>
  </si>
  <si>
    <t>Probation Region</t>
  </si>
  <si>
    <t>Q4 2010/11 (FTE)</t>
  </si>
  <si>
    <t xml:space="preserve">York &amp; North Yorkshire </t>
  </si>
  <si>
    <t>Total
(FTE)</t>
  </si>
  <si>
    <t>Other - Secondments</t>
  </si>
  <si>
    <t>Comms &amp; Public Relations</t>
  </si>
  <si>
    <t>%</t>
  </si>
  <si>
    <t>Total (FTE)</t>
  </si>
  <si>
    <t>Offender
 Management</t>
  </si>
  <si>
    <t>Other
 Agencies / Services</t>
  </si>
  <si>
    <t xml:space="preserve">Total </t>
  </si>
  <si>
    <t>Change on Quarter and Year (FTE)</t>
  </si>
  <si>
    <t>Change
 on
 Quarter (FTE)</t>
  </si>
  <si>
    <t>Change 
on 
Year
 (FTE)</t>
  </si>
  <si>
    <t>Change 
on 
Quarter
(%)</t>
  </si>
  <si>
    <t>Change
on
 Year
(%)</t>
  </si>
  <si>
    <t xml:space="preserve"> Quarterly Time Series (FTE)</t>
  </si>
  <si>
    <t>Function/Work Area</t>
  </si>
  <si>
    <t>Offender Services</t>
  </si>
  <si>
    <t>Q4                 2010/11       (FTE)</t>
  </si>
  <si>
    <t>7.68:1</t>
  </si>
  <si>
    <t>Role</t>
  </si>
  <si>
    <t>Ratio of staff in Probation Officer to Probation Services Officer Roles</t>
  </si>
  <si>
    <t>Ratio of staff in Offender Services to Corporate Services Roles</t>
  </si>
  <si>
    <t>1.09:1</t>
  </si>
  <si>
    <t xml:space="preserve">(1) The figures provided are staffing numbers/ratios of permanent Probation Service staff working in Probation Officer to Probation Services Officer roles at the end of each respective quarter. </t>
  </si>
  <si>
    <t>Management</t>
  </si>
  <si>
    <t>Ratio of staff in Non-Management to Management Roles</t>
  </si>
  <si>
    <t>Q4                 2010/11       (%)</t>
  </si>
  <si>
    <t>-</t>
  </si>
  <si>
    <t>Table 1 - Probation Service Staff in Post by Job Group (to be read in conjunction with Table 1 in the summary report)</t>
  </si>
  <si>
    <t>Table 3 - Ratio of Probation Service Staff in Post in Probation Officer Roles to Probation Services Officer Roles (to be read in conjunction with Table 1 in the summary report)</t>
  </si>
  <si>
    <t>Table 4 - Ratio/Percentage of Probation Service Staff in Post in Non-Management to Management Roles (to be read in conjunction with Table 1 in the summary report)</t>
  </si>
  <si>
    <t>Table 5 - Probation Staff in Post by Function and Work Area
(to be read in conjunction with Chart 1 in the summary report)</t>
  </si>
  <si>
    <t>Table 6 - Probation Staff in Post by Function and Region 
(to be read in conjunction with Chart 1 in the summary report)</t>
  </si>
  <si>
    <t>Table 7 - Change in Probation Staff in Post by Trust 
(to be read in conjunction with Chart 2 in the summary report)</t>
  </si>
  <si>
    <t>Table 8 - Probation Staff in Post by Region (to be read in conjunction with Chart 3 in the summary report)</t>
  </si>
  <si>
    <t>Q1 
2010/11
 (FTE)</t>
  </si>
  <si>
    <t>Quarter 1 2011/12 
(Headcount)</t>
  </si>
  <si>
    <t>Quarter 1 2011/12 (FTE)</t>
  </si>
  <si>
    <t>Q4
 2010/11 
(FTE)</t>
  </si>
  <si>
    <t xml:space="preserve">(1) The figures provided are a snap-shot of all permanent staff in post (FTE and headcount) in the Probation Service broken down by job group and function at the end of Q1 2011/12 and have not previously been published. Figures have been provided which relate to the end of the previous quarter (Q4 2010/11) and have also been provided for the previous year (Q1 2010/11) for comparison purposes. </t>
  </si>
  <si>
    <t>(3) Derbyshire probation trust were unable to submit data relating to Q1 2011/12 due to local technical issues. Therefore, the latest figures available for Derbyshire at that point in time have been included within the Q1 2011/12 figures.</t>
  </si>
  <si>
    <t>(4) West Mercia probation trust were unable to submit data relating to Q1 2010/11 due to local technical issues. Therefore, the latest figures available for West Mercia at that point in time have been included within the Q1 2010/11 figures.</t>
  </si>
  <si>
    <t xml:space="preserve">(2) The figures were collected from the probation trusts via the HR Data Warehouse, which is subject to the expected level of inaccuracy inherent in any large-scale administrative system. The trusts have the ability to resubmit historical data which may result in occasional variations in subsequent reports. </t>
  </si>
  <si>
    <t>(2) The figures were collected from the probation trusts via the HR Data Warehouse, which is subject to the expected level of inaccuracy inherent in any large-scale administrative system. The trusts have the ability to resubmit historical data which may result in occasional variations in subsequent reports.</t>
  </si>
  <si>
    <t>Q1                 2011/12       (FTE)</t>
  </si>
  <si>
    <t>Q1                 2010/11       (FTE)</t>
  </si>
  <si>
    <t>7.69:1</t>
  </si>
  <si>
    <t>7.49:1</t>
  </si>
  <si>
    <t>1.06:1</t>
  </si>
  <si>
    <t>Not Recorded Role</t>
  </si>
  <si>
    <t>7.46:1</t>
  </si>
  <si>
    <t>7.33:1</t>
  </si>
  <si>
    <t xml:space="preserve">(1) The figures provided are a snap-shot of all permanent staff in post (FTE) in the Probation Service broken down by function/work area at the end of Q1 2011/12 and have not previously been published. </t>
  </si>
  <si>
    <t xml:space="preserve">(1) The figures provided are a snap-shot of all permanent staff in post (FTE) in the Probation Service broken down by Region and function at the end of Q1 2011/12 and have not previously been published. </t>
  </si>
  <si>
    <t xml:space="preserve">Non-Management </t>
  </si>
  <si>
    <t>Probation Service Total</t>
  </si>
  <si>
    <t>(1) The figures provided are staffing numbers/ratios of permanent Probation Service staff working in Non-Management to Management roles at the end of each respective quarter. The following job groups are classed as management roles - Chief Executive, Deputy Chief Officer, Assistant Chief Officer, Area/District Manager and Middle Manager. Where a job group has not been recorded the associated FTE has not been included within the ratio calculations.</t>
  </si>
  <si>
    <t>Q1 2011/12 (FTE)</t>
  </si>
  <si>
    <t>Q1                 2011/12</t>
  </si>
  <si>
    <t>(4) West Mercia probation trust were unable to submit data relating to Q1 &amp; Q2 2010/11 due to local technical issues. Therefore, the latest figures available for West Mercia at that point in time have been included within the relevant quarters figures.</t>
  </si>
  <si>
    <t xml:space="preserve">(1) The figures provided are a snap-shot of all permanent staff in post (FTE) in the Probation Service broken down by region at the end of Q1 2011/12 and have not previously been published. Figures have also been provided relating to the end of Quarters 1-4 2010/11 for comparison purposes. </t>
  </si>
  <si>
    <t>Q1                 2011/12       (%)</t>
  </si>
  <si>
    <t>Q1                 2010/11       (%)</t>
  </si>
  <si>
    <t>Table 2 - Ratio/Percentage of Probation Service Staff in Post in Offender Services Roles to Corporate Services Roles (to be read in conjunction with Table 1 in the summary report)</t>
  </si>
  <si>
    <t>(1) The figures provided are staffing numbers/ratios of permanent Probation Service staff working in Offender Services to Corporate Services roles at the end of each respective quarter. Offender Services roles are those that come under the Offender Management, Interventions and Other Agency/Services functions; whilst Corporate Services roles come under their own Corporate Services function. Where a function has not been recorded the associated FTE has not been included within the ratio calculations.</t>
  </si>
  <si>
    <t>Q1 2010/11 (FTE)</t>
  </si>
  <si>
    <t>Change on
 Year (FTE)</t>
  </si>
  <si>
    <t>Change
on 
Year (%)</t>
  </si>
  <si>
    <t xml:space="preserve">(1) The figures provided are a snap-shot of all permanent staff in post (FTE) broken down by trust at the end of Q1 2011/12 and have not previously been published. Figures have been provided which relate to the end of the previous quarter (Q4 2010/11) and have also been provided for the previous year (Q1 2010/11) for comparison purposes.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</si>
</sst>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9]dd\ mmmm\ yyyy"/>
  </numFmts>
  <fonts count="19">
    <font>
      <sz val="11"/>
      <name val="Times New Roman"/>
      <family val="0"/>
    </font>
    <font>
      <b/>
      <sz val="11"/>
      <name val="Arial"/>
      <family val="2"/>
    </font>
    <font>
      <b/>
      <sz val="8"/>
      <name val="Arial"/>
      <family val="2"/>
    </font>
    <font>
      <b/>
      <i/>
      <sz val="8"/>
      <name val="Arial"/>
      <family val="2"/>
    </font>
    <font>
      <i/>
      <sz val="8"/>
      <name val="Arial"/>
      <family val="2"/>
    </font>
    <font>
      <i/>
      <sz val="8"/>
      <color indexed="8"/>
      <name val="Arial"/>
      <family val="2"/>
    </font>
    <font>
      <b/>
      <sz val="10"/>
      <color indexed="8"/>
      <name val="Arial"/>
      <family val="2"/>
    </font>
    <font>
      <b/>
      <sz val="10"/>
      <name val="Arial"/>
      <family val="2"/>
    </font>
    <font>
      <b/>
      <sz val="9"/>
      <name val="Arial"/>
      <family val="2"/>
    </font>
    <font>
      <sz val="8"/>
      <name val="Times New Roman"/>
      <family val="0"/>
    </font>
    <font>
      <sz val="9"/>
      <name val="Arial"/>
      <family val="2"/>
    </font>
    <font>
      <sz val="10"/>
      <name val="Times New Roman"/>
      <family val="0"/>
    </font>
    <font>
      <sz val="8"/>
      <name val="Arial"/>
      <family val="2"/>
    </font>
    <font>
      <sz val="10"/>
      <name val="Verdana"/>
      <family val="0"/>
    </font>
    <font>
      <sz val="11"/>
      <name val="Arial"/>
      <family val="2"/>
    </font>
    <font>
      <b/>
      <i/>
      <sz val="11"/>
      <name val="Arial"/>
      <family val="2"/>
    </font>
    <font>
      <i/>
      <sz val="10"/>
      <name val="Times New Roman"/>
      <family val="0"/>
    </font>
    <font>
      <b/>
      <i/>
      <sz val="11"/>
      <color indexed="8"/>
      <name val="Arial"/>
      <family val="2"/>
    </font>
    <font>
      <i/>
      <sz val="11"/>
      <name val="Times New Roman"/>
      <family val="0"/>
    </font>
  </fonts>
  <fills count="3">
    <fill>
      <patternFill/>
    </fill>
    <fill>
      <patternFill patternType="gray125"/>
    </fill>
    <fill>
      <patternFill patternType="solid">
        <fgColor indexed="9"/>
        <bgColor indexed="64"/>
      </patternFill>
    </fill>
  </fills>
  <borders count="16">
    <border>
      <left/>
      <right/>
      <top/>
      <bottom/>
      <diagonal/>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lignment/>
      <protection/>
    </xf>
    <xf numFmtId="9" fontId="0" fillId="0" borderId="0" applyFont="0" applyFill="0" applyBorder="0" applyAlignment="0" applyProtection="0"/>
  </cellStyleXfs>
  <cellXfs count="155">
    <xf numFmtId="0" fontId="0" fillId="0" borderId="0" xfId="0" applyAlignment="1">
      <alignment/>
    </xf>
    <xf numFmtId="0" fontId="0" fillId="0" borderId="0" xfId="0" applyAlignment="1">
      <alignment vertical="center"/>
    </xf>
    <xf numFmtId="0" fontId="8" fillId="0" borderId="0" xfId="0" applyFont="1" applyBorder="1" applyAlignment="1">
      <alignment horizontal="center"/>
    </xf>
    <xf numFmtId="2" fontId="8" fillId="0" borderId="0" xfId="0" applyNumberFormat="1" applyFont="1" applyBorder="1" applyAlignment="1">
      <alignment horizontal="center"/>
    </xf>
    <xf numFmtId="10" fontId="4" fillId="0" borderId="0" xfId="0" applyNumberFormat="1" applyFont="1" applyBorder="1" applyAlignment="1">
      <alignment horizontal="center"/>
    </xf>
    <xf numFmtId="0" fontId="1" fillId="0" borderId="0" xfId="0" applyFont="1" applyBorder="1" applyAlignment="1">
      <alignment/>
    </xf>
    <xf numFmtId="0" fontId="14" fillId="0" borderId="0" xfId="0" applyFont="1" applyAlignment="1">
      <alignment vertical="center"/>
    </xf>
    <xf numFmtId="10" fontId="12" fillId="0" borderId="0" xfId="0" applyNumberFormat="1" applyFont="1" applyAlignment="1">
      <alignment horizontal="center" vertical="center"/>
    </xf>
    <xf numFmtId="0" fontId="7" fillId="0" borderId="0" xfId="0" applyFont="1" applyBorder="1" applyAlignment="1">
      <alignment/>
    </xf>
    <xf numFmtId="0" fontId="7" fillId="0" borderId="1" xfId="0" applyFont="1" applyFill="1" applyBorder="1" applyAlignment="1">
      <alignment horizontal="center" vertical="center"/>
    </xf>
    <xf numFmtId="10" fontId="2" fillId="0" borderId="0" xfId="0" applyNumberFormat="1" applyFont="1" applyAlignment="1">
      <alignment horizontal="center" vertical="center"/>
    </xf>
    <xf numFmtId="0" fontId="14" fillId="0" borderId="0" xfId="0" applyFont="1" applyAlignment="1">
      <alignment/>
    </xf>
    <xf numFmtId="4" fontId="14" fillId="0" borderId="0" xfId="0" applyNumberFormat="1" applyFont="1" applyAlignment="1">
      <alignment/>
    </xf>
    <xf numFmtId="4" fontId="10" fillId="0" borderId="0" xfId="0" applyNumberFormat="1" applyFont="1" applyAlignment="1">
      <alignment/>
    </xf>
    <xf numFmtId="0" fontId="8" fillId="0" borderId="0" xfId="0" applyFont="1" applyBorder="1" applyAlignment="1">
      <alignment/>
    </xf>
    <xf numFmtId="10" fontId="2" fillId="0" borderId="0" xfId="0" applyNumberFormat="1" applyFont="1" applyBorder="1" applyAlignment="1">
      <alignment horizontal="center" vertical="center"/>
    </xf>
    <xf numFmtId="0" fontId="7" fillId="0" borderId="2" xfId="0" applyFont="1" applyFill="1" applyBorder="1" applyAlignment="1">
      <alignment horizontal="center" vertical="center"/>
    </xf>
    <xf numFmtId="0" fontId="14" fillId="0" borderId="3" xfId="0" applyFont="1" applyBorder="1" applyAlignment="1">
      <alignment vertical="center"/>
    </xf>
    <xf numFmtId="0" fontId="7" fillId="0" borderId="4" xfId="0" applyFont="1" applyFill="1" applyBorder="1" applyAlignment="1">
      <alignment horizontal="center" vertical="center"/>
    </xf>
    <xf numFmtId="0" fontId="8" fillId="0" borderId="5" xfId="0" applyFont="1" applyBorder="1" applyAlignment="1">
      <alignment vertical="center"/>
    </xf>
    <xf numFmtId="0" fontId="8" fillId="0" borderId="6" xfId="0" applyFont="1" applyBorder="1" applyAlignment="1">
      <alignment vertical="center" wrapText="1"/>
    </xf>
    <xf numFmtId="0" fontId="10" fillId="0" borderId="5" xfId="0" applyFont="1" applyBorder="1" applyAlignment="1">
      <alignment vertical="center"/>
    </xf>
    <xf numFmtId="0" fontId="10" fillId="0" borderId="5" xfId="0" applyFont="1" applyBorder="1" applyAlignment="1">
      <alignment vertical="center" wrapText="1"/>
    </xf>
    <xf numFmtId="4" fontId="8" fillId="0" borderId="6" xfId="0" applyNumberFormat="1" applyFont="1" applyFill="1" applyBorder="1" applyAlignment="1">
      <alignment horizontal="left" vertical="center"/>
    </xf>
    <xf numFmtId="4" fontId="8" fillId="0" borderId="3" xfId="0" applyNumberFormat="1" applyFont="1" applyFill="1" applyBorder="1" applyAlignment="1">
      <alignment horizontal="center" vertical="center"/>
    </xf>
    <xf numFmtId="4" fontId="8" fillId="0" borderId="7" xfId="0" applyNumberFormat="1" applyFont="1" applyFill="1" applyBorder="1" applyAlignment="1">
      <alignment horizontal="center" vertical="center"/>
    </xf>
    <xf numFmtId="0" fontId="4" fillId="0" borderId="8" xfId="0" applyFont="1" applyFill="1" applyBorder="1" applyAlignment="1">
      <alignment horizontal="left" vertical="center"/>
    </xf>
    <xf numFmtId="10" fontId="5" fillId="0" borderId="9" xfId="0" applyNumberFormat="1" applyFont="1" applyFill="1" applyBorder="1" applyAlignment="1">
      <alignment horizontal="center" vertical="center"/>
    </xf>
    <xf numFmtId="0" fontId="0" fillId="0" borderId="10" xfId="0" applyFill="1" applyBorder="1" applyAlignment="1">
      <alignment horizontal="center" vertical="center"/>
    </xf>
    <xf numFmtId="0" fontId="6" fillId="0" borderId="9" xfId="0" applyFont="1" applyFill="1" applyBorder="1" applyAlignment="1">
      <alignment horizontal="center" vertical="center" wrapText="1"/>
    </xf>
    <xf numFmtId="0" fontId="14" fillId="0" borderId="0" xfId="0" applyFont="1" applyBorder="1" applyAlignment="1">
      <alignment vertical="center"/>
    </xf>
    <xf numFmtId="0" fontId="14" fillId="0" borderId="11" xfId="0" applyFont="1" applyBorder="1" applyAlignment="1">
      <alignment vertical="center"/>
    </xf>
    <xf numFmtId="4" fontId="10" fillId="0" borderId="0" xfId="0" applyNumberFormat="1" applyFont="1" applyBorder="1" applyAlignment="1">
      <alignment horizontal="center" vertical="center"/>
    </xf>
    <xf numFmtId="0" fontId="8" fillId="0" borderId="1" xfId="0" applyFont="1" applyBorder="1" applyAlignment="1">
      <alignment vertical="center"/>
    </xf>
    <xf numFmtId="0" fontId="8" fillId="0" borderId="2" xfId="0" applyFont="1" applyBorder="1" applyAlignment="1">
      <alignment horizontal="center" vertical="center"/>
    </xf>
    <xf numFmtId="4" fontId="8" fillId="0" borderId="6" xfId="0" applyNumberFormat="1" applyFont="1" applyBorder="1" applyAlignment="1">
      <alignment horizontal="center" vertical="center"/>
    </xf>
    <xf numFmtId="4" fontId="8" fillId="0" borderId="3" xfId="0" applyNumberFormat="1" applyFont="1" applyBorder="1" applyAlignment="1">
      <alignment horizontal="center" vertical="center"/>
    </xf>
    <xf numFmtId="4" fontId="8" fillId="0" borderId="9" xfId="0" applyNumberFormat="1" applyFont="1" applyBorder="1" applyAlignment="1">
      <alignment horizontal="center" vertical="center"/>
    </xf>
    <xf numFmtId="10" fontId="3" fillId="0" borderId="9" xfId="0" applyNumberFormat="1" applyFont="1" applyBorder="1" applyAlignment="1">
      <alignment horizontal="center" vertical="center"/>
    </xf>
    <xf numFmtId="10" fontId="3" fillId="0" borderId="10" xfId="0" applyNumberFormat="1" applyFont="1" applyBorder="1" applyAlignment="1">
      <alignment horizontal="center" vertical="center"/>
    </xf>
    <xf numFmtId="4" fontId="8" fillId="0" borderId="2" xfId="0" applyNumberFormat="1" applyFont="1" applyBorder="1" applyAlignment="1">
      <alignment horizontal="center" vertical="center"/>
    </xf>
    <xf numFmtId="0" fontId="8" fillId="0" borderId="6" xfId="0" applyFont="1" applyBorder="1" applyAlignment="1">
      <alignment vertical="center"/>
    </xf>
    <xf numFmtId="4" fontId="10" fillId="0" borderId="3" xfId="0" applyNumberFormat="1" applyFont="1" applyBorder="1" applyAlignment="1">
      <alignment horizontal="center" vertical="center"/>
    </xf>
    <xf numFmtId="10" fontId="3" fillId="0" borderId="2" xfId="0" applyNumberFormat="1" applyFont="1" applyBorder="1" applyAlignment="1">
      <alignment horizontal="center" vertical="center"/>
    </xf>
    <xf numFmtId="0" fontId="6" fillId="0" borderId="0" xfId="0" applyFont="1" applyFill="1" applyBorder="1" applyAlignment="1">
      <alignment horizontal="center" vertical="center" wrapText="1"/>
    </xf>
    <xf numFmtId="0" fontId="8" fillId="0" borderId="5" xfId="0" applyFont="1" applyBorder="1" applyAlignment="1">
      <alignment horizontal="left"/>
    </xf>
    <xf numFmtId="4" fontId="10" fillId="0" borderId="0" xfId="0" applyNumberFormat="1" applyFont="1" applyBorder="1" applyAlignment="1">
      <alignment horizontal="center"/>
    </xf>
    <xf numFmtId="0" fontId="8" fillId="0" borderId="5" xfId="0" applyFont="1" applyBorder="1" applyAlignment="1">
      <alignment/>
    </xf>
    <xf numFmtId="4" fontId="8" fillId="0" borderId="11" xfId="0" applyNumberFormat="1" applyFont="1" applyBorder="1" applyAlignment="1">
      <alignment horizontal="center"/>
    </xf>
    <xf numFmtId="0" fontId="7" fillId="0" borderId="1" xfId="0" applyFont="1" applyBorder="1" applyAlignment="1">
      <alignment/>
    </xf>
    <xf numFmtId="4" fontId="8" fillId="0" borderId="2" xfId="0" applyNumberFormat="1" applyFont="1" applyBorder="1" applyAlignment="1">
      <alignment horizontal="center"/>
    </xf>
    <xf numFmtId="4" fontId="8" fillId="0" borderId="4" xfId="0" applyNumberFormat="1" applyFont="1" applyBorder="1" applyAlignment="1">
      <alignment horizontal="center"/>
    </xf>
    <xf numFmtId="0" fontId="8" fillId="0" borderId="6" xfId="0" applyFont="1" applyBorder="1" applyAlignment="1">
      <alignment horizontal="left"/>
    </xf>
    <xf numFmtId="4" fontId="10" fillId="0" borderId="3" xfId="0" applyNumberFormat="1" applyFont="1" applyBorder="1" applyAlignment="1">
      <alignment horizontal="center"/>
    </xf>
    <xf numFmtId="4" fontId="8" fillId="0" borderId="7" xfId="0" applyNumberFormat="1" applyFont="1" applyBorder="1" applyAlignment="1">
      <alignment horizont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8" xfId="0" applyBorder="1" applyAlignment="1">
      <alignment vertical="center"/>
    </xf>
    <xf numFmtId="4" fontId="8" fillId="0" borderId="0" xfId="0" applyNumberFormat="1" applyFont="1" applyBorder="1" applyAlignment="1">
      <alignment horizontal="center" vertical="center"/>
    </xf>
    <xf numFmtId="0" fontId="1" fillId="2" borderId="12" xfId="0" applyFont="1" applyFill="1" applyBorder="1" applyAlignment="1">
      <alignment horizontal="center" vertical="center"/>
    </xf>
    <xf numFmtId="0" fontId="0" fillId="0" borderId="9" xfId="0" applyBorder="1" applyAlignment="1">
      <alignment vertical="center"/>
    </xf>
    <xf numFmtId="0" fontId="16" fillId="0" borderId="0" xfId="0" applyFont="1" applyAlignment="1">
      <alignment/>
    </xf>
    <xf numFmtId="0" fontId="7" fillId="0" borderId="1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2" fillId="0" borderId="0" xfId="0" applyFont="1" applyAlignment="1">
      <alignment vertical="top" wrapText="1"/>
    </xf>
    <xf numFmtId="0" fontId="12" fillId="0" borderId="0" xfId="0" applyFont="1" applyAlignment="1">
      <alignment/>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8" xfId="0" applyFont="1" applyBorder="1" applyAlignment="1">
      <alignment/>
    </xf>
    <xf numFmtId="4" fontId="10" fillId="0" borderId="9" xfId="0" applyNumberFormat="1" applyFont="1" applyBorder="1" applyAlignment="1">
      <alignment horizontal="center"/>
    </xf>
    <xf numFmtId="0" fontId="7" fillId="0" borderId="1" xfId="0" applyFont="1" applyBorder="1" applyAlignment="1">
      <alignment horizontal="center" vertical="center"/>
    </xf>
    <xf numFmtId="0" fontId="8" fillId="0" borderId="2" xfId="0" applyFont="1" applyBorder="1" applyAlignment="1">
      <alignment horizontal="center" vertical="center" wrapText="1"/>
    </xf>
    <xf numFmtId="0" fontId="0" fillId="0" borderId="0" xfId="0" applyAlignment="1">
      <alignment vertical="top" wrapText="1"/>
    </xf>
    <xf numFmtId="0" fontId="0" fillId="0" borderId="0" xfId="0" applyAlignment="1">
      <alignment vertical="top"/>
    </xf>
    <xf numFmtId="0" fontId="12" fillId="0" borderId="0" xfId="0" applyFont="1" applyAlignment="1">
      <alignment vertical="top"/>
    </xf>
    <xf numFmtId="0" fontId="8" fillId="0" borderId="5" xfId="0" applyFont="1" applyBorder="1" applyAlignment="1">
      <alignment vertical="center" wrapText="1"/>
    </xf>
    <xf numFmtId="4" fontId="10" fillId="0" borderId="9" xfId="0" applyNumberFormat="1" applyFont="1" applyBorder="1" applyAlignment="1">
      <alignment horizontal="center" vertical="center"/>
    </xf>
    <xf numFmtId="0" fontId="8" fillId="0" borderId="1" xfId="0" applyFont="1" applyBorder="1" applyAlignment="1">
      <alignment vertical="center" wrapText="1"/>
    </xf>
    <xf numFmtId="0" fontId="0" fillId="0" borderId="0" xfId="0" applyAlignment="1">
      <alignment vertical="center" wrapText="1"/>
    </xf>
    <xf numFmtId="2" fontId="3" fillId="0" borderId="7" xfId="0" applyNumberFormat="1" applyFont="1" applyBorder="1" applyAlignment="1">
      <alignment horizontal="center" vertical="center"/>
    </xf>
    <xf numFmtId="2" fontId="3" fillId="0" borderId="11" xfId="0" applyNumberFormat="1" applyFont="1" applyBorder="1" applyAlignment="1">
      <alignment horizontal="center" vertical="center"/>
    </xf>
    <xf numFmtId="2" fontId="3" fillId="0" borderId="4" xfId="0" applyNumberFormat="1" applyFont="1" applyBorder="1" applyAlignment="1">
      <alignment horizontal="center" vertical="center"/>
    </xf>
    <xf numFmtId="0" fontId="2" fillId="0" borderId="0" xfId="0" applyFont="1" applyAlignment="1">
      <alignment horizontal="center" vertical="center"/>
    </xf>
    <xf numFmtId="2" fontId="3" fillId="0" borderId="3" xfId="0" applyNumberFormat="1" applyFont="1" applyBorder="1" applyAlignment="1">
      <alignment horizontal="center" vertical="center"/>
    </xf>
    <xf numFmtId="2" fontId="3" fillId="0" borderId="0" xfId="0" applyNumberFormat="1" applyFont="1" applyAlignment="1">
      <alignment horizontal="center" vertical="center"/>
    </xf>
    <xf numFmtId="2" fontId="3" fillId="0" borderId="9" xfId="0" applyNumberFormat="1" applyFont="1" applyBorder="1" applyAlignment="1">
      <alignment horizontal="center" vertical="center"/>
    </xf>
    <xf numFmtId="2" fontId="3" fillId="0" borderId="10" xfId="0" applyNumberFormat="1" applyFont="1" applyBorder="1" applyAlignment="1">
      <alignment horizontal="center" vertical="center"/>
    </xf>
    <xf numFmtId="2" fontId="4" fillId="0" borderId="0" xfId="0" applyNumberFormat="1" applyFont="1" applyAlignment="1">
      <alignment horizontal="center"/>
    </xf>
    <xf numFmtId="3" fontId="8" fillId="0" borderId="12" xfId="0" applyNumberFormat="1" applyFont="1" applyFill="1" applyBorder="1" applyAlignment="1">
      <alignment horizontal="center" vertical="center"/>
    </xf>
    <xf numFmtId="3" fontId="8" fillId="0" borderId="14" xfId="0" applyNumberFormat="1" applyFont="1" applyFill="1" applyBorder="1" applyAlignment="1">
      <alignment horizontal="center" vertical="center"/>
    </xf>
    <xf numFmtId="3" fontId="8" fillId="0" borderId="7" xfId="0" applyNumberFormat="1" applyFont="1" applyFill="1" applyBorder="1" applyAlignment="1">
      <alignment horizontal="center" vertical="center"/>
    </xf>
    <xf numFmtId="3" fontId="0" fillId="0" borderId="10" xfId="0" applyNumberFormat="1" applyFill="1" applyBorder="1" applyAlignment="1">
      <alignment horizontal="center" vertical="center"/>
    </xf>
    <xf numFmtId="2" fontId="2" fillId="0" borderId="7" xfId="0" applyNumberFormat="1" applyFont="1" applyBorder="1" applyAlignment="1">
      <alignment horizontal="center" vertical="center"/>
    </xf>
    <xf numFmtId="2" fontId="2" fillId="0" borderId="11" xfId="0" applyNumberFormat="1" applyFont="1" applyBorder="1" applyAlignment="1">
      <alignment horizontal="center" vertical="center"/>
    </xf>
    <xf numFmtId="2" fontId="2" fillId="0" borderId="3" xfId="0" applyNumberFormat="1" applyFont="1" applyBorder="1" applyAlignment="1">
      <alignment horizontal="center" vertical="center"/>
    </xf>
    <xf numFmtId="2" fontId="2" fillId="0" borderId="0" xfId="0" applyNumberFormat="1" applyFont="1" applyBorder="1" applyAlignment="1">
      <alignment horizontal="center" vertical="center"/>
    </xf>
    <xf numFmtId="2" fontId="2" fillId="0" borderId="2" xfId="0" applyNumberFormat="1" applyFont="1" applyBorder="1" applyAlignment="1">
      <alignment horizontal="center" vertical="center"/>
    </xf>
    <xf numFmtId="2" fontId="4" fillId="0" borderId="0" xfId="0" applyNumberFormat="1" applyFont="1" applyAlignment="1">
      <alignment horizontal="center" vertical="center"/>
    </xf>
    <xf numFmtId="0" fontId="15" fillId="0" borderId="0" xfId="0" applyFont="1" applyBorder="1" applyAlignment="1">
      <alignment vertical="center" wrapText="1"/>
    </xf>
    <xf numFmtId="0" fontId="18" fillId="0" borderId="0" xfId="0" applyFont="1" applyAlignment="1">
      <alignment vertical="center"/>
    </xf>
    <xf numFmtId="0" fontId="7" fillId="0" borderId="8" xfId="0" applyFont="1" applyBorder="1" applyAlignment="1">
      <alignment horizontal="center" vertical="center" wrapText="1"/>
    </xf>
    <xf numFmtId="2" fontId="8" fillId="0" borderId="2" xfId="0" applyNumberFormat="1" applyFont="1" applyBorder="1" applyAlignment="1">
      <alignment horizontal="center" vertical="center"/>
    </xf>
    <xf numFmtId="2" fontId="2" fillId="0" borderId="10" xfId="0" applyNumberFormat="1" applyFont="1" applyBorder="1" applyAlignment="1">
      <alignment horizontal="center" vertical="center"/>
    </xf>
    <xf numFmtId="2" fontId="10" fillId="0" borderId="3" xfId="0" applyNumberFormat="1" applyFont="1" applyBorder="1" applyAlignment="1">
      <alignment horizontal="center" vertical="center"/>
    </xf>
    <xf numFmtId="2" fontId="10" fillId="0" borderId="0" xfId="0" applyNumberFormat="1" applyFont="1" applyBorder="1" applyAlignment="1">
      <alignment horizontal="center" vertical="center"/>
    </xf>
    <xf numFmtId="2" fontId="10" fillId="0" borderId="9" xfId="0" applyNumberFormat="1" applyFont="1" applyBorder="1" applyAlignment="1">
      <alignment horizontal="center" vertical="center"/>
    </xf>
    <xf numFmtId="2" fontId="2" fillId="0" borderId="9" xfId="0" applyNumberFormat="1" applyFont="1" applyBorder="1" applyAlignment="1">
      <alignment horizontal="center" vertical="center"/>
    </xf>
    <xf numFmtId="4" fontId="8" fillId="0" borderId="4" xfId="0" applyNumberFormat="1" applyFont="1" applyBorder="1" applyAlignment="1">
      <alignment horizontal="center" vertical="center"/>
    </xf>
    <xf numFmtId="2" fontId="4" fillId="0" borderId="2" xfId="0" applyNumberFormat="1" applyFont="1" applyBorder="1" applyAlignment="1">
      <alignment horizontal="center" vertical="center"/>
    </xf>
    <xf numFmtId="49" fontId="6" fillId="0" borderId="9" xfId="0" applyNumberFormat="1" applyFont="1" applyFill="1" applyBorder="1" applyAlignment="1">
      <alignment horizontal="center" vertical="center" wrapText="1"/>
    </xf>
    <xf numFmtId="1" fontId="6" fillId="0" borderId="9" xfId="19" applyNumberFormat="1" applyFont="1" applyFill="1" applyBorder="1" applyAlignment="1">
      <alignment horizontal="center" vertical="center" wrapText="1"/>
      <protection/>
    </xf>
    <xf numFmtId="1" fontId="6" fillId="0" borderId="10" xfId="19" applyNumberFormat="1" applyFont="1" applyFill="1" applyBorder="1" applyAlignment="1">
      <alignment horizontal="center" vertical="center" wrapText="1"/>
      <protection/>
    </xf>
    <xf numFmtId="0" fontId="0" fillId="0" borderId="14" xfId="0" applyBorder="1" applyAlignment="1">
      <alignment/>
    </xf>
    <xf numFmtId="0" fontId="6" fillId="0" borderId="3" xfId="0" applyFont="1" applyFill="1" applyBorder="1" applyAlignment="1">
      <alignment horizontal="center" vertical="center" wrapText="1"/>
    </xf>
    <xf numFmtId="0" fontId="0" fillId="0" borderId="3" xfId="0" applyBorder="1" applyAlignment="1">
      <alignment vertical="center" wrapText="1"/>
    </xf>
    <xf numFmtId="0" fontId="0" fillId="0" borderId="0" xfId="0" applyAlignment="1">
      <alignment vertical="top" wrapText="1"/>
    </xf>
    <xf numFmtId="0" fontId="12" fillId="0" borderId="0" xfId="0" applyFont="1" applyAlignment="1">
      <alignment vertical="top" wrapText="1"/>
    </xf>
    <xf numFmtId="0" fontId="15"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7" fillId="0" borderId="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17" fillId="2" borderId="0" xfId="0" applyFont="1" applyFill="1" applyBorder="1" applyAlignment="1">
      <alignment horizontal="left" vertical="center" wrapText="1"/>
    </xf>
    <xf numFmtId="0" fontId="0" fillId="0" borderId="0" xfId="0" applyFont="1" applyAlignment="1">
      <alignment wrapText="1"/>
    </xf>
    <xf numFmtId="0" fontId="7" fillId="2"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6" fillId="0" borderId="6" xfId="0" applyFont="1" applyFill="1" applyBorder="1" applyAlignment="1">
      <alignment horizontal="center" vertical="center" wrapText="1"/>
    </xf>
    <xf numFmtId="0" fontId="0" fillId="0" borderId="8" xfId="0" applyBorder="1" applyAlignment="1">
      <alignment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6" fillId="2" borderId="12" xfId="0" applyFont="1" applyFill="1" applyBorder="1" applyAlignment="1">
      <alignment horizontal="center" vertical="center" wrapText="1"/>
    </xf>
    <xf numFmtId="0" fontId="6" fillId="0" borderId="3" xfId="0" applyFont="1" applyFill="1" applyBorder="1" applyAlignment="1">
      <alignment horizontal="center" vertical="center"/>
    </xf>
    <xf numFmtId="0" fontId="11" fillId="0" borderId="3" xfId="0" applyFont="1" applyFill="1" applyBorder="1" applyAlignment="1">
      <alignment/>
    </xf>
    <xf numFmtId="0" fontId="6" fillId="0" borderId="7" xfId="0" applyFont="1" applyFill="1" applyBorder="1" applyAlignment="1">
      <alignment horizontal="center" vertical="center" wrapText="1"/>
    </xf>
    <xf numFmtId="0" fontId="0" fillId="0" borderId="11" xfId="0" applyFill="1" applyBorder="1" applyAlignment="1">
      <alignment/>
    </xf>
    <xf numFmtId="0" fontId="6" fillId="0" borderId="6" xfId="0" applyFont="1" applyFill="1" applyBorder="1" applyAlignment="1">
      <alignment horizontal="center" vertical="center"/>
    </xf>
    <xf numFmtId="0" fontId="11" fillId="0" borderId="5" xfId="0" applyFont="1" applyFill="1" applyBorder="1" applyAlignment="1">
      <alignment/>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15" fillId="0" borderId="9" xfId="0" applyFont="1" applyBorder="1" applyAlignment="1">
      <alignment vertical="center" wrapText="1"/>
    </xf>
    <xf numFmtId="0" fontId="0" fillId="0" borderId="9" xfId="0" applyFont="1" applyBorder="1" applyAlignment="1">
      <alignment/>
    </xf>
    <xf numFmtId="0" fontId="0" fillId="0" borderId="0" xfId="0" applyAlignment="1">
      <alignment/>
    </xf>
    <xf numFmtId="0" fontId="0" fillId="0" borderId="3" xfId="0" applyBorder="1" applyAlignment="1">
      <alignment/>
    </xf>
    <xf numFmtId="0" fontId="0" fillId="0" borderId="7" xfId="0" applyBorder="1" applyAlignment="1">
      <alignment/>
    </xf>
    <xf numFmtId="0" fontId="0" fillId="0" borderId="0" xfId="0" applyFont="1" applyBorder="1" applyAlignment="1">
      <alignment vertical="center" wrapText="1"/>
    </xf>
    <xf numFmtId="0" fontId="0" fillId="0" borderId="0" xfId="0" applyAlignment="1">
      <alignment wrapText="1"/>
    </xf>
    <xf numFmtId="0" fontId="15" fillId="0" borderId="0" xfId="0" applyFont="1" applyBorder="1" applyAlignment="1">
      <alignment vertical="center"/>
    </xf>
  </cellXfs>
  <cellStyles count="7">
    <cellStyle name="Normal" xfId="0"/>
    <cellStyle name="Comma" xfId="15"/>
    <cellStyle name="Comma [0]" xfId="16"/>
    <cellStyle name="Currency" xfId="17"/>
    <cellStyle name="Currency [0]" xfId="18"/>
    <cellStyle name="Normal_CJ Act sentences 2003" xfId="19"/>
    <cellStyle name="Percent" xfId="20"/>
  </cellStyles>
  <dxfs count="2">
    <dxf>
      <font>
        <b/>
        <i val="0"/>
        <color rgb="FFFF0000"/>
      </font>
      <border/>
    </dxf>
    <dxf>
      <font>
        <b/>
        <i val="0"/>
        <color rgb="FF00FF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7</xdr:col>
      <xdr:colOff>0</xdr:colOff>
      <xdr:row>0</xdr:row>
      <xdr:rowOff>0</xdr:rowOff>
    </xdr:to>
    <xdr:sp>
      <xdr:nvSpPr>
        <xdr:cNvPr id="1" name="TextBox 1"/>
        <xdr:cNvSpPr txBox="1">
          <a:spLocks noChangeArrowheads="1"/>
        </xdr:cNvSpPr>
      </xdr:nvSpPr>
      <xdr:spPr>
        <a:xfrm>
          <a:off x="66675" y="0"/>
          <a:ext cx="68199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a:t>
          </a:r>
          <a:r>
            <a:rPr lang="en-US" cap="none" sz="800" b="0" i="0" u="none" baseline="0">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57150</xdr:colOff>
      <xdr:row>0</xdr:row>
      <xdr:rowOff>0</xdr:rowOff>
    </xdr:from>
    <xdr:to>
      <xdr:col>7</xdr:col>
      <xdr:colOff>0</xdr:colOff>
      <xdr:row>0</xdr:row>
      <xdr:rowOff>0</xdr:rowOff>
    </xdr:to>
    <xdr:sp>
      <xdr:nvSpPr>
        <xdr:cNvPr id="2" name="TextBox 2"/>
        <xdr:cNvSpPr txBox="1">
          <a:spLocks noChangeArrowheads="1"/>
        </xdr:cNvSpPr>
      </xdr:nvSpPr>
      <xdr:spPr>
        <a:xfrm>
          <a:off x="57150" y="0"/>
          <a:ext cx="68294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1The figures provided are a snap-shot at the 31st March 2011 and were collected from the probation trusts via the HR Data Warehouse. The probation trusts have the ability to resubmit historical data which may result in occasional variations in subsequent reports.</a:t>
          </a:r>
          <a:r>
            <a:rPr lang="en-US" cap="none" sz="800" b="0" i="0" u="none" baseline="0">
              <a:latin typeface="Arial"/>
              <a:ea typeface="Arial"/>
              <a:cs typeface="Arial"/>
            </a:rPr>
            <a:t> 
</a:t>
          </a:r>
          <a:r>
            <a:rPr lang="en-US" cap="none" sz="800" b="1" i="0" u="none" baseline="0">
              <a:latin typeface="Arial"/>
              <a:ea typeface="Arial"/>
              <a:cs typeface="Arial"/>
            </a:rPr>
            <a:t>2 Figures populating table are Full Time Equivalents.</a:t>
          </a:r>
        </a:p>
      </xdr:txBody>
    </xdr:sp>
    <xdr:clientData/>
  </xdr:twoCellAnchor>
  <xdr:twoCellAnchor>
    <xdr:from>
      <xdr:col>0</xdr:col>
      <xdr:colOff>66675</xdr:colOff>
      <xdr:row>44</xdr:row>
      <xdr:rowOff>0</xdr:rowOff>
    </xdr:from>
    <xdr:to>
      <xdr:col>7</xdr:col>
      <xdr:colOff>0</xdr:colOff>
      <xdr:row>44</xdr:row>
      <xdr:rowOff>0</xdr:rowOff>
    </xdr:to>
    <xdr:sp>
      <xdr:nvSpPr>
        <xdr:cNvPr id="3" name="TextBox 3"/>
        <xdr:cNvSpPr txBox="1">
          <a:spLocks noChangeArrowheads="1"/>
        </xdr:cNvSpPr>
      </xdr:nvSpPr>
      <xdr:spPr>
        <a:xfrm>
          <a:off x="66675" y="9744075"/>
          <a:ext cx="68199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a:t>
          </a:r>
          <a:r>
            <a:rPr lang="en-US" cap="none" sz="800" b="0" i="0" u="none" baseline="0">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57150</xdr:colOff>
      <xdr:row>44</xdr:row>
      <xdr:rowOff>0</xdr:rowOff>
    </xdr:from>
    <xdr:to>
      <xdr:col>7</xdr:col>
      <xdr:colOff>0</xdr:colOff>
      <xdr:row>44</xdr:row>
      <xdr:rowOff>0</xdr:rowOff>
    </xdr:to>
    <xdr:sp>
      <xdr:nvSpPr>
        <xdr:cNvPr id="4" name="TextBox 4"/>
        <xdr:cNvSpPr txBox="1">
          <a:spLocks noChangeArrowheads="1"/>
        </xdr:cNvSpPr>
      </xdr:nvSpPr>
      <xdr:spPr>
        <a:xfrm>
          <a:off x="57150" y="9744075"/>
          <a:ext cx="68294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1The figures provided are a snap-shot at the 31st March 2011 and were collected from the probation trusts via the HR Data Warehouse. The probation trusts have the ability to resubmit historical data which may result in occasional variations in subsequent reports.</a:t>
          </a:r>
          <a:r>
            <a:rPr lang="en-US" cap="none" sz="800" b="0" i="0" u="none" baseline="0">
              <a:latin typeface="Arial"/>
              <a:ea typeface="Arial"/>
              <a:cs typeface="Arial"/>
            </a:rPr>
            <a:t> 
</a:t>
          </a:r>
          <a:r>
            <a:rPr lang="en-US" cap="none" sz="800" b="1" i="0" u="none" baseline="0">
              <a:latin typeface="Arial"/>
              <a:ea typeface="Arial"/>
              <a:cs typeface="Arial"/>
            </a:rPr>
            <a:t>2 Figures populating table are Full Time Equivalents.</a:t>
          </a:r>
        </a:p>
      </xdr:txBody>
    </xdr:sp>
    <xdr:clientData/>
  </xdr:twoCellAnchor>
  <xdr:twoCellAnchor>
    <xdr:from>
      <xdr:col>0</xdr:col>
      <xdr:colOff>66675</xdr:colOff>
      <xdr:row>44</xdr:row>
      <xdr:rowOff>0</xdr:rowOff>
    </xdr:from>
    <xdr:to>
      <xdr:col>7</xdr:col>
      <xdr:colOff>0</xdr:colOff>
      <xdr:row>44</xdr:row>
      <xdr:rowOff>0</xdr:rowOff>
    </xdr:to>
    <xdr:sp>
      <xdr:nvSpPr>
        <xdr:cNvPr id="5" name="TextBox 5"/>
        <xdr:cNvSpPr txBox="1">
          <a:spLocks noChangeArrowheads="1"/>
        </xdr:cNvSpPr>
      </xdr:nvSpPr>
      <xdr:spPr>
        <a:xfrm>
          <a:off x="66675" y="9744075"/>
          <a:ext cx="68199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a:t>
          </a:r>
          <a:r>
            <a:rPr lang="en-US" cap="none" sz="800" b="0" i="0" u="none" baseline="0">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79"/>
  <sheetViews>
    <sheetView tabSelected="1" workbookViewId="0" topLeftCell="A1">
      <selection activeCell="A1" sqref="A1:P1"/>
    </sheetView>
  </sheetViews>
  <sheetFormatPr defaultColWidth="9.140625" defaultRowHeight="15"/>
  <cols>
    <col min="1" max="1" width="30.140625" style="0" customWidth="1"/>
    <col min="2" max="2" width="13.7109375" style="0" bestFit="1" customWidth="1"/>
    <col min="3" max="3" width="13.00390625" style="0" bestFit="1" customWidth="1"/>
    <col min="4" max="4" width="10.7109375" style="0" bestFit="1" customWidth="1"/>
    <col min="5" max="5" width="10.421875" style="0" bestFit="1" customWidth="1"/>
    <col min="6" max="6" width="10.00390625" style="0" bestFit="1" customWidth="1"/>
    <col min="7" max="7" width="11.57421875" style="0" bestFit="1" customWidth="1"/>
    <col min="8" max="8" width="0.9921875" style="0" customWidth="1"/>
    <col min="9" max="14" width="8.7109375" style="0" customWidth="1"/>
    <col min="15" max="15" width="0.9921875" style="0" customWidth="1"/>
    <col min="16" max="16" width="14.00390625" style="0" customWidth="1"/>
  </cols>
  <sheetData>
    <row r="1" spans="1:16" ht="36" customHeight="1">
      <c r="A1" s="128" t="s">
        <v>137</v>
      </c>
      <c r="B1" s="129"/>
      <c r="C1" s="129"/>
      <c r="D1" s="129"/>
      <c r="E1" s="129"/>
      <c r="F1" s="129"/>
      <c r="G1" s="129"/>
      <c r="H1" s="129"/>
      <c r="I1" s="129"/>
      <c r="J1" s="129"/>
      <c r="K1" s="129"/>
      <c r="L1" s="129"/>
      <c r="M1" s="129"/>
      <c r="N1" s="129"/>
      <c r="O1" s="129"/>
      <c r="P1" s="129"/>
    </row>
    <row r="2" spans="1:16" s="1" customFormat="1" ht="47.25" customHeight="1">
      <c r="A2" s="130" t="s">
        <v>146</v>
      </c>
      <c r="B2" s="131"/>
      <c r="C2" s="131"/>
      <c r="D2" s="131"/>
      <c r="E2" s="131"/>
      <c r="F2" s="131"/>
      <c r="G2" s="132"/>
      <c r="H2" s="60"/>
      <c r="I2" s="130" t="s">
        <v>118</v>
      </c>
      <c r="J2" s="131"/>
      <c r="K2" s="131"/>
      <c r="L2" s="131"/>
      <c r="M2" s="131"/>
      <c r="N2" s="132"/>
      <c r="P2" s="63" t="s">
        <v>145</v>
      </c>
    </row>
    <row r="3" spans="1:16" s="1" customFormat="1" ht="21.75" customHeight="1">
      <c r="A3" s="133" t="s">
        <v>24</v>
      </c>
      <c r="B3" s="117" t="s">
        <v>25</v>
      </c>
      <c r="C3" s="118"/>
      <c r="D3" s="118"/>
      <c r="E3" s="118"/>
      <c r="F3" s="118"/>
      <c r="G3" s="124" t="s">
        <v>110</v>
      </c>
      <c r="H3" s="56"/>
      <c r="I3" s="135" t="s">
        <v>147</v>
      </c>
      <c r="J3" s="124" t="s">
        <v>144</v>
      </c>
      <c r="K3" s="124" t="s">
        <v>119</v>
      </c>
      <c r="L3" s="124" t="s">
        <v>120</v>
      </c>
      <c r="M3" s="124" t="s">
        <v>121</v>
      </c>
      <c r="N3" s="126" t="s">
        <v>122</v>
      </c>
      <c r="O3" s="55"/>
      <c r="P3" s="137" t="s">
        <v>117</v>
      </c>
    </row>
    <row r="4" spans="1:16" s="1" customFormat="1" ht="51.75" customHeight="1">
      <c r="A4" s="134"/>
      <c r="B4" s="29" t="s">
        <v>115</v>
      </c>
      <c r="C4" s="29" t="s">
        <v>1</v>
      </c>
      <c r="D4" s="29" t="s">
        <v>116</v>
      </c>
      <c r="E4" s="29" t="s">
        <v>3</v>
      </c>
      <c r="F4" s="29" t="s">
        <v>4</v>
      </c>
      <c r="G4" s="125"/>
      <c r="H4" s="56"/>
      <c r="I4" s="136"/>
      <c r="J4" s="125"/>
      <c r="K4" s="125"/>
      <c r="L4" s="125"/>
      <c r="M4" s="125"/>
      <c r="N4" s="127"/>
      <c r="O4" s="56"/>
      <c r="P4" s="116"/>
    </row>
    <row r="5" spans="1:16" s="1" customFormat="1" ht="15.75" customHeight="1">
      <c r="A5" s="23" t="s">
        <v>5</v>
      </c>
      <c r="B5" s="24">
        <v>0</v>
      </c>
      <c r="C5" s="24">
        <v>0</v>
      </c>
      <c r="D5" s="24">
        <v>0</v>
      </c>
      <c r="E5" s="24">
        <v>34.85</v>
      </c>
      <c r="F5" s="24">
        <v>0</v>
      </c>
      <c r="G5" s="25">
        <v>34.85</v>
      </c>
      <c r="H5" s="56"/>
      <c r="I5" s="35">
        <v>35</v>
      </c>
      <c r="J5" s="36">
        <v>35</v>
      </c>
      <c r="K5" s="36">
        <v>-0.14999999999999858</v>
      </c>
      <c r="L5" s="36">
        <v>-0.14999999999999858</v>
      </c>
      <c r="M5" s="88">
        <v>0</v>
      </c>
      <c r="N5" s="88">
        <v>-0.4285714285714245</v>
      </c>
      <c r="O5" s="56"/>
      <c r="P5" s="92">
        <v>35</v>
      </c>
    </row>
    <row r="6" spans="1:16" s="1" customFormat="1" ht="15.75" customHeight="1">
      <c r="A6" s="26" t="s">
        <v>22</v>
      </c>
      <c r="B6" s="27">
        <v>0</v>
      </c>
      <c r="C6" s="27">
        <v>0</v>
      </c>
      <c r="D6" s="27">
        <v>0</v>
      </c>
      <c r="E6" s="27">
        <v>1</v>
      </c>
      <c r="F6" s="27">
        <v>0</v>
      </c>
      <c r="G6" s="28"/>
      <c r="H6" s="56"/>
      <c r="I6" s="58"/>
      <c r="J6" s="61"/>
      <c r="K6" s="37"/>
      <c r="L6" s="37"/>
      <c r="M6" s="88"/>
      <c r="N6" s="88"/>
      <c r="O6" s="56"/>
      <c r="P6" s="93"/>
    </row>
    <row r="7" spans="1:16" s="1" customFormat="1" ht="15.75" customHeight="1">
      <c r="A7" s="23" t="s">
        <v>6</v>
      </c>
      <c r="B7" s="24">
        <v>8.92</v>
      </c>
      <c r="C7" s="24">
        <v>1</v>
      </c>
      <c r="D7" s="24">
        <v>2</v>
      </c>
      <c r="E7" s="24">
        <v>24.11</v>
      </c>
      <c r="F7" s="24">
        <v>0</v>
      </c>
      <c r="G7" s="25">
        <v>36.03</v>
      </c>
      <c r="H7" s="56"/>
      <c r="I7" s="59">
        <v>38.93</v>
      </c>
      <c r="J7" s="36">
        <v>43.8</v>
      </c>
      <c r="K7" s="36">
        <v>-2.9</v>
      </c>
      <c r="L7" s="36">
        <v>-7.77</v>
      </c>
      <c r="M7" s="87">
        <v>-7.449267916773692</v>
      </c>
      <c r="N7" s="83">
        <v>-17.73972602739725</v>
      </c>
      <c r="O7" s="56"/>
      <c r="P7" s="92">
        <v>39</v>
      </c>
    </row>
    <row r="8" spans="1:16" s="1" customFormat="1" ht="15.75" customHeight="1">
      <c r="A8" s="26" t="s">
        <v>22</v>
      </c>
      <c r="B8" s="27">
        <v>0.247571468220927</v>
      </c>
      <c r="C8" s="27">
        <v>0.027754648903691368</v>
      </c>
      <c r="D8" s="27">
        <v>0.055509297807382736</v>
      </c>
      <c r="E8" s="27">
        <v>0.6691645850679988</v>
      </c>
      <c r="F8" s="27">
        <v>0</v>
      </c>
      <c r="G8" s="28"/>
      <c r="H8" s="56"/>
      <c r="I8" s="58"/>
      <c r="J8" s="61"/>
      <c r="K8" s="37"/>
      <c r="L8" s="37"/>
      <c r="M8" s="89"/>
      <c r="N8" s="90"/>
      <c r="O8" s="56"/>
      <c r="P8" s="95"/>
    </row>
    <row r="9" spans="1:16" s="1" customFormat="1" ht="15.75" customHeight="1">
      <c r="A9" s="23" t="s">
        <v>7</v>
      </c>
      <c r="B9" s="24">
        <v>89.91</v>
      </c>
      <c r="C9" s="24">
        <v>23.97</v>
      </c>
      <c r="D9" s="24">
        <v>23</v>
      </c>
      <c r="E9" s="24">
        <v>120.72</v>
      </c>
      <c r="F9" s="24">
        <v>0</v>
      </c>
      <c r="G9" s="25">
        <v>257.6</v>
      </c>
      <c r="H9" s="56"/>
      <c r="I9" s="59">
        <v>261.1</v>
      </c>
      <c r="J9" s="36">
        <v>261.71</v>
      </c>
      <c r="K9" s="36">
        <v>-3.5</v>
      </c>
      <c r="L9" s="36">
        <v>-4.109999999999957</v>
      </c>
      <c r="M9" s="87">
        <v>-1.3404825737265413</v>
      </c>
      <c r="N9" s="83">
        <v>-1.5704405639830183</v>
      </c>
      <c r="O9" s="56"/>
      <c r="P9" s="94">
        <v>263</v>
      </c>
    </row>
    <row r="10" spans="1:16" s="1" customFormat="1" ht="15.75" customHeight="1">
      <c r="A10" s="26" t="s">
        <v>22</v>
      </c>
      <c r="B10" s="27">
        <v>0.34902950310559</v>
      </c>
      <c r="C10" s="27">
        <v>0.09305124223602483</v>
      </c>
      <c r="D10" s="27">
        <v>0.08928571428571427</v>
      </c>
      <c r="E10" s="27">
        <v>0.46863354037267074</v>
      </c>
      <c r="F10" s="27">
        <v>0</v>
      </c>
      <c r="G10" s="28"/>
      <c r="H10" s="56"/>
      <c r="I10" s="58"/>
      <c r="J10" s="61"/>
      <c r="K10" s="37"/>
      <c r="L10" s="37"/>
      <c r="M10" s="89"/>
      <c r="N10" s="90"/>
      <c r="O10" s="56"/>
      <c r="P10" s="95"/>
    </row>
    <row r="11" spans="1:16" s="1" customFormat="1" ht="15.75" customHeight="1">
      <c r="A11" s="23" t="s">
        <v>8</v>
      </c>
      <c r="B11" s="24">
        <v>31.76</v>
      </c>
      <c r="C11" s="24">
        <v>27.58</v>
      </c>
      <c r="D11" s="24">
        <v>18.2</v>
      </c>
      <c r="E11" s="24">
        <v>41.41</v>
      </c>
      <c r="F11" s="24">
        <v>0</v>
      </c>
      <c r="G11" s="25">
        <v>118.95</v>
      </c>
      <c r="H11" s="56"/>
      <c r="I11" s="59">
        <v>121.81</v>
      </c>
      <c r="J11" s="36">
        <v>144.37</v>
      </c>
      <c r="K11" s="36">
        <v>-2.86</v>
      </c>
      <c r="L11" s="36">
        <v>-25.42</v>
      </c>
      <c r="M11" s="87">
        <v>-2.347918890074706</v>
      </c>
      <c r="N11" s="83">
        <v>-17.607536191729583</v>
      </c>
      <c r="O11" s="56"/>
      <c r="P11" s="94">
        <v>117</v>
      </c>
    </row>
    <row r="12" spans="1:16" s="1" customFormat="1" ht="15.75" customHeight="1">
      <c r="A12" s="26" t="s">
        <v>22</v>
      </c>
      <c r="B12" s="27">
        <v>0.26700294241277844</v>
      </c>
      <c r="C12" s="27">
        <v>0.23186212694409417</v>
      </c>
      <c r="D12" s="27">
        <v>0.15300546448087432</v>
      </c>
      <c r="E12" s="27">
        <v>0.348129466162253</v>
      </c>
      <c r="F12" s="27">
        <v>0</v>
      </c>
      <c r="G12" s="28"/>
      <c r="H12" s="56"/>
      <c r="I12" s="58"/>
      <c r="J12" s="61"/>
      <c r="K12" s="37"/>
      <c r="L12" s="37"/>
      <c r="M12" s="89"/>
      <c r="N12" s="90"/>
      <c r="O12" s="56"/>
      <c r="P12" s="95"/>
    </row>
    <row r="13" spans="1:16" s="1" customFormat="1" ht="15.75" customHeight="1">
      <c r="A13" s="23" t="s">
        <v>9</v>
      </c>
      <c r="B13" s="24">
        <v>753.59</v>
      </c>
      <c r="C13" s="24">
        <v>450.16</v>
      </c>
      <c r="D13" s="24">
        <v>222.33</v>
      </c>
      <c r="E13" s="24">
        <v>307.37</v>
      </c>
      <c r="F13" s="24">
        <v>1.5</v>
      </c>
      <c r="G13" s="25">
        <v>1734.95</v>
      </c>
      <c r="H13" s="56"/>
      <c r="I13" s="59">
        <v>1782.05</v>
      </c>
      <c r="J13" s="36">
        <v>1595.05</v>
      </c>
      <c r="K13" s="36">
        <v>-47.100000000000136</v>
      </c>
      <c r="L13" s="36">
        <v>139.9</v>
      </c>
      <c r="M13" s="87">
        <v>-2.643023484189565</v>
      </c>
      <c r="N13" s="83">
        <v>8.770884925237445</v>
      </c>
      <c r="O13" s="56"/>
      <c r="P13" s="94">
        <v>1823</v>
      </c>
    </row>
    <row r="14" spans="1:16" s="1" customFormat="1" ht="15.75" customHeight="1">
      <c r="A14" s="26" t="s">
        <v>22</v>
      </c>
      <c r="B14" s="27">
        <v>0.43435833885702774</v>
      </c>
      <c r="C14" s="27">
        <v>0.25946569065390934</v>
      </c>
      <c r="D14" s="27">
        <v>0.1281477852387677</v>
      </c>
      <c r="E14" s="27">
        <v>0.17716360702037526</v>
      </c>
      <c r="F14" s="27">
        <v>0.0008645782299201708</v>
      </c>
      <c r="G14" s="28"/>
      <c r="H14" s="56"/>
      <c r="I14" s="58"/>
      <c r="J14" s="61"/>
      <c r="K14" s="37"/>
      <c r="L14" s="37"/>
      <c r="M14" s="89"/>
      <c r="N14" s="90"/>
      <c r="O14" s="56"/>
      <c r="P14" s="95"/>
    </row>
    <row r="15" spans="1:16" s="1" customFormat="1" ht="15.75" customHeight="1">
      <c r="A15" s="23" t="s">
        <v>10</v>
      </c>
      <c r="B15" s="24">
        <v>24.88</v>
      </c>
      <c r="C15" s="24">
        <v>20.42</v>
      </c>
      <c r="D15" s="24">
        <v>5.4</v>
      </c>
      <c r="E15" s="24">
        <v>5.12</v>
      </c>
      <c r="F15" s="24">
        <v>0</v>
      </c>
      <c r="G15" s="25">
        <v>55.82</v>
      </c>
      <c r="H15" s="56"/>
      <c r="I15" s="59">
        <v>57.48</v>
      </c>
      <c r="J15" s="36">
        <v>109.61</v>
      </c>
      <c r="K15" s="36">
        <v>-1.66</v>
      </c>
      <c r="L15" s="36">
        <v>-53.79</v>
      </c>
      <c r="M15" s="87">
        <v>-2.887961029923458</v>
      </c>
      <c r="N15" s="83">
        <v>-49.0739895994891</v>
      </c>
      <c r="O15" s="56"/>
      <c r="P15" s="94">
        <v>59</v>
      </c>
    </row>
    <row r="16" spans="1:16" s="1" customFormat="1" ht="15.75" customHeight="1">
      <c r="A16" s="26" t="s">
        <v>22</v>
      </c>
      <c r="B16" s="27">
        <v>0.44571838050877827</v>
      </c>
      <c r="C16" s="27">
        <v>0.36581870297384456</v>
      </c>
      <c r="D16" s="27">
        <v>0.09673951988534575</v>
      </c>
      <c r="E16" s="27">
        <v>0.09172339663203154</v>
      </c>
      <c r="F16" s="27">
        <v>0</v>
      </c>
      <c r="G16" s="28"/>
      <c r="H16" s="56"/>
      <c r="I16" s="58"/>
      <c r="J16" s="61"/>
      <c r="K16" s="37"/>
      <c r="L16" s="37"/>
      <c r="M16" s="89"/>
      <c r="N16" s="90"/>
      <c r="O16" s="56"/>
      <c r="P16" s="95"/>
    </row>
    <row r="17" spans="1:16" s="1" customFormat="1" ht="15.75" customHeight="1">
      <c r="A17" s="23" t="s">
        <v>11</v>
      </c>
      <c r="B17" s="24">
        <v>3950.49</v>
      </c>
      <c r="C17" s="24">
        <v>305.94</v>
      </c>
      <c r="D17" s="24">
        <v>827.19</v>
      </c>
      <c r="E17" s="24">
        <v>50.38</v>
      </c>
      <c r="F17" s="24">
        <v>2</v>
      </c>
      <c r="G17" s="25">
        <v>5136</v>
      </c>
      <c r="H17" s="56"/>
      <c r="I17" s="59">
        <v>5223.58</v>
      </c>
      <c r="J17" s="36">
        <v>5262</v>
      </c>
      <c r="K17" s="36">
        <v>-87.57999999999993</v>
      </c>
      <c r="L17" s="36">
        <v>-126</v>
      </c>
      <c r="M17" s="87">
        <v>-1.6766279065315346</v>
      </c>
      <c r="N17" s="83">
        <v>-2.394526795895097</v>
      </c>
      <c r="O17" s="56"/>
      <c r="P17" s="94">
        <v>5539</v>
      </c>
    </row>
    <row r="18" spans="1:16" s="1" customFormat="1" ht="15.75" customHeight="1">
      <c r="A18" s="26" t="s">
        <v>22</v>
      </c>
      <c r="B18" s="27">
        <v>0.7691764018691588</v>
      </c>
      <c r="C18" s="27">
        <v>0.05956775700934581</v>
      </c>
      <c r="D18" s="27">
        <v>0.1610572429906542</v>
      </c>
      <c r="E18" s="27">
        <v>0.009809190031152649</v>
      </c>
      <c r="F18" s="27">
        <v>0.0003894080996884735</v>
      </c>
      <c r="G18" s="28"/>
      <c r="H18" s="56"/>
      <c r="I18" s="58"/>
      <c r="J18" s="61"/>
      <c r="K18" s="37"/>
      <c r="L18" s="37"/>
      <c r="M18" s="89"/>
      <c r="N18" s="90"/>
      <c r="O18" s="56"/>
      <c r="P18" s="95"/>
    </row>
    <row r="19" spans="1:16" s="1" customFormat="1" ht="15.75" customHeight="1">
      <c r="A19" s="23" t="s">
        <v>12</v>
      </c>
      <c r="B19" s="24">
        <v>4.6</v>
      </c>
      <c r="C19" s="24">
        <v>0</v>
      </c>
      <c r="D19" s="24">
        <v>14.8</v>
      </c>
      <c r="E19" s="24">
        <v>18.2</v>
      </c>
      <c r="F19" s="24">
        <v>0</v>
      </c>
      <c r="G19" s="25">
        <v>37.6</v>
      </c>
      <c r="H19" s="56"/>
      <c r="I19" s="59">
        <v>46.4</v>
      </c>
      <c r="J19" s="36">
        <v>86.9</v>
      </c>
      <c r="K19" s="36">
        <v>-8.8</v>
      </c>
      <c r="L19" s="36">
        <v>-49.3</v>
      </c>
      <c r="M19" s="87">
        <v>-18.96551724137932</v>
      </c>
      <c r="N19" s="83">
        <v>-56.731875719217506</v>
      </c>
      <c r="O19" s="56"/>
      <c r="P19" s="94">
        <v>39</v>
      </c>
    </row>
    <row r="20" spans="1:16" s="1" customFormat="1" ht="15.75" customHeight="1">
      <c r="A20" s="26" t="s">
        <v>22</v>
      </c>
      <c r="B20" s="27">
        <v>0.1223404255319149</v>
      </c>
      <c r="C20" s="27">
        <v>0</v>
      </c>
      <c r="D20" s="27">
        <v>0.39361702127659576</v>
      </c>
      <c r="E20" s="27">
        <v>0.4840425531914894</v>
      </c>
      <c r="F20" s="27">
        <v>0</v>
      </c>
      <c r="G20" s="28"/>
      <c r="H20" s="56"/>
      <c r="I20" s="58"/>
      <c r="J20" s="61"/>
      <c r="K20" s="37"/>
      <c r="L20" s="37"/>
      <c r="M20" s="89"/>
      <c r="N20" s="90"/>
      <c r="O20" s="56"/>
      <c r="P20" s="95"/>
    </row>
    <row r="21" spans="1:16" s="1" customFormat="1" ht="15.75" customHeight="1">
      <c r="A21" s="23" t="s">
        <v>13</v>
      </c>
      <c r="B21" s="24">
        <v>0</v>
      </c>
      <c r="C21" s="24">
        <v>0</v>
      </c>
      <c r="D21" s="24">
        <v>17.6</v>
      </c>
      <c r="E21" s="24">
        <v>0</v>
      </c>
      <c r="F21" s="24">
        <v>0</v>
      </c>
      <c r="G21" s="25">
        <v>17.6</v>
      </c>
      <c r="H21" s="56"/>
      <c r="I21" s="59">
        <v>20.4</v>
      </c>
      <c r="J21" s="36">
        <v>291.9</v>
      </c>
      <c r="K21" s="36">
        <v>-2.8</v>
      </c>
      <c r="L21" s="36">
        <v>-274.3</v>
      </c>
      <c r="M21" s="87">
        <v>-13.725490196078418</v>
      </c>
      <c r="N21" s="83">
        <v>-93.97053785542994</v>
      </c>
      <c r="O21" s="56"/>
      <c r="P21" s="94">
        <v>15</v>
      </c>
    </row>
    <row r="22" spans="1:16" s="1" customFormat="1" ht="15.75" customHeight="1">
      <c r="A22" s="26" t="s">
        <v>22</v>
      </c>
      <c r="B22" s="27">
        <v>0</v>
      </c>
      <c r="C22" s="27">
        <v>0</v>
      </c>
      <c r="D22" s="27">
        <v>1</v>
      </c>
      <c r="E22" s="27">
        <v>0</v>
      </c>
      <c r="F22" s="27">
        <v>0</v>
      </c>
      <c r="G22" s="28"/>
      <c r="H22" s="56"/>
      <c r="I22" s="58"/>
      <c r="J22" s="61"/>
      <c r="K22" s="37"/>
      <c r="L22" s="37"/>
      <c r="M22" s="89"/>
      <c r="N22" s="90"/>
      <c r="O22" s="56"/>
      <c r="P22" s="95"/>
    </row>
    <row r="23" spans="1:16" s="1" customFormat="1" ht="15.75" customHeight="1">
      <c r="A23" s="23" t="s">
        <v>14</v>
      </c>
      <c r="B23" s="24">
        <v>0.4</v>
      </c>
      <c r="C23" s="24">
        <v>124.78</v>
      </c>
      <c r="D23" s="24">
        <v>4</v>
      </c>
      <c r="E23" s="24">
        <v>0</v>
      </c>
      <c r="F23" s="24">
        <v>0</v>
      </c>
      <c r="G23" s="25">
        <v>129.18</v>
      </c>
      <c r="H23" s="56"/>
      <c r="I23" s="59">
        <v>136.83</v>
      </c>
      <c r="J23" s="36">
        <v>133.51</v>
      </c>
      <c r="K23" s="36">
        <v>-7.650000000000006</v>
      </c>
      <c r="L23" s="36">
        <v>-4.329999999999984</v>
      </c>
      <c r="M23" s="87">
        <v>-5.590879193159398</v>
      </c>
      <c r="N23" s="83">
        <v>-3.243202756347827</v>
      </c>
      <c r="O23" s="56"/>
      <c r="P23" s="94">
        <v>140</v>
      </c>
    </row>
    <row r="24" spans="1:16" s="1" customFormat="1" ht="15.75" customHeight="1">
      <c r="A24" s="26" t="s">
        <v>22</v>
      </c>
      <c r="B24" s="27">
        <v>0.003096454559529339</v>
      </c>
      <c r="C24" s="27">
        <v>0.9659389998451772</v>
      </c>
      <c r="D24" s="27">
        <v>0.030964545595293387</v>
      </c>
      <c r="E24" s="27">
        <v>0</v>
      </c>
      <c r="F24" s="27">
        <v>0</v>
      </c>
      <c r="G24" s="28"/>
      <c r="H24" s="56"/>
      <c r="I24" s="58"/>
      <c r="J24" s="61"/>
      <c r="K24" s="37"/>
      <c r="L24" s="37"/>
      <c r="M24" s="89"/>
      <c r="N24" s="90"/>
      <c r="O24" s="56"/>
      <c r="P24" s="95"/>
    </row>
    <row r="25" spans="1:16" s="1" customFormat="1" ht="15.75" customHeight="1">
      <c r="A25" s="23" t="s">
        <v>15</v>
      </c>
      <c r="B25" s="24">
        <v>2350.78</v>
      </c>
      <c r="C25" s="24">
        <v>1590.07</v>
      </c>
      <c r="D25" s="24">
        <v>849.92</v>
      </c>
      <c r="E25" s="24">
        <v>34.01</v>
      </c>
      <c r="F25" s="24">
        <v>1.5</v>
      </c>
      <c r="G25" s="25">
        <v>4826.28</v>
      </c>
      <c r="H25" s="56"/>
      <c r="I25" s="59">
        <v>4801.01</v>
      </c>
      <c r="J25" s="36">
        <v>4871.26</v>
      </c>
      <c r="K25" s="36">
        <v>25.270000000000437</v>
      </c>
      <c r="L25" s="36">
        <v>-44.97999999999956</v>
      </c>
      <c r="M25" s="87">
        <v>0.526347581029834</v>
      </c>
      <c r="N25" s="83">
        <v>-0.9233750610724855</v>
      </c>
      <c r="O25" s="56"/>
      <c r="P25" s="94">
        <v>5298</v>
      </c>
    </row>
    <row r="26" spans="1:16" s="1" customFormat="1" ht="15.75" customHeight="1">
      <c r="A26" s="26" t="s">
        <v>22</v>
      </c>
      <c r="B26" s="27">
        <v>0.4870790753955428</v>
      </c>
      <c r="C26" s="27">
        <v>0.32946078553254254</v>
      </c>
      <c r="D26" s="27">
        <v>0.17610250544933154</v>
      </c>
      <c r="E26" s="27">
        <v>0.007046835243707369</v>
      </c>
      <c r="F26" s="27">
        <v>0.0003107983788756557</v>
      </c>
      <c r="G26" s="28"/>
      <c r="H26" s="56"/>
      <c r="I26" s="58"/>
      <c r="J26" s="61"/>
      <c r="K26" s="37"/>
      <c r="L26" s="37"/>
      <c r="M26" s="89"/>
      <c r="N26" s="90"/>
      <c r="O26" s="56"/>
      <c r="P26" s="95"/>
    </row>
    <row r="27" spans="1:16" s="1" customFormat="1" ht="15.75" customHeight="1">
      <c r="A27" s="23" t="s">
        <v>16</v>
      </c>
      <c r="B27" s="24">
        <v>1</v>
      </c>
      <c r="C27" s="24">
        <v>1</v>
      </c>
      <c r="D27" s="24">
        <v>1.62</v>
      </c>
      <c r="E27" s="24">
        <v>4</v>
      </c>
      <c r="F27" s="24">
        <v>0</v>
      </c>
      <c r="G27" s="25">
        <v>7.62</v>
      </c>
      <c r="H27" s="56"/>
      <c r="I27" s="59">
        <v>9.54</v>
      </c>
      <c r="J27" s="36">
        <v>11.02</v>
      </c>
      <c r="K27" s="36">
        <v>-1.92</v>
      </c>
      <c r="L27" s="36">
        <v>-3.4</v>
      </c>
      <c r="M27" s="87">
        <v>-20.125786163522005</v>
      </c>
      <c r="N27" s="83">
        <v>-30.852994555353895</v>
      </c>
      <c r="O27" s="56"/>
      <c r="P27" s="94">
        <v>8</v>
      </c>
    </row>
    <row r="28" spans="1:16" s="1" customFormat="1" ht="15.75" customHeight="1">
      <c r="A28" s="26" t="s">
        <v>22</v>
      </c>
      <c r="B28" s="27">
        <v>0.13123359580052493</v>
      </c>
      <c r="C28" s="27">
        <v>0.13123359580052493</v>
      </c>
      <c r="D28" s="27">
        <v>0.2125984251968504</v>
      </c>
      <c r="E28" s="27">
        <v>0.5249343832020997</v>
      </c>
      <c r="F28" s="27">
        <v>0</v>
      </c>
      <c r="G28" s="28"/>
      <c r="H28" s="56"/>
      <c r="I28" s="58"/>
      <c r="J28" s="61"/>
      <c r="K28" s="37"/>
      <c r="L28" s="37"/>
      <c r="M28" s="89"/>
      <c r="N28" s="90"/>
      <c r="O28" s="56"/>
      <c r="P28" s="95"/>
    </row>
    <row r="29" spans="1:16" s="1" customFormat="1" ht="15.75" customHeight="1">
      <c r="A29" s="23" t="s">
        <v>17</v>
      </c>
      <c r="B29" s="24">
        <v>95.03</v>
      </c>
      <c r="C29" s="24">
        <v>642.23</v>
      </c>
      <c r="D29" s="24">
        <v>39.43</v>
      </c>
      <c r="E29" s="24">
        <v>20.02</v>
      </c>
      <c r="F29" s="24">
        <v>1</v>
      </c>
      <c r="G29" s="25">
        <v>797.71</v>
      </c>
      <c r="H29" s="56"/>
      <c r="I29" s="59">
        <v>818.41</v>
      </c>
      <c r="J29" s="36">
        <v>868.58</v>
      </c>
      <c r="K29" s="36">
        <v>-20.70000000000016</v>
      </c>
      <c r="L29" s="36">
        <v>-2.529294607837167</v>
      </c>
      <c r="M29" s="87">
        <v>-2.529294607837167</v>
      </c>
      <c r="N29" s="83">
        <v>-8.159294480646599</v>
      </c>
      <c r="O29" s="56"/>
      <c r="P29" s="94">
        <v>955</v>
      </c>
    </row>
    <row r="30" spans="1:16" s="1" customFormat="1" ht="15.75" customHeight="1">
      <c r="A30" s="26" t="s">
        <v>22</v>
      </c>
      <c r="B30" s="27">
        <v>0.11912850534655454</v>
      </c>
      <c r="C30" s="27">
        <v>0.805092076067744</v>
      </c>
      <c r="D30" s="27">
        <v>0.04942899048526408</v>
      </c>
      <c r="E30" s="27">
        <v>0.02509683970365171</v>
      </c>
      <c r="F30" s="27">
        <v>0.0012535883967857997</v>
      </c>
      <c r="G30" s="28"/>
      <c r="H30" s="56"/>
      <c r="I30" s="58"/>
      <c r="J30" s="61"/>
      <c r="K30" s="37"/>
      <c r="L30" s="37"/>
      <c r="M30" s="89"/>
      <c r="N30" s="90"/>
      <c r="O30" s="56"/>
      <c r="P30" s="95"/>
    </row>
    <row r="31" spans="1:16" s="1" customFormat="1" ht="15.75" customHeight="1">
      <c r="A31" s="23" t="s">
        <v>18</v>
      </c>
      <c r="B31" s="24">
        <v>2121.09</v>
      </c>
      <c r="C31" s="24">
        <v>529.72</v>
      </c>
      <c r="D31" s="24">
        <v>349.79</v>
      </c>
      <c r="E31" s="24">
        <v>681.66</v>
      </c>
      <c r="F31" s="24">
        <v>0</v>
      </c>
      <c r="G31" s="25">
        <v>3682.26</v>
      </c>
      <c r="H31" s="56"/>
      <c r="I31" s="59">
        <v>3675.06</v>
      </c>
      <c r="J31" s="36">
        <v>4358.45</v>
      </c>
      <c r="K31" s="36">
        <v>7.199999999999818</v>
      </c>
      <c r="L31" s="36">
        <v>-676.19</v>
      </c>
      <c r="M31" s="87">
        <v>0.19591516873193413</v>
      </c>
      <c r="N31" s="83">
        <v>-15.514460415973572</v>
      </c>
      <c r="O31" s="56"/>
      <c r="P31" s="94">
        <v>4207</v>
      </c>
    </row>
    <row r="32" spans="1:16" s="1" customFormat="1" ht="15.75" customHeight="1">
      <c r="A32" s="26" t="s">
        <v>22</v>
      </c>
      <c r="B32" s="27">
        <v>0.5760293949911197</v>
      </c>
      <c r="C32" s="27">
        <v>0.1438573050246316</v>
      </c>
      <c r="D32" s="27">
        <v>0.09499329216296513</v>
      </c>
      <c r="E32" s="27">
        <v>0.18512000782128368</v>
      </c>
      <c r="F32" s="27">
        <v>0</v>
      </c>
      <c r="G32" s="28"/>
      <c r="H32" s="56"/>
      <c r="I32" s="58"/>
      <c r="J32" s="61"/>
      <c r="K32" s="37"/>
      <c r="L32" s="37"/>
      <c r="M32" s="89"/>
      <c r="N32" s="90"/>
      <c r="O32" s="56"/>
      <c r="P32" s="95"/>
    </row>
    <row r="33" spans="1:16" s="1" customFormat="1" ht="15.75" customHeight="1">
      <c r="A33" s="23" t="s">
        <v>19</v>
      </c>
      <c r="B33" s="24">
        <v>139.67</v>
      </c>
      <c r="C33" s="24">
        <v>457.95</v>
      </c>
      <c r="D33" s="24">
        <v>63.48</v>
      </c>
      <c r="E33" s="24">
        <v>696.04</v>
      </c>
      <c r="F33" s="24">
        <v>0</v>
      </c>
      <c r="G33" s="25">
        <v>1357.14</v>
      </c>
      <c r="H33" s="56"/>
      <c r="I33" s="59">
        <v>1375.48</v>
      </c>
      <c r="J33" s="36">
        <v>747.76</v>
      </c>
      <c r="K33" s="36">
        <v>-18.340000000000146</v>
      </c>
      <c r="L33" s="36">
        <v>609.38</v>
      </c>
      <c r="M33" s="87">
        <v>-1.3333527205048525</v>
      </c>
      <c r="N33" s="83">
        <v>81.49406226596767</v>
      </c>
      <c r="O33" s="56"/>
      <c r="P33" s="94">
        <v>1547</v>
      </c>
    </row>
    <row r="34" spans="1:16" s="1" customFormat="1" ht="15.75" customHeight="1">
      <c r="A34" s="26" t="s">
        <v>22</v>
      </c>
      <c r="B34" s="27">
        <v>0.10291495350516527</v>
      </c>
      <c r="C34" s="27">
        <v>0.3374375525001106</v>
      </c>
      <c r="D34" s="27">
        <v>0.04677483531544278</v>
      </c>
      <c r="E34" s="27">
        <v>0.5128726586792814</v>
      </c>
      <c r="F34" s="27">
        <v>0</v>
      </c>
      <c r="G34" s="28"/>
      <c r="H34" s="56"/>
      <c r="I34" s="58"/>
      <c r="J34" s="61"/>
      <c r="K34" s="37"/>
      <c r="L34" s="37"/>
      <c r="M34" s="89"/>
      <c r="N34" s="90"/>
      <c r="O34" s="56"/>
      <c r="P34" s="95"/>
    </row>
    <row r="35" spans="1:16" s="1" customFormat="1" ht="15.75" customHeight="1">
      <c r="A35" s="23" t="s">
        <v>20</v>
      </c>
      <c r="B35" s="24">
        <v>47.34</v>
      </c>
      <c r="C35" s="24">
        <v>40.86</v>
      </c>
      <c r="D35" s="24">
        <v>61.07</v>
      </c>
      <c r="E35" s="24">
        <v>84.72</v>
      </c>
      <c r="F35" s="24">
        <v>0</v>
      </c>
      <c r="G35" s="25">
        <v>233.99</v>
      </c>
      <c r="H35" s="56"/>
      <c r="I35" s="59">
        <v>252.24</v>
      </c>
      <c r="J35" s="36">
        <v>500.33</v>
      </c>
      <c r="K35" s="36">
        <v>-18.25</v>
      </c>
      <c r="L35" s="36">
        <v>-266.34</v>
      </c>
      <c r="M35" s="87">
        <v>-7.235172851252786</v>
      </c>
      <c r="N35" s="83">
        <v>-53.232866308236574</v>
      </c>
      <c r="O35" s="56"/>
      <c r="P35" s="94">
        <v>261</v>
      </c>
    </row>
    <row r="36" spans="1:16" s="1" customFormat="1" ht="15.75" customHeight="1">
      <c r="A36" s="26" t="s">
        <v>22</v>
      </c>
      <c r="B36" s="27">
        <v>0.2023163383050558</v>
      </c>
      <c r="C36" s="27">
        <v>0.17462284713021925</v>
      </c>
      <c r="D36" s="27">
        <v>0.2609940595751955</v>
      </c>
      <c r="E36" s="27">
        <v>0.3620667549895295</v>
      </c>
      <c r="F36" s="27">
        <v>0</v>
      </c>
      <c r="G36" s="28"/>
      <c r="H36" s="56"/>
      <c r="I36" s="58"/>
      <c r="J36" s="61"/>
      <c r="K36" s="37"/>
      <c r="L36" s="37"/>
      <c r="M36" s="89"/>
      <c r="N36" s="90"/>
      <c r="O36" s="56"/>
      <c r="P36" s="95"/>
    </row>
    <row r="37" spans="1:16" s="1" customFormat="1" ht="15.75" customHeight="1">
      <c r="A37" s="23" t="s">
        <v>21</v>
      </c>
      <c r="B37" s="24">
        <v>1</v>
      </c>
      <c r="C37" s="24">
        <v>0</v>
      </c>
      <c r="D37" s="24">
        <v>0.51</v>
      </c>
      <c r="E37" s="24">
        <v>1</v>
      </c>
      <c r="F37" s="24">
        <v>0</v>
      </c>
      <c r="G37" s="25">
        <v>2.51</v>
      </c>
      <c r="H37" s="56"/>
      <c r="I37" s="59">
        <v>0</v>
      </c>
      <c r="J37" s="36">
        <v>13.5</v>
      </c>
      <c r="K37" s="36">
        <v>2.51</v>
      </c>
      <c r="L37" s="36">
        <v>-10.99</v>
      </c>
      <c r="M37" s="87">
        <v>0</v>
      </c>
      <c r="N37" s="83">
        <v>-81.4074074074074</v>
      </c>
      <c r="O37" s="56"/>
      <c r="P37" s="94">
        <v>2</v>
      </c>
    </row>
    <row r="38" spans="1:16" s="1" customFormat="1" ht="15.75" customHeight="1">
      <c r="A38" s="26" t="s">
        <v>22</v>
      </c>
      <c r="B38" s="27">
        <v>0.39840637450199207</v>
      </c>
      <c r="C38" s="27">
        <v>0</v>
      </c>
      <c r="D38" s="27">
        <v>0.20318725099601595</v>
      </c>
      <c r="E38" s="27">
        <v>0.39840637450199207</v>
      </c>
      <c r="F38" s="27">
        <v>0</v>
      </c>
      <c r="G38" s="28"/>
      <c r="H38" s="56"/>
      <c r="I38" s="58"/>
      <c r="J38" s="61"/>
      <c r="K38" s="37"/>
      <c r="L38" s="37"/>
      <c r="M38" s="89"/>
      <c r="N38" s="90"/>
      <c r="O38" s="56"/>
      <c r="P38" s="95"/>
    </row>
    <row r="39" spans="1:16" s="1" customFormat="1" ht="15.75" customHeight="1">
      <c r="A39" s="23" t="s">
        <v>164</v>
      </c>
      <c r="B39" s="24">
        <v>9620.46</v>
      </c>
      <c r="C39" s="24">
        <v>4215.68</v>
      </c>
      <c r="D39" s="24">
        <v>2500.34</v>
      </c>
      <c r="E39" s="24">
        <v>2123.61</v>
      </c>
      <c r="F39" s="24">
        <v>6</v>
      </c>
      <c r="G39" s="25">
        <v>18466.09</v>
      </c>
      <c r="H39" s="56"/>
      <c r="I39" s="59">
        <v>18655.32</v>
      </c>
      <c r="J39" s="36">
        <v>19334.75</v>
      </c>
      <c r="K39" s="36">
        <v>-189.2300000000032</v>
      </c>
      <c r="L39" s="36">
        <v>-868.66</v>
      </c>
      <c r="M39" s="88">
        <v>-1.0143487219731593</v>
      </c>
      <c r="N39" s="88">
        <v>-4.492739756138557</v>
      </c>
      <c r="O39" s="56"/>
      <c r="P39" s="94">
        <v>20347</v>
      </c>
    </row>
    <row r="40" spans="1:16" s="1" customFormat="1" ht="15.75" customHeight="1">
      <c r="A40" s="26" t="s">
        <v>22</v>
      </c>
      <c r="B40" s="27">
        <v>0.5209798067701392</v>
      </c>
      <c r="C40" s="27">
        <v>0.2282930495844004</v>
      </c>
      <c r="D40" s="27">
        <v>0.1354017011722568</v>
      </c>
      <c r="E40" s="27">
        <v>0.11500052257949572</v>
      </c>
      <c r="F40" s="27">
        <v>0.0003249198937078721</v>
      </c>
      <c r="G40" s="28"/>
      <c r="H40" s="57"/>
      <c r="I40" s="58"/>
      <c r="J40" s="61"/>
      <c r="K40" s="37"/>
      <c r="L40" s="37"/>
      <c r="M40" s="38"/>
      <c r="N40" s="39"/>
      <c r="O40" s="57"/>
      <c r="P40" s="95"/>
    </row>
    <row r="42" spans="1:16" s="69" customFormat="1" ht="24" customHeight="1">
      <c r="A42" s="120" t="s">
        <v>148</v>
      </c>
      <c r="B42" s="120"/>
      <c r="C42" s="120"/>
      <c r="D42" s="120"/>
      <c r="E42" s="120"/>
      <c r="F42" s="120"/>
      <c r="G42" s="120"/>
      <c r="H42" s="120"/>
      <c r="I42" s="120"/>
      <c r="J42" s="120"/>
      <c r="K42" s="120"/>
      <c r="L42" s="120"/>
      <c r="M42" s="120"/>
      <c r="N42" s="120"/>
      <c r="O42" s="120"/>
      <c r="P42" s="120"/>
    </row>
    <row r="43" spans="1:16" s="69" customFormat="1" ht="24" customHeight="1">
      <c r="A43" s="120" t="s">
        <v>151</v>
      </c>
      <c r="B43" s="120"/>
      <c r="C43" s="120"/>
      <c r="D43" s="120"/>
      <c r="E43" s="120"/>
      <c r="F43" s="120"/>
      <c r="G43" s="120"/>
      <c r="H43" s="120"/>
      <c r="I43" s="120"/>
      <c r="J43" s="120"/>
      <c r="K43" s="120"/>
      <c r="L43" s="120"/>
      <c r="M43" s="120"/>
      <c r="N43" s="120"/>
      <c r="O43" s="120"/>
      <c r="P43" s="120"/>
    </row>
    <row r="44" spans="1:16" s="69" customFormat="1" ht="12" customHeight="1">
      <c r="A44" s="120" t="s">
        <v>149</v>
      </c>
      <c r="B44" s="120"/>
      <c r="C44" s="120"/>
      <c r="D44" s="120"/>
      <c r="E44" s="120"/>
      <c r="F44" s="120"/>
      <c r="G44" s="120"/>
      <c r="H44" s="120"/>
      <c r="I44" s="120"/>
      <c r="J44" s="120"/>
      <c r="K44" s="120"/>
      <c r="L44" s="120"/>
      <c r="M44" s="120"/>
      <c r="N44" s="120"/>
      <c r="O44" s="120"/>
      <c r="P44" s="120"/>
    </row>
    <row r="45" spans="1:16" s="69" customFormat="1" ht="12" customHeight="1">
      <c r="A45" s="120" t="s">
        <v>150</v>
      </c>
      <c r="B45" s="120"/>
      <c r="C45" s="120"/>
      <c r="D45" s="120"/>
      <c r="E45" s="120"/>
      <c r="F45" s="120"/>
      <c r="G45" s="120"/>
      <c r="H45" s="120"/>
      <c r="I45" s="120"/>
      <c r="J45" s="120"/>
      <c r="K45" s="120"/>
      <c r="L45" s="120"/>
      <c r="M45" s="120"/>
      <c r="N45" s="120"/>
      <c r="O45" s="120"/>
      <c r="P45" s="120"/>
    </row>
    <row r="47" spans="1:7" s="1" customFormat="1" ht="50.25" customHeight="1">
      <c r="A47" s="121" t="s">
        <v>172</v>
      </c>
      <c r="B47" s="121"/>
      <c r="C47" s="121"/>
      <c r="D47" s="121"/>
      <c r="E47" s="122"/>
      <c r="F47" s="122"/>
      <c r="G47" s="123"/>
    </row>
    <row r="48" spans="1:7" ht="54" customHeight="1">
      <c r="A48" s="74" t="s">
        <v>128</v>
      </c>
      <c r="B48" s="64" t="s">
        <v>153</v>
      </c>
      <c r="C48" s="64" t="s">
        <v>170</v>
      </c>
      <c r="D48" s="64" t="s">
        <v>126</v>
      </c>
      <c r="E48" s="65" t="s">
        <v>135</v>
      </c>
      <c r="F48" s="65" t="s">
        <v>154</v>
      </c>
      <c r="G48" s="65" t="s">
        <v>171</v>
      </c>
    </row>
    <row r="49" spans="1:7" ht="15">
      <c r="A49" s="47" t="s">
        <v>125</v>
      </c>
      <c r="B49" s="46">
        <v>16336.48</v>
      </c>
      <c r="C49" s="101">
        <v>88.46745575267964</v>
      </c>
      <c r="D49" s="46">
        <v>16500.68</v>
      </c>
      <c r="E49" s="101">
        <v>88.45026512544412</v>
      </c>
      <c r="F49" s="53">
        <v>17038.82</v>
      </c>
      <c r="G49" s="101">
        <v>88.12537012374094</v>
      </c>
    </row>
    <row r="50" spans="1:7" ht="15">
      <c r="A50" s="72" t="s">
        <v>3</v>
      </c>
      <c r="B50" s="73">
        <v>2123.61</v>
      </c>
      <c r="C50" s="101">
        <v>11.500052257949573</v>
      </c>
      <c r="D50" s="73">
        <v>2149.34</v>
      </c>
      <c r="E50" s="101">
        <v>11.521324748114747</v>
      </c>
      <c r="F50" s="73">
        <v>2273.51</v>
      </c>
      <c r="G50" s="101">
        <v>11.758672855868321</v>
      </c>
    </row>
    <row r="51" spans="1:7" ht="15">
      <c r="A51" s="72" t="s">
        <v>158</v>
      </c>
      <c r="B51" s="73">
        <v>6</v>
      </c>
      <c r="C51" s="112">
        <v>0.03249198937078721</v>
      </c>
      <c r="D51" s="73">
        <v>5.3</v>
      </c>
      <c r="E51" s="112">
        <v>0.028410126441143865</v>
      </c>
      <c r="F51" s="73">
        <v>22.42</v>
      </c>
      <c r="G51" s="112">
        <v>0.11595702039074725</v>
      </c>
    </row>
    <row r="52" spans="1:7" s="1" customFormat="1" ht="30.75" customHeight="1">
      <c r="A52" s="81" t="s">
        <v>130</v>
      </c>
      <c r="B52" s="75" t="s">
        <v>155</v>
      </c>
      <c r="C52" s="43" t="s">
        <v>136</v>
      </c>
      <c r="D52" s="75" t="s">
        <v>127</v>
      </c>
      <c r="E52" s="43" t="s">
        <v>136</v>
      </c>
      <c r="F52" s="34" t="s">
        <v>156</v>
      </c>
      <c r="G52" s="43" t="s">
        <v>136</v>
      </c>
    </row>
    <row r="54" spans="1:16" s="76" customFormat="1" ht="48.75" customHeight="1">
      <c r="A54" s="120" t="s">
        <v>173</v>
      </c>
      <c r="B54" s="120"/>
      <c r="C54" s="120"/>
      <c r="D54" s="120"/>
      <c r="E54" s="120"/>
      <c r="F54" s="120"/>
      <c r="G54" s="120"/>
      <c r="H54" s="68"/>
      <c r="I54" s="68"/>
      <c r="J54" s="68"/>
      <c r="K54" s="68"/>
      <c r="L54" s="68"/>
      <c r="M54" s="68"/>
      <c r="N54" s="68"/>
      <c r="O54" s="68"/>
      <c r="P54" s="68"/>
    </row>
    <row r="55" spans="1:16" s="77" customFormat="1" ht="36" customHeight="1">
      <c r="A55" s="120" t="s">
        <v>151</v>
      </c>
      <c r="B55" s="120"/>
      <c r="C55" s="120"/>
      <c r="D55" s="120"/>
      <c r="E55" s="120"/>
      <c r="F55" s="120"/>
      <c r="G55" s="120"/>
      <c r="H55" s="78"/>
      <c r="I55" s="78"/>
      <c r="J55" s="78"/>
      <c r="K55" s="78"/>
      <c r="L55" s="78"/>
      <c r="M55" s="78"/>
      <c r="N55" s="78"/>
      <c r="O55" s="78"/>
      <c r="P55" s="78"/>
    </row>
    <row r="56" spans="1:16" s="69" customFormat="1" ht="26.25" customHeight="1">
      <c r="A56" s="120" t="s">
        <v>149</v>
      </c>
      <c r="B56" s="120"/>
      <c r="C56" s="120"/>
      <c r="D56" s="120"/>
      <c r="E56" s="120"/>
      <c r="F56" s="120"/>
      <c r="G56" s="120"/>
      <c r="H56" s="68"/>
      <c r="I56" s="68"/>
      <c r="J56" s="68"/>
      <c r="K56" s="68"/>
      <c r="L56" s="68"/>
      <c r="M56" s="68"/>
      <c r="N56" s="68"/>
      <c r="O56" s="68"/>
      <c r="P56" s="68"/>
    </row>
    <row r="57" spans="1:16" s="69" customFormat="1" ht="26.25" customHeight="1">
      <c r="A57" s="120" t="s">
        <v>150</v>
      </c>
      <c r="B57" s="120"/>
      <c r="C57" s="120"/>
      <c r="D57" s="120"/>
      <c r="E57" s="120"/>
      <c r="F57" s="120"/>
      <c r="G57" s="120"/>
      <c r="H57" s="68"/>
      <c r="I57" s="68"/>
      <c r="J57" s="68"/>
      <c r="K57" s="68"/>
      <c r="L57" s="68"/>
      <c r="M57" s="68"/>
      <c r="N57" s="68"/>
      <c r="O57" s="68"/>
      <c r="P57" s="68"/>
    </row>
    <row r="59" spans="1:7" s="1" customFormat="1" ht="57" customHeight="1">
      <c r="A59" s="121" t="s">
        <v>138</v>
      </c>
      <c r="B59" s="121"/>
      <c r="C59" s="121"/>
      <c r="D59" s="121"/>
      <c r="E59" s="122"/>
      <c r="F59" s="122"/>
      <c r="G59" s="122"/>
    </row>
    <row r="60" spans="1:3" ht="54" customHeight="1">
      <c r="A60" s="74" t="s">
        <v>128</v>
      </c>
      <c r="B60" s="64" t="s">
        <v>153</v>
      </c>
      <c r="C60" s="65" t="s">
        <v>126</v>
      </c>
    </row>
    <row r="61" spans="1:3" ht="15">
      <c r="A61" s="47" t="s">
        <v>11</v>
      </c>
      <c r="B61" s="46">
        <v>5136</v>
      </c>
      <c r="C61" s="46">
        <v>5223.58</v>
      </c>
    </row>
    <row r="62" spans="1:3" ht="15">
      <c r="A62" s="72" t="s">
        <v>15</v>
      </c>
      <c r="B62" s="73">
        <v>4826.28</v>
      </c>
      <c r="C62" s="73">
        <v>4801.01</v>
      </c>
    </row>
    <row r="63" spans="1:3" ht="30.75" customHeight="1">
      <c r="A63" s="81" t="s">
        <v>129</v>
      </c>
      <c r="B63" s="75" t="s">
        <v>157</v>
      </c>
      <c r="C63" s="75" t="s">
        <v>131</v>
      </c>
    </row>
    <row r="65" spans="1:16" s="76" customFormat="1" ht="25.5" customHeight="1">
      <c r="A65" s="120" t="s">
        <v>132</v>
      </c>
      <c r="B65" s="120"/>
      <c r="C65" s="120"/>
      <c r="D65" s="120"/>
      <c r="E65" s="120"/>
      <c r="F65" s="120"/>
      <c r="G65" s="120"/>
      <c r="H65" s="68"/>
      <c r="I65" s="68"/>
      <c r="J65" s="68"/>
      <c r="K65" s="68"/>
      <c r="L65" s="68"/>
      <c r="M65" s="68"/>
      <c r="N65" s="68"/>
      <c r="O65" s="68"/>
      <c r="P65" s="68"/>
    </row>
    <row r="66" spans="1:16" s="77" customFormat="1" ht="35.25" customHeight="1">
      <c r="A66" s="120" t="s">
        <v>152</v>
      </c>
      <c r="B66" s="120"/>
      <c r="C66" s="120"/>
      <c r="D66" s="120"/>
      <c r="E66" s="120"/>
      <c r="F66" s="120"/>
      <c r="G66" s="120"/>
      <c r="H66" s="78"/>
      <c r="I66" s="78"/>
      <c r="J66" s="78"/>
      <c r="K66" s="78"/>
      <c r="L66" s="78"/>
      <c r="M66" s="78"/>
      <c r="N66" s="78"/>
      <c r="O66" s="78"/>
      <c r="P66" s="78"/>
    </row>
    <row r="67" spans="1:16" s="77" customFormat="1" ht="24.75" customHeight="1">
      <c r="A67" s="120" t="s">
        <v>149</v>
      </c>
      <c r="B67" s="120"/>
      <c r="C67" s="120"/>
      <c r="D67" s="120"/>
      <c r="E67" s="120"/>
      <c r="F67" s="120"/>
      <c r="G67" s="120"/>
      <c r="H67" s="78"/>
      <c r="I67" s="78"/>
      <c r="J67" s="78"/>
      <c r="K67" s="78"/>
      <c r="L67" s="78"/>
      <c r="M67" s="78"/>
      <c r="N67" s="78"/>
      <c r="O67" s="78"/>
      <c r="P67" s="78"/>
    </row>
    <row r="69" spans="1:7" s="1" customFormat="1" ht="51.75" customHeight="1">
      <c r="A69" s="121" t="s">
        <v>139</v>
      </c>
      <c r="B69" s="121"/>
      <c r="C69" s="121"/>
      <c r="D69" s="121"/>
      <c r="E69" s="122"/>
      <c r="F69" s="122"/>
      <c r="G69" s="122"/>
    </row>
    <row r="70" spans="1:5" ht="54" customHeight="1">
      <c r="A70" s="74" t="s">
        <v>128</v>
      </c>
      <c r="B70" s="64" t="s">
        <v>153</v>
      </c>
      <c r="C70" s="64" t="s">
        <v>170</v>
      </c>
      <c r="D70" s="64" t="s">
        <v>126</v>
      </c>
      <c r="E70" s="65" t="s">
        <v>135</v>
      </c>
    </row>
    <row r="71" spans="1:10" ht="15">
      <c r="A71" s="47" t="s">
        <v>163</v>
      </c>
      <c r="B71" s="46">
        <v>16281.2</v>
      </c>
      <c r="C71" s="101">
        <v>88.16809622394346</v>
      </c>
      <c r="D71" s="42">
        <v>16416.43</v>
      </c>
      <c r="E71" s="101">
        <v>87.99865132305423</v>
      </c>
      <c r="J71" s="91"/>
    </row>
    <row r="72" spans="1:10" ht="15">
      <c r="A72" s="47" t="s">
        <v>133</v>
      </c>
      <c r="B72" s="46">
        <v>2182.38</v>
      </c>
      <c r="C72" s="101">
        <v>11.81831129383643</v>
      </c>
      <c r="D72" s="32">
        <v>2238.89</v>
      </c>
      <c r="E72" s="101">
        <v>12.001348676945772</v>
      </c>
      <c r="J72" s="91"/>
    </row>
    <row r="73" spans="1:10" ht="15">
      <c r="A73" s="47" t="s">
        <v>158</v>
      </c>
      <c r="B73" s="46">
        <v>2.51</v>
      </c>
      <c r="C73" s="101">
        <v>0.013592482220112648</v>
      </c>
      <c r="D73" s="32">
        <v>0</v>
      </c>
      <c r="E73" s="101">
        <v>0</v>
      </c>
      <c r="J73" s="91"/>
    </row>
    <row r="74" spans="1:10" ht="15">
      <c r="A74" s="79" t="s">
        <v>164</v>
      </c>
      <c r="B74" s="80">
        <v>18466.09</v>
      </c>
      <c r="C74" s="101">
        <v>100</v>
      </c>
      <c r="D74" s="80">
        <v>18655.32</v>
      </c>
      <c r="E74" s="101">
        <v>100</v>
      </c>
      <c r="J74" s="91"/>
    </row>
    <row r="75" spans="1:5" s="1" customFormat="1" ht="30" customHeight="1">
      <c r="A75" s="81" t="s">
        <v>134</v>
      </c>
      <c r="B75" s="75" t="s">
        <v>159</v>
      </c>
      <c r="C75" s="43" t="s">
        <v>136</v>
      </c>
      <c r="D75" s="34" t="s">
        <v>160</v>
      </c>
      <c r="E75" s="43" t="s">
        <v>136</v>
      </c>
    </row>
    <row r="77" spans="1:16" s="76" customFormat="1" ht="48" customHeight="1">
      <c r="A77" s="120" t="s">
        <v>165</v>
      </c>
      <c r="B77" s="120"/>
      <c r="C77" s="120"/>
      <c r="D77" s="120"/>
      <c r="E77" s="120"/>
      <c r="F77" s="120"/>
      <c r="G77" s="120"/>
      <c r="H77" s="68"/>
      <c r="I77" s="68"/>
      <c r="J77" s="68"/>
      <c r="K77" s="68"/>
      <c r="L77" s="68"/>
      <c r="M77" s="68"/>
      <c r="N77" s="68"/>
      <c r="O77" s="68"/>
      <c r="P77" s="68"/>
    </row>
    <row r="78" spans="1:16" s="77" customFormat="1" ht="36" customHeight="1">
      <c r="A78" s="120" t="s">
        <v>151</v>
      </c>
      <c r="B78" s="120"/>
      <c r="C78" s="120"/>
      <c r="D78" s="120"/>
      <c r="E78" s="120"/>
      <c r="F78" s="120"/>
      <c r="G78" s="120"/>
      <c r="H78" s="78"/>
      <c r="I78" s="78"/>
      <c r="J78" s="78"/>
      <c r="K78" s="78"/>
      <c r="L78" s="78"/>
      <c r="M78" s="78"/>
      <c r="N78" s="78"/>
      <c r="O78" s="78"/>
      <c r="P78" s="78"/>
    </row>
    <row r="79" spans="1:16" s="77" customFormat="1" ht="24.75" customHeight="1">
      <c r="A79" s="120" t="s">
        <v>149</v>
      </c>
      <c r="B79" s="120"/>
      <c r="C79" s="120"/>
      <c r="D79" s="120"/>
      <c r="E79" s="120"/>
      <c r="F79" s="120"/>
      <c r="G79" s="120"/>
      <c r="H79" s="78"/>
      <c r="I79" s="78"/>
      <c r="J79" s="78"/>
      <c r="K79" s="78"/>
      <c r="L79" s="78"/>
      <c r="M79" s="78"/>
      <c r="N79" s="78"/>
      <c r="O79" s="78"/>
      <c r="P79" s="78"/>
    </row>
  </sheetData>
  <mergeCells count="30">
    <mergeCell ref="A45:P45"/>
    <mergeCell ref="A57:G57"/>
    <mergeCell ref="A67:G67"/>
    <mergeCell ref="A79:G79"/>
    <mergeCell ref="A77:G77"/>
    <mergeCell ref="A78:G78"/>
    <mergeCell ref="A59:G59"/>
    <mergeCell ref="A65:G65"/>
    <mergeCell ref="A66:G66"/>
    <mergeCell ref="A69:G69"/>
    <mergeCell ref="A1:P1"/>
    <mergeCell ref="I2:N2"/>
    <mergeCell ref="A3:A4"/>
    <mergeCell ref="I3:I4"/>
    <mergeCell ref="J3:J4"/>
    <mergeCell ref="A2:G2"/>
    <mergeCell ref="P3:P4"/>
    <mergeCell ref="G3:G4"/>
    <mergeCell ref="B3:F3"/>
    <mergeCell ref="K3:K4"/>
    <mergeCell ref="A42:P42"/>
    <mergeCell ref="A43:P43"/>
    <mergeCell ref="A44:P44"/>
    <mergeCell ref="M3:M4"/>
    <mergeCell ref="N3:N4"/>
    <mergeCell ref="L3:L4"/>
    <mergeCell ref="A54:G54"/>
    <mergeCell ref="A55:G55"/>
    <mergeCell ref="A56:G56"/>
    <mergeCell ref="A47:G47"/>
  </mergeCells>
  <conditionalFormatting sqref="A5:A40">
    <cfRule type="cellIs" priority="1" dxfId="0" operator="equal" stopIfTrue="1">
      <formula>""</formula>
    </cfRule>
    <cfRule type="cellIs" priority="2" dxfId="1" operator="equal" stopIfTrue="1">
      <formula>""</formula>
    </cfRule>
  </conditionalFormatting>
  <printOptions/>
  <pageMargins left="0.75" right="0.75" top="1" bottom="1" header="0.5" footer="0.5"/>
  <pageSetup horizontalDpi="600" verticalDpi="600" orientation="landscape" paperSize="9" scale="58" r:id="rId1"/>
  <rowBreaks count="1" manualBreakCount="1">
    <brk id="45" max="15" man="1"/>
  </rowBreaks>
</worksheet>
</file>

<file path=xl/worksheets/sheet2.xml><?xml version="1.0" encoding="utf-8"?>
<worksheet xmlns="http://schemas.openxmlformats.org/spreadsheetml/2006/main" xmlns:r="http://schemas.openxmlformats.org/officeDocument/2006/relationships">
  <sheetPr>
    <pageSetUpPr fitToPage="1"/>
  </sheetPr>
  <dimension ref="A1:P100"/>
  <sheetViews>
    <sheetView workbookViewId="0" topLeftCell="A43">
      <selection activeCell="G48" sqref="G48"/>
    </sheetView>
  </sheetViews>
  <sheetFormatPr defaultColWidth="9.140625" defaultRowHeight="15"/>
  <cols>
    <col min="1" max="1" width="31.00390625" style="0" bestFit="1" customWidth="1"/>
    <col min="2" max="2" width="13.57421875" style="0" bestFit="1" customWidth="1"/>
    <col min="3" max="3" width="12.7109375" style="0" bestFit="1" customWidth="1"/>
    <col min="4" max="4" width="14.7109375" style="0" customWidth="1"/>
    <col min="5" max="5" width="10.00390625" style="0" customWidth="1"/>
    <col min="6" max="6" width="11.7109375" style="0" customWidth="1"/>
    <col min="7" max="7" width="9.57421875" style="0" customWidth="1"/>
  </cols>
  <sheetData>
    <row r="1" spans="1:7" ht="21" customHeight="1">
      <c r="A1" s="121" t="s">
        <v>140</v>
      </c>
      <c r="B1" s="122"/>
      <c r="C1" s="122"/>
      <c r="D1" s="122"/>
      <c r="E1" s="102"/>
      <c r="F1" s="102"/>
      <c r="G1" s="102"/>
    </row>
    <row r="2" spans="1:7" ht="35.25" customHeight="1">
      <c r="A2" s="122"/>
      <c r="B2" s="122"/>
      <c r="C2" s="122"/>
      <c r="D2" s="122"/>
      <c r="E2" s="82"/>
      <c r="F2" s="82"/>
      <c r="G2" s="82"/>
    </row>
    <row r="3" spans="1:7" ht="25.5" customHeight="1">
      <c r="A3" s="144" t="s">
        <v>146</v>
      </c>
      <c r="B3" s="145"/>
      <c r="C3" s="146"/>
      <c r="D3" s="5"/>
      <c r="E3" s="5"/>
      <c r="F3" s="5"/>
      <c r="G3" s="5"/>
    </row>
    <row r="4" spans="1:3" s="6" customFormat="1" ht="35.25" customHeight="1">
      <c r="A4" s="9" t="s">
        <v>124</v>
      </c>
      <c r="B4" s="16" t="s">
        <v>23</v>
      </c>
      <c r="C4" s="18" t="s">
        <v>113</v>
      </c>
    </row>
    <row r="5" spans="1:3" s="6" customFormat="1" ht="14.25">
      <c r="A5" s="19" t="s">
        <v>0</v>
      </c>
      <c r="B5" s="30"/>
      <c r="C5" s="31"/>
    </row>
    <row r="6" spans="1:3" s="6" customFormat="1" ht="14.25">
      <c r="A6" s="21" t="s">
        <v>89</v>
      </c>
      <c r="B6" s="32">
        <v>5177.65</v>
      </c>
      <c r="C6" s="84">
        <f>SUM(B6/B$37)*100</f>
        <v>28.038691460942733</v>
      </c>
    </row>
    <row r="7" spans="1:3" s="6" customFormat="1" ht="14.25">
      <c r="A7" s="21" t="s">
        <v>91</v>
      </c>
      <c r="B7" s="32">
        <v>328.69</v>
      </c>
      <c r="C7" s="84">
        <f>SUM(B7/B$37)*100</f>
        <v>1.7799653310473413</v>
      </c>
    </row>
    <row r="8" spans="1:3" s="6" customFormat="1" ht="14.25">
      <c r="A8" s="21" t="s">
        <v>90</v>
      </c>
      <c r="B8" s="32">
        <v>4114.12</v>
      </c>
      <c r="C8" s="84">
        <f>SUM(B8/B$37)*100</f>
        <v>22.279323885023846</v>
      </c>
    </row>
    <row r="9" spans="1:3" s="6" customFormat="1" ht="14.25">
      <c r="A9" s="20" t="s">
        <v>1</v>
      </c>
      <c r="B9" s="17"/>
      <c r="C9" s="83"/>
    </row>
    <row r="10" spans="1:3" s="6" customFormat="1" ht="14.25">
      <c r="A10" s="21" t="s">
        <v>84</v>
      </c>
      <c r="B10" s="32">
        <v>1195.88</v>
      </c>
      <c r="C10" s="84">
        <f>SUM(B10/B$37)*100</f>
        <v>6.4760867081228355</v>
      </c>
    </row>
    <row r="11" spans="1:3" s="6" customFormat="1" ht="14.25">
      <c r="A11" s="21" t="s">
        <v>87</v>
      </c>
      <c r="B11" s="32">
        <v>103.11</v>
      </c>
      <c r="C11" s="84">
        <f aca="true" t="shared" si="0" ref="C11:C36">SUM(B11/B$37)*100</f>
        <v>0.5583748373369781</v>
      </c>
    </row>
    <row r="12" spans="1:3" s="6" customFormat="1" ht="14.25">
      <c r="A12" s="21" t="s">
        <v>85</v>
      </c>
      <c r="B12" s="32">
        <v>885.21</v>
      </c>
      <c r="C12" s="84">
        <f t="shared" si="0"/>
        <v>4.79370565181909</v>
      </c>
    </row>
    <row r="13" spans="1:3" s="6" customFormat="1" ht="14.25">
      <c r="A13" s="21" t="s">
        <v>88</v>
      </c>
      <c r="B13" s="32">
        <v>1525.35</v>
      </c>
      <c r="C13" s="84">
        <f t="shared" si="0"/>
        <v>8.26027599778838</v>
      </c>
    </row>
    <row r="14" spans="1:3" s="6" customFormat="1" ht="14.25">
      <c r="A14" s="21" t="s">
        <v>86</v>
      </c>
      <c r="B14" s="32">
        <v>506.13</v>
      </c>
      <c r="C14" s="84">
        <f t="shared" si="0"/>
        <v>2.7408617633727554</v>
      </c>
    </row>
    <row r="15" spans="1:3" s="6" customFormat="1" ht="14.25">
      <c r="A15" s="20" t="s">
        <v>75</v>
      </c>
      <c r="B15" s="17"/>
      <c r="C15" s="83"/>
    </row>
    <row r="16" spans="1:3" s="6" customFormat="1" ht="14.25">
      <c r="A16" s="21" t="s">
        <v>98</v>
      </c>
      <c r="B16" s="32">
        <v>215.81</v>
      </c>
      <c r="C16" s="84">
        <f t="shared" si="0"/>
        <v>1.1686827043515982</v>
      </c>
    </row>
    <row r="17" spans="1:3" s="6" customFormat="1" ht="14.25">
      <c r="A17" s="21" t="s">
        <v>96</v>
      </c>
      <c r="B17" s="32">
        <v>41.6</v>
      </c>
      <c r="C17" s="84">
        <f t="shared" si="0"/>
        <v>0.2252777929707913</v>
      </c>
    </row>
    <row r="18" spans="1:3" s="6" customFormat="1" ht="14.25">
      <c r="A18" s="21" t="s">
        <v>94</v>
      </c>
      <c r="B18" s="32">
        <v>139.95</v>
      </c>
      <c r="C18" s="84">
        <f t="shared" si="0"/>
        <v>0.7578756520736116</v>
      </c>
    </row>
    <row r="19" spans="1:3" s="6" customFormat="1" ht="14.25">
      <c r="A19" s="21" t="s">
        <v>93</v>
      </c>
      <c r="B19" s="32">
        <v>753.88</v>
      </c>
      <c r="C19" s="84">
        <f t="shared" si="0"/>
        <v>4.082510157808178</v>
      </c>
    </row>
    <row r="20" spans="1:3" s="6" customFormat="1" ht="14.25">
      <c r="A20" s="21" t="s">
        <v>97</v>
      </c>
      <c r="B20" s="32">
        <v>665.09</v>
      </c>
      <c r="C20" s="84">
        <f t="shared" si="0"/>
        <v>3.601682868436144</v>
      </c>
    </row>
    <row r="21" spans="1:3" s="6" customFormat="1" ht="14.25">
      <c r="A21" s="21" t="s">
        <v>99</v>
      </c>
      <c r="B21" s="32">
        <v>204.62</v>
      </c>
      <c r="C21" s="84">
        <f t="shared" si="0"/>
        <v>1.1080851441750799</v>
      </c>
    </row>
    <row r="22" spans="1:3" s="6" customFormat="1" ht="14.25">
      <c r="A22" s="21" t="s">
        <v>92</v>
      </c>
      <c r="B22" s="32">
        <v>67.94</v>
      </c>
      <c r="C22" s="84">
        <f t="shared" si="0"/>
        <v>0.36791762630854713</v>
      </c>
    </row>
    <row r="23" spans="1:3" s="6" customFormat="1" ht="14.25">
      <c r="A23" s="21" t="s">
        <v>111</v>
      </c>
      <c r="B23" s="32">
        <v>325.02</v>
      </c>
      <c r="C23" s="84">
        <f t="shared" si="0"/>
        <v>1.760091064215543</v>
      </c>
    </row>
    <row r="24" spans="1:3" s="6" customFormat="1" ht="14.25">
      <c r="A24" s="21" t="s">
        <v>95</v>
      </c>
      <c r="B24" s="32">
        <v>86.43</v>
      </c>
      <c r="C24" s="84">
        <f t="shared" si="0"/>
        <v>0.4680471068861899</v>
      </c>
    </row>
    <row r="25" spans="1:3" s="6" customFormat="1" ht="14.25">
      <c r="A25" s="20" t="s">
        <v>3</v>
      </c>
      <c r="B25" s="17"/>
      <c r="C25" s="83"/>
    </row>
    <row r="26" spans="1:3" s="6" customFormat="1" ht="14.25">
      <c r="A26" s="21" t="s">
        <v>76</v>
      </c>
      <c r="B26" s="32">
        <v>281.02</v>
      </c>
      <c r="C26" s="84">
        <f t="shared" si="0"/>
        <v>1.5218164754964367</v>
      </c>
    </row>
    <row r="27" spans="1:3" s="6" customFormat="1" ht="14.25">
      <c r="A27" s="21" t="s">
        <v>77</v>
      </c>
      <c r="B27" s="32">
        <v>290.04</v>
      </c>
      <c r="C27" s="84">
        <f t="shared" si="0"/>
        <v>1.570662766183854</v>
      </c>
    </row>
    <row r="28" spans="1:3" s="6" customFormat="1" ht="14.25">
      <c r="A28" s="21" t="s">
        <v>83</v>
      </c>
      <c r="B28" s="32">
        <v>227.02</v>
      </c>
      <c r="C28" s="84">
        <f t="shared" si="0"/>
        <v>1.2293885711593522</v>
      </c>
    </row>
    <row r="29" spans="1:3" s="6" customFormat="1" ht="14.25">
      <c r="A29" s="22" t="s">
        <v>112</v>
      </c>
      <c r="B29" s="32">
        <v>64.08</v>
      </c>
      <c r="C29" s="84">
        <f t="shared" si="0"/>
        <v>0.3470144464800074</v>
      </c>
    </row>
    <row r="30" spans="1:3" s="6" customFormat="1" ht="14.25">
      <c r="A30" s="21" t="s">
        <v>81</v>
      </c>
      <c r="B30" s="32">
        <v>388.29</v>
      </c>
      <c r="C30" s="84">
        <f t="shared" si="0"/>
        <v>2.102719092130494</v>
      </c>
    </row>
    <row r="31" spans="1:3" s="6" customFormat="1" ht="14.25">
      <c r="A31" s="21" t="s">
        <v>79</v>
      </c>
      <c r="B31" s="32">
        <v>117.99</v>
      </c>
      <c r="C31" s="84">
        <f t="shared" si="0"/>
        <v>0.6389549709765304</v>
      </c>
    </row>
    <row r="32" spans="1:3" s="6" customFormat="1" ht="14.25">
      <c r="A32" s="21" t="s">
        <v>80</v>
      </c>
      <c r="B32" s="32">
        <v>29.76</v>
      </c>
      <c r="C32" s="84">
        <f t="shared" si="0"/>
        <v>0.16116026727910457</v>
      </c>
    </row>
    <row r="33" spans="1:3" s="6" customFormat="1" ht="14.25">
      <c r="A33" s="21" t="s">
        <v>82</v>
      </c>
      <c r="B33" s="32">
        <v>16.18</v>
      </c>
      <c r="C33" s="84">
        <f t="shared" si="0"/>
        <v>0.08762006466988952</v>
      </c>
    </row>
    <row r="34" spans="1:3" s="6" customFormat="1" ht="14.25">
      <c r="A34" s="21" t="s">
        <v>78</v>
      </c>
      <c r="B34" s="32">
        <v>709.23</v>
      </c>
      <c r="C34" s="84">
        <f t="shared" si="0"/>
        <v>3.8407156035739023</v>
      </c>
    </row>
    <row r="35" spans="1:3" s="6" customFormat="1" ht="14.25">
      <c r="A35" s="20" t="s">
        <v>74</v>
      </c>
      <c r="B35" s="17"/>
      <c r="C35" s="83"/>
    </row>
    <row r="36" spans="1:3" s="6" customFormat="1" ht="14.25">
      <c r="A36" s="22" t="s">
        <v>74</v>
      </c>
      <c r="B36" s="32">
        <v>6</v>
      </c>
      <c r="C36" s="84">
        <f t="shared" si="0"/>
        <v>0.03249198937078721</v>
      </c>
    </row>
    <row r="37" spans="1:4" s="6" customFormat="1" ht="14.25">
      <c r="A37" s="33" t="s">
        <v>164</v>
      </c>
      <c r="B37" s="105">
        <v>18466.09</v>
      </c>
      <c r="C37" s="85">
        <f>SUM(C6:C36)</f>
        <v>99.99999999999997</v>
      </c>
      <c r="D37" s="15"/>
    </row>
    <row r="38" spans="1:4" s="6" customFormat="1" ht="14.25">
      <c r="A38" s="70"/>
      <c r="B38" s="71"/>
      <c r="C38" s="15"/>
      <c r="D38" s="15"/>
    </row>
    <row r="39" spans="1:16" s="69" customFormat="1" ht="24.75" customHeight="1">
      <c r="A39" s="120" t="s">
        <v>161</v>
      </c>
      <c r="B39" s="120"/>
      <c r="C39" s="120"/>
      <c r="D39" s="119"/>
      <c r="E39" s="119"/>
      <c r="F39" s="119"/>
      <c r="G39" s="119"/>
      <c r="H39" s="6"/>
      <c r="I39" s="6"/>
      <c r="J39" s="68"/>
      <c r="K39" s="68"/>
      <c r="L39" s="68"/>
      <c r="M39" s="68"/>
      <c r="N39" s="68"/>
      <c r="O39" s="68"/>
      <c r="P39" s="68"/>
    </row>
    <row r="40" spans="1:16" s="69" customFormat="1" ht="36" customHeight="1">
      <c r="A40" s="120" t="s">
        <v>151</v>
      </c>
      <c r="B40" s="120"/>
      <c r="C40" s="120"/>
      <c r="D40" s="119"/>
      <c r="E40" s="119"/>
      <c r="F40" s="119"/>
      <c r="G40" s="119"/>
      <c r="H40" s="6"/>
      <c r="I40" s="6"/>
      <c r="J40" s="120"/>
      <c r="K40" s="120"/>
      <c r="L40" s="120"/>
      <c r="M40" s="120"/>
      <c r="N40" s="120"/>
      <c r="O40" s="120"/>
      <c r="P40" s="68"/>
    </row>
    <row r="41" spans="1:16" s="69" customFormat="1" ht="23.25" customHeight="1">
      <c r="A41" s="120" t="s">
        <v>149</v>
      </c>
      <c r="B41" s="120"/>
      <c r="C41" s="120"/>
      <c r="D41" s="119"/>
      <c r="E41" s="119"/>
      <c r="F41" s="119"/>
      <c r="G41" s="119"/>
      <c r="H41" s="120"/>
      <c r="I41" s="120"/>
      <c r="J41" s="120"/>
      <c r="K41" s="119"/>
      <c r="L41" s="119"/>
      <c r="M41" s="119"/>
      <c r="N41" s="119"/>
      <c r="O41" s="120"/>
      <c r="P41" s="120"/>
    </row>
    <row r="42" spans="1:9" s="11" customFormat="1" ht="14.25">
      <c r="A42" s="14"/>
      <c r="B42" s="2"/>
      <c r="C42" s="15"/>
      <c r="D42" s="6"/>
      <c r="E42" s="6"/>
      <c r="F42" s="6"/>
      <c r="G42" s="6"/>
      <c r="H42" s="6"/>
      <c r="I42" s="6"/>
    </row>
    <row r="43" spans="1:7" s="62" customFormat="1" ht="42" customHeight="1">
      <c r="A43" s="147" t="s">
        <v>141</v>
      </c>
      <c r="B43" s="147"/>
      <c r="C43" s="147"/>
      <c r="D43" s="148"/>
      <c r="E43" s="148"/>
      <c r="F43" s="148"/>
      <c r="G43" s="148"/>
    </row>
    <row r="44" spans="1:7" ht="25.5" customHeight="1">
      <c r="A44" s="144" t="s">
        <v>146</v>
      </c>
      <c r="B44" s="131"/>
      <c r="C44" s="131"/>
      <c r="D44" s="131"/>
      <c r="E44" s="131"/>
      <c r="F44" s="131"/>
      <c r="G44" s="132"/>
    </row>
    <row r="45" spans="1:7" ht="35.25" customHeight="1">
      <c r="A45" s="142" t="s">
        <v>107</v>
      </c>
      <c r="B45" s="138" t="s">
        <v>25</v>
      </c>
      <c r="C45" s="139"/>
      <c r="D45" s="139"/>
      <c r="E45" s="139"/>
      <c r="F45" s="139"/>
      <c r="G45" s="140" t="s">
        <v>114</v>
      </c>
    </row>
    <row r="46" spans="1:7" s="1" customFormat="1" ht="51.75" customHeight="1">
      <c r="A46" s="143"/>
      <c r="B46" s="44" t="s">
        <v>0</v>
      </c>
      <c r="C46" s="44" t="s">
        <v>1</v>
      </c>
      <c r="D46" s="44" t="s">
        <v>2</v>
      </c>
      <c r="E46" s="44" t="s">
        <v>3</v>
      </c>
      <c r="F46" s="44" t="s">
        <v>74</v>
      </c>
      <c r="G46" s="141"/>
    </row>
    <row r="47" spans="1:7" ht="15">
      <c r="A47" s="52" t="s">
        <v>64</v>
      </c>
      <c r="B47" s="53">
        <v>1545.46</v>
      </c>
      <c r="C47" s="53">
        <v>592.05</v>
      </c>
      <c r="D47" s="53">
        <v>344.19</v>
      </c>
      <c r="E47" s="53">
        <v>285.5</v>
      </c>
      <c r="F47" s="53">
        <v>0</v>
      </c>
      <c r="G47" s="54">
        <v>2767.2</v>
      </c>
    </row>
    <row r="48" spans="1:7" ht="15">
      <c r="A48" s="45" t="s">
        <v>65</v>
      </c>
      <c r="B48" s="46">
        <v>613.32</v>
      </c>
      <c r="C48" s="46">
        <v>202.88</v>
      </c>
      <c r="D48" s="46">
        <v>186.69</v>
      </c>
      <c r="E48" s="46">
        <v>103.53</v>
      </c>
      <c r="F48" s="46">
        <v>0</v>
      </c>
      <c r="G48" s="48">
        <v>1106.42</v>
      </c>
    </row>
    <row r="49" spans="1:7" ht="15">
      <c r="A49" s="47" t="s">
        <v>66</v>
      </c>
      <c r="B49" s="46">
        <v>1007.18</v>
      </c>
      <c r="C49" s="46">
        <v>482.93</v>
      </c>
      <c r="D49" s="46">
        <v>365.53</v>
      </c>
      <c r="E49" s="46">
        <v>202.27</v>
      </c>
      <c r="F49" s="46">
        <v>0</v>
      </c>
      <c r="G49" s="48">
        <v>2057.91</v>
      </c>
    </row>
    <row r="50" spans="1:7" ht="15">
      <c r="A50" s="47" t="s">
        <v>67</v>
      </c>
      <c r="B50" s="46">
        <v>752.98</v>
      </c>
      <c r="C50" s="46">
        <v>379.93</v>
      </c>
      <c r="D50" s="46">
        <v>387.71</v>
      </c>
      <c r="E50" s="46">
        <v>184.72</v>
      </c>
      <c r="F50" s="46">
        <v>0</v>
      </c>
      <c r="G50" s="48">
        <v>1705.34</v>
      </c>
    </row>
    <row r="51" spans="1:7" ht="15">
      <c r="A51" s="47" t="s">
        <v>68</v>
      </c>
      <c r="B51" s="46">
        <v>669.36</v>
      </c>
      <c r="C51" s="46">
        <v>221</v>
      </c>
      <c r="D51" s="46">
        <v>42.31</v>
      </c>
      <c r="E51" s="46">
        <v>121.91</v>
      </c>
      <c r="F51" s="46">
        <v>0</v>
      </c>
      <c r="G51" s="48">
        <v>1054.58</v>
      </c>
    </row>
    <row r="52" spans="1:7" ht="15">
      <c r="A52" s="47" t="s">
        <v>69</v>
      </c>
      <c r="B52" s="46">
        <v>1096.6</v>
      </c>
      <c r="C52" s="46">
        <v>544.55</v>
      </c>
      <c r="D52" s="46">
        <v>337.39</v>
      </c>
      <c r="E52" s="46">
        <v>204.35</v>
      </c>
      <c r="F52" s="46">
        <v>6</v>
      </c>
      <c r="G52" s="48">
        <v>2188.89</v>
      </c>
    </row>
    <row r="53" spans="1:7" ht="15">
      <c r="A53" s="47" t="s">
        <v>70</v>
      </c>
      <c r="B53" s="46">
        <v>640.94</v>
      </c>
      <c r="C53" s="46">
        <v>351.88</v>
      </c>
      <c r="D53" s="46">
        <v>212</v>
      </c>
      <c r="E53" s="46">
        <v>330.76</v>
      </c>
      <c r="F53" s="46">
        <v>0</v>
      </c>
      <c r="G53" s="48">
        <v>1535.58</v>
      </c>
    </row>
    <row r="54" spans="1:7" ht="15">
      <c r="A54" s="47" t="s">
        <v>71</v>
      </c>
      <c r="B54" s="46">
        <v>606.7</v>
      </c>
      <c r="C54" s="46">
        <v>350.28</v>
      </c>
      <c r="D54" s="46">
        <v>208.19</v>
      </c>
      <c r="E54" s="46">
        <v>196.86</v>
      </c>
      <c r="F54" s="46">
        <v>0</v>
      </c>
      <c r="G54" s="48">
        <v>1362.03</v>
      </c>
    </row>
    <row r="55" spans="1:7" ht="15">
      <c r="A55" s="47" t="s">
        <v>72</v>
      </c>
      <c r="B55" s="46">
        <v>1196.17</v>
      </c>
      <c r="C55" s="46">
        <v>429.15</v>
      </c>
      <c r="D55" s="46">
        <v>264.33</v>
      </c>
      <c r="E55" s="46">
        <v>234.57</v>
      </c>
      <c r="F55" s="46">
        <v>0</v>
      </c>
      <c r="G55" s="48">
        <v>2124.22</v>
      </c>
    </row>
    <row r="56" spans="1:7" ht="15">
      <c r="A56" s="47" t="s">
        <v>73</v>
      </c>
      <c r="B56" s="46">
        <v>1491.75</v>
      </c>
      <c r="C56" s="46">
        <v>661.03</v>
      </c>
      <c r="D56" s="46">
        <v>152</v>
      </c>
      <c r="E56" s="46">
        <v>259.14</v>
      </c>
      <c r="F56" s="46">
        <v>0</v>
      </c>
      <c r="G56" s="48">
        <v>2563.92</v>
      </c>
    </row>
    <row r="57" spans="1:7" ht="15">
      <c r="A57" s="49" t="s">
        <v>164</v>
      </c>
      <c r="B57" s="50">
        <v>9620.46</v>
      </c>
      <c r="C57" s="50">
        <v>4215.68</v>
      </c>
      <c r="D57" s="50">
        <v>2500.34</v>
      </c>
      <c r="E57" s="50">
        <v>2123.61</v>
      </c>
      <c r="F57" s="50">
        <v>6</v>
      </c>
      <c r="G57" s="51">
        <v>18466.09</v>
      </c>
    </row>
    <row r="58" spans="1:7" ht="15">
      <c r="A58" s="8"/>
      <c r="B58" s="3"/>
      <c r="C58" s="4"/>
      <c r="D58" s="3"/>
      <c r="E58" s="4"/>
      <c r="F58" s="3"/>
      <c r="G58" s="4"/>
    </row>
    <row r="59" spans="1:16" s="69" customFormat="1" ht="24.75" customHeight="1">
      <c r="A59" s="120" t="s">
        <v>162</v>
      </c>
      <c r="B59" s="120"/>
      <c r="C59" s="120"/>
      <c r="D59" s="119"/>
      <c r="E59" s="119"/>
      <c r="F59" s="119"/>
      <c r="G59" s="119"/>
      <c r="H59" s="6"/>
      <c r="I59" s="6"/>
      <c r="J59" s="68"/>
      <c r="K59" s="68"/>
      <c r="L59" s="68"/>
      <c r="M59" s="68"/>
      <c r="N59" s="68"/>
      <c r="O59" s="68"/>
      <c r="P59" s="68"/>
    </row>
    <row r="60" spans="1:16" s="69" customFormat="1" ht="36" customHeight="1">
      <c r="A60" s="120" t="s">
        <v>151</v>
      </c>
      <c r="B60" s="120"/>
      <c r="C60" s="120"/>
      <c r="D60" s="119"/>
      <c r="E60" s="119"/>
      <c r="F60" s="119"/>
      <c r="G60" s="119"/>
      <c r="H60" s="6"/>
      <c r="I60" s="6"/>
      <c r="J60" s="120"/>
      <c r="K60" s="120"/>
      <c r="L60" s="120"/>
      <c r="M60" s="120"/>
      <c r="N60" s="120"/>
      <c r="O60" s="120"/>
      <c r="P60" s="68"/>
    </row>
    <row r="61" spans="1:16" s="69" customFormat="1" ht="23.25" customHeight="1">
      <c r="A61" s="120" t="s">
        <v>149</v>
      </c>
      <c r="B61" s="120"/>
      <c r="C61" s="120"/>
      <c r="D61" s="119"/>
      <c r="E61" s="119"/>
      <c r="F61" s="119"/>
      <c r="G61" s="119"/>
      <c r="H61" s="120"/>
      <c r="I61" s="120"/>
      <c r="J61" s="120"/>
      <c r="K61" s="119"/>
      <c r="L61" s="119"/>
      <c r="M61" s="119"/>
      <c r="N61" s="119"/>
      <c r="O61" s="120"/>
      <c r="P61" s="120"/>
    </row>
    <row r="89" spans="3:4" s="11" customFormat="1" ht="14.25">
      <c r="C89" s="13"/>
      <c r="D89" s="10"/>
    </row>
    <row r="90" s="11" customFormat="1" ht="15">
      <c r="B90"/>
    </row>
    <row r="91" spans="2:4" s="11" customFormat="1" ht="15">
      <c r="B91"/>
      <c r="C91" s="12"/>
      <c r="D91" s="7"/>
    </row>
    <row r="92" ht="15">
      <c r="D92" s="7"/>
    </row>
    <row r="93" ht="15">
      <c r="D93" s="7"/>
    </row>
    <row r="94" ht="15">
      <c r="D94" s="7"/>
    </row>
    <row r="95" ht="15">
      <c r="D95" s="7"/>
    </row>
    <row r="96" ht="15">
      <c r="D96" s="7"/>
    </row>
    <row r="97" ht="15">
      <c r="D97" s="7"/>
    </row>
    <row r="98" ht="15">
      <c r="D98" s="7"/>
    </row>
    <row r="99" ht="15">
      <c r="D99" s="7"/>
    </row>
    <row r="100" ht="15">
      <c r="D100" s="7"/>
    </row>
  </sheetData>
  <mergeCells count="21">
    <mergeCell ref="A61:G61"/>
    <mergeCell ref="H61:N61"/>
    <mergeCell ref="O61:P61"/>
    <mergeCell ref="A1:D2"/>
    <mergeCell ref="A40:G40"/>
    <mergeCell ref="A44:G44"/>
    <mergeCell ref="J40:L40"/>
    <mergeCell ref="A41:G41"/>
    <mergeCell ref="H41:N41"/>
    <mergeCell ref="O41:P41"/>
    <mergeCell ref="M40:O40"/>
    <mergeCell ref="A39:G39"/>
    <mergeCell ref="A3:C3"/>
    <mergeCell ref="A43:G43"/>
    <mergeCell ref="A60:G60"/>
    <mergeCell ref="J60:L60"/>
    <mergeCell ref="M60:O60"/>
    <mergeCell ref="B45:F45"/>
    <mergeCell ref="G45:G46"/>
    <mergeCell ref="A45:A46"/>
    <mergeCell ref="A59:G59"/>
  </mergeCells>
  <printOptions/>
  <pageMargins left="0.75" right="0.75" top="1" bottom="1" header="0.5" footer="0.5"/>
  <pageSetup fitToHeight="1" fitToWidth="1" horizontalDpi="600" verticalDpi="600" orientation="portrait" paperSize="9" scale="71" r:id="rId2"/>
  <rowBreaks count="1" manualBreakCount="1">
    <brk id="61" max="6" man="1"/>
  </rowBreaks>
  <colBreaks count="1" manualBreakCount="1">
    <brk id="7" max="65535" man="1"/>
  </colBreaks>
  <drawing r:id="rId1"/>
</worksheet>
</file>

<file path=xl/worksheets/sheet3.xml><?xml version="1.0" encoding="utf-8"?>
<worksheet xmlns="http://schemas.openxmlformats.org/spreadsheetml/2006/main" xmlns:r="http://schemas.openxmlformats.org/officeDocument/2006/relationships">
  <dimension ref="A1:P44"/>
  <sheetViews>
    <sheetView workbookViewId="0" topLeftCell="A1">
      <selection activeCell="H32" sqref="H32"/>
    </sheetView>
  </sheetViews>
  <sheetFormatPr defaultColWidth="9.140625" defaultRowHeight="15"/>
  <cols>
    <col min="1" max="1" width="34.421875" style="0" customWidth="1"/>
    <col min="2" max="3" width="11.57421875" style="0" bestFit="1" customWidth="1"/>
    <col min="4" max="4" width="11.28125" style="0" customWidth="1"/>
    <col min="5" max="5" width="8.57421875" style="0" customWidth="1"/>
    <col min="6" max="6" width="8.421875" style="0" customWidth="1"/>
    <col min="8" max="8" width="7.8515625" style="0" customWidth="1"/>
  </cols>
  <sheetData>
    <row r="1" spans="1:8" ht="43.5" customHeight="1">
      <c r="A1" s="121" t="s">
        <v>142</v>
      </c>
      <c r="B1" s="152"/>
      <c r="C1" s="152"/>
      <c r="D1" s="152"/>
      <c r="E1" s="152"/>
      <c r="F1" s="153"/>
      <c r="G1" s="153"/>
      <c r="H1" s="153"/>
    </row>
    <row r="2" spans="1:8" ht="30.75" customHeight="1">
      <c r="A2" s="135" t="s">
        <v>146</v>
      </c>
      <c r="B2" s="124"/>
      <c r="C2" s="124"/>
      <c r="D2" s="124"/>
      <c r="E2" s="124"/>
      <c r="F2" s="150"/>
      <c r="G2" s="150"/>
      <c r="H2" s="151"/>
    </row>
    <row r="3" spans="1:8" s="1" customFormat="1" ht="62.25" customHeight="1">
      <c r="A3" s="104" t="s">
        <v>100</v>
      </c>
      <c r="B3" s="113" t="s">
        <v>166</v>
      </c>
      <c r="C3" s="113" t="s">
        <v>108</v>
      </c>
      <c r="D3" s="113" t="s">
        <v>174</v>
      </c>
      <c r="E3" s="114" t="s">
        <v>106</v>
      </c>
      <c r="F3" s="114" t="s">
        <v>175</v>
      </c>
      <c r="G3" s="114" t="s">
        <v>105</v>
      </c>
      <c r="H3" s="115" t="s">
        <v>176</v>
      </c>
    </row>
    <row r="4" spans="1:8" s="1" customFormat="1" ht="15">
      <c r="A4" s="19" t="s">
        <v>51</v>
      </c>
      <c r="B4" s="32">
        <v>470.2</v>
      </c>
      <c r="C4" s="32">
        <v>468.2</v>
      </c>
      <c r="D4" s="32">
        <v>476.1</v>
      </c>
      <c r="E4" s="32">
        <v>1.9999999999999432</v>
      </c>
      <c r="F4" s="32">
        <v>-5.900000000000091</v>
      </c>
      <c r="G4" s="99">
        <v>0.42716787697563935</v>
      </c>
      <c r="H4" s="99">
        <v>-1.239235454736419</v>
      </c>
    </row>
    <row r="5" spans="1:8" s="1" customFormat="1" ht="15">
      <c r="A5" s="19" t="s">
        <v>53</v>
      </c>
      <c r="B5" s="32">
        <v>176.16</v>
      </c>
      <c r="C5" s="32">
        <v>170.01</v>
      </c>
      <c r="D5" s="32">
        <v>166.87</v>
      </c>
      <c r="E5" s="32">
        <v>6.150000000000006</v>
      </c>
      <c r="F5" s="32">
        <v>9.289999999999992</v>
      </c>
      <c r="G5" s="99">
        <v>3.6174342685724405</v>
      </c>
      <c r="H5" s="99">
        <v>5.567208006232391</v>
      </c>
    </row>
    <row r="6" spans="1:8" s="1" customFormat="1" ht="15">
      <c r="A6" s="19" t="s">
        <v>52</v>
      </c>
      <c r="B6" s="32">
        <v>222</v>
      </c>
      <c r="C6" s="32">
        <v>226.45</v>
      </c>
      <c r="D6" s="32">
        <v>230.33</v>
      </c>
      <c r="E6" s="32">
        <v>-4.449999999999989</v>
      </c>
      <c r="F6" s="32">
        <v>-8.330000000000013</v>
      </c>
      <c r="G6" s="99">
        <v>-1.9651137116361177</v>
      </c>
      <c r="H6" s="99">
        <v>-3.616550167151483</v>
      </c>
    </row>
    <row r="7" spans="1:8" s="1" customFormat="1" ht="15">
      <c r="A7" s="19" t="s">
        <v>37</v>
      </c>
      <c r="B7" s="32">
        <v>329.44</v>
      </c>
      <c r="C7" s="32">
        <v>329.34</v>
      </c>
      <c r="D7" s="32">
        <v>344.57</v>
      </c>
      <c r="E7" s="32">
        <v>0.10000000000007958</v>
      </c>
      <c r="F7" s="32">
        <v>-15.129999999999939</v>
      </c>
      <c r="G7" s="99">
        <v>0.030363757818691803</v>
      </c>
      <c r="H7" s="99">
        <v>-4.390980062106376</v>
      </c>
    </row>
    <row r="8" spans="1:8" s="1" customFormat="1" ht="15">
      <c r="A8" s="19" t="s">
        <v>31</v>
      </c>
      <c r="B8" s="32">
        <v>166.4</v>
      </c>
      <c r="C8" s="32">
        <v>158.02</v>
      </c>
      <c r="D8" s="32">
        <v>170.74</v>
      </c>
      <c r="E8" s="32">
        <v>8.379999999999967</v>
      </c>
      <c r="F8" s="32">
        <v>-4.340000000000032</v>
      </c>
      <c r="G8" s="99">
        <v>5.303126186558642</v>
      </c>
      <c r="H8" s="99">
        <v>-2.5418765374253436</v>
      </c>
    </row>
    <row r="9" spans="1:8" s="1" customFormat="1" ht="15">
      <c r="A9" s="19" t="s">
        <v>39</v>
      </c>
      <c r="B9" s="32">
        <v>311.5</v>
      </c>
      <c r="C9" s="32">
        <v>311.5</v>
      </c>
      <c r="D9" s="32">
        <v>335.3</v>
      </c>
      <c r="E9" s="32">
        <v>0</v>
      </c>
      <c r="F9" s="32">
        <v>-23.8</v>
      </c>
      <c r="G9" s="99">
        <v>0</v>
      </c>
      <c r="H9" s="99">
        <v>-7.098121085594992</v>
      </c>
    </row>
    <row r="10" spans="1:8" s="1" customFormat="1" ht="15">
      <c r="A10" s="19" t="s">
        <v>33</v>
      </c>
      <c r="B10" s="32">
        <v>399.87</v>
      </c>
      <c r="C10" s="32">
        <v>397.72</v>
      </c>
      <c r="D10" s="32">
        <v>411.31</v>
      </c>
      <c r="E10" s="32">
        <v>2.1499999999999773</v>
      </c>
      <c r="F10" s="32">
        <v>-11.44</v>
      </c>
      <c r="G10" s="99">
        <v>0.5405813134868694</v>
      </c>
      <c r="H10" s="99">
        <v>-2.781357127227638</v>
      </c>
    </row>
    <row r="11" spans="1:8" s="1" customFormat="1" ht="15">
      <c r="A11" s="19" t="s">
        <v>42</v>
      </c>
      <c r="B11" s="32">
        <v>193.2</v>
      </c>
      <c r="C11" s="32">
        <v>204.1</v>
      </c>
      <c r="D11" s="32">
        <v>214</v>
      </c>
      <c r="E11" s="32">
        <v>-10.9</v>
      </c>
      <c r="F11" s="32">
        <v>-20.8</v>
      </c>
      <c r="G11" s="99">
        <v>-5.340519353258196</v>
      </c>
      <c r="H11" s="99">
        <v>-9.719626168224291</v>
      </c>
    </row>
    <row r="12" spans="1:8" s="1" customFormat="1" ht="15">
      <c r="A12" s="19" t="s">
        <v>32</v>
      </c>
      <c r="B12" s="32">
        <v>517.21</v>
      </c>
      <c r="C12" s="32">
        <v>524.95</v>
      </c>
      <c r="D12" s="32">
        <v>562.84</v>
      </c>
      <c r="E12" s="32">
        <v>-7.740000000000123</v>
      </c>
      <c r="F12" s="32">
        <v>-45.63000000000011</v>
      </c>
      <c r="G12" s="99">
        <v>-1.4744261358224824</v>
      </c>
      <c r="H12" s="99">
        <v>-8.107099708620586</v>
      </c>
    </row>
    <row r="13" spans="1:8" s="1" customFormat="1" ht="15">
      <c r="A13" s="19" t="s">
        <v>58</v>
      </c>
      <c r="B13" s="32">
        <v>455.89</v>
      </c>
      <c r="C13" s="32">
        <v>466.21</v>
      </c>
      <c r="D13" s="32">
        <v>455.01</v>
      </c>
      <c r="E13" s="32">
        <v>-10.319999999999936</v>
      </c>
      <c r="F13" s="32">
        <v>0.8800000000000523</v>
      </c>
      <c r="G13" s="99">
        <v>-2.213594731987717</v>
      </c>
      <c r="H13" s="99">
        <v>0.19340234280566412</v>
      </c>
    </row>
    <row r="14" spans="1:8" s="1" customFormat="1" ht="15">
      <c r="A14" s="19" t="s">
        <v>26</v>
      </c>
      <c r="B14" s="32">
        <v>143.38</v>
      </c>
      <c r="C14" s="32">
        <v>144.63</v>
      </c>
      <c r="D14" s="32">
        <v>168.34</v>
      </c>
      <c r="E14" s="32">
        <v>-1.25</v>
      </c>
      <c r="F14" s="32">
        <v>-24.96</v>
      </c>
      <c r="G14" s="99">
        <v>-0.8642743552513311</v>
      </c>
      <c r="H14" s="99">
        <v>-14.827135558987766</v>
      </c>
    </row>
    <row r="15" spans="1:8" s="1" customFormat="1" ht="15">
      <c r="A15" s="19" t="s">
        <v>36</v>
      </c>
      <c r="B15" s="32">
        <v>1104.4</v>
      </c>
      <c r="C15" s="32">
        <v>1122.64</v>
      </c>
      <c r="D15" s="32">
        <v>1180.95</v>
      </c>
      <c r="E15" s="32">
        <v>-18.240000000000236</v>
      </c>
      <c r="F15" s="32">
        <v>-76.55000000000018</v>
      </c>
      <c r="G15" s="99">
        <v>-1.6247416803249692</v>
      </c>
      <c r="H15" s="99">
        <v>-6.482069520301467</v>
      </c>
    </row>
    <row r="16" spans="1:8" s="1" customFormat="1" ht="15">
      <c r="A16" s="19" t="s">
        <v>27</v>
      </c>
      <c r="B16" s="32">
        <v>548.21</v>
      </c>
      <c r="C16" s="32">
        <v>522.3</v>
      </c>
      <c r="D16" s="32">
        <v>568.55</v>
      </c>
      <c r="E16" s="32">
        <v>25.910000000000082</v>
      </c>
      <c r="F16" s="32">
        <v>-20.339999999999918</v>
      </c>
      <c r="G16" s="99">
        <v>4.9607505265173435</v>
      </c>
      <c r="H16" s="99">
        <v>-3.577521765895685</v>
      </c>
    </row>
    <row r="17" spans="1:8" s="1" customFormat="1" ht="15">
      <c r="A17" s="19" t="s">
        <v>28</v>
      </c>
      <c r="B17" s="32">
        <v>228.58</v>
      </c>
      <c r="C17" s="32">
        <v>230.78</v>
      </c>
      <c r="D17" s="32">
        <v>238.87</v>
      </c>
      <c r="E17" s="32">
        <v>-2.200000000000017</v>
      </c>
      <c r="F17" s="32">
        <v>-10.29</v>
      </c>
      <c r="G17" s="99">
        <v>-0.953288846520503</v>
      </c>
      <c r="H17" s="99">
        <v>-4.307782475823678</v>
      </c>
    </row>
    <row r="18" spans="1:8" s="1" customFormat="1" ht="15">
      <c r="A18" s="19" t="s">
        <v>55</v>
      </c>
      <c r="B18" s="32">
        <v>368.02</v>
      </c>
      <c r="C18" s="32">
        <v>388.62</v>
      </c>
      <c r="D18" s="32">
        <v>402.42</v>
      </c>
      <c r="E18" s="32">
        <v>-20.6</v>
      </c>
      <c r="F18" s="32">
        <v>-34.4</v>
      </c>
      <c r="G18" s="99">
        <v>-5.300807987236896</v>
      </c>
      <c r="H18" s="99">
        <v>-8.548282888524435</v>
      </c>
    </row>
    <row r="19" spans="1:8" s="1" customFormat="1" ht="15">
      <c r="A19" s="19" t="s">
        <v>46</v>
      </c>
      <c r="B19" s="32">
        <v>412.11</v>
      </c>
      <c r="C19" s="32">
        <v>411.78</v>
      </c>
      <c r="D19" s="32">
        <v>417.65</v>
      </c>
      <c r="E19" s="32">
        <v>0.33000000000009777</v>
      </c>
      <c r="F19" s="32">
        <v>-5.539999999999907</v>
      </c>
      <c r="G19" s="99">
        <v>0.08013988051874733</v>
      </c>
      <c r="H19" s="99">
        <v>-1.3264695319046826</v>
      </c>
    </row>
    <row r="20" spans="1:8" s="1" customFormat="1" ht="15">
      <c r="A20" s="19" t="s">
        <v>54</v>
      </c>
      <c r="B20" s="32">
        <v>519.05</v>
      </c>
      <c r="C20" s="32">
        <v>522.36</v>
      </c>
      <c r="D20" s="32">
        <v>522.88</v>
      </c>
      <c r="E20" s="32">
        <v>-3.310000000000059</v>
      </c>
      <c r="F20" s="32">
        <v>-3.830000000000041</v>
      </c>
      <c r="G20" s="99">
        <v>-0.633662608162964</v>
      </c>
      <c r="H20" s="99">
        <v>-0.7324816401468867</v>
      </c>
    </row>
    <row r="21" spans="1:8" s="1" customFormat="1" ht="15">
      <c r="A21" s="19" t="s">
        <v>30</v>
      </c>
      <c r="B21" s="32">
        <v>432.08</v>
      </c>
      <c r="C21" s="32">
        <v>441</v>
      </c>
      <c r="D21" s="32">
        <v>482.9</v>
      </c>
      <c r="E21" s="32">
        <v>-8.920000000000016</v>
      </c>
      <c r="F21" s="32">
        <v>-50.82</v>
      </c>
      <c r="G21" s="99">
        <v>-2.022675736961455</v>
      </c>
      <c r="H21" s="99">
        <v>-10.52391799544419</v>
      </c>
    </row>
    <row r="22" spans="1:8" s="1" customFormat="1" ht="15">
      <c r="A22" s="19" t="s">
        <v>59</v>
      </c>
      <c r="B22" s="32">
        <v>208.3</v>
      </c>
      <c r="C22" s="32">
        <v>214.46</v>
      </c>
      <c r="D22" s="32">
        <v>216.24</v>
      </c>
      <c r="E22" s="32">
        <v>-6.160000000000025</v>
      </c>
      <c r="F22" s="32">
        <v>-7.940000000000026</v>
      </c>
      <c r="G22" s="99">
        <v>-2.8723305045229997</v>
      </c>
      <c r="H22" s="99">
        <v>-3.6718460969293494</v>
      </c>
    </row>
    <row r="23" spans="1:8" s="1" customFormat="1" ht="15">
      <c r="A23" s="19" t="s">
        <v>57</v>
      </c>
      <c r="B23" s="32">
        <v>2563.92</v>
      </c>
      <c r="C23" s="32">
        <v>2595.4</v>
      </c>
      <c r="D23" s="32">
        <v>2647.68</v>
      </c>
      <c r="E23" s="32">
        <v>-31.479999999999563</v>
      </c>
      <c r="F23" s="32">
        <v>-83.75999999999931</v>
      </c>
      <c r="G23" s="99">
        <v>-1.2129151575864825</v>
      </c>
      <c r="H23" s="99">
        <v>-3.1635242929658913</v>
      </c>
    </row>
    <row r="24" spans="1:8" s="1" customFormat="1" ht="15">
      <c r="A24" s="19" t="s">
        <v>45</v>
      </c>
      <c r="B24" s="32">
        <v>647.91</v>
      </c>
      <c r="C24" s="32">
        <v>655</v>
      </c>
      <c r="D24" s="32">
        <v>699.17</v>
      </c>
      <c r="E24" s="32">
        <v>-7.090000000000032</v>
      </c>
      <c r="F24" s="32">
        <v>-51.26</v>
      </c>
      <c r="G24" s="99">
        <v>-1.082442748091608</v>
      </c>
      <c r="H24" s="99">
        <v>-7.331550266744853</v>
      </c>
    </row>
    <row r="25" spans="1:8" s="1" customFormat="1" ht="15">
      <c r="A25" s="19" t="s">
        <v>35</v>
      </c>
      <c r="B25" s="32">
        <v>452.95</v>
      </c>
      <c r="C25" s="32">
        <v>462.39</v>
      </c>
      <c r="D25" s="32">
        <v>472.96</v>
      </c>
      <c r="E25" s="32">
        <v>-9.44</v>
      </c>
      <c r="F25" s="32">
        <v>-20.01</v>
      </c>
      <c r="G25" s="99">
        <v>-2.041566642877225</v>
      </c>
      <c r="H25" s="99">
        <v>-4.230801759133963</v>
      </c>
    </row>
    <row r="26" spans="1:8" s="1" customFormat="1" ht="15">
      <c r="A26" s="19" t="s">
        <v>56</v>
      </c>
      <c r="B26" s="32">
        <v>231.67</v>
      </c>
      <c r="C26" s="32">
        <v>231.85</v>
      </c>
      <c r="D26" s="32">
        <v>239.51</v>
      </c>
      <c r="E26" s="32">
        <v>-0.18000000000000682</v>
      </c>
      <c r="F26" s="32">
        <v>-7.84</v>
      </c>
      <c r="G26" s="99">
        <v>-0.07763640284667105</v>
      </c>
      <c r="H26" s="99">
        <v>-3.2733497557513274</v>
      </c>
    </row>
    <row r="27" spans="1:8" s="1" customFormat="1" ht="15">
      <c r="A27" s="19" t="s">
        <v>44</v>
      </c>
      <c r="B27" s="32">
        <v>589.21</v>
      </c>
      <c r="C27" s="32">
        <v>586.41</v>
      </c>
      <c r="D27" s="32">
        <v>596.09</v>
      </c>
      <c r="E27" s="32">
        <v>2.800000000000068</v>
      </c>
      <c r="F27" s="32">
        <v>-6.88</v>
      </c>
      <c r="G27" s="99">
        <v>0.4774816254838881</v>
      </c>
      <c r="H27" s="99">
        <v>-1.1541881259541338</v>
      </c>
    </row>
    <row r="28" spans="1:8" s="1" customFormat="1" ht="15">
      <c r="A28" s="19" t="s">
        <v>49</v>
      </c>
      <c r="B28" s="32">
        <v>521.79</v>
      </c>
      <c r="C28" s="32">
        <v>523.7</v>
      </c>
      <c r="D28" s="32">
        <v>537.74</v>
      </c>
      <c r="E28" s="32">
        <v>-1.9100000000000819</v>
      </c>
      <c r="F28" s="32">
        <v>-15.95</v>
      </c>
      <c r="G28" s="99">
        <v>-0.3647126217300137</v>
      </c>
      <c r="H28" s="99">
        <v>-2.966117454531938</v>
      </c>
    </row>
    <row r="29" spans="1:8" s="1" customFormat="1" ht="15">
      <c r="A29" s="19" t="s">
        <v>47</v>
      </c>
      <c r="B29" s="32">
        <v>520.48</v>
      </c>
      <c r="C29" s="32">
        <v>538.38</v>
      </c>
      <c r="D29" s="32">
        <v>559.3</v>
      </c>
      <c r="E29" s="32">
        <v>-17.9</v>
      </c>
      <c r="F29" s="32">
        <v>-38.819999999999936</v>
      </c>
      <c r="G29" s="99">
        <v>-3.3247891823618967</v>
      </c>
      <c r="H29" s="99">
        <v>-6.940818880743777</v>
      </c>
    </row>
    <row r="30" spans="1:8" s="1" customFormat="1" ht="15">
      <c r="A30" s="19" t="s">
        <v>43</v>
      </c>
      <c r="B30" s="32">
        <v>1710.75</v>
      </c>
      <c r="C30" s="32">
        <v>1729.08</v>
      </c>
      <c r="D30" s="32">
        <v>1758.09</v>
      </c>
      <c r="E30" s="32">
        <v>-18.329999999999927</v>
      </c>
      <c r="F30" s="32">
        <v>-47.33999999999992</v>
      </c>
      <c r="G30" s="99">
        <v>-1.0601013255604095</v>
      </c>
      <c r="H30" s="99">
        <v>-2.6926949132296936</v>
      </c>
    </row>
    <row r="31" spans="1:8" s="1" customFormat="1" ht="15">
      <c r="A31" s="19" t="s">
        <v>48</v>
      </c>
      <c r="B31" s="32">
        <v>590.03</v>
      </c>
      <c r="C31" s="32">
        <v>576.02</v>
      </c>
      <c r="D31" s="32">
        <v>600.28</v>
      </c>
      <c r="E31" s="32">
        <v>14.010000000000105</v>
      </c>
      <c r="F31" s="32">
        <v>-10.249999999999886</v>
      </c>
      <c r="G31" s="99">
        <v>2.432207215027274</v>
      </c>
      <c r="H31" s="99">
        <v>-1.7075364829745932</v>
      </c>
    </row>
    <row r="32" spans="1:8" s="1" customFormat="1" ht="15">
      <c r="A32" s="19" t="s">
        <v>29</v>
      </c>
      <c r="B32" s="32">
        <v>573.87</v>
      </c>
      <c r="C32" s="32">
        <v>580.53</v>
      </c>
      <c r="D32" s="32">
        <v>626.1</v>
      </c>
      <c r="E32" s="32">
        <v>-6.660000000000082</v>
      </c>
      <c r="F32" s="32">
        <v>-52.23000000000013</v>
      </c>
      <c r="G32" s="99">
        <v>-1.147227533460817</v>
      </c>
      <c r="H32" s="99">
        <v>-8.342117872544343</v>
      </c>
    </row>
    <row r="33" spans="1:8" s="1" customFormat="1" ht="15">
      <c r="A33" s="19" t="s">
        <v>41</v>
      </c>
      <c r="B33" s="32">
        <v>1054.58</v>
      </c>
      <c r="C33" s="32">
        <v>1070.05</v>
      </c>
      <c r="D33" s="32">
        <v>1119.24</v>
      </c>
      <c r="E33" s="32">
        <v>-15.47</v>
      </c>
      <c r="F33" s="32">
        <v>-64.66000000000008</v>
      </c>
      <c r="G33" s="99">
        <v>-1.4457268351946198</v>
      </c>
      <c r="H33" s="99">
        <v>-5.777134484114228</v>
      </c>
    </row>
    <row r="34" spans="1:8" s="1" customFormat="1" ht="15">
      <c r="A34" s="19" t="s">
        <v>34</v>
      </c>
      <c r="B34" s="32">
        <v>154.61</v>
      </c>
      <c r="C34" s="32">
        <v>153.72</v>
      </c>
      <c r="D34" s="32">
        <v>161.72</v>
      </c>
      <c r="E34" s="32">
        <v>0.8900000000000148</v>
      </c>
      <c r="F34" s="32">
        <v>-7.109999999999985</v>
      </c>
      <c r="G34" s="99">
        <v>0.5789747593026378</v>
      </c>
      <c r="H34" s="99">
        <v>-4.396487756616365</v>
      </c>
    </row>
    <row r="35" spans="1:8" s="1" customFormat="1" ht="15">
      <c r="A35" s="19" t="s">
        <v>40</v>
      </c>
      <c r="B35" s="32">
        <v>323.53</v>
      </c>
      <c r="C35" s="32">
        <v>328.54</v>
      </c>
      <c r="D35" s="32">
        <v>368.1</v>
      </c>
      <c r="E35" s="32">
        <v>-5.010000000000048</v>
      </c>
      <c r="F35" s="32">
        <v>-44.57000000000005</v>
      </c>
      <c r="G35" s="99">
        <v>-1.5249284714190197</v>
      </c>
      <c r="H35" s="99">
        <v>-12.108122792719382</v>
      </c>
    </row>
    <row r="36" spans="1:8" s="1" customFormat="1" ht="15">
      <c r="A36" s="19" t="s">
        <v>50</v>
      </c>
      <c r="B36" s="32">
        <v>964.24</v>
      </c>
      <c r="C36" s="32">
        <v>999.4</v>
      </c>
      <c r="D36" s="32">
        <v>1014.19</v>
      </c>
      <c r="E36" s="32">
        <v>-35.16000000000008</v>
      </c>
      <c r="F36" s="32">
        <v>-49.95000000000016</v>
      </c>
      <c r="G36" s="99">
        <v>-3.5181108665199203</v>
      </c>
      <c r="H36" s="99">
        <v>-4.925112651475577</v>
      </c>
    </row>
    <row r="37" spans="1:8" s="1" customFormat="1" ht="15">
      <c r="A37" s="19" t="s">
        <v>38</v>
      </c>
      <c r="B37" s="32">
        <v>155.38</v>
      </c>
      <c r="C37" s="32">
        <v>157.5</v>
      </c>
      <c r="D37" s="32">
        <v>164.13</v>
      </c>
      <c r="E37" s="32">
        <v>-2.12</v>
      </c>
      <c r="F37" s="32">
        <v>-8.75</v>
      </c>
      <c r="G37" s="99">
        <v>-1.3460317460317488</v>
      </c>
      <c r="H37" s="99">
        <v>-5.331139950039603</v>
      </c>
    </row>
    <row r="38" spans="1:8" s="1" customFormat="1" ht="15">
      <c r="A38" s="19" t="s">
        <v>109</v>
      </c>
      <c r="B38" s="32">
        <v>205.17</v>
      </c>
      <c r="C38" s="80">
        <v>212.28</v>
      </c>
      <c r="D38" s="80">
        <v>204.58</v>
      </c>
      <c r="E38" s="80">
        <v>-7.110000000000014</v>
      </c>
      <c r="F38" s="32">
        <v>0.589999999999975</v>
      </c>
      <c r="G38" s="110">
        <v>-3.349349915206338</v>
      </c>
      <c r="H38" s="99">
        <v>0.2883957376087472</v>
      </c>
    </row>
    <row r="39" spans="1:8" s="1" customFormat="1" ht="15">
      <c r="A39" s="33" t="s">
        <v>164</v>
      </c>
      <c r="B39" s="40">
        <v>18466.09</v>
      </c>
      <c r="C39" s="40">
        <v>18655.32</v>
      </c>
      <c r="D39" s="40">
        <v>19334.75</v>
      </c>
      <c r="E39" s="40">
        <v>-189.23</v>
      </c>
      <c r="F39" s="40">
        <v>-868.6599999999962</v>
      </c>
      <c r="G39" s="100">
        <v>-1.0143487219731397</v>
      </c>
      <c r="H39" s="100">
        <v>-4.492739756138539</v>
      </c>
    </row>
    <row r="41" spans="1:13" s="69" customFormat="1" ht="37.5" customHeight="1">
      <c r="A41" s="120" t="s">
        <v>177</v>
      </c>
      <c r="B41" s="120"/>
      <c r="C41" s="120"/>
      <c r="D41" s="120"/>
      <c r="E41" s="120"/>
      <c r="F41" s="149"/>
      <c r="G41" s="149"/>
      <c r="H41" s="149"/>
      <c r="I41" s="68"/>
      <c r="J41" s="68"/>
      <c r="K41" s="68"/>
      <c r="L41" s="68"/>
      <c r="M41" s="68"/>
    </row>
    <row r="42" spans="1:13" s="69" customFormat="1" ht="36" customHeight="1">
      <c r="A42" s="120" t="s">
        <v>151</v>
      </c>
      <c r="B42" s="120"/>
      <c r="C42" s="120"/>
      <c r="D42" s="120"/>
      <c r="E42" s="120"/>
      <c r="F42" s="149"/>
      <c r="G42" s="149"/>
      <c r="H42" s="149"/>
      <c r="I42" s="68"/>
      <c r="J42" s="68"/>
      <c r="K42" s="68"/>
      <c r="L42" s="68"/>
      <c r="M42" s="68"/>
    </row>
    <row r="43" spans="1:8" ht="26.25" customHeight="1">
      <c r="A43" s="120" t="s">
        <v>149</v>
      </c>
      <c r="B43" s="120"/>
      <c r="C43" s="120"/>
      <c r="D43" s="120"/>
      <c r="E43" s="120"/>
      <c r="F43" s="149"/>
      <c r="G43" s="149"/>
      <c r="H43" s="149"/>
    </row>
    <row r="44" spans="1:16" s="69" customFormat="1" ht="26.25" customHeight="1">
      <c r="A44" s="120" t="s">
        <v>150</v>
      </c>
      <c r="B44" s="120"/>
      <c r="C44" s="120"/>
      <c r="D44" s="120"/>
      <c r="E44" s="120"/>
      <c r="F44" s="149"/>
      <c r="G44" s="149"/>
      <c r="H44" s="149"/>
      <c r="I44" s="120"/>
      <c r="J44" s="120"/>
      <c r="K44" s="120"/>
      <c r="L44" s="120"/>
      <c r="M44" s="120"/>
      <c r="N44" s="149"/>
      <c r="O44" s="149"/>
      <c r="P44" s="149"/>
    </row>
  </sheetData>
  <mergeCells count="7">
    <mergeCell ref="A44:H44"/>
    <mergeCell ref="I44:P44"/>
    <mergeCell ref="A2:H2"/>
    <mergeCell ref="A1:H1"/>
    <mergeCell ref="A41:H41"/>
    <mergeCell ref="A43:H43"/>
    <mergeCell ref="A42:H42"/>
  </mergeCells>
  <printOptions/>
  <pageMargins left="0.75" right="0.75" top="1" bottom="1" header="0.5" footer="0.5"/>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P19"/>
  <sheetViews>
    <sheetView workbookViewId="0" topLeftCell="A1">
      <selection activeCell="J13" sqref="J13"/>
    </sheetView>
  </sheetViews>
  <sheetFormatPr defaultColWidth="9.140625" defaultRowHeight="15"/>
  <cols>
    <col min="1" max="1" width="25.57421875" style="0" bestFit="1" customWidth="1"/>
    <col min="2" max="3" width="11.57421875" style="0" bestFit="1" customWidth="1"/>
    <col min="4" max="4" width="11.140625" style="0" bestFit="1" customWidth="1"/>
    <col min="5" max="6" width="11.57421875" style="0" bestFit="1" customWidth="1"/>
    <col min="7" max="7" width="11.28125" style="0" customWidth="1"/>
    <col min="8" max="8" width="11.57421875" style="0" customWidth="1"/>
    <col min="9" max="9" width="12.28125" style="0" customWidth="1"/>
    <col min="10" max="10" width="11.57421875" style="0" bestFit="1" customWidth="1"/>
  </cols>
  <sheetData>
    <row r="1" spans="1:10" s="103" customFormat="1" ht="30.75" customHeight="1">
      <c r="A1" s="154" t="s">
        <v>143</v>
      </c>
      <c r="B1" s="154"/>
      <c r="C1" s="154"/>
      <c r="D1" s="154"/>
      <c r="E1" s="154"/>
      <c r="F1" s="154"/>
      <c r="G1" s="154"/>
      <c r="H1" s="154"/>
      <c r="I1" s="154"/>
      <c r="J1" s="154"/>
    </row>
    <row r="2" spans="1:10" ht="19.5" customHeight="1">
      <c r="A2" s="135" t="s">
        <v>123</v>
      </c>
      <c r="B2" s="124"/>
      <c r="C2" s="124"/>
      <c r="D2" s="124"/>
      <c r="E2" s="124"/>
      <c r="F2" s="124"/>
      <c r="G2" s="124"/>
      <c r="H2" s="124"/>
      <c r="I2" s="124"/>
      <c r="J2" s="126"/>
    </row>
    <row r="3" spans="1:10" s="1" customFormat="1" ht="48" customHeight="1">
      <c r="A3" s="66" t="s">
        <v>107</v>
      </c>
      <c r="B3" s="44" t="s">
        <v>60</v>
      </c>
      <c r="C3" s="44" t="s">
        <v>61</v>
      </c>
      <c r="D3" s="44" t="s">
        <v>62</v>
      </c>
      <c r="E3" s="44" t="s">
        <v>63</v>
      </c>
      <c r="F3" s="44" t="s">
        <v>167</v>
      </c>
      <c r="G3" s="44" t="s">
        <v>101</v>
      </c>
      <c r="H3" s="44" t="s">
        <v>102</v>
      </c>
      <c r="I3" s="44" t="s">
        <v>103</v>
      </c>
      <c r="J3" s="67" t="s">
        <v>104</v>
      </c>
    </row>
    <row r="4" spans="1:11" s="1" customFormat="1" ht="15">
      <c r="A4" s="41" t="s">
        <v>64</v>
      </c>
      <c r="B4" s="42">
        <v>2918.31</v>
      </c>
      <c r="C4" s="42">
        <v>2918.91</v>
      </c>
      <c r="D4" s="42">
        <v>2856.86</v>
      </c>
      <c r="E4" s="107">
        <v>2787.36</v>
      </c>
      <c r="F4" s="42">
        <v>2767.2</v>
      </c>
      <c r="G4" s="42">
        <v>-20.159999999999854</v>
      </c>
      <c r="H4" s="42">
        <v>-151.11</v>
      </c>
      <c r="I4" s="98">
        <v>-0.7232650249698587</v>
      </c>
      <c r="J4" s="96">
        <v>-5.17799685434377</v>
      </c>
      <c r="K4" s="86"/>
    </row>
    <row r="5" spans="1:11" s="1" customFormat="1" ht="15">
      <c r="A5" s="19" t="s">
        <v>65</v>
      </c>
      <c r="B5" s="32">
        <v>1158.93</v>
      </c>
      <c r="C5" s="32">
        <v>1161.52</v>
      </c>
      <c r="D5" s="32">
        <v>1145.29</v>
      </c>
      <c r="E5" s="108">
        <v>1111.36</v>
      </c>
      <c r="F5" s="32">
        <v>1106.42</v>
      </c>
      <c r="G5" s="32">
        <v>-4.939999999999827</v>
      </c>
      <c r="H5" s="32">
        <v>-52.51</v>
      </c>
      <c r="I5" s="99">
        <v>-0.4445004319032382</v>
      </c>
      <c r="J5" s="97">
        <v>-4.530903505820023</v>
      </c>
      <c r="K5" s="86"/>
    </row>
    <row r="6" spans="1:11" s="1" customFormat="1" ht="15">
      <c r="A6" s="19" t="s">
        <v>66</v>
      </c>
      <c r="B6" s="32">
        <v>2180.49</v>
      </c>
      <c r="C6" s="32">
        <v>2183.57</v>
      </c>
      <c r="D6" s="32">
        <v>2168.47</v>
      </c>
      <c r="E6" s="108">
        <v>2138.68</v>
      </c>
      <c r="F6" s="32">
        <v>2057.91</v>
      </c>
      <c r="G6" s="32">
        <v>-80.77</v>
      </c>
      <c r="H6" s="32">
        <v>-122.58</v>
      </c>
      <c r="I6" s="99">
        <v>-3.7766285746348207</v>
      </c>
      <c r="J6" s="97">
        <v>-5.621672192947455</v>
      </c>
      <c r="K6" s="86"/>
    </row>
    <row r="7" spans="1:11" s="1" customFormat="1" ht="15">
      <c r="A7" s="19" t="s">
        <v>67</v>
      </c>
      <c r="B7" s="32">
        <v>1811.69</v>
      </c>
      <c r="C7" s="32">
        <v>1774.04</v>
      </c>
      <c r="D7" s="32">
        <v>1762.66</v>
      </c>
      <c r="E7" s="108">
        <v>1722.51</v>
      </c>
      <c r="F7" s="32">
        <v>1705.34</v>
      </c>
      <c r="G7" s="32">
        <v>-17.1700000000003</v>
      </c>
      <c r="H7" s="32">
        <v>-106.35</v>
      </c>
      <c r="I7" s="99">
        <v>-0.9968011796738655</v>
      </c>
      <c r="J7" s="97">
        <v>-5.870209583317254</v>
      </c>
      <c r="K7" s="86"/>
    </row>
    <row r="8" spans="1:11" s="1" customFormat="1" ht="15">
      <c r="A8" s="19" t="s">
        <v>68</v>
      </c>
      <c r="B8" s="32">
        <v>1119.24</v>
      </c>
      <c r="C8" s="32">
        <v>1100.35</v>
      </c>
      <c r="D8" s="32">
        <v>1095.43</v>
      </c>
      <c r="E8" s="108">
        <v>1070.05</v>
      </c>
      <c r="F8" s="32">
        <v>1054.58</v>
      </c>
      <c r="G8" s="32">
        <v>-15.47</v>
      </c>
      <c r="H8" s="32">
        <v>-64.66000000000008</v>
      </c>
      <c r="I8" s="99">
        <v>-1.4457268351946198</v>
      </c>
      <c r="J8" s="97">
        <v>-5.777134484114228</v>
      </c>
      <c r="K8" s="86"/>
    </row>
    <row r="9" spans="1:11" s="1" customFormat="1" ht="15">
      <c r="A9" s="19" t="s">
        <v>69</v>
      </c>
      <c r="B9" s="32">
        <v>2287.91</v>
      </c>
      <c r="C9" s="32">
        <v>2225.1</v>
      </c>
      <c r="D9" s="32">
        <v>2258.52</v>
      </c>
      <c r="E9" s="108">
        <v>2211.34</v>
      </c>
      <c r="F9" s="32">
        <v>2188.89</v>
      </c>
      <c r="G9" s="32">
        <v>-22.449999999999818</v>
      </c>
      <c r="H9" s="32">
        <v>-99.01999999999953</v>
      </c>
      <c r="I9" s="99">
        <v>-1.015221539880788</v>
      </c>
      <c r="J9" s="97">
        <v>-4.327967446271905</v>
      </c>
      <c r="K9" s="86"/>
    </row>
    <row r="10" spans="1:11" s="1" customFormat="1" ht="15">
      <c r="A10" s="19" t="s">
        <v>70</v>
      </c>
      <c r="B10" s="32">
        <v>1564.04</v>
      </c>
      <c r="C10" s="32">
        <v>1583.57</v>
      </c>
      <c r="D10" s="32">
        <v>1590.58</v>
      </c>
      <c r="E10" s="108">
        <v>1555.84</v>
      </c>
      <c r="F10" s="32">
        <v>1535.58</v>
      </c>
      <c r="G10" s="32">
        <v>-20.26000000000022</v>
      </c>
      <c r="H10" s="32">
        <v>-28.460000000000264</v>
      </c>
      <c r="I10" s="99">
        <v>-1.3021904566022355</v>
      </c>
      <c r="J10" s="97">
        <v>-1.8196465563540745</v>
      </c>
      <c r="K10" s="86"/>
    </row>
    <row r="11" spans="1:11" s="1" customFormat="1" ht="15">
      <c r="A11" s="19" t="s">
        <v>71</v>
      </c>
      <c r="B11" s="32">
        <v>1433.88</v>
      </c>
      <c r="C11" s="32">
        <v>1421.76</v>
      </c>
      <c r="D11" s="32">
        <v>1411.58</v>
      </c>
      <c r="E11" s="108">
        <v>1372.15</v>
      </c>
      <c r="F11" s="32">
        <v>1362.03</v>
      </c>
      <c r="G11" s="32">
        <v>-10.120000000000573</v>
      </c>
      <c r="H11" s="32">
        <v>-71.85000000000059</v>
      </c>
      <c r="I11" s="99">
        <v>-0.737528695842333</v>
      </c>
      <c r="J11" s="97">
        <v>-5.010879571512302</v>
      </c>
      <c r="K11" s="86"/>
    </row>
    <row r="12" spans="1:11" s="1" customFormat="1" ht="15">
      <c r="A12" s="19" t="s">
        <v>72</v>
      </c>
      <c r="B12" s="32">
        <v>2212.58</v>
      </c>
      <c r="C12" s="32">
        <v>2193.48</v>
      </c>
      <c r="D12" s="32">
        <v>2163.68</v>
      </c>
      <c r="E12" s="108">
        <v>2090.63</v>
      </c>
      <c r="F12" s="32">
        <v>2124.22</v>
      </c>
      <c r="G12" s="32">
        <v>33.590000000000146</v>
      </c>
      <c r="H12" s="32">
        <v>-88.35999999999967</v>
      </c>
      <c r="I12" s="99">
        <v>1.606692719419512</v>
      </c>
      <c r="J12" s="97">
        <v>-3.993527917634602</v>
      </c>
      <c r="K12" s="86"/>
    </row>
    <row r="13" spans="1:11" s="1" customFormat="1" ht="15">
      <c r="A13" s="19" t="s">
        <v>73</v>
      </c>
      <c r="B13" s="32">
        <v>2647.68</v>
      </c>
      <c r="C13" s="32">
        <v>2631.51</v>
      </c>
      <c r="D13" s="32">
        <v>2613.68</v>
      </c>
      <c r="E13" s="109">
        <v>2595.4</v>
      </c>
      <c r="F13" s="32">
        <v>2563.92</v>
      </c>
      <c r="G13" s="80">
        <v>-31.479999999999563</v>
      </c>
      <c r="H13" s="80">
        <v>-83.75999999999931</v>
      </c>
      <c r="I13" s="110">
        <v>-1.2129151575864825</v>
      </c>
      <c r="J13" s="106">
        <v>-3.1635242929658913</v>
      </c>
      <c r="K13" s="86"/>
    </row>
    <row r="14" spans="1:11" s="1" customFormat="1" ht="15">
      <c r="A14" s="33" t="s">
        <v>164</v>
      </c>
      <c r="B14" s="40">
        <v>19334.75</v>
      </c>
      <c r="C14" s="40">
        <v>19193.81</v>
      </c>
      <c r="D14" s="40">
        <v>19066.75</v>
      </c>
      <c r="E14" s="40">
        <v>18655.32</v>
      </c>
      <c r="F14" s="40">
        <v>18466.09</v>
      </c>
      <c r="G14" s="40">
        <v>-189.23</v>
      </c>
      <c r="H14" s="40">
        <v>-868.66</v>
      </c>
      <c r="I14" s="40">
        <v>-1.01434872197314</v>
      </c>
      <c r="J14" s="111">
        <v>-4.492739756138557</v>
      </c>
      <c r="K14" s="86"/>
    </row>
    <row r="16" spans="1:16" s="69" customFormat="1" ht="24" customHeight="1">
      <c r="A16" s="120" t="s">
        <v>169</v>
      </c>
      <c r="B16" s="120"/>
      <c r="C16" s="120"/>
      <c r="D16" s="120"/>
      <c r="E16" s="120"/>
      <c r="F16" s="120"/>
      <c r="G16" s="120"/>
      <c r="H16" s="120"/>
      <c r="I16" s="120"/>
      <c r="J16" s="120"/>
      <c r="K16" s="68"/>
      <c r="L16" s="68"/>
      <c r="M16" s="68"/>
      <c r="N16" s="68"/>
      <c r="O16" s="68"/>
      <c r="P16" s="68"/>
    </row>
    <row r="17" spans="1:16" s="69" customFormat="1" ht="24" customHeight="1">
      <c r="A17" s="120" t="s">
        <v>151</v>
      </c>
      <c r="B17" s="120"/>
      <c r="C17" s="120"/>
      <c r="D17" s="120"/>
      <c r="E17" s="120"/>
      <c r="F17" s="120"/>
      <c r="G17" s="120"/>
      <c r="H17" s="120"/>
      <c r="I17" s="120"/>
      <c r="J17" s="120"/>
      <c r="K17" s="68"/>
      <c r="L17" s="68"/>
      <c r="M17" s="68"/>
      <c r="N17" s="68"/>
      <c r="O17" s="68"/>
      <c r="P17" s="68"/>
    </row>
    <row r="18" spans="1:16" s="69" customFormat="1" ht="24" customHeight="1">
      <c r="A18" s="120" t="s">
        <v>149</v>
      </c>
      <c r="B18" s="120"/>
      <c r="C18" s="120"/>
      <c r="D18" s="120"/>
      <c r="E18" s="120"/>
      <c r="F18" s="120"/>
      <c r="G18" s="120"/>
      <c r="H18" s="120"/>
      <c r="I18" s="120"/>
      <c r="J18" s="120"/>
      <c r="K18" s="120"/>
      <c r="L18" s="120"/>
      <c r="M18" s="120"/>
      <c r="N18" s="120"/>
      <c r="O18" s="120"/>
      <c r="P18" s="120"/>
    </row>
    <row r="19" spans="1:16" s="69" customFormat="1" ht="24.75" customHeight="1">
      <c r="A19" s="120" t="s">
        <v>168</v>
      </c>
      <c r="B19" s="120"/>
      <c r="C19" s="120"/>
      <c r="D19" s="120"/>
      <c r="E19" s="120"/>
      <c r="F19" s="120"/>
      <c r="G19" s="120"/>
      <c r="H19" s="120"/>
      <c r="I19" s="120"/>
      <c r="J19" s="120"/>
      <c r="K19" s="120"/>
      <c r="L19" s="120"/>
      <c r="M19" s="120"/>
      <c r="N19" s="120"/>
      <c r="O19" s="120"/>
      <c r="P19" s="120"/>
    </row>
  </sheetData>
  <mergeCells count="8">
    <mergeCell ref="A19:J19"/>
    <mergeCell ref="K19:P19"/>
    <mergeCell ref="A1:J1"/>
    <mergeCell ref="A2:J2"/>
    <mergeCell ref="A16:J16"/>
    <mergeCell ref="A17:J17"/>
    <mergeCell ref="A18:J18"/>
    <mergeCell ref="K18:P18"/>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Staff in Post Excel Tables Quarter 1 2011-12 </dc:title>
  <dc:subject>Probation</dc:subject>
  <dc:creator>HMPS</dc:creator>
  <cp:keywords>probation workforce,staff in post,Q1 2011</cp:keywords>
  <dc:description/>
  <cp:lastModifiedBy>ncammell</cp:lastModifiedBy>
  <cp:lastPrinted>2011-08-17T16:09:28Z</cp:lastPrinted>
  <dcterms:created xsi:type="dcterms:W3CDTF">2011-08-03T08:34:09Z</dcterms:created>
  <dcterms:modified xsi:type="dcterms:W3CDTF">2011-09-28T14:30:09Z</dcterms:modified>
  <cp:category/>
  <cp:version/>
  <cp:contentType/>
  <cp:contentStatus/>
</cp:coreProperties>
</file>