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45" windowWidth="19185" windowHeight="9375" tabRatio="854" activeTab="0"/>
  </bookViews>
  <sheets>
    <sheet name="Index of Tables" sheetId="1" r:id="rId1"/>
    <sheet name="Table 1" sheetId="2" r:id="rId2"/>
    <sheet name="Table 2" sheetId="3" r:id="rId3"/>
    <sheet name="Table 3" sheetId="4" r:id="rId4"/>
    <sheet name="Table 4" sheetId="5" r:id="rId5"/>
  </sheets>
  <externalReferences>
    <externalReference r:id="rId8"/>
    <externalReference r:id="rId9"/>
  </externalReferences>
  <definedNames>
    <definedName name="court">'[2]region county and court'!$A$2:$E$278</definedName>
    <definedName name="last">'[1]old'!$A$1:$D$278</definedName>
    <definedName name="lastsocprv">'[1]old'!$A$1:$G$278</definedName>
    <definedName name="list">#REF!</definedName>
    <definedName name="list1">#REF!</definedName>
    <definedName name="new">'[1]new'!$A$1:$D$278</definedName>
    <definedName name="newsocprv">'[1]new'!$A$1:$G$278</definedName>
    <definedName name="_xlnm.Print_Area" localSheetId="0">'Index of Tables'!$A$1:$F$7</definedName>
    <definedName name="_xlnm.Print_Area" localSheetId="1">'Table 1'!$A$2:$K$55</definedName>
    <definedName name="_xlnm.Print_Area" localSheetId="3">'Table 3'!$A$1:$J$51</definedName>
    <definedName name="Z_12D8D96C_42E0_46B1_AE62_3F9188E0C545_.wvu.PrintArea" localSheetId="1" hidden="1">'Table 1'!$A$2:$K$55</definedName>
    <definedName name="Z_12D8D96C_42E0_46B1_AE62_3F9188E0C545_.wvu.PrintArea" localSheetId="3" hidden="1">'Table 3'!$A$1:$J$62</definedName>
    <definedName name="Z_BD5C3363_A7D5_487E_91FF_03650A351B22_.wvu.PrintArea" localSheetId="1" hidden="1">'Table 1'!$A$2:$K$55</definedName>
    <definedName name="Z_BD5C3363_A7D5_487E_91FF_03650A351B22_.wvu.PrintArea" localSheetId="3" hidden="1">'Table 3'!$A$1:$J$62</definedName>
  </definedNames>
  <calcPr fullCalcOnLoad="1"/>
</workbook>
</file>

<file path=xl/sharedStrings.xml><?xml version="1.0" encoding="utf-8"?>
<sst xmlns="http://schemas.openxmlformats.org/spreadsheetml/2006/main" count="297" uniqueCount="143">
  <si>
    <t>Table 1</t>
  </si>
  <si>
    <t>Table 2</t>
  </si>
  <si>
    <t>Table 3</t>
  </si>
  <si>
    <t>Table 4</t>
  </si>
  <si>
    <t>Total</t>
  </si>
  <si>
    <t>Notes:</t>
  </si>
  <si>
    <t xml:space="preserve"> </t>
  </si>
  <si>
    <t xml:space="preserve"> Year</t>
  </si>
  <si>
    <t xml:space="preserve"> Quarter</t>
  </si>
  <si>
    <t>Claims Issued</t>
  </si>
  <si>
    <t xml:space="preserve"> Q1</t>
  </si>
  <si>
    <t xml:space="preserve"> Q2</t>
  </si>
  <si>
    <t xml:space="preserve"> Q3</t>
  </si>
  <si>
    <t xml:space="preserve"> Q4</t>
  </si>
  <si>
    <t xml:space="preserve">Source: </t>
  </si>
  <si>
    <t>HM Courts and Tribunals Service CaseMan, Possession Claim OnLine (PCOL) and Council of Mortgage Lenders (CML)</t>
  </si>
  <si>
    <t>HM Courts and Tribunals Service CaseMan and Possession Claim OnLine (PCOL)</t>
  </si>
  <si>
    <t xml:space="preserve"> Q1 </t>
  </si>
  <si>
    <t>Suspended</t>
  </si>
  <si>
    <r>
      <t>1</t>
    </r>
    <r>
      <rPr>
        <sz val="10"/>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</si>
  <si>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 xml:space="preserve"> Properties taken into possession</t>
    </r>
    <r>
      <rPr>
        <b/>
        <vertAlign val="superscript"/>
        <sz val="10"/>
        <rFont val="Arial"/>
        <family val="2"/>
      </rPr>
      <t>2</t>
    </r>
  </si>
  <si>
    <t>Outright</t>
  </si>
  <si>
    <t xml:space="preserve"> Q2 </t>
  </si>
  <si>
    <t xml:space="preserve"> Back</t>
  </si>
  <si>
    <t>Back</t>
  </si>
  <si>
    <t>Claims</t>
  </si>
  <si>
    <t>Period covered</t>
  </si>
  <si>
    <t>National Statistics</t>
  </si>
  <si>
    <t>Last updated</t>
  </si>
  <si>
    <t>Mortgage possession claims that lead to orders, warrants, and repossessions in the county courts of England and Wales</t>
  </si>
  <si>
    <t>Y, except for  "Properties taken into possession"</t>
  </si>
  <si>
    <t>Y</t>
  </si>
  <si>
    <t xml:space="preserve"> Q3 </t>
  </si>
  <si>
    <t>Q1</t>
  </si>
  <si>
    <t xml:space="preserve">HM Courts and Tribunals Service CaseMan and Possession Claim OnLine (PCOL) </t>
  </si>
  <si>
    <r>
      <t xml:space="preserve">1 </t>
    </r>
    <r>
      <rPr>
        <sz val="10"/>
        <rFont val="Arial"/>
        <family val="2"/>
      </rPr>
      <t>For details of the estimation methodology, please see Appendix D of this bulletin</t>
    </r>
  </si>
  <si>
    <r>
      <t>2</t>
    </r>
    <r>
      <rPr>
        <sz val="9"/>
        <rFont val="Arial"/>
        <family val="2"/>
      </rPr>
      <t xml:space="preserve"> Council of Mortgage Lenders (CML) statistics for the latest quarter are unavailable prior to this bulletin being published as the MoJ does not have pre-release access to them. Please also note this figure relates to repossessions made in the United Kingdom whereas all other statistics in this bulletin relate to England and Wales. It should also be noted that these figures are rounded by the CML to the nearest hundred. Please see the CML website http://www.cml.org.uk/cml/statistics for more information about these statistics.</t>
    </r>
  </si>
  <si>
    <r>
      <t>2</t>
    </r>
    <r>
      <rPr>
        <sz val="10"/>
        <rFont val="Arial"/>
        <family val="0"/>
      </rPr>
      <t xml:space="preserve"> Lower and upper limits are only shown where the difference between them is one percentage point or more</t>
    </r>
  </si>
  <si>
    <t>Quarter 2: April to June 2013</t>
  </si>
  <si>
    <t>1990 - 2013 Q2</t>
  </si>
  <si>
    <t>1999 - 2013 Q2</t>
  </si>
  <si>
    <t>August 2013 except for "Properties taken into possession" which was updated in April 2013</t>
  </si>
  <si>
    <t>August 2013</t>
  </si>
  <si>
    <t xml:space="preserve"> Q4 </t>
  </si>
  <si>
    <t xml:space="preserve">Orders </t>
  </si>
  <si>
    <t xml:space="preserve">Warrants </t>
  </si>
  <si>
    <t xml:space="preserve">Repossessions by county court bailiffs </t>
  </si>
  <si>
    <t>Q1 (r)</t>
  </si>
  <si>
    <t>Q2 (p)</t>
  </si>
  <si>
    <t xml:space="preserve"> Q2 (p)</t>
  </si>
  <si>
    <r>
      <t xml:space="preserve">1 </t>
    </r>
    <r>
      <rPr>
        <sz val="9"/>
        <rFont val="Arial"/>
        <family val="2"/>
      </rPr>
      <t>Data relating to 1999 onwards are sourced from county court administrative systems and exclude duplicate observations. Data prior to 1999 are sourced from manual counts made by court staff.</t>
    </r>
  </si>
  <si>
    <t>Table 4: Landlord possession claims that lead to orders, warrants, and repossessions in the county courts of England and Wales, 1999 - 2013 Q2</t>
  </si>
  <si>
    <t>Q2</t>
  </si>
  <si>
    <t>Table 2: Mortgage possession claims that lead to orders, warrants, and repossessions in the county courts of England and Wales, 1999 - 2013 Q2</t>
  </si>
  <si>
    <t>69.5 - 71.1</t>
  </si>
  <si>
    <t>44.8 - 46.1</t>
  </si>
  <si>
    <t>46.3 - 49.7</t>
  </si>
  <si>
    <t>27.4 - 30.2</t>
  </si>
  <si>
    <t>68.3 - 69.6</t>
  </si>
  <si>
    <t>69.7 - 73.1</t>
  </si>
  <si>
    <t>43.6 - 44.9</t>
  </si>
  <si>
    <t>44.7 - 46.1</t>
  </si>
  <si>
    <t>45.9 - 49.2</t>
  </si>
  <si>
    <t>47.3 - 50.7</t>
  </si>
  <si>
    <t>46.2 - 49.6</t>
  </si>
  <si>
    <t>42.4 - 45.5</t>
  </si>
  <si>
    <t>44.5 - 50.2</t>
  </si>
  <si>
    <t>41.9 - 47.2</t>
  </si>
  <si>
    <t>38.7 - 43.5</t>
  </si>
  <si>
    <t>35.7 - 40.3</t>
  </si>
  <si>
    <t>35.3 - 40.9</t>
  </si>
  <si>
    <t>44.5 - 57.5</t>
  </si>
  <si>
    <t>31.4 - 41.3</t>
  </si>
  <si>
    <t>16.8 - 75.6</t>
  </si>
  <si>
    <t>28.2 - 29.8</t>
  </si>
  <si>
    <t>27.6 - 29.1</t>
  </si>
  <si>
    <t>26.8 - 28.3</t>
  </si>
  <si>
    <t>27.1 - 28.6</t>
  </si>
  <si>
    <t>27.9 - 30.7</t>
  </si>
  <si>
    <t>28.8 - 31.6</t>
  </si>
  <si>
    <t>26.6 - 29.4</t>
  </si>
  <si>
    <t>24.5 - 26.9</t>
  </si>
  <si>
    <t>26.3 - 30.2</t>
  </si>
  <si>
    <t>24.9 - 28.5</t>
  </si>
  <si>
    <t>22.6 - 26.1</t>
  </si>
  <si>
    <t>20.6 - 23.9</t>
  </si>
  <si>
    <t>22.6 - 27.5</t>
  </si>
  <si>
    <t>21.3 - 26.1</t>
  </si>
  <si>
    <t>15.8 - 28.3</t>
  </si>
  <si>
    <t>70.0 - 71.3</t>
  </si>
  <si>
    <t>66.6 - 70.0</t>
  </si>
  <si>
    <t>65.0 - 77.4</t>
  </si>
  <si>
    <t>42.0 - 46.7</t>
  </si>
  <si>
    <t>38.0 - 45.2</t>
  </si>
  <si>
    <t>46.0 - 47.4</t>
  </si>
  <si>
    <t>37.1 - 43.0</t>
  </si>
  <si>
    <t>27.4 - 29.0</t>
  </si>
  <si>
    <t>24.6 - 28.0</t>
  </si>
  <si>
    <t>23.0 - 31.6</t>
  </si>
  <si>
    <t>26.3 - 29.0</t>
  </si>
  <si>
    <t>6.9 - 100.0</t>
  </si>
  <si>
    <t>40.6 - 45.3</t>
  </si>
  <si>
    <t>38.3 - 40.0</t>
  </si>
  <si>
    <t>23.2 - 24.2</t>
  </si>
  <si>
    <t>25.6 - 29.6</t>
  </si>
  <si>
    <t>72.7 - 74.3</t>
  </si>
  <si>
    <t>68.8 - 70.4</t>
  </si>
  <si>
    <t>64.2 - 76.5</t>
  </si>
  <si>
    <t>40.3 - 42.3</t>
  </si>
  <si>
    <t>39.1 - 41.2</t>
  </si>
  <si>
    <t>38.3 - 40.2</t>
  </si>
  <si>
    <t>36.8 - 38.7</t>
  </si>
  <si>
    <t>42.3 - 45.6</t>
  </si>
  <si>
    <t>38.2 - 41.5</t>
  </si>
  <si>
    <t>45.1 - 55.6</t>
  </si>
  <si>
    <t>35.2 - 43.3</t>
  </si>
  <si>
    <t>20.9 - 60.2</t>
  </si>
  <si>
    <t>24.7 - 25.9</t>
  </si>
  <si>
    <t>23.7 - 24.8</t>
  </si>
  <si>
    <t>23.2 - 24.3</t>
  </si>
  <si>
    <t>26.4 - 28.5</t>
  </si>
  <si>
    <t>24.2 - 26.1</t>
  </si>
  <si>
    <t>28.9 - 39.5</t>
  </si>
  <si>
    <t>20.2 - 27.4</t>
  </si>
  <si>
    <t>8.4 - 43.3</t>
  </si>
  <si>
    <t>28.0 - 50.7</t>
  </si>
  <si>
    <t>Claims leading to orders</t>
  </si>
  <si>
    <t>Actual number to date</t>
  </si>
  <si>
    <t>% to date</t>
  </si>
  <si>
    <t>Estimate of final %</t>
  </si>
  <si>
    <t>Lower and upper limit of estimate</t>
  </si>
  <si>
    <t>Claims leading to warrants</t>
  </si>
  <si>
    <t>Quarter</t>
  </si>
  <si>
    <t>Claims leading to repossessions by county court bailiffs</t>
  </si>
  <si>
    <t>22.9 - 24.0</t>
  </si>
  <si>
    <t>Data available in CSV</t>
  </si>
  <si>
    <t>N</t>
  </si>
  <si>
    <t>Landlord possession claims that lead to orders, warrants, and repossessions in the county courts of England and Wales</t>
  </si>
  <si>
    <t>Table 1: Mortgage possession workload in the county courts of England and Wales, 1987 - 2013 Q2</t>
  </si>
  <si>
    <t xml:space="preserve">Mortgage and landlord possession statistics quarterly </t>
  </si>
  <si>
    <r>
      <t xml:space="preserve">Table 3: Landlord possession workload in the county courts of England and Wales, </t>
    </r>
    <r>
      <rPr>
        <b/>
        <sz val="12"/>
        <color indexed="8"/>
        <rFont val="Arial"/>
        <family val="2"/>
      </rPr>
      <t>1990 - 2013 Q2</t>
    </r>
  </si>
  <si>
    <t>Mortgage possession workload in the county courts of England and Wales</t>
  </si>
  <si>
    <t>Landlord possession workload in the county courts of England and Wales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</si>
</sst>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0\ "/>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
    <numFmt numFmtId="176" formatCode="_-* #,##0.0_-;\-* #,##0.0_-;_-* &quot;-&quot;??_-;_-@_-"/>
    <numFmt numFmtId="177" formatCode="_-* #,##0_-;\-* #,##0_-;_-* &quot;-&quot;??_-;_-@_-"/>
    <numFmt numFmtId="178" formatCode="&quot;$&quot;#,##0_);\(&quot;$&quot;#,##0\)"/>
    <numFmt numFmtId="179" formatCode="&quot;$&quot;#,##0_);[Red]\(&quot;$&quot;#,##0\)"/>
    <numFmt numFmtId="180" formatCode="&quot;$&quot;#,##0.00_);\(&quot;$&quot;#,##0.00\)"/>
    <numFmt numFmtId="181" formatCode="&quot;$&quot;#,##0.00_);[Red]\(&quot;$&quot;#,##0.00\)"/>
    <numFmt numFmtId="182" formatCode="mm/dd/yy"/>
    <numFmt numFmtId="183" formatCode="0.000%"/>
    <numFmt numFmtId="184" formatCode="#,##0.000"/>
    <numFmt numFmtId="185" formatCode="0.0000%"/>
    <numFmt numFmtId="186" formatCode="0.00000%"/>
    <numFmt numFmtId="187" formatCode="0.000000"/>
    <numFmt numFmtId="188" formatCode="0.00000"/>
    <numFmt numFmtId="189" formatCode="0.0000"/>
    <numFmt numFmtId="190" formatCode="0.000"/>
    <numFmt numFmtId="191" formatCode="0.00000000"/>
    <numFmt numFmtId="192" formatCode="0.000000000"/>
  </numFmts>
  <fonts count="13">
    <font>
      <sz val="10"/>
      <name val="Arial"/>
      <family val="0"/>
    </font>
    <font>
      <b/>
      <sz val="10"/>
      <name val="Arial"/>
      <family val="2"/>
    </font>
    <font>
      <sz val="9"/>
      <name val="Arial"/>
      <family val="2"/>
    </font>
    <font>
      <sz val="8"/>
      <name val="Arial"/>
      <family val="2"/>
    </font>
    <font>
      <u val="single"/>
      <sz val="10"/>
      <color indexed="12"/>
      <name val="Arial"/>
      <family val="0"/>
    </font>
    <font>
      <u val="single"/>
      <sz val="10"/>
      <color indexed="36"/>
      <name val="Arial"/>
      <family val="0"/>
    </font>
    <font>
      <sz val="10"/>
      <color indexed="8"/>
      <name val="Arial"/>
      <family val="2"/>
    </font>
    <font>
      <b/>
      <vertAlign val="superscript"/>
      <sz val="10"/>
      <name val="Arial"/>
      <family val="2"/>
    </font>
    <font>
      <b/>
      <sz val="12"/>
      <name val="Arial"/>
      <family val="2"/>
    </font>
    <font>
      <vertAlign val="superscript"/>
      <sz val="10"/>
      <name val="Arial"/>
      <family val="2"/>
    </font>
    <font>
      <vertAlign val="superscript"/>
      <sz val="9"/>
      <name val="Arial"/>
      <family val="2"/>
    </font>
    <font>
      <b/>
      <sz val="12"/>
      <color indexed="8"/>
      <name val="Arial"/>
      <family val="2"/>
    </font>
    <fon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9" fontId="0" fillId="0" borderId="0" applyFont="0" applyFill="0" applyBorder="0" applyAlignment="0" applyProtection="0"/>
  </cellStyleXfs>
  <cellXfs count="18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1" xfId="0" applyFont="1" applyBorder="1" applyAlignment="1">
      <alignment horizontal="center" vertical="center" wrapText="1"/>
    </xf>
    <xf numFmtId="0" fontId="0" fillId="0" borderId="0" xfId="0" applyBorder="1" applyAlignment="1">
      <alignment/>
    </xf>
    <xf numFmtId="0" fontId="0" fillId="0" borderId="1" xfId="0" applyBorder="1" applyAlignment="1">
      <alignment/>
    </xf>
    <xf numFmtId="0" fontId="1" fillId="0" borderId="1" xfId="0" applyFont="1" applyBorder="1" applyAlignment="1">
      <alignment/>
    </xf>
    <xf numFmtId="3" fontId="0" fillId="0" borderId="0" xfId="0" applyNumberFormat="1" applyAlignment="1">
      <alignment/>
    </xf>
    <xf numFmtId="0" fontId="0" fillId="0" borderId="2" xfId="0" applyBorder="1" applyAlignment="1">
      <alignment/>
    </xf>
    <xf numFmtId="3" fontId="0" fillId="0" borderId="0" xfId="0" applyNumberFormat="1" applyBorder="1" applyAlignment="1">
      <alignment/>
    </xf>
    <xf numFmtId="0" fontId="3" fillId="0" borderId="0" xfId="0" applyFont="1" applyFill="1" applyAlignment="1">
      <alignment/>
    </xf>
    <xf numFmtId="3" fontId="0" fillId="0" borderId="0" xfId="0" applyNumberFormat="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xf>
    <xf numFmtId="9" fontId="0" fillId="0" borderId="0" xfId="29" applyFont="1" applyBorder="1" applyAlignment="1">
      <alignment horizontal="center"/>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2" fontId="0" fillId="0" borderId="0" xfId="0" applyNumberFormat="1" applyBorder="1" applyAlignment="1">
      <alignment/>
    </xf>
    <xf numFmtId="3" fontId="0" fillId="0" borderId="0" xfId="0" applyNumberFormat="1" applyFont="1" applyBorder="1" applyAlignment="1">
      <alignment/>
    </xf>
    <xf numFmtId="3" fontId="6" fillId="0" borderId="0" xfId="0" applyNumberFormat="1" applyFont="1" applyBorder="1" applyAlignment="1">
      <alignment horizontal="right" vertical="top" wrapText="1"/>
    </xf>
    <xf numFmtId="3" fontId="3" fillId="0" borderId="0" xfId="0" applyNumberFormat="1" applyFont="1" applyFill="1" applyAlignment="1">
      <alignment/>
    </xf>
    <xf numFmtId="9" fontId="0" fillId="0" borderId="0" xfId="0" applyNumberFormat="1" applyAlignment="1">
      <alignment/>
    </xf>
    <xf numFmtId="9" fontId="0" fillId="0" borderId="0" xfId="0" applyNumberFormat="1" applyBorder="1" applyAlignment="1">
      <alignment/>
    </xf>
    <xf numFmtId="3" fontId="0" fillId="0" borderId="0" xfId="0" applyNumberFormat="1" applyFont="1" applyFill="1" applyBorder="1" applyAlignment="1">
      <alignment/>
    </xf>
    <xf numFmtId="0" fontId="0" fillId="0" borderId="0" xfId="0" applyAlignment="1">
      <alignment wrapText="1"/>
    </xf>
    <xf numFmtId="9" fontId="0" fillId="0" borderId="0" xfId="29" applyAlignment="1">
      <alignment/>
    </xf>
    <xf numFmtId="9" fontId="0" fillId="0" borderId="0" xfId="29" applyBorder="1" applyAlignment="1">
      <alignment/>
    </xf>
    <xf numFmtId="3" fontId="0" fillId="0" borderId="1" xfId="0" applyNumberFormat="1" applyBorder="1" applyAlignment="1">
      <alignment/>
    </xf>
    <xf numFmtId="3" fontId="0" fillId="0" borderId="0" xfId="0" applyNumberFormat="1" applyFont="1" applyFill="1" applyAlignment="1">
      <alignment/>
    </xf>
    <xf numFmtId="3" fontId="0" fillId="0" borderId="0" xfId="0" applyNumberFormat="1" applyFill="1" applyAlignment="1">
      <alignment/>
    </xf>
    <xf numFmtId="3" fontId="0" fillId="0" borderId="1" xfId="0" applyNumberFormat="1" applyFill="1" applyBorder="1" applyAlignment="1">
      <alignment/>
    </xf>
    <xf numFmtId="0" fontId="6" fillId="0" borderId="1" xfId="0" applyFont="1" applyBorder="1" applyAlignment="1">
      <alignment/>
    </xf>
    <xf numFmtId="0" fontId="9" fillId="0" borderId="0" xfId="0" applyFont="1" applyAlignment="1">
      <alignment horizontal="left"/>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0" fillId="0" borderId="0" xfId="0" applyFont="1" applyAlignment="1">
      <alignment horizontal="right" indent="1"/>
    </xf>
    <xf numFmtId="0" fontId="6" fillId="0" borderId="0" xfId="0" applyFont="1" applyBorder="1" applyAlignment="1">
      <alignment/>
    </xf>
    <xf numFmtId="0" fontId="1" fillId="0" borderId="0" xfId="0" applyFont="1" applyBorder="1" applyAlignment="1">
      <alignment wrapText="1"/>
    </xf>
    <xf numFmtId="3" fontId="0" fillId="0" borderId="0" xfId="0" applyNumberFormat="1" applyFill="1" applyAlignment="1">
      <alignment horizontal="right"/>
    </xf>
    <xf numFmtId="3" fontId="0" fillId="0" borderId="0" xfId="0" applyNumberFormat="1" applyFont="1" applyFill="1" applyBorder="1" applyAlignment="1">
      <alignment/>
    </xf>
    <xf numFmtId="0" fontId="1" fillId="0" borderId="3" xfId="0" applyFont="1" applyBorder="1" applyAlignment="1">
      <alignment horizontal="right" vertical="center" wrapText="1"/>
    </xf>
    <xf numFmtId="0" fontId="0" fillId="0" borderId="1" xfId="0" applyBorder="1" applyAlignment="1">
      <alignment horizontal="right" vertical="center" wrapText="1"/>
    </xf>
    <xf numFmtId="0" fontId="2" fillId="0" borderId="0" xfId="0" applyFont="1" applyAlignment="1">
      <alignment/>
    </xf>
    <xf numFmtId="0" fontId="9" fillId="0" borderId="0" xfId="0" applyFont="1" applyBorder="1" applyAlignment="1">
      <alignment horizontal="left"/>
    </xf>
    <xf numFmtId="0" fontId="8" fillId="0" borderId="0" xfId="0" applyFont="1" applyAlignment="1">
      <alignment vertical="top"/>
    </xf>
    <xf numFmtId="0" fontId="1" fillId="0" borderId="0" xfId="0" applyFont="1" applyAlignment="1">
      <alignment vertical="top"/>
    </xf>
    <xf numFmtId="0" fontId="1" fillId="0" borderId="0" xfId="0" applyFont="1" applyAlignment="1">
      <alignment horizontal="left" vertical="center"/>
    </xf>
    <xf numFmtId="0" fontId="0" fillId="0" borderId="0" xfId="0" applyBorder="1" applyAlignment="1">
      <alignment horizontal="left" indent="1"/>
    </xf>
    <xf numFmtId="0" fontId="6" fillId="0" borderId="0" xfId="0" applyFont="1" applyBorder="1" applyAlignment="1">
      <alignment horizontal="left" indent="1"/>
    </xf>
    <xf numFmtId="0" fontId="6" fillId="0" borderId="0" xfId="0" applyFont="1" applyBorder="1" applyAlignment="1">
      <alignment horizontal="left" indent="1"/>
    </xf>
    <xf numFmtId="0" fontId="0" fillId="0" borderId="0" xfId="0" applyAlignment="1">
      <alignment horizontal="right"/>
    </xf>
    <xf numFmtId="0" fontId="0" fillId="0" borderId="1" xfId="0" applyBorder="1" applyAlignment="1">
      <alignment horizontal="right"/>
    </xf>
    <xf numFmtId="0" fontId="0" fillId="0" borderId="0" xfId="0" applyBorder="1" applyAlignment="1">
      <alignment horizontal="right"/>
    </xf>
    <xf numFmtId="3" fontId="0" fillId="0" borderId="0" xfId="0" applyNumberFormat="1" applyFont="1" applyBorder="1" applyAlignment="1">
      <alignment horizontal="right" vertical="center" wrapText="1"/>
    </xf>
    <xf numFmtId="0" fontId="0" fillId="0" borderId="0" xfId="0" applyFont="1" applyBorder="1" applyAlignment="1">
      <alignment horizontal="right" vertical="center"/>
    </xf>
    <xf numFmtId="3" fontId="0" fillId="0" borderId="0" xfId="21" applyNumberFormat="1" applyFont="1" applyFill="1" applyAlignment="1">
      <alignment horizontal="right"/>
      <protection/>
    </xf>
    <xf numFmtId="0" fontId="4" fillId="0" borderId="1" xfId="20" applyBorder="1" applyAlignment="1">
      <alignment/>
    </xf>
    <xf numFmtId="0" fontId="4" fillId="0" borderId="0" xfId="20" applyFont="1" applyAlignment="1">
      <alignment vertical="center"/>
    </xf>
    <xf numFmtId="0" fontId="0" fillId="0" borderId="0" xfId="0" applyAlignment="1">
      <alignment horizontal="right" wrapText="1"/>
    </xf>
    <xf numFmtId="49" fontId="0" fillId="0" borderId="0" xfId="0" applyNumberFormat="1" applyAlignment="1">
      <alignment horizontal="right" wrapText="1"/>
    </xf>
    <xf numFmtId="0" fontId="0" fillId="0" borderId="1" xfId="0" applyFill="1" applyBorder="1" applyAlignment="1">
      <alignment/>
    </xf>
    <xf numFmtId="0" fontId="6" fillId="0" borderId="1" xfId="0" applyFont="1" applyFill="1" applyBorder="1" applyAlignment="1">
      <alignment horizontal="left" indent="1"/>
    </xf>
    <xf numFmtId="0" fontId="0" fillId="0" borderId="0" xfId="0" applyFill="1" applyAlignment="1">
      <alignment/>
    </xf>
    <xf numFmtId="0" fontId="0" fillId="0" borderId="0" xfId="0" applyFill="1" applyBorder="1" applyAlignment="1">
      <alignment/>
    </xf>
    <xf numFmtId="175" fontId="0" fillId="0" borderId="0" xfId="0" applyNumberFormat="1" applyBorder="1" applyAlignment="1">
      <alignment/>
    </xf>
    <xf numFmtId="0" fontId="0" fillId="0" borderId="0" xfId="0" applyFill="1" applyAlignment="1">
      <alignment horizontal="right"/>
    </xf>
    <xf numFmtId="174" fontId="0" fillId="0" borderId="1" xfId="0" applyNumberFormat="1" applyBorder="1" applyAlignment="1">
      <alignment/>
    </xf>
    <xf numFmtId="174" fontId="0" fillId="0" borderId="1" xfId="0" applyNumberFormat="1" applyBorder="1" applyAlignment="1">
      <alignment horizontal="right"/>
    </xf>
    <xf numFmtId="0" fontId="6" fillId="0" borderId="4" xfId="22" applyFont="1" applyFill="1" applyBorder="1" applyAlignment="1">
      <alignment horizontal="right" wrapText="1"/>
      <protection/>
    </xf>
    <xf numFmtId="0" fontId="9" fillId="0" borderId="0" xfId="0" applyFont="1" applyAlignment="1">
      <alignment/>
    </xf>
    <xf numFmtId="0" fontId="0" fillId="0" borderId="0" xfId="0" applyFont="1" applyBorder="1" applyAlignment="1">
      <alignment horizontal="right"/>
    </xf>
    <xf numFmtId="10" fontId="0" fillId="0" borderId="0" xfId="0" applyNumberFormat="1" applyAlignment="1">
      <alignment/>
    </xf>
    <xf numFmtId="3" fontId="6" fillId="0" borderId="0" xfId="0" applyNumberFormat="1" applyFont="1" applyFill="1" applyBorder="1" applyAlignment="1">
      <alignment horizontal="right" vertical="top" wrapText="1"/>
    </xf>
    <xf numFmtId="0" fontId="6" fillId="0" borderId="1" xfId="0" applyFont="1" applyFill="1" applyBorder="1" applyAlignment="1">
      <alignment/>
    </xf>
    <xf numFmtId="0" fontId="1" fillId="0" borderId="3" xfId="0" applyFont="1" applyBorder="1" applyAlignment="1">
      <alignment horizontal="center" vertical="center" wrapText="1"/>
    </xf>
    <xf numFmtId="0" fontId="4" fillId="0" borderId="0" xfId="20" applyFont="1" applyAlignment="1">
      <alignment vertical="center" wrapText="1"/>
    </xf>
    <xf numFmtId="3" fontId="0" fillId="0" borderId="0" xfId="0" applyNumberFormat="1" applyFill="1" applyBorder="1" applyAlignment="1">
      <alignment horizontal="right"/>
    </xf>
    <xf numFmtId="3" fontId="6" fillId="0" borderId="0" xfId="0" applyNumberFormat="1" applyFont="1" applyFill="1" applyBorder="1" applyAlignment="1">
      <alignment horizontal="right"/>
    </xf>
    <xf numFmtId="0" fontId="0" fillId="0" borderId="2" xfId="0" applyFill="1" applyBorder="1" applyAlignment="1">
      <alignment/>
    </xf>
    <xf numFmtId="3" fontId="0" fillId="0" borderId="2" xfId="0" applyNumberForma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1" fillId="0" borderId="0" xfId="0" applyFont="1" applyFill="1" applyBorder="1" applyAlignment="1">
      <alignment horizontal="right" vertical="center" wrapText="1"/>
    </xf>
    <xf numFmtId="174" fontId="0" fillId="0" borderId="0" xfId="0" applyNumberFormat="1" applyFill="1" applyBorder="1" applyAlignment="1">
      <alignment horizontal="right" wrapText="1"/>
    </xf>
    <xf numFmtId="174" fontId="0" fillId="0" borderId="0" xfId="0" applyNumberFormat="1" applyFill="1" applyBorder="1" applyAlignment="1">
      <alignment horizontal="right"/>
    </xf>
    <xf numFmtId="0" fontId="0" fillId="0" borderId="0" xfId="0" applyFill="1" applyAlignment="1">
      <alignment/>
    </xf>
    <xf numFmtId="0" fontId="0" fillId="0" borderId="0" xfId="0"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xf>
    <xf numFmtId="3" fontId="6" fillId="0" borderId="0" xfId="0" applyNumberFormat="1" applyFont="1" applyFill="1" applyBorder="1" applyAlignment="1">
      <alignment/>
    </xf>
    <xf numFmtId="0" fontId="6" fillId="0" borderId="0" xfId="0" applyFont="1" applyFill="1" applyBorder="1" applyAlignment="1">
      <alignment/>
    </xf>
    <xf numFmtId="0" fontId="1" fillId="0" borderId="0" xfId="0" applyFont="1" applyFill="1" applyBorder="1" applyAlignment="1">
      <alignment horizontal="right" vertical="center"/>
    </xf>
    <xf numFmtId="3" fontId="0" fillId="0" borderId="0" xfId="0" applyNumberFormat="1" applyFont="1" applyFill="1" applyBorder="1" applyAlignment="1">
      <alignment horizontal="right" vertical="center" wrapText="1"/>
    </xf>
    <xf numFmtId="0" fontId="1" fillId="0" borderId="0" xfId="0" applyFont="1" applyFill="1" applyBorder="1" applyAlignment="1">
      <alignment wrapText="1"/>
    </xf>
    <xf numFmtId="9" fontId="0" fillId="0" borderId="0" xfId="29" applyFont="1" applyFill="1" applyAlignment="1">
      <alignment/>
    </xf>
    <xf numFmtId="9" fontId="0" fillId="0" borderId="0" xfId="29" applyFont="1" applyFill="1" applyBorder="1" applyAlignment="1">
      <alignment/>
    </xf>
    <xf numFmtId="9" fontId="0" fillId="0" borderId="2" xfId="29" applyFont="1" applyFill="1" applyBorder="1" applyAlignment="1">
      <alignment/>
    </xf>
    <xf numFmtId="0" fontId="0" fillId="0" borderId="0" xfId="0" applyAlignment="1">
      <alignment horizontal="right" vertical="top" wrapText="1"/>
    </xf>
    <xf numFmtId="0" fontId="4" fillId="0" borderId="0" xfId="20" applyFont="1" applyAlignment="1">
      <alignment vertical="top" wrapText="1"/>
    </xf>
    <xf numFmtId="0" fontId="0" fillId="0" borderId="0" xfId="0" applyFill="1" applyBorder="1" applyAlignment="1">
      <alignment horizontal="right"/>
    </xf>
    <xf numFmtId="0" fontId="1" fillId="0" borderId="0" xfId="0" applyFont="1" applyAlignment="1">
      <alignment vertical="center"/>
    </xf>
    <xf numFmtId="0" fontId="1" fillId="0" borderId="0" xfId="21" applyFont="1" applyFill="1" applyAlignment="1">
      <alignment horizontal="right" vertical="center" wrapText="1"/>
      <protection/>
    </xf>
    <xf numFmtId="0" fontId="1" fillId="0" borderId="0" xfId="0" applyFont="1" applyAlignment="1">
      <alignment horizontal="left" vertical="top"/>
    </xf>
    <xf numFmtId="0" fontId="4" fillId="0" borderId="0" xfId="20" applyFont="1" applyAlignment="1">
      <alignment horizontal="left" vertical="top" wrapText="1"/>
    </xf>
    <xf numFmtId="0" fontId="0" fillId="0" borderId="0" xfId="0" applyAlignment="1">
      <alignment horizontal="right" vertical="top"/>
    </xf>
    <xf numFmtId="49" fontId="0" fillId="0" borderId="0" xfId="0" applyNumberFormat="1" applyAlignment="1">
      <alignment horizontal="right" vertical="top" wrapText="1"/>
    </xf>
    <xf numFmtId="0" fontId="4" fillId="0" borderId="1" xfId="20" applyFill="1" applyBorder="1" applyAlignment="1">
      <alignment/>
    </xf>
    <xf numFmtId="0" fontId="0" fillId="0" borderId="1" xfId="0" applyFill="1" applyBorder="1" applyAlignment="1">
      <alignment/>
    </xf>
    <xf numFmtId="0" fontId="0" fillId="0" borderId="1" xfId="0" applyFill="1" applyBorder="1" applyAlignment="1">
      <alignment horizontal="right"/>
    </xf>
    <xf numFmtId="0" fontId="1" fillId="0" borderId="3" xfId="0" applyFont="1" applyFill="1" applyBorder="1" applyAlignment="1">
      <alignment horizontal="right" vertical="center" wrapText="1"/>
    </xf>
    <xf numFmtId="0" fontId="9" fillId="0" borderId="0" xfId="0" applyFont="1" applyAlignment="1">
      <alignment horizontal="left" vertical="top" wrapText="1"/>
    </xf>
    <xf numFmtId="0" fontId="1" fillId="0" borderId="3" xfId="0" applyFont="1" applyFill="1" applyBorder="1" applyAlignment="1">
      <alignment horizontal="center" vertical="center" wrapText="1"/>
    </xf>
    <xf numFmtId="174" fontId="0" fillId="0" borderId="1" xfId="0" applyNumberFormat="1" applyFill="1" applyBorder="1" applyAlignment="1">
      <alignment horizontal="right"/>
    </xf>
    <xf numFmtId="0" fontId="1" fillId="0" borderId="0" xfId="0" applyFont="1" applyFill="1" applyAlignment="1">
      <alignment/>
    </xf>
    <xf numFmtId="0" fontId="2" fillId="0" borderId="0" xfId="0" applyFont="1" applyFill="1" applyAlignment="1">
      <alignment/>
    </xf>
    <xf numFmtId="0" fontId="9" fillId="0" borderId="0" xfId="0" applyFont="1" applyFill="1" applyAlignment="1">
      <alignment/>
    </xf>
    <xf numFmtId="3" fontId="1" fillId="0" borderId="0" xfId="0" applyNumberFormat="1" applyFont="1" applyFill="1" applyBorder="1" applyAlignment="1">
      <alignment horizontal="right" vertical="center" wrapText="1"/>
    </xf>
    <xf numFmtId="3" fontId="6" fillId="0" borderId="0" xfId="28" applyNumberFormat="1" applyFont="1" applyFill="1" applyBorder="1" applyAlignment="1">
      <alignment horizontal="right" wrapText="1"/>
      <protection/>
    </xf>
    <xf numFmtId="174" fontId="0" fillId="0" borderId="0" xfId="0" applyNumberFormat="1" applyFill="1" applyBorder="1" applyAlignment="1">
      <alignment/>
    </xf>
    <xf numFmtId="3" fontId="6" fillId="0" borderId="0" xfId="26" applyNumberFormat="1" applyFont="1" applyFill="1" applyBorder="1" applyAlignment="1">
      <alignment horizontal="right" wrapText="1"/>
      <protection/>
    </xf>
    <xf numFmtId="3" fontId="6" fillId="0" borderId="0" xfId="27" applyNumberFormat="1" applyFont="1" applyFill="1" applyBorder="1" applyAlignment="1">
      <alignment horizontal="right" wrapText="1"/>
      <protection/>
    </xf>
    <xf numFmtId="174" fontId="0" fillId="0" borderId="0" xfId="0" applyNumberFormat="1" applyFont="1" applyFill="1" applyBorder="1" applyAlignment="1">
      <alignment/>
    </xf>
    <xf numFmtId="3" fontId="6" fillId="0" borderId="3" xfId="26" applyNumberFormat="1" applyFont="1" applyFill="1" applyBorder="1" applyAlignment="1">
      <alignment horizontal="right" wrapText="1"/>
      <protection/>
    </xf>
    <xf numFmtId="174" fontId="0" fillId="0" borderId="3" xfId="0" applyNumberFormat="1" applyFill="1" applyBorder="1" applyAlignment="1">
      <alignment horizontal="right" wrapText="1"/>
    </xf>
    <xf numFmtId="174" fontId="0" fillId="0" borderId="3" xfId="0" applyNumberFormat="1" applyFill="1" applyBorder="1" applyAlignment="1">
      <alignment/>
    </xf>
    <xf numFmtId="3" fontId="6" fillId="0" borderId="3" xfId="27" applyNumberFormat="1" applyFont="1" applyFill="1" applyBorder="1" applyAlignment="1">
      <alignment horizontal="right" wrapText="1"/>
      <protection/>
    </xf>
    <xf numFmtId="3" fontId="6" fillId="0" borderId="1" xfId="26" applyNumberFormat="1" applyFont="1" applyFill="1" applyBorder="1" applyAlignment="1">
      <alignment horizontal="right" wrapText="1"/>
      <protection/>
    </xf>
    <xf numFmtId="174" fontId="0" fillId="0" borderId="1" xfId="0" applyNumberFormat="1" applyFill="1" applyBorder="1" applyAlignment="1">
      <alignment horizontal="right" wrapText="1"/>
    </xf>
    <xf numFmtId="3" fontId="6" fillId="0" borderId="1" xfId="27" applyNumberFormat="1" applyFont="1" applyFill="1" applyBorder="1" applyAlignment="1">
      <alignment horizontal="right" wrapText="1"/>
      <protection/>
    </xf>
    <xf numFmtId="0" fontId="0" fillId="0" borderId="3" xfId="0" applyFill="1" applyBorder="1" applyAlignment="1">
      <alignment/>
    </xf>
    <xf numFmtId="3" fontId="0" fillId="0" borderId="3" xfId="0" applyNumberFormat="1" applyFill="1" applyBorder="1" applyAlignment="1">
      <alignment/>
    </xf>
    <xf numFmtId="3" fontId="6" fillId="0" borderId="3" xfId="28" applyNumberFormat="1" applyFont="1" applyFill="1" applyBorder="1" applyAlignment="1">
      <alignment horizontal="right" wrapText="1"/>
      <protection/>
    </xf>
    <xf numFmtId="3" fontId="6" fillId="0" borderId="1" xfId="28" applyNumberFormat="1" applyFont="1" applyFill="1" applyBorder="1" applyAlignment="1">
      <alignment horizontal="right" wrapText="1"/>
      <protection/>
    </xf>
    <xf numFmtId="0" fontId="0" fillId="0" borderId="0" xfId="0" applyBorder="1" applyAlignment="1">
      <alignment horizontal="right" vertical="center" wrapText="1"/>
    </xf>
    <xf numFmtId="0" fontId="1" fillId="0" borderId="0" xfId="0" applyFont="1" applyBorder="1" applyAlignment="1">
      <alignment horizontal="center" vertical="center" wrapText="1"/>
    </xf>
    <xf numFmtId="3"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3" fontId="6" fillId="0" borderId="0" xfId="22" applyNumberFormat="1" applyFont="1" applyFill="1" applyBorder="1" applyAlignment="1">
      <alignment horizontal="right" wrapText="1"/>
      <protection/>
    </xf>
    <xf numFmtId="3" fontId="1" fillId="0" borderId="0" xfId="0" applyNumberFormat="1" applyFont="1" applyBorder="1" applyAlignment="1">
      <alignment horizontal="right" vertical="center" wrapText="1"/>
    </xf>
    <xf numFmtId="3" fontId="6" fillId="0" borderId="0" xfId="24" applyNumberFormat="1" applyFont="1" applyFill="1" applyBorder="1" applyAlignment="1">
      <alignment horizontal="right" wrapText="1"/>
      <protection/>
    </xf>
    <xf numFmtId="3" fontId="6" fillId="0" borderId="0" xfId="25" applyNumberFormat="1" applyFont="1" applyFill="1" applyBorder="1" applyAlignment="1">
      <alignment horizontal="right" wrapText="1"/>
      <protection/>
    </xf>
    <xf numFmtId="3" fontId="6" fillId="0" borderId="0" xfId="23" applyNumberFormat="1" applyFont="1" applyFill="1" applyBorder="1" applyAlignment="1">
      <alignment horizontal="right" wrapText="1"/>
      <protection/>
    </xf>
    <xf numFmtId="3" fontId="6" fillId="0" borderId="1" xfId="23" applyNumberFormat="1" applyFont="1" applyFill="1" applyBorder="1" applyAlignment="1">
      <alignment horizontal="right" wrapText="1"/>
      <protection/>
    </xf>
    <xf numFmtId="3" fontId="6" fillId="0" borderId="1" xfId="24" applyNumberFormat="1" applyFont="1" applyFill="1" applyBorder="1" applyAlignment="1">
      <alignment horizontal="right" wrapText="1"/>
      <protection/>
    </xf>
    <xf numFmtId="3" fontId="6" fillId="0" borderId="1" xfId="25" applyNumberFormat="1" applyFont="1" applyFill="1" applyBorder="1" applyAlignment="1">
      <alignment horizontal="right" wrapText="1"/>
      <protection/>
    </xf>
    <xf numFmtId="0" fontId="0" fillId="0" borderId="3" xfId="0" applyBorder="1" applyAlignment="1">
      <alignment/>
    </xf>
    <xf numFmtId="0" fontId="0" fillId="0" borderId="3" xfId="0" applyBorder="1" applyAlignment="1">
      <alignment horizontal="left" indent="1"/>
    </xf>
    <xf numFmtId="3" fontId="0" fillId="0" borderId="3" xfId="0" applyNumberFormat="1" applyBorder="1" applyAlignment="1">
      <alignment horizontal="right"/>
    </xf>
    <xf numFmtId="3" fontId="0" fillId="0" borderId="3" xfId="0" applyNumberFormat="1" applyBorder="1" applyAlignment="1">
      <alignment/>
    </xf>
    <xf numFmtId="174" fontId="0" fillId="0" borderId="3" xfId="0" applyNumberFormat="1" applyBorder="1" applyAlignment="1">
      <alignment/>
    </xf>
    <xf numFmtId="0" fontId="0" fillId="0" borderId="3" xfId="0" applyBorder="1" applyAlignment="1">
      <alignment horizontal="right"/>
    </xf>
    <xf numFmtId="3" fontId="6" fillId="0" borderId="3" xfId="24" applyNumberFormat="1" applyFont="1" applyFill="1" applyBorder="1" applyAlignment="1">
      <alignment horizontal="right" wrapText="1"/>
      <protection/>
    </xf>
    <xf numFmtId="3" fontId="6" fillId="0" borderId="3" xfId="25" applyNumberFormat="1" applyFont="1" applyFill="1" applyBorder="1" applyAlignment="1">
      <alignment horizontal="right" wrapText="1"/>
      <protection/>
    </xf>
    <xf numFmtId="0" fontId="1" fillId="0" borderId="5" xfId="0" applyFont="1" applyBorder="1" applyAlignment="1">
      <alignment horizontal="center" vertical="center" wrapText="1"/>
    </xf>
    <xf numFmtId="0" fontId="1" fillId="0" borderId="3" xfId="0" applyFont="1" applyBorder="1" applyAlignment="1">
      <alignment horizontal="right" vertical="center" wrapText="1"/>
    </xf>
    <xf numFmtId="0" fontId="0" fillId="0" borderId="1" xfId="0" applyBorder="1" applyAlignment="1">
      <alignment horizontal="right" vertical="center" wrapText="1"/>
    </xf>
    <xf numFmtId="0" fontId="8" fillId="0" borderId="0" xfId="0" applyFont="1" applyAlignment="1">
      <alignment wrapText="1"/>
    </xf>
    <xf numFmtId="0" fontId="10" fillId="0" borderId="0" xfId="0" applyFont="1" applyFill="1" applyAlignment="1">
      <alignment horizontal="left" vertical="top" wrapText="1"/>
    </xf>
    <xf numFmtId="0" fontId="2" fillId="0" borderId="0" xfId="0" applyFont="1" applyFill="1" applyAlignment="1">
      <alignment horizontal="left" vertical="top" wrapText="1"/>
    </xf>
    <xf numFmtId="0" fontId="10" fillId="0" borderId="0" xfId="0" applyFont="1" applyAlignment="1">
      <alignment horizontal="left" vertical="top" wrapText="1"/>
    </xf>
    <xf numFmtId="0" fontId="2" fillId="0" borderId="0" xfId="0" applyFont="1" applyAlignment="1">
      <alignment horizontal="left" vertical="top" wrapText="1"/>
    </xf>
    <xf numFmtId="0" fontId="0" fillId="0" borderId="1" xfId="0" applyBorder="1" applyAlignment="1">
      <alignment wrapText="1"/>
    </xf>
    <xf numFmtId="0" fontId="9" fillId="0" borderId="0" xfId="0" applyFont="1" applyFill="1" applyAlignment="1">
      <alignment horizontal="left" wrapText="1"/>
    </xf>
    <xf numFmtId="0" fontId="0" fillId="0" borderId="0" xfId="0" applyFill="1" applyAlignment="1">
      <alignment horizontal="left" wrapText="1"/>
    </xf>
    <xf numFmtId="0" fontId="8" fillId="0" borderId="0" xfId="0" applyFont="1" applyFill="1" applyAlignment="1">
      <alignment vertical="top" wrapText="1"/>
    </xf>
    <xf numFmtId="0" fontId="0" fillId="0" borderId="0" xfId="0" applyFill="1" applyAlignment="1">
      <alignment vertical="top" wrapText="1"/>
    </xf>
    <xf numFmtId="0" fontId="1" fillId="0" borderId="3" xfId="0" applyFont="1" applyFill="1" applyBorder="1" applyAlignment="1">
      <alignment horizontal="right" vertical="center" wrapText="1"/>
    </xf>
    <xf numFmtId="0" fontId="0" fillId="0" borderId="0" xfId="0" applyFill="1" applyBorder="1" applyAlignment="1">
      <alignment horizontal="right" vertical="center" wrapText="1"/>
    </xf>
    <xf numFmtId="0" fontId="0" fillId="0" borderId="0" xfId="0" applyFont="1" applyAlignment="1">
      <alignment horizontal="lef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Border="1" applyAlignment="1">
      <alignment horizontal="right" vertical="center" wrapText="1"/>
    </xf>
    <xf numFmtId="0" fontId="0" fillId="0" borderId="0" xfId="0" applyBorder="1" applyAlignment="1">
      <alignment wrapText="1"/>
    </xf>
    <xf numFmtId="0" fontId="9" fillId="0" borderId="0" xfId="0" applyFont="1" applyAlignment="1">
      <alignment horizontal="left" wrapText="1"/>
    </xf>
    <xf numFmtId="0" fontId="0" fillId="0" borderId="0" xfId="0" applyAlignment="1">
      <alignment horizontal="left" wrapText="1"/>
    </xf>
    <xf numFmtId="3" fontId="1" fillId="0" borderId="5" xfId="0" applyNumberFormat="1" applyFont="1" applyBorder="1" applyAlignment="1">
      <alignment horizontal="center" vertical="center" wrapText="1"/>
    </xf>
    <xf numFmtId="0" fontId="1" fillId="0" borderId="3" xfId="0" applyFont="1" applyBorder="1" applyAlignment="1">
      <alignment vertical="center" wrapText="1"/>
    </xf>
    <xf numFmtId="0" fontId="0" fillId="0" borderId="0" xfId="0" applyBorder="1" applyAlignment="1">
      <alignment vertical="center" wrapText="1"/>
    </xf>
  </cellXfs>
  <cellStyles count="16">
    <cellStyle name="Normal" xfId="0"/>
    <cellStyle name="Comma" xfId="15"/>
    <cellStyle name="Comma [0]" xfId="16"/>
    <cellStyle name="Currency" xfId="17"/>
    <cellStyle name="Currency [0]" xfId="18"/>
    <cellStyle name="Followed Hyperlink" xfId="19"/>
    <cellStyle name="Hyperlink" xfId="20"/>
    <cellStyle name="Normal 2" xfId="21"/>
    <cellStyle name="Normal_LA_A" xfId="22"/>
    <cellStyle name="Normal_landlord orders" xfId="23"/>
    <cellStyle name="Normal_landlord warrants" xfId="24"/>
    <cellStyle name="Normal_landlordbailifss" xfId="25"/>
    <cellStyle name="Normal_mortgage warrants" xfId="26"/>
    <cellStyle name="Normal_mortgage_bailifss" xfId="27"/>
    <cellStyle name="Normal_Sheet1"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MD\Statistics%20Branch\Civil\Quarterly%20Bulletins\Mortgage%20Repossession%20actions%20-%20bulletin\Data%20Extraction-Chart\Updating%20Mortgage%20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MD\Statistics%20Branch\Civil\Data\COURT%20info%20(ver%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sheetName val="old"/>
      <sheetName val="Table"/>
      <sheetName val="Court names"/>
    </sheetNames>
    <sheetDataSet>
      <sheetData sheetId="0">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rt info (with new region)"/>
      <sheetName val="Court info"/>
      <sheetName val="region county and court"/>
    </sheetNames>
    <sheetDataSet>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tabSelected="1" workbookViewId="0" topLeftCell="A1">
      <selection activeCell="B13" sqref="B13"/>
    </sheetView>
  </sheetViews>
  <sheetFormatPr defaultColWidth="9.140625" defaultRowHeight="12.75"/>
  <cols>
    <col min="1" max="1" width="9.57421875" style="0" customWidth="1"/>
    <col min="2" max="2" width="65.7109375" style="0" customWidth="1"/>
    <col min="3" max="3" width="15.00390625" style="26" bestFit="1" customWidth="1"/>
    <col min="4" max="4" width="13.421875" style="60" customWidth="1"/>
    <col min="6" max="6" width="20.57421875" style="26" bestFit="1" customWidth="1"/>
  </cols>
  <sheetData>
    <row r="1" spans="1:2" ht="15.75">
      <c r="A1" s="46" t="s">
        <v>139</v>
      </c>
      <c r="B1" s="3"/>
    </row>
    <row r="2" spans="1:6" ht="38.25">
      <c r="A2" s="47" t="s">
        <v>38</v>
      </c>
      <c r="B2" s="102"/>
      <c r="C2" s="103" t="s">
        <v>26</v>
      </c>
      <c r="D2" s="103" t="s">
        <v>27</v>
      </c>
      <c r="E2" s="103" t="s">
        <v>135</v>
      </c>
      <c r="F2" s="103" t="s">
        <v>28</v>
      </c>
    </row>
    <row r="3" spans="1:2" ht="7.5" customHeight="1">
      <c r="A3" s="3"/>
      <c r="B3" s="3"/>
    </row>
    <row r="4" spans="1:6" ht="55.5" customHeight="1">
      <c r="A4" s="104" t="s">
        <v>0</v>
      </c>
      <c r="B4" s="105" t="s">
        <v>141</v>
      </c>
      <c r="C4" s="99" t="s">
        <v>39</v>
      </c>
      <c r="D4" s="99" t="s">
        <v>30</v>
      </c>
      <c r="E4" s="99" t="s">
        <v>31</v>
      </c>
      <c r="F4" s="99" t="s">
        <v>41</v>
      </c>
    </row>
    <row r="5" spans="1:6" ht="25.5" customHeight="1">
      <c r="A5" s="104" t="s">
        <v>1</v>
      </c>
      <c r="B5" s="100" t="s">
        <v>29</v>
      </c>
      <c r="C5" s="99" t="s">
        <v>40</v>
      </c>
      <c r="D5" s="99" t="s">
        <v>31</v>
      </c>
      <c r="E5" s="106" t="s">
        <v>136</v>
      </c>
      <c r="F5" s="107" t="s">
        <v>42</v>
      </c>
    </row>
    <row r="6" spans="1:6" ht="25.5" customHeight="1">
      <c r="A6" s="104" t="s">
        <v>2</v>
      </c>
      <c r="B6" s="100" t="s">
        <v>142</v>
      </c>
      <c r="C6" s="99" t="s">
        <v>39</v>
      </c>
      <c r="D6" s="99" t="s">
        <v>31</v>
      </c>
      <c r="E6" s="106" t="s">
        <v>31</v>
      </c>
      <c r="F6" s="107" t="s">
        <v>42</v>
      </c>
    </row>
    <row r="7" spans="1:6" ht="25.5" customHeight="1">
      <c r="A7" s="104" t="s">
        <v>3</v>
      </c>
      <c r="B7" s="100" t="s">
        <v>137</v>
      </c>
      <c r="C7" s="99" t="s">
        <v>40</v>
      </c>
      <c r="D7" s="99" t="s">
        <v>31</v>
      </c>
      <c r="E7" s="106" t="s">
        <v>136</v>
      </c>
      <c r="F7" s="107" t="s">
        <v>42</v>
      </c>
    </row>
    <row r="8" spans="1:6" ht="12.75">
      <c r="A8" s="48"/>
      <c r="B8" s="77"/>
      <c r="C8" s="60"/>
      <c r="F8" s="61"/>
    </row>
    <row r="9" spans="1:6" ht="12.75">
      <c r="A9" s="48"/>
      <c r="B9" s="59"/>
      <c r="C9" s="60"/>
      <c r="F9" s="61"/>
    </row>
    <row r="10" ht="12.75">
      <c r="A10" s="37"/>
    </row>
    <row r="11" ht="12.75">
      <c r="A11" s="37"/>
    </row>
    <row r="12" ht="12.75">
      <c r="A12" s="37"/>
    </row>
    <row r="13" ht="12.75">
      <c r="A13" s="37"/>
    </row>
  </sheetData>
  <hyperlinks>
    <hyperlink ref="B4" location="'Table 1'!A1" display="Mortgage possession actions in the county courts of England and Wales, 1990 - 2012 Q3"/>
    <hyperlink ref="B6" location="'Table 3'!A1" display="Landlord possession actions in the county courts of England and Wales, 1990 - 2012 Q3"/>
    <hyperlink ref="B5" location="'Table 2'!A1" display="Estimate percentages of mortgage possession claims that lead to orders in the county courts of England and Wales, 2000 - 2012 Q3"/>
    <hyperlink ref="B7" location="'Table 4'!A1" display="Estimate percentages of landlord possession claims that lead to orders in the county courts of England and Wales, 2000 - 2012 Q3"/>
  </hyperlinks>
  <printOptions/>
  <pageMargins left="0.5905511811023623" right="0.5905511811023623" top="0.7874015748031497" bottom="0.7874015748031497" header="0.3937007874015748" footer="0.3937007874015748"/>
  <pageSetup fitToHeight="1" fitToWidth="1" horizontalDpi="600" verticalDpi="600" orientation="landscape" paperSize="9" r:id="rId1"/>
  <headerFooter alignWithMargins="0">
    <oddHeader>&amp;CMortgage and landlord possession statistics quarterly 
April to June 2013</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71"/>
  <sheetViews>
    <sheetView workbookViewId="0" topLeftCell="A1">
      <selection activeCell="A1" sqref="A1:K1"/>
    </sheetView>
  </sheetViews>
  <sheetFormatPr defaultColWidth="9.140625" defaultRowHeight="12.75"/>
  <cols>
    <col min="1" max="1" width="8.57421875" style="0" customWidth="1"/>
    <col min="2" max="2" width="1.421875" style="0" customWidth="1"/>
    <col min="3" max="3" width="8.421875" style="0" bestFit="1" customWidth="1"/>
    <col min="4" max="4" width="8.57421875" style="0" customWidth="1"/>
    <col min="5" max="5" width="1.421875" style="0" customWidth="1"/>
    <col min="6" max="6" width="9.28125" style="0" customWidth="1"/>
    <col min="7" max="7" width="11.421875" style="0" customWidth="1"/>
    <col min="8" max="8" width="9.28125" style="0" customWidth="1"/>
    <col min="9" max="9" width="10.7109375" style="0" customWidth="1"/>
    <col min="10" max="10" width="14.00390625" style="0" customWidth="1"/>
    <col min="11" max="11" width="11.421875" style="0" bestFit="1" customWidth="1"/>
  </cols>
  <sheetData>
    <row r="1" spans="1:11" ht="31.5" customHeight="1">
      <c r="A1" s="158" t="s">
        <v>138</v>
      </c>
      <c r="B1" s="158"/>
      <c r="C1" s="158"/>
      <c r="D1" s="158"/>
      <c r="E1" s="158"/>
      <c r="F1" s="158"/>
      <c r="G1" s="158"/>
      <c r="H1" s="158"/>
      <c r="I1" s="158"/>
      <c r="J1" s="158"/>
      <c r="K1" s="158"/>
    </row>
    <row r="2" spans="1:11" ht="12.75">
      <c r="A2" s="58" t="s">
        <v>23</v>
      </c>
      <c r="B2" s="6"/>
      <c r="C2" s="6"/>
      <c r="D2" s="6"/>
      <c r="E2" s="6"/>
      <c r="F2" s="6"/>
      <c r="G2" s="6"/>
      <c r="H2" s="6"/>
      <c r="I2" s="6"/>
      <c r="J2" s="6"/>
      <c r="K2" s="6"/>
    </row>
    <row r="3" spans="1:11" ht="17.25" customHeight="1">
      <c r="A3" s="156" t="s">
        <v>7</v>
      </c>
      <c r="B3" s="156"/>
      <c r="C3" s="156" t="s">
        <v>8</v>
      </c>
      <c r="D3" s="156" t="s">
        <v>9</v>
      </c>
      <c r="E3" s="42"/>
      <c r="F3" s="155" t="s">
        <v>44</v>
      </c>
      <c r="G3" s="155"/>
      <c r="H3" s="155"/>
      <c r="I3" s="156" t="s">
        <v>45</v>
      </c>
      <c r="J3" s="156" t="s">
        <v>46</v>
      </c>
      <c r="K3" s="156" t="s">
        <v>20</v>
      </c>
    </row>
    <row r="4" spans="1:11" ht="25.5" customHeight="1">
      <c r="A4" s="157"/>
      <c r="B4" s="163"/>
      <c r="C4" s="157"/>
      <c r="D4" s="157"/>
      <c r="E4" s="43"/>
      <c r="F4" s="4" t="s">
        <v>21</v>
      </c>
      <c r="G4" s="4" t="s">
        <v>18</v>
      </c>
      <c r="H4" s="4" t="s">
        <v>4</v>
      </c>
      <c r="I4" s="157"/>
      <c r="J4" s="157"/>
      <c r="K4" s="157"/>
    </row>
    <row r="5" spans="1:13" ht="12.75" customHeight="1">
      <c r="A5" s="56">
        <v>1987</v>
      </c>
      <c r="C5" s="36"/>
      <c r="D5" s="55">
        <v>79160</v>
      </c>
      <c r="E5" s="35"/>
      <c r="F5" s="35"/>
      <c r="G5" s="35"/>
      <c r="H5" s="55">
        <v>48414</v>
      </c>
      <c r="I5" s="35"/>
      <c r="J5" s="39"/>
      <c r="K5" s="57">
        <v>26400</v>
      </c>
      <c r="M5" s="5"/>
    </row>
    <row r="6" spans="1:13" ht="12.75" customHeight="1">
      <c r="A6" s="56">
        <v>1988</v>
      </c>
      <c r="C6" s="93"/>
      <c r="D6" s="94">
        <v>72655</v>
      </c>
      <c r="E6" s="84"/>
      <c r="F6" s="84"/>
      <c r="G6" s="84"/>
      <c r="H6" s="94">
        <v>47769</v>
      </c>
      <c r="I6" s="84"/>
      <c r="J6" s="95"/>
      <c r="K6" s="57">
        <v>18500</v>
      </c>
      <c r="M6" s="5"/>
    </row>
    <row r="7" spans="1:13" ht="12.75" customHeight="1">
      <c r="A7" s="56">
        <v>1989</v>
      </c>
      <c r="C7" s="93"/>
      <c r="D7" s="94">
        <v>91309</v>
      </c>
      <c r="E7" s="84"/>
      <c r="F7" s="84"/>
      <c r="G7" s="84"/>
      <c r="H7" s="94">
        <v>53066</v>
      </c>
      <c r="I7" s="84"/>
      <c r="J7" s="95"/>
      <c r="K7" s="57">
        <v>15800</v>
      </c>
      <c r="M7" s="5"/>
    </row>
    <row r="8" spans="1:13" ht="12.75">
      <c r="A8">
        <v>1990</v>
      </c>
      <c r="C8" s="64" t="s">
        <v>6</v>
      </c>
      <c r="D8" s="31">
        <v>145350</v>
      </c>
      <c r="E8" s="31"/>
      <c r="F8" s="31">
        <v>54718</v>
      </c>
      <c r="G8" s="31">
        <v>48790</v>
      </c>
      <c r="H8" s="31">
        <v>103508</v>
      </c>
      <c r="I8" s="96"/>
      <c r="J8" s="64"/>
      <c r="K8" s="31">
        <v>43900</v>
      </c>
      <c r="M8" s="5"/>
    </row>
    <row r="9" spans="1:13" ht="12.75">
      <c r="A9">
        <v>1991</v>
      </c>
      <c r="C9" s="64" t="s">
        <v>6</v>
      </c>
      <c r="D9" s="31">
        <v>186649</v>
      </c>
      <c r="E9" s="31"/>
      <c r="F9" s="31">
        <v>73859</v>
      </c>
      <c r="G9" s="31">
        <v>69046</v>
      </c>
      <c r="H9" s="31">
        <v>142905</v>
      </c>
      <c r="I9" s="96"/>
      <c r="J9" s="64"/>
      <c r="K9" s="31">
        <v>75500</v>
      </c>
      <c r="M9" s="5"/>
    </row>
    <row r="10" spans="1:13" ht="12.75">
      <c r="A10">
        <v>1992</v>
      </c>
      <c r="C10" s="64" t="s">
        <v>6</v>
      </c>
      <c r="D10" s="31">
        <v>142162</v>
      </c>
      <c r="E10" s="31"/>
      <c r="F10" s="31">
        <v>58654</v>
      </c>
      <c r="G10" s="31">
        <v>68227</v>
      </c>
      <c r="H10" s="31">
        <v>126881</v>
      </c>
      <c r="I10" s="96"/>
      <c r="J10" s="64"/>
      <c r="K10" s="31">
        <v>68600</v>
      </c>
      <c r="M10" s="5"/>
    </row>
    <row r="11" spans="1:13" ht="12.75">
      <c r="A11">
        <v>1993</v>
      </c>
      <c r="C11" s="64" t="s">
        <v>6</v>
      </c>
      <c r="D11" s="31">
        <v>116181</v>
      </c>
      <c r="E11" s="31"/>
      <c r="F11" s="31">
        <v>43017</v>
      </c>
      <c r="G11" s="31">
        <v>62266</v>
      </c>
      <c r="H11" s="31">
        <v>105283</v>
      </c>
      <c r="I11" s="96"/>
      <c r="J11" s="64"/>
      <c r="K11" s="31">
        <v>58600</v>
      </c>
      <c r="M11" s="5"/>
    </row>
    <row r="12" spans="1:13" ht="12.75">
      <c r="A12">
        <v>1994</v>
      </c>
      <c r="C12" s="64" t="s">
        <v>6</v>
      </c>
      <c r="D12" s="31">
        <v>87958</v>
      </c>
      <c r="E12" s="31"/>
      <c r="F12" s="31">
        <v>32137</v>
      </c>
      <c r="G12" s="31">
        <v>45544</v>
      </c>
      <c r="H12" s="31">
        <v>77681</v>
      </c>
      <c r="I12" s="96"/>
      <c r="J12" s="64"/>
      <c r="K12" s="31">
        <v>49200</v>
      </c>
      <c r="M12" s="5"/>
    </row>
    <row r="13" spans="1:13" ht="12.75">
      <c r="A13">
        <v>1995</v>
      </c>
      <c r="C13" s="64" t="s">
        <v>6</v>
      </c>
      <c r="D13" s="31">
        <v>84170</v>
      </c>
      <c r="E13" s="31"/>
      <c r="F13" s="31">
        <v>30535</v>
      </c>
      <c r="G13" s="31">
        <v>44723</v>
      </c>
      <c r="H13" s="31">
        <v>75258</v>
      </c>
      <c r="I13" s="96"/>
      <c r="J13" s="64"/>
      <c r="K13" s="31">
        <v>49400</v>
      </c>
      <c r="M13" s="5"/>
    </row>
    <row r="14" spans="1:13" ht="12.75">
      <c r="A14">
        <v>1996</v>
      </c>
      <c r="B14" s="5"/>
      <c r="C14" s="64" t="s">
        <v>6</v>
      </c>
      <c r="D14" s="31">
        <v>79858</v>
      </c>
      <c r="E14" s="31"/>
      <c r="F14" s="31">
        <v>27775</v>
      </c>
      <c r="G14" s="31">
        <v>43428</v>
      </c>
      <c r="H14" s="31">
        <v>71203</v>
      </c>
      <c r="I14" s="96"/>
      <c r="J14" s="64"/>
      <c r="K14" s="31">
        <v>42600</v>
      </c>
      <c r="M14" s="5"/>
    </row>
    <row r="15" spans="1:13" ht="14.25">
      <c r="A15" s="5">
        <v>1997</v>
      </c>
      <c r="B15" s="45"/>
      <c r="C15" s="65" t="s">
        <v>6</v>
      </c>
      <c r="D15" s="14">
        <v>67073</v>
      </c>
      <c r="E15" s="14"/>
      <c r="F15" s="14">
        <v>22524</v>
      </c>
      <c r="G15" s="14">
        <v>34632</v>
      </c>
      <c r="H15" s="14">
        <v>57156</v>
      </c>
      <c r="I15" s="97"/>
      <c r="J15" s="65"/>
      <c r="K15" s="31">
        <v>32800</v>
      </c>
      <c r="M15" s="5"/>
    </row>
    <row r="16" spans="1:13" ht="12.75">
      <c r="A16" s="9">
        <v>1998</v>
      </c>
      <c r="C16" s="80" t="s">
        <v>6</v>
      </c>
      <c r="D16" s="81">
        <v>84836</v>
      </c>
      <c r="E16" s="81"/>
      <c r="F16" s="81">
        <v>25277</v>
      </c>
      <c r="G16" s="81">
        <v>40778</v>
      </c>
      <c r="H16" s="81">
        <v>66055</v>
      </c>
      <c r="I16" s="98"/>
      <c r="J16" s="80"/>
      <c r="K16" s="81">
        <v>33900</v>
      </c>
      <c r="M16" s="5"/>
    </row>
    <row r="17" spans="1:20" ht="14.25">
      <c r="A17">
        <v>1999</v>
      </c>
      <c r="B17" s="34">
        <v>1</v>
      </c>
      <c r="C17" s="64" t="s">
        <v>6</v>
      </c>
      <c r="D17" s="31">
        <v>77818</v>
      </c>
      <c r="E17" s="31"/>
      <c r="F17" s="31">
        <v>23408</v>
      </c>
      <c r="G17" s="31">
        <v>33568</v>
      </c>
      <c r="H17" s="31">
        <f>SUM(F17:G17)</f>
        <v>56976</v>
      </c>
      <c r="I17" s="40"/>
      <c r="J17" s="64"/>
      <c r="K17" s="31">
        <v>29900</v>
      </c>
      <c r="M17" s="8"/>
      <c r="O17" s="8"/>
      <c r="P17" s="8"/>
      <c r="Q17" s="8"/>
      <c r="R17" s="12"/>
      <c r="T17" s="8"/>
    </row>
    <row r="18" spans="1:20" ht="12.75">
      <c r="A18">
        <v>2000</v>
      </c>
      <c r="C18" s="64" t="s">
        <v>6</v>
      </c>
      <c r="D18" s="31">
        <v>70140</v>
      </c>
      <c r="E18" s="31"/>
      <c r="F18" s="31">
        <v>21562</v>
      </c>
      <c r="G18" s="31">
        <v>31324</v>
      </c>
      <c r="H18" s="31">
        <f aca="true" t="shared" si="0" ref="H18:H30">SUM(F18:G18)</f>
        <v>52886</v>
      </c>
      <c r="I18" s="31">
        <v>34692</v>
      </c>
      <c r="J18" s="31">
        <v>12540</v>
      </c>
      <c r="K18" s="31">
        <v>22900</v>
      </c>
      <c r="M18" s="8"/>
      <c r="O18" s="8"/>
      <c r="P18" s="8"/>
      <c r="Q18" s="8"/>
      <c r="R18" s="31"/>
      <c r="S18" s="31"/>
      <c r="T18" s="8"/>
    </row>
    <row r="19" spans="1:20" ht="12.75">
      <c r="A19">
        <v>2001</v>
      </c>
      <c r="C19" s="64" t="s">
        <v>6</v>
      </c>
      <c r="D19" s="31">
        <v>65555</v>
      </c>
      <c r="E19" s="31"/>
      <c r="F19" s="31">
        <v>19029</v>
      </c>
      <c r="G19" s="31">
        <v>29560</v>
      </c>
      <c r="H19" s="31">
        <f t="shared" si="0"/>
        <v>48589</v>
      </c>
      <c r="I19" s="40">
        <v>36998</v>
      </c>
      <c r="J19" s="31">
        <v>11813</v>
      </c>
      <c r="K19" s="31">
        <v>18200</v>
      </c>
      <c r="M19" s="8"/>
      <c r="O19" s="8"/>
      <c r="P19" s="8"/>
      <c r="Q19" s="8"/>
      <c r="R19" s="40"/>
      <c r="S19" s="31"/>
      <c r="T19" s="8"/>
    </row>
    <row r="20" spans="1:20" ht="12.75">
      <c r="A20">
        <v>2002</v>
      </c>
      <c r="C20" s="64" t="s">
        <v>6</v>
      </c>
      <c r="D20" s="31">
        <v>62862</v>
      </c>
      <c r="E20" s="31"/>
      <c r="F20" s="31">
        <v>16656</v>
      </c>
      <c r="G20" s="31">
        <v>25127</v>
      </c>
      <c r="H20" s="31">
        <f t="shared" si="0"/>
        <v>41783</v>
      </c>
      <c r="I20" s="31">
        <v>34360</v>
      </c>
      <c r="J20" s="31">
        <v>8800</v>
      </c>
      <c r="K20" s="31">
        <v>12000</v>
      </c>
      <c r="M20" s="8"/>
      <c r="O20" s="8"/>
      <c r="P20" s="8"/>
      <c r="Q20" s="8"/>
      <c r="R20" s="31"/>
      <c r="S20" s="31"/>
      <c r="T20" s="8"/>
    </row>
    <row r="21" spans="1:20" ht="12.75">
      <c r="A21">
        <v>2003</v>
      </c>
      <c r="C21" s="64" t="s">
        <v>6</v>
      </c>
      <c r="D21" s="31">
        <v>65373</v>
      </c>
      <c r="E21" s="31"/>
      <c r="F21" s="31">
        <v>16495</v>
      </c>
      <c r="G21" s="31">
        <v>24547</v>
      </c>
      <c r="H21" s="31">
        <f t="shared" si="0"/>
        <v>41042</v>
      </c>
      <c r="I21" s="40">
        <v>31481</v>
      </c>
      <c r="J21" s="31">
        <v>6692</v>
      </c>
      <c r="K21" s="31">
        <v>8500</v>
      </c>
      <c r="M21" s="8"/>
      <c r="O21" s="8"/>
      <c r="P21" s="8"/>
      <c r="Q21" s="8"/>
      <c r="R21" s="40"/>
      <c r="S21" s="31"/>
      <c r="T21" s="8"/>
    </row>
    <row r="22" spans="1:20" ht="12.75">
      <c r="A22">
        <v>2004</v>
      </c>
      <c r="C22" s="64" t="s">
        <v>6</v>
      </c>
      <c r="D22" s="31">
        <v>76993</v>
      </c>
      <c r="E22" s="31"/>
      <c r="F22" s="31">
        <v>20048</v>
      </c>
      <c r="G22" s="31">
        <v>26639</v>
      </c>
      <c r="H22" s="31">
        <f t="shared" si="0"/>
        <v>46687</v>
      </c>
      <c r="I22" s="40">
        <v>33042</v>
      </c>
      <c r="J22" s="31">
        <v>7074</v>
      </c>
      <c r="K22" s="31">
        <v>8200</v>
      </c>
      <c r="M22" s="8"/>
      <c r="O22" s="8"/>
      <c r="P22" s="8"/>
      <c r="Q22" s="8"/>
      <c r="R22" s="40"/>
      <c r="S22" s="31"/>
      <c r="T22" s="8"/>
    </row>
    <row r="23" spans="1:20" ht="12.75">
      <c r="A23">
        <v>2005</v>
      </c>
      <c r="C23" s="64" t="s">
        <v>6</v>
      </c>
      <c r="D23" s="31">
        <v>114733</v>
      </c>
      <c r="E23" s="31"/>
      <c r="F23" s="31">
        <v>32757</v>
      </c>
      <c r="G23" s="31">
        <v>38211</v>
      </c>
      <c r="H23" s="31">
        <f t="shared" si="0"/>
        <v>70968</v>
      </c>
      <c r="I23" s="40">
        <v>48513</v>
      </c>
      <c r="J23" s="31">
        <v>12794</v>
      </c>
      <c r="K23" s="31">
        <v>14500</v>
      </c>
      <c r="M23" s="8"/>
      <c r="O23" s="8"/>
      <c r="P23" s="8"/>
      <c r="Q23" s="8"/>
      <c r="R23" s="40"/>
      <c r="S23" s="31"/>
      <c r="T23" s="8"/>
    </row>
    <row r="24" spans="1:20" ht="12.75">
      <c r="A24">
        <v>2006</v>
      </c>
      <c r="C24" s="64" t="s">
        <v>6</v>
      </c>
      <c r="D24" s="31">
        <v>131248</v>
      </c>
      <c r="E24" s="31"/>
      <c r="F24" s="31">
        <v>46288</v>
      </c>
      <c r="G24" s="31">
        <v>44895</v>
      </c>
      <c r="H24" s="31">
        <f t="shared" si="0"/>
        <v>91183</v>
      </c>
      <c r="I24" s="40">
        <v>66060</v>
      </c>
      <c r="J24" s="31">
        <v>20960</v>
      </c>
      <c r="K24" s="31">
        <v>21000</v>
      </c>
      <c r="M24" s="8"/>
      <c r="N24" s="5"/>
      <c r="O24" s="8"/>
      <c r="P24" s="8"/>
      <c r="Q24" s="8"/>
      <c r="R24" s="40"/>
      <c r="S24" s="31"/>
      <c r="T24" s="8"/>
    </row>
    <row r="25" spans="1:20" ht="12.75">
      <c r="A25">
        <v>2007</v>
      </c>
      <c r="C25" s="64" t="s">
        <v>6</v>
      </c>
      <c r="D25" s="31">
        <v>137725</v>
      </c>
      <c r="E25" s="31"/>
      <c r="F25" s="31">
        <v>58250</v>
      </c>
      <c r="G25" s="31">
        <v>49259</v>
      </c>
      <c r="H25" s="31">
        <f t="shared" si="0"/>
        <v>107509</v>
      </c>
      <c r="I25" s="40">
        <v>73890</v>
      </c>
      <c r="J25" s="31">
        <v>23831</v>
      </c>
      <c r="K25" s="31">
        <v>25900</v>
      </c>
      <c r="M25" s="8"/>
      <c r="N25" s="5"/>
      <c r="O25" s="8"/>
      <c r="P25" s="8"/>
      <c r="Q25" s="8"/>
      <c r="R25" s="40"/>
      <c r="S25" s="31"/>
      <c r="T25" s="8"/>
    </row>
    <row r="26" spans="1:20" ht="12.75">
      <c r="A26">
        <v>2008</v>
      </c>
      <c r="C26" s="64"/>
      <c r="D26" s="31">
        <v>142741</v>
      </c>
      <c r="E26" s="31"/>
      <c r="F26" s="31">
        <v>70804</v>
      </c>
      <c r="G26" s="31">
        <v>61994</v>
      </c>
      <c r="H26" s="31">
        <f t="shared" si="0"/>
        <v>132798</v>
      </c>
      <c r="I26" s="40">
        <v>89748</v>
      </c>
      <c r="J26" s="31">
        <v>35792</v>
      </c>
      <c r="K26" s="31">
        <v>40000</v>
      </c>
      <c r="M26" s="8"/>
      <c r="N26" s="5"/>
      <c r="O26" s="8"/>
      <c r="P26" s="8"/>
      <c r="Q26" s="8"/>
      <c r="R26" s="40"/>
      <c r="S26" s="31"/>
      <c r="T26" s="8"/>
    </row>
    <row r="27" spans="1:20" ht="12.75">
      <c r="A27">
        <v>2009</v>
      </c>
      <c r="C27" s="64" t="s">
        <v>6</v>
      </c>
      <c r="D27" s="74">
        <v>93533</v>
      </c>
      <c r="E27" s="74"/>
      <c r="F27" s="31">
        <v>44856</v>
      </c>
      <c r="G27" s="31">
        <v>38039</v>
      </c>
      <c r="H27" s="31">
        <f t="shared" si="0"/>
        <v>82895</v>
      </c>
      <c r="I27" s="40">
        <v>77461</v>
      </c>
      <c r="J27" s="31">
        <v>32457</v>
      </c>
      <c r="K27" s="31">
        <v>48300</v>
      </c>
      <c r="M27" s="21"/>
      <c r="N27" s="5"/>
      <c r="O27" s="8"/>
      <c r="P27" s="8"/>
      <c r="Q27" s="74"/>
      <c r="R27" s="40"/>
      <c r="S27" s="31"/>
      <c r="T27" s="8"/>
    </row>
    <row r="28" spans="1:20" ht="12.75">
      <c r="A28">
        <v>2010</v>
      </c>
      <c r="C28" s="64" t="s">
        <v>6</v>
      </c>
      <c r="D28" s="31">
        <v>75431</v>
      </c>
      <c r="E28" s="31"/>
      <c r="F28" s="31">
        <v>32940</v>
      </c>
      <c r="G28" s="31">
        <v>29235</v>
      </c>
      <c r="H28" s="31">
        <f t="shared" si="0"/>
        <v>62175</v>
      </c>
      <c r="I28" s="40">
        <v>63532</v>
      </c>
      <c r="J28" s="31">
        <v>23612</v>
      </c>
      <c r="K28" s="30">
        <v>38100</v>
      </c>
      <c r="M28" s="8"/>
      <c r="N28" s="5"/>
      <c r="O28" s="8"/>
      <c r="P28" s="8"/>
      <c r="Q28" s="8"/>
      <c r="R28" s="40"/>
      <c r="S28" s="31"/>
      <c r="T28" s="30"/>
    </row>
    <row r="29" spans="1:20" ht="12.75">
      <c r="A29">
        <v>2011</v>
      </c>
      <c r="C29" s="64"/>
      <c r="D29" s="31">
        <v>73181</v>
      </c>
      <c r="E29" s="31"/>
      <c r="F29" s="31">
        <v>30190</v>
      </c>
      <c r="G29" s="31">
        <v>29697</v>
      </c>
      <c r="H29" s="31">
        <f t="shared" si="0"/>
        <v>59887</v>
      </c>
      <c r="I29" s="31">
        <v>65371</v>
      </c>
      <c r="J29" s="31">
        <v>25463</v>
      </c>
      <c r="K29" s="31">
        <v>37100</v>
      </c>
      <c r="M29" s="8"/>
      <c r="N29" s="5"/>
      <c r="O29" s="8"/>
      <c r="P29" s="8"/>
      <c r="Q29" s="8"/>
      <c r="R29" s="31"/>
      <c r="S29" s="31"/>
      <c r="T29" s="8"/>
    </row>
    <row r="30" spans="1:20" ht="12.75">
      <c r="A30">
        <v>2012</v>
      </c>
      <c r="C30" s="64"/>
      <c r="D30" s="31">
        <v>59877</v>
      </c>
      <c r="E30" s="31"/>
      <c r="F30" s="31">
        <v>24129</v>
      </c>
      <c r="G30" s="31">
        <v>23935</v>
      </c>
      <c r="H30" s="31">
        <f t="shared" si="0"/>
        <v>48064</v>
      </c>
      <c r="I30" s="31">
        <v>59039</v>
      </c>
      <c r="J30" s="31">
        <v>19728</v>
      </c>
      <c r="K30" s="31">
        <v>34000</v>
      </c>
      <c r="M30" s="8"/>
      <c r="N30" s="5"/>
      <c r="O30" s="8"/>
      <c r="P30" s="8"/>
      <c r="Q30" s="8"/>
      <c r="R30" s="8"/>
      <c r="S30" s="8"/>
      <c r="T30" s="8"/>
    </row>
    <row r="31" spans="1:20" ht="27" customHeight="1">
      <c r="A31">
        <v>2009</v>
      </c>
      <c r="B31" s="5"/>
      <c r="C31" s="64" t="s">
        <v>10</v>
      </c>
      <c r="D31" s="31">
        <v>23968</v>
      </c>
      <c r="E31" s="31"/>
      <c r="F31" s="31">
        <v>10610</v>
      </c>
      <c r="G31" s="31">
        <v>9210</v>
      </c>
      <c r="H31" s="31">
        <f aca="true" t="shared" si="1" ref="H31:H48">SUM(F31:G31)</f>
        <v>19820</v>
      </c>
      <c r="I31" s="31">
        <v>21350</v>
      </c>
      <c r="J31" s="31">
        <v>9284</v>
      </c>
      <c r="K31" s="25">
        <v>13000</v>
      </c>
      <c r="M31" s="10"/>
      <c r="N31" s="10"/>
      <c r="O31" s="10"/>
      <c r="P31" s="10"/>
      <c r="Q31" s="10"/>
      <c r="R31" s="10"/>
      <c r="S31" s="10"/>
      <c r="T31" s="10"/>
    </row>
    <row r="32" spans="2:20" ht="12.75">
      <c r="B32" s="5"/>
      <c r="C32" s="65" t="s">
        <v>11</v>
      </c>
      <c r="D32" s="14">
        <v>26419</v>
      </c>
      <c r="E32" s="14"/>
      <c r="F32" s="31">
        <v>11757</v>
      </c>
      <c r="G32" s="31">
        <v>10026</v>
      </c>
      <c r="H32" s="31">
        <f t="shared" si="1"/>
        <v>21783</v>
      </c>
      <c r="I32" s="31">
        <v>20087</v>
      </c>
      <c r="J32" s="31">
        <v>8040</v>
      </c>
      <c r="K32" s="25">
        <v>12000</v>
      </c>
      <c r="M32" s="10"/>
      <c r="N32" s="10"/>
      <c r="O32" s="10"/>
      <c r="P32" s="10"/>
      <c r="Q32" s="10"/>
      <c r="R32" s="10"/>
      <c r="S32" s="10"/>
      <c r="T32" s="10"/>
    </row>
    <row r="33" spans="1:20" ht="12.75">
      <c r="A33" s="5"/>
      <c r="B33" s="5"/>
      <c r="C33" s="65" t="s">
        <v>12</v>
      </c>
      <c r="D33" s="14">
        <v>24938</v>
      </c>
      <c r="E33" s="14"/>
      <c r="F33" s="31">
        <v>13186</v>
      </c>
      <c r="G33" s="31">
        <v>10664</v>
      </c>
      <c r="H33" s="31">
        <f t="shared" si="1"/>
        <v>23850</v>
      </c>
      <c r="I33" s="31">
        <v>20057</v>
      </c>
      <c r="J33" s="31">
        <v>8157</v>
      </c>
      <c r="K33" s="25">
        <v>12400</v>
      </c>
      <c r="M33" s="10"/>
      <c r="N33" s="10"/>
      <c r="O33" s="10"/>
      <c r="P33" s="10"/>
      <c r="Q33" s="10"/>
      <c r="R33" s="10"/>
      <c r="S33" s="10"/>
      <c r="T33" s="10"/>
    </row>
    <row r="34" spans="1:20" ht="12.75">
      <c r="A34" s="5"/>
      <c r="B34" s="5"/>
      <c r="C34" s="65" t="s">
        <v>13</v>
      </c>
      <c r="D34" s="14">
        <v>18208</v>
      </c>
      <c r="E34" s="14"/>
      <c r="F34" s="31">
        <v>9303</v>
      </c>
      <c r="G34" s="31">
        <v>8139</v>
      </c>
      <c r="H34" s="31">
        <f t="shared" si="1"/>
        <v>17442</v>
      </c>
      <c r="I34" s="31">
        <v>15967</v>
      </c>
      <c r="J34" s="31">
        <v>6976</v>
      </c>
      <c r="K34" s="25">
        <v>10900</v>
      </c>
      <c r="M34" s="10"/>
      <c r="N34" s="10"/>
      <c r="O34" s="10"/>
      <c r="P34" s="10"/>
      <c r="Q34" s="10"/>
      <c r="R34" s="10"/>
      <c r="S34" s="10"/>
      <c r="T34" s="10"/>
    </row>
    <row r="35" spans="1:20" ht="13.5" customHeight="1">
      <c r="A35" s="5">
        <v>2010</v>
      </c>
      <c r="B35" s="5"/>
      <c r="C35" s="65" t="s">
        <v>10</v>
      </c>
      <c r="D35" s="14">
        <v>18805</v>
      </c>
      <c r="E35" s="14"/>
      <c r="F35" s="31">
        <v>8322</v>
      </c>
      <c r="G35" s="31">
        <v>7225</v>
      </c>
      <c r="H35" s="31">
        <f t="shared" si="1"/>
        <v>15547</v>
      </c>
      <c r="I35" s="31">
        <v>16397</v>
      </c>
      <c r="J35" s="31">
        <v>6889</v>
      </c>
      <c r="K35" s="14">
        <v>10800</v>
      </c>
      <c r="M35" s="10"/>
      <c r="N35" s="10"/>
      <c r="O35" s="10"/>
      <c r="P35" s="10"/>
      <c r="Q35" s="10"/>
      <c r="R35" s="10"/>
      <c r="S35" s="10"/>
      <c r="T35" s="10"/>
    </row>
    <row r="36" spans="1:20" ht="12.75">
      <c r="A36" s="5"/>
      <c r="B36" s="5"/>
      <c r="C36" s="65" t="s">
        <v>11</v>
      </c>
      <c r="D36" s="14">
        <v>18395</v>
      </c>
      <c r="E36" s="14"/>
      <c r="F36" s="31">
        <v>7959</v>
      </c>
      <c r="G36" s="31">
        <v>6804</v>
      </c>
      <c r="H36" s="31">
        <f t="shared" si="1"/>
        <v>14763</v>
      </c>
      <c r="I36" s="31">
        <v>16071</v>
      </c>
      <c r="J36" s="31">
        <v>5927</v>
      </c>
      <c r="K36" s="14">
        <v>9800</v>
      </c>
      <c r="M36" s="10"/>
      <c r="N36" s="10"/>
      <c r="O36" s="10"/>
      <c r="P36" s="10"/>
      <c r="Q36" s="10"/>
      <c r="R36" s="10"/>
      <c r="S36" s="10"/>
      <c r="T36" s="10"/>
    </row>
    <row r="37" spans="1:20" ht="12.75">
      <c r="A37" s="5"/>
      <c r="B37" s="5"/>
      <c r="C37" s="65" t="s">
        <v>12</v>
      </c>
      <c r="D37" s="14">
        <v>20384</v>
      </c>
      <c r="E37" s="14"/>
      <c r="F37" s="31">
        <v>8849</v>
      </c>
      <c r="G37" s="31">
        <v>7799</v>
      </c>
      <c r="H37" s="31">
        <f t="shared" si="1"/>
        <v>16648</v>
      </c>
      <c r="I37" s="31">
        <v>16690</v>
      </c>
      <c r="J37" s="31">
        <v>5898</v>
      </c>
      <c r="K37" s="14">
        <v>9300</v>
      </c>
      <c r="M37" s="10"/>
      <c r="N37" s="10"/>
      <c r="O37" s="10"/>
      <c r="P37" s="10"/>
      <c r="Q37" s="10"/>
      <c r="R37" s="10"/>
      <c r="S37" s="10"/>
      <c r="T37" s="10"/>
    </row>
    <row r="38" spans="1:20" ht="12.75">
      <c r="A38" s="5"/>
      <c r="B38" s="5"/>
      <c r="C38" s="65" t="s">
        <v>13</v>
      </c>
      <c r="D38" s="14">
        <v>17847</v>
      </c>
      <c r="E38" s="14"/>
      <c r="F38" s="31">
        <v>7810</v>
      </c>
      <c r="G38" s="31">
        <v>7407</v>
      </c>
      <c r="H38" s="31">
        <f t="shared" si="1"/>
        <v>15217</v>
      </c>
      <c r="I38" s="31">
        <v>14374</v>
      </c>
      <c r="J38" s="31">
        <v>4898</v>
      </c>
      <c r="K38" s="14">
        <v>8200</v>
      </c>
      <c r="M38" s="10"/>
      <c r="N38" s="10"/>
      <c r="O38" s="10"/>
      <c r="P38" s="10"/>
      <c r="Q38" s="10"/>
      <c r="R38" s="10"/>
      <c r="S38" s="10"/>
      <c r="T38" s="10"/>
    </row>
    <row r="39" spans="1:20" ht="12.75" customHeight="1">
      <c r="A39" s="5">
        <v>2011</v>
      </c>
      <c r="B39" s="5"/>
      <c r="C39" s="65" t="s">
        <v>10</v>
      </c>
      <c r="D39" s="14">
        <v>19608</v>
      </c>
      <c r="E39" s="14"/>
      <c r="F39" s="31">
        <v>8122</v>
      </c>
      <c r="G39" s="31">
        <v>7732</v>
      </c>
      <c r="H39" s="31">
        <f t="shared" si="1"/>
        <v>15854</v>
      </c>
      <c r="I39" s="31">
        <v>17330</v>
      </c>
      <c r="J39" s="31">
        <v>6538</v>
      </c>
      <c r="K39" s="14">
        <v>9600</v>
      </c>
      <c r="M39" s="10"/>
      <c r="N39" s="10"/>
      <c r="O39" s="10"/>
      <c r="P39" s="10"/>
      <c r="Q39" s="10"/>
      <c r="R39" s="10"/>
      <c r="S39" s="10"/>
      <c r="T39" s="10"/>
    </row>
    <row r="40" spans="1:20" ht="12.75">
      <c r="A40" s="5"/>
      <c r="B40" s="5"/>
      <c r="C40" s="82" t="s">
        <v>11</v>
      </c>
      <c r="D40" s="91">
        <v>18339</v>
      </c>
      <c r="E40" s="91"/>
      <c r="F40" s="31">
        <v>7388</v>
      </c>
      <c r="G40" s="31">
        <v>7336</v>
      </c>
      <c r="H40" s="31">
        <f t="shared" si="1"/>
        <v>14724</v>
      </c>
      <c r="I40" s="31">
        <v>16403</v>
      </c>
      <c r="J40" s="31">
        <v>6170</v>
      </c>
      <c r="K40" s="91">
        <v>9300</v>
      </c>
      <c r="M40" s="10"/>
      <c r="N40" s="10"/>
      <c r="O40" s="10"/>
      <c r="P40" s="10"/>
      <c r="Q40" s="10"/>
      <c r="R40" s="10"/>
      <c r="S40" s="10"/>
      <c r="T40" s="10"/>
    </row>
    <row r="41" spans="1:20" ht="12.75">
      <c r="A41" s="5"/>
      <c r="B41" s="5"/>
      <c r="C41" s="82" t="s">
        <v>12</v>
      </c>
      <c r="D41" s="91">
        <v>18763</v>
      </c>
      <c r="E41" s="91"/>
      <c r="F41" s="31">
        <v>7790</v>
      </c>
      <c r="G41" s="31">
        <v>7762</v>
      </c>
      <c r="H41" s="31">
        <f t="shared" si="1"/>
        <v>15552</v>
      </c>
      <c r="I41" s="31">
        <v>16409</v>
      </c>
      <c r="J41" s="31">
        <v>7274</v>
      </c>
      <c r="K41" s="91">
        <v>9500</v>
      </c>
      <c r="M41" s="10"/>
      <c r="N41" s="10"/>
      <c r="O41" s="10"/>
      <c r="P41" s="10"/>
      <c r="Q41" s="10"/>
      <c r="R41" s="10"/>
      <c r="S41" s="10"/>
      <c r="T41" s="10"/>
    </row>
    <row r="42" spans="1:20" ht="12.75">
      <c r="A42" s="5"/>
      <c r="B42" s="5"/>
      <c r="C42" s="82" t="s">
        <v>13</v>
      </c>
      <c r="D42" s="91">
        <v>16471</v>
      </c>
      <c r="E42" s="91"/>
      <c r="F42" s="31">
        <v>6890</v>
      </c>
      <c r="G42" s="31">
        <v>6867</v>
      </c>
      <c r="H42" s="31">
        <f t="shared" si="1"/>
        <v>13757</v>
      </c>
      <c r="I42" s="31">
        <v>15229</v>
      </c>
      <c r="J42" s="31">
        <v>5481</v>
      </c>
      <c r="K42" s="91">
        <v>8700</v>
      </c>
      <c r="M42" s="10"/>
      <c r="N42" s="10"/>
      <c r="O42" s="10"/>
      <c r="P42" s="10"/>
      <c r="Q42" s="10"/>
      <c r="R42" s="10"/>
      <c r="S42" s="10"/>
      <c r="T42" s="10"/>
    </row>
    <row r="43" spans="1:20" ht="15" customHeight="1">
      <c r="A43" s="5">
        <v>2012</v>
      </c>
      <c r="B43" s="17"/>
      <c r="C43" s="82" t="s">
        <v>10</v>
      </c>
      <c r="D43" s="91">
        <v>16963</v>
      </c>
      <c r="E43" s="91"/>
      <c r="F43" s="31">
        <v>6763</v>
      </c>
      <c r="G43" s="31">
        <v>7116</v>
      </c>
      <c r="H43" s="31">
        <f t="shared" si="1"/>
        <v>13879</v>
      </c>
      <c r="I43" s="31">
        <v>16136</v>
      </c>
      <c r="J43" s="31">
        <v>6072</v>
      </c>
      <c r="K43" s="41">
        <v>9600</v>
      </c>
      <c r="M43" s="10"/>
      <c r="N43" s="10"/>
      <c r="O43" s="10"/>
      <c r="P43" s="10"/>
      <c r="Q43" s="10"/>
      <c r="R43" s="10"/>
      <c r="S43" s="10"/>
      <c r="T43" s="10"/>
    </row>
    <row r="44" spans="1:14" ht="13.5" customHeight="1">
      <c r="A44" s="5"/>
      <c r="B44" s="17"/>
      <c r="C44" s="83" t="s">
        <v>11</v>
      </c>
      <c r="D44" s="91">
        <v>14615</v>
      </c>
      <c r="E44" s="91"/>
      <c r="F44" s="31">
        <v>6032</v>
      </c>
      <c r="G44" s="31">
        <v>6152</v>
      </c>
      <c r="H44" s="31">
        <f t="shared" si="1"/>
        <v>12184</v>
      </c>
      <c r="I44" s="31">
        <v>14373</v>
      </c>
      <c r="J44" s="31">
        <v>4825</v>
      </c>
      <c r="K44" s="41">
        <v>8500</v>
      </c>
      <c r="M44" s="5"/>
      <c r="N44" s="5"/>
    </row>
    <row r="45" spans="2:11" s="5" customFormat="1" ht="12.75" customHeight="1">
      <c r="B45" s="1"/>
      <c r="C45" s="83" t="s">
        <v>32</v>
      </c>
      <c r="D45" s="14">
        <v>14168</v>
      </c>
      <c r="E45" s="14"/>
      <c r="F45" s="14">
        <v>5556</v>
      </c>
      <c r="G45" s="14">
        <v>5437</v>
      </c>
      <c r="H45" s="31">
        <f t="shared" si="1"/>
        <v>10993</v>
      </c>
      <c r="I45" s="14">
        <v>14556</v>
      </c>
      <c r="J45" s="14">
        <v>4676</v>
      </c>
      <c r="K45" s="14">
        <v>8200</v>
      </c>
    </row>
    <row r="46" spans="2:11" s="5" customFormat="1" ht="12.75" customHeight="1">
      <c r="B46" s="1"/>
      <c r="C46" s="83" t="s">
        <v>43</v>
      </c>
      <c r="D46" s="14">
        <v>14131</v>
      </c>
      <c r="E46" s="14"/>
      <c r="F46" s="14">
        <v>5778</v>
      </c>
      <c r="G46" s="14">
        <v>5230</v>
      </c>
      <c r="H46" s="31">
        <f t="shared" si="1"/>
        <v>11008</v>
      </c>
      <c r="I46" s="14">
        <v>13974</v>
      </c>
      <c r="J46" s="14">
        <v>4155</v>
      </c>
      <c r="K46" s="14">
        <v>7700</v>
      </c>
    </row>
    <row r="47" spans="1:11" s="5" customFormat="1" ht="12.75" customHeight="1">
      <c r="A47" s="5">
        <v>2013</v>
      </c>
      <c r="B47" s="1"/>
      <c r="C47" s="83" t="s">
        <v>17</v>
      </c>
      <c r="D47" s="14">
        <v>14375</v>
      </c>
      <c r="E47" s="14"/>
      <c r="F47" s="14">
        <v>5674</v>
      </c>
      <c r="G47" s="14">
        <v>5260</v>
      </c>
      <c r="H47" s="31">
        <f t="shared" si="1"/>
        <v>10934</v>
      </c>
      <c r="I47" s="14">
        <v>13580</v>
      </c>
      <c r="J47" s="14">
        <v>4474</v>
      </c>
      <c r="K47" s="14">
        <v>8000</v>
      </c>
    </row>
    <row r="48" spans="1:15" s="5" customFormat="1" ht="12.75" customHeight="1">
      <c r="A48" s="6"/>
      <c r="B48" s="7"/>
      <c r="C48" s="33" t="s">
        <v>49</v>
      </c>
      <c r="D48" s="29">
        <v>12882</v>
      </c>
      <c r="E48" s="29"/>
      <c r="F48" s="29">
        <v>5193</v>
      </c>
      <c r="G48" s="29">
        <v>5073</v>
      </c>
      <c r="H48" s="29">
        <f t="shared" si="1"/>
        <v>10266</v>
      </c>
      <c r="I48" s="32">
        <v>13517</v>
      </c>
      <c r="J48" s="32">
        <v>4087</v>
      </c>
      <c r="K48" s="32"/>
      <c r="O48" s="66"/>
    </row>
    <row r="49" spans="6:11" ht="7.5" customHeight="1">
      <c r="F49" s="5"/>
      <c r="G49" s="5"/>
      <c r="H49" s="10"/>
      <c r="I49" s="10"/>
      <c r="J49" s="5"/>
      <c r="K49" s="28"/>
    </row>
    <row r="50" spans="1:11" ht="13.5" customHeight="1">
      <c r="A50" s="1" t="s">
        <v>14</v>
      </c>
      <c r="B50" s="1"/>
      <c r="F50" s="5"/>
      <c r="G50" s="5"/>
      <c r="H50" s="24"/>
      <c r="I50" s="24"/>
      <c r="J50" s="24"/>
      <c r="K50" s="24"/>
    </row>
    <row r="51" spans="1:11" ht="13.5" customHeight="1">
      <c r="A51" s="44" t="s">
        <v>15</v>
      </c>
      <c r="B51" s="44"/>
      <c r="F51" s="5"/>
      <c r="G51" s="5"/>
      <c r="H51" s="10"/>
      <c r="I51" s="10"/>
      <c r="J51" s="5"/>
      <c r="K51" s="28"/>
    </row>
    <row r="52" spans="6:11" ht="7.5" customHeight="1">
      <c r="F52" s="5"/>
      <c r="G52" s="5"/>
      <c r="H52" s="10"/>
      <c r="I52" s="10"/>
      <c r="J52" s="5"/>
      <c r="K52" s="28"/>
    </row>
    <row r="53" spans="1:11" ht="13.5" customHeight="1">
      <c r="A53" s="1" t="s">
        <v>5</v>
      </c>
      <c r="B53" s="11"/>
      <c r="C53" s="11"/>
      <c r="D53" s="11"/>
      <c r="E53" s="11"/>
      <c r="F53" s="11"/>
      <c r="G53" s="11"/>
      <c r="K53" s="27"/>
    </row>
    <row r="54" spans="1:11" ht="26.25" customHeight="1">
      <c r="A54" s="161" t="s">
        <v>50</v>
      </c>
      <c r="B54" s="161"/>
      <c r="C54" s="162"/>
      <c r="D54" s="162"/>
      <c r="E54" s="162"/>
      <c r="F54" s="162"/>
      <c r="G54" s="162"/>
      <c r="H54" s="162"/>
      <c r="I54" s="162"/>
      <c r="J54" s="162"/>
      <c r="K54" s="162"/>
    </row>
    <row r="55" spans="1:11" ht="66" customHeight="1">
      <c r="A55" s="159" t="s">
        <v>36</v>
      </c>
      <c r="B55" s="159"/>
      <c r="C55" s="160"/>
      <c r="D55" s="160"/>
      <c r="E55" s="160"/>
      <c r="F55" s="160"/>
      <c r="G55" s="160"/>
      <c r="H55" s="160"/>
      <c r="I55" s="160"/>
      <c r="J55" s="160"/>
      <c r="K55" s="160"/>
    </row>
    <row r="60" spans="4:8" ht="12.75">
      <c r="D60" s="8"/>
      <c r="E60" s="8"/>
      <c r="F60" s="8"/>
      <c r="G60" s="8"/>
      <c r="H60" s="8"/>
    </row>
    <row r="61" spans="4:8" ht="12.75">
      <c r="D61" s="8"/>
      <c r="E61" s="8"/>
      <c r="F61" s="8"/>
      <c r="G61" s="8"/>
      <c r="H61" s="8"/>
    </row>
    <row r="62" spans="4:8" ht="12.75">
      <c r="D62" s="8"/>
      <c r="E62" s="8"/>
      <c r="F62" s="8"/>
      <c r="G62" s="8"/>
      <c r="H62" s="8"/>
    </row>
    <row r="63" spans="4:8" ht="12.75">
      <c r="D63" s="8"/>
      <c r="E63" s="8"/>
      <c r="F63" s="8"/>
      <c r="G63" s="8"/>
      <c r="H63" s="8"/>
    </row>
    <row r="64" spans="4:8" ht="12.75">
      <c r="D64" s="8"/>
      <c r="E64" s="8"/>
      <c r="F64" s="8"/>
      <c r="G64" s="8"/>
      <c r="H64" s="8"/>
    </row>
    <row r="65" spans="4:8" ht="12.75">
      <c r="D65" s="8"/>
      <c r="E65" s="8"/>
      <c r="F65" s="8"/>
      <c r="G65" s="8"/>
      <c r="H65" s="8"/>
    </row>
    <row r="66" spans="4:8" ht="12.75">
      <c r="D66" s="8"/>
      <c r="E66" s="8"/>
      <c r="F66" s="8"/>
      <c r="G66" s="8"/>
      <c r="H66" s="8"/>
    </row>
    <row r="67" spans="4:8" ht="12.75">
      <c r="D67" s="8"/>
      <c r="E67" s="8"/>
      <c r="F67" s="8"/>
      <c r="G67" s="8"/>
      <c r="H67" s="8"/>
    </row>
    <row r="68" spans="4:8" ht="12.75">
      <c r="D68" s="8"/>
      <c r="E68" s="8"/>
      <c r="F68" s="8"/>
      <c r="G68" s="8"/>
      <c r="H68" s="8"/>
    </row>
    <row r="69" spans="4:8" ht="12.75">
      <c r="D69" s="21"/>
      <c r="E69" s="21"/>
      <c r="F69" s="8"/>
      <c r="G69" s="8"/>
      <c r="H69" s="8"/>
    </row>
    <row r="70" spans="4:8" ht="12.75">
      <c r="D70" s="8"/>
      <c r="E70" s="8"/>
      <c r="F70" s="30"/>
      <c r="G70" s="30"/>
      <c r="H70" s="8"/>
    </row>
    <row r="71" spans="4:8" ht="12.75">
      <c r="D71" s="8"/>
      <c r="E71" s="8"/>
      <c r="F71" s="8"/>
      <c r="G71" s="8"/>
      <c r="H71" s="8"/>
    </row>
  </sheetData>
  <mergeCells count="11">
    <mergeCell ref="J3:J4"/>
    <mergeCell ref="F3:H3"/>
    <mergeCell ref="K3:K4"/>
    <mergeCell ref="A1:K1"/>
    <mergeCell ref="A55:K55"/>
    <mergeCell ref="A54:K54"/>
    <mergeCell ref="A3:A4"/>
    <mergeCell ref="C3:C4"/>
    <mergeCell ref="D3:D4"/>
    <mergeCell ref="B3:B4"/>
    <mergeCell ref="I3:I4"/>
  </mergeCells>
  <hyperlinks>
    <hyperlink ref="A2" location="'Index of Tables'!A1" display=" 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95" r:id="rId1"/>
  <headerFooter alignWithMargins="0">
    <oddHeader>&amp;CMortgage and landlord possession statistics quarterly 
April to June 2013</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45"/>
  <sheetViews>
    <sheetView workbookViewId="0" topLeftCell="A1">
      <selection activeCell="A1" sqref="A1:Q1"/>
    </sheetView>
  </sheetViews>
  <sheetFormatPr defaultColWidth="9.140625" defaultRowHeight="12.75"/>
  <cols>
    <col min="1" max="1" width="9.140625" style="64" customWidth="1"/>
    <col min="2" max="2" width="7.57421875" style="64" customWidth="1"/>
    <col min="3" max="3" width="9.140625" style="64" customWidth="1"/>
    <col min="4" max="4" width="10.28125" style="31" bestFit="1" customWidth="1"/>
    <col min="5" max="5" width="9.28125" style="87" bestFit="1" customWidth="1"/>
    <col min="6" max="6" width="9.140625" style="64" customWidth="1"/>
    <col min="7" max="7" width="12.28125" style="67" customWidth="1"/>
    <col min="8" max="8" width="1.421875" style="101" customWidth="1"/>
    <col min="9" max="9" width="10.28125" style="31" bestFit="1" customWidth="1"/>
    <col min="10" max="10" width="9.28125" style="87" bestFit="1" customWidth="1"/>
    <col min="11" max="11" width="9.140625" style="64" customWidth="1"/>
    <col min="12" max="12" width="12.28125" style="67" customWidth="1"/>
    <col min="13" max="13" width="1.421875" style="101" customWidth="1"/>
    <col min="14" max="14" width="10.28125" style="31" bestFit="1" customWidth="1"/>
    <col min="15" max="15" width="9.28125" style="87" bestFit="1" customWidth="1"/>
    <col min="16" max="16" width="9.140625" style="64" customWidth="1"/>
    <col min="17" max="17" width="12.421875" style="67" customWidth="1"/>
    <col min="18" max="16384" width="9.140625" style="64" customWidth="1"/>
  </cols>
  <sheetData>
    <row r="1" spans="1:17" ht="33.75" customHeight="1">
      <c r="A1" s="166" t="s">
        <v>53</v>
      </c>
      <c r="B1" s="166"/>
      <c r="C1" s="166"/>
      <c r="D1" s="166"/>
      <c r="E1" s="166"/>
      <c r="F1" s="166"/>
      <c r="G1" s="166"/>
      <c r="H1" s="166"/>
      <c r="I1" s="167"/>
      <c r="J1" s="167"/>
      <c r="K1" s="167"/>
      <c r="L1" s="167"/>
      <c r="M1" s="167"/>
      <c r="N1" s="167"/>
      <c r="O1" s="167"/>
      <c r="P1" s="167"/>
      <c r="Q1" s="167"/>
    </row>
    <row r="2" spans="1:17" ht="12.75">
      <c r="A2" s="108" t="s">
        <v>24</v>
      </c>
      <c r="B2" s="62"/>
      <c r="C2" s="62"/>
      <c r="D2" s="14"/>
      <c r="E2" s="89"/>
      <c r="F2" s="65"/>
      <c r="G2" s="101"/>
      <c r="I2" s="14"/>
      <c r="J2" s="89"/>
      <c r="K2" s="65"/>
      <c r="L2" s="101"/>
      <c r="N2" s="32"/>
      <c r="O2" s="109"/>
      <c r="P2" s="62"/>
      <c r="Q2" s="110"/>
    </row>
    <row r="3" spans="1:17" ht="24.75" customHeight="1">
      <c r="A3" s="168" t="s">
        <v>7</v>
      </c>
      <c r="B3" s="168" t="s">
        <v>132</v>
      </c>
      <c r="C3" s="168" t="s">
        <v>25</v>
      </c>
      <c r="D3" s="137" t="s">
        <v>126</v>
      </c>
      <c r="E3" s="138"/>
      <c r="F3" s="138"/>
      <c r="G3" s="138"/>
      <c r="H3" s="113"/>
      <c r="I3" s="137" t="s">
        <v>131</v>
      </c>
      <c r="J3" s="138"/>
      <c r="K3" s="138"/>
      <c r="L3" s="138"/>
      <c r="M3" s="113"/>
      <c r="N3" s="137" t="s">
        <v>133</v>
      </c>
      <c r="O3" s="138"/>
      <c r="P3" s="138"/>
      <c r="Q3" s="138"/>
    </row>
    <row r="4" spans="1:17" ht="38.25">
      <c r="A4" s="169"/>
      <c r="B4" s="169"/>
      <c r="C4" s="169"/>
      <c r="D4" s="118" t="s">
        <v>127</v>
      </c>
      <c r="E4" s="93" t="s">
        <v>128</v>
      </c>
      <c r="F4" s="84" t="s">
        <v>129</v>
      </c>
      <c r="G4" s="84" t="s">
        <v>130</v>
      </c>
      <c r="H4" s="84"/>
      <c r="I4" s="118" t="s">
        <v>127</v>
      </c>
      <c r="J4" s="93" t="s">
        <v>128</v>
      </c>
      <c r="K4" s="84" t="s">
        <v>129</v>
      </c>
      <c r="L4" s="84" t="s">
        <v>130</v>
      </c>
      <c r="M4" s="84"/>
      <c r="N4" s="118" t="s">
        <v>127</v>
      </c>
      <c r="O4" s="93" t="s">
        <v>128</v>
      </c>
      <c r="P4" s="84" t="s">
        <v>129</v>
      </c>
      <c r="Q4" s="84" t="s">
        <v>130</v>
      </c>
    </row>
    <row r="5" spans="1:17" ht="12.75">
      <c r="A5" s="131">
        <v>1999</v>
      </c>
      <c r="B5" s="111"/>
      <c r="C5" s="132">
        <v>77818</v>
      </c>
      <c r="D5" s="133">
        <v>52034</v>
      </c>
      <c r="E5" s="125">
        <f>D5*100/C5</f>
        <v>66.86627772494795</v>
      </c>
      <c r="F5" s="126">
        <v>66.86627772494795</v>
      </c>
      <c r="G5" s="111"/>
      <c r="H5" s="111"/>
      <c r="I5" s="124">
        <v>34377</v>
      </c>
      <c r="J5" s="125">
        <f>I5*100/C5</f>
        <v>44.176154617183684</v>
      </c>
      <c r="K5" s="126">
        <v>44.176154617183684</v>
      </c>
      <c r="L5" s="111"/>
      <c r="M5" s="111"/>
      <c r="N5" s="127">
        <v>16180</v>
      </c>
      <c r="O5" s="125">
        <f>N5*100/C5</f>
        <v>20.792104654450128</v>
      </c>
      <c r="P5" s="126">
        <v>20.792104654450128</v>
      </c>
      <c r="Q5" s="111"/>
    </row>
    <row r="6" spans="1:17" ht="12.75">
      <c r="A6" s="65">
        <v>2000</v>
      </c>
      <c r="B6" s="84"/>
      <c r="C6" s="14">
        <v>70140</v>
      </c>
      <c r="D6" s="119">
        <v>47620</v>
      </c>
      <c r="E6" s="85">
        <f aca="true" t="shared" si="0" ref="E6:E36">D6*100/C6</f>
        <v>67.89278585685771</v>
      </c>
      <c r="F6" s="120">
        <v>67.89278585685771</v>
      </c>
      <c r="G6" s="84"/>
      <c r="H6" s="84"/>
      <c r="I6" s="121">
        <v>28730</v>
      </c>
      <c r="J6" s="85">
        <f aca="true" t="shared" si="1" ref="J6:J36">I6*100/C6</f>
        <v>40.96093527231252</v>
      </c>
      <c r="K6" s="123">
        <v>40.96290887628335</v>
      </c>
      <c r="L6" s="84"/>
      <c r="M6" s="84"/>
      <c r="N6" s="122">
        <v>12464</v>
      </c>
      <c r="O6" s="85">
        <f aca="true" t="shared" si="2" ref="O6:O36">N6*100/C6</f>
        <v>17.77017393783861</v>
      </c>
      <c r="P6" s="120">
        <v>17.77203117105037</v>
      </c>
      <c r="Q6" s="84"/>
    </row>
    <row r="7" spans="1:17" ht="12.75">
      <c r="A7" s="65">
        <v>2001</v>
      </c>
      <c r="B7" s="84"/>
      <c r="C7" s="14">
        <v>65555</v>
      </c>
      <c r="D7" s="119">
        <v>43044</v>
      </c>
      <c r="E7" s="85">
        <f t="shared" si="0"/>
        <v>65.66089543131721</v>
      </c>
      <c r="F7" s="120">
        <v>65.66089543131721</v>
      </c>
      <c r="G7" s="84"/>
      <c r="H7" s="84"/>
      <c r="I7" s="121">
        <v>24168</v>
      </c>
      <c r="J7" s="85">
        <f t="shared" si="1"/>
        <v>36.866753108077184</v>
      </c>
      <c r="K7" s="120">
        <v>36.868465757195374</v>
      </c>
      <c r="L7" s="84"/>
      <c r="M7" s="84"/>
      <c r="N7" s="122">
        <v>9626</v>
      </c>
      <c r="O7" s="85">
        <f t="shared" si="2"/>
        <v>14.68385325299367</v>
      </c>
      <c r="P7" s="120">
        <v>14.685363717063426</v>
      </c>
      <c r="Q7" s="84"/>
    </row>
    <row r="8" spans="1:17" ht="12.75">
      <c r="A8" s="65">
        <v>2002</v>
      </c>
      <c r="B8" s="84"/>
      <c r="C8" s="14">
        <v>62862</v>
      </c>
      <c r="D8" s="119">
        <v>39056</v>
      </c>
      <c r="E8" s="85">
        <f t="shared" si="0"/>
        <v>62.12974451974166</v>
      </c>
      <c r="F8" s="120">
        <v>62.12974451974166</v>
      </c>
      <c r="G8" s="84"/>
      <c r="H8" s="84"/>
      <c r="I8" s="121">
        <v>20845</v>
      </c>
      <c r="J8" s="85">
        <f t="shared" si="1"/>
        <v>33.159937641182275</v>
      </c>
      <c r="K8" s="120">
        <v>33.16153026914395</v>
      </c>
      <c r="L8" s="84"/>
      <c r="M8" s="84"/>
      <c r="N8" s="122">
        <v>7271</v>
      </c>
      <c r="O8" s="85">
        <f t="shared" si="2"/>
        <v>11.566606216792339</v>
      </c>
      <c r="P8" s="120">
        <v>11.567852727325397</v>
      </c>
      <c r="Q8" s="84"/>
    </row>
    <row r="9" spans="1:17" ht="12.75">
      <c r="A9" s="65">
        <v>2003</v>
      </c>
      <c r="B9" s="84"/>
      <c r="C9" s="14">
        <v>65373</v>
      </c>
      <c r="D9" s="119">
        <v>40385</v>
      </c>
      <c r="E9" s="85">
        <f t="shared" si="0"/>
        <v>61.77626849004941</v>
      </c>
      <c r="F9" s="120">
        <v>61.776598772987924</v>
      </c>
      <c r="G9" s="84"/>
      <c r="H9" s="84"/>
      <c r="I9" s="121">
        <v>21730</v>
      </c>
      <c r="J9" s="85">
        <f t="shared" si="1"/>
        <v>33.240022639315924</v>
      </c>
      <c r="K9" s="120">
        <v>33.24485350087843</v>
      </c>
      <c r="L9" s="84"/>
      <c r="M9" s="84"/>
      <c r="N9" s="122">
        <v>7008</v>
      </c>
      <c r="O9" s="85">
        <f t="shared" si="2"/>
        <v>10.720022027442521</v>
      </c>
      <c r="P9" s="120">
        <v>10.726354617058924</v>
      </c>
      <c r="Q9" s="84"/>
    </row>
    <row r="10" spans="1:17" ht="12.75">
      <c r="A10" s="65">
        <v>2004</v>
      </c>
      <c r="B10" s="84"/>
      <c r="C10" s="14">
        <v>76993</v>
      </c>
      <c r="D10" s="119">
        <v>48634</v>
      </c>
      <c r="E10" s="85">
        <f t="shared" si="0"/>
        <v>63.1667813957113</v>
      </c>
      <c r="F10" s="120">
        <v>63.168095898583765</v>
      </c>
      <c r="G10" s="84"/>
      <c r="H10" s="84"/>
      <c r="I10" s="121">
        <v>27656</v>
      </c>
      <c r="J10" s="85">
        <f t="shared" si="1"/>
        <v>35.92014858493629</v>
      </c>
      <c r="K10" s="120">
        <v>35.93508782436401</v>
      </c>
      <c r="L10" s="84"/>
      <c r="M10" s="84"/>
      <c r="N10" s="122">
        <v>10678</v>
      </c>
      <c r="O10" s="85">
        <f t="shared" si="2"/>
        <v>13.868793266920369</v>
      </c>
      <c r="P10" s="120">
        <v>13.895217971747899</v>
      </c>
      <c r="Q10" s="84"/>
    </row>
    <row r="11" spans="1:17" ht="12.75">
      <c r="A11" s="65">
        <v>2005</v>
      </c>
      <c r="B11" s="84"/>
      <c r="C11" s="14">
        <v>114733</v>
      </c>
      <c r="D11" s="119">
        <v>75845</v>
      </c>
      <c r="E11" s="85">
        <f t="shared" si="0"/>
        <v>66.10565399667053</v>
      </c>
      <c r="F11" s="120">
        <v>66.10706926784003</v>
      </c>
      <c r="G11" s="84"/>
      <c r="H11" s="84"/>
      <c r="I11" s="121">
        <v>45152</v>
      </c>
      <c r="J11" s="85">
        <f t="shared" si="1"/>
        <v>39.3539783671655</v>
      </c>
      <c r="K11" s="120">
        <v>39.37055374677329</v>
      </c>
      <c r="L11" s="84"/>
      <c r="M11" s="84"/>
      <c r="N11" s="122">
        <v>20792</v>
      </c>
      <c r="O11" s="85">
        <f t="shared" si="2"/>
        <v>18.122074730025364</v>
      </c>
      <c r="P11" s="120">
        <v>18.157202941700874</v>
      </c>
      <c r="Q11" s="84"/>
    </row>
    <row r="12" spans="1:17" ht="12.75">
      <c r="A12" s="65">
        <v>2006</v>
      </c>
      <c r="B12" s="84"/>
      <c r="C12" s="14">
        <v>131248</v>
      </c>
      <c r="D12" s="119">
        <v>87995</v>
      </c>
      <c r="E12" s="85">
        <f t="shared" si="0"/>
        <v>67.04483115933195</v>
      </c>
      <c r="F12" s="120">
        <v>67.0612738314167</v>
      </c>
      <c r="G12" s="84"/>
      <c r="H12" s="84"/>
      <c r="I12" s="121">
        <v>52749</v>
      </c>
      <c r="J12" s="85">
        <f t="shared" si="1"/>
        <v>40.19032670974034</v>
      </c>
      <c r="K12" s="120">
        <v>40.313529859220786</v>
      </c>
      <c r="L12" s="84"/>
      <c r="M12" s="84"/>
      <c r="N12" s="122">
        <v>26513</v>
      </c>
      <c r="O12" s="85">
        <f t="shared" si="2"/>
        <v>20.20068877240034</v>
      </c>
      <c r="P12" s="120">
        <v>20.386389950109983</v>
      </c>
      <c r="Q12" s="84"/>
    </row>
    <row r="13" spans="1:17" ht="12.75">
      <c r="A13" s="65">
        <v>2007</v>
      </c>
      <c r="B13" s="84"/>
      <c r="C13" s="14">
        <v>137725</v>
      </c>
      <c r="D13" s="119">
        <v>94885</v>
      </c>
      <c r="E13" s="85">
        <f t="shared" si="0"/>
        <v>68.89453621346887</v>
      </c>
      <c r="F13" s="120">
        <v>68.91670924590183</v>
      </c>
      <c r="G13" s="84"/>
      <c r="H13" s="84"/>
      <c r="I13" s="121">
        <v>59795</v>
      </c>
      <c r="J13" s="85">
        <f t="shared" si="1"/>
        <v>43.4162279905609</v>
      </c>
      <c r="K13" s="120">
        <v>43.58677836364778</v>
      </c>
      <c r="L13" s="84"/>
      <c r="M13" s="84"/>
      <c r="N13" s="122">
        <v>33151</v>
      </c>
      <c r="O13" s="85">
        <f t="shared" si="2"/>
        <v>24.070430205118896</v>
      </c>
      <c r="P13" s="120">
        <v>24.35334924384727</v>
      </c>
      <c r="Q13" s="84"/>
    </row>
    <row r="14" spans="1:17" ht="12.75">
      <c r="A14" s="65">
        <v>2008</v>
      </c>
      <c r="B14" s="84"/>
      <c r="C14" s="14">
        <v>142741</v>
      </c>
      <c r="D14" s="119">
        <v>104067</v>
      </c>
      <c r="E14" s="85">
        <f t="shared" si="0"/>
        <v>72.90617271842008</v>
      </c>
      <c r="F14" s="120">
        <v>72.94130526048052</v>
      </c>
      <c r="G14" s="84"/>
      <c r="H14" s="84"/>
      <c r="I14" s="121">
        <v>64800</v>
      </c>
      <c r="J14" s="85">
        <f t="shared" si="1"/>
        <v>45.396907685948676</v>
      </c>
      <c r="K14" s="120">
        <v>45.67212421340343</v>
      </c>
      <c r="L14" s="84"/>
      <c r="M14" s="84"/>
      <c r="N14" s="122">
        <v>38282</v>
      </c>
      <c r="O14" s="85">
        <f t="shared" si="2"/>
        <v>26.819204012862457</v>
      </c>
      <c r="P14" s="120">
        <v>27.23672389197318</v>
      </c>
      <c r="Q14" s="84"/>
    </row>
    <row r="15" spans="1:17" ht="12.75">
      <c r="A15" s="65">
        <v>2009</v>
      </c>
      <c r="B15" s="84"/>
      <c r="C15" s="74">
        <v>93533</v>
      </c>
      <c r="D15" s="119">
        <v>68947</v>
      </c>
      <c r="E15" s="85">
        <f t="shared" si="0"/>
        <v>73.71409021414901</v>
      </c>
      <c r="F15" s="120">
        <v>73.80441117320336</v>
      </c>
      <c r="G15" s="84"/>
      <c r="H15" s="84"/>
      <c r="I15" s="121">
        <v>41718</v>
      </c>
      <c r="J15" s="85">
        <f t="shared" si="1"/>
        <v>44.60243978061219</v>
      </c>
      <c r="K15" s="120">
        <v>45.326662692737486</v>
      </c>
      <c r="L15" s="86" t="s">
        <v>55</v>
      </c>
      <c r="M15" s="84"/>
      <c r="N15" s="122">
        <v>25411</v>
      </c>
      <c r="O15" s="85">
        <f t="shared" si="2"/>
        <v>27.16795141821603</v>
      </c>
      <c r="P15" s="120">
        <v>28.106430791241305</v>
      </c>
      <c r="Q15" s="86" t="s">
        <v>96</v>
      </c>
    </row>
    <row r="16" spans="1:17" ht="12.75">
      <c r="A16" s="65">
        <v>2010</v>
      </c>
      <c r="B16" s="84"/>
      <c r="C16" s="14">
        <v>75431</v>
      </c>
      <c r="D16" s="119">
        <v>56198</v>
      </c>
      <c r="E16" s="85">
        <f t="shared" si="0"/>
        <v>74.50252548686879</v>
      </c>
      <c r="F16" s="120">
        <v>74.82632709335887</v>
      </c>
      <c r="G16" s="84"/>
      <c r="H16" s="84"/>
      <c r="I16" s="121">
        <v>34425</v>
      </c>
      <c r="J16" s="85">
        <f t="shared" si="1"/>
        <v>45.63773514867893</v>
      </c>
      <c r="K16" s="120">
        <v>47.97800349984696</v>
      </c>
      <c r="L16" s="86" t="s">
        <v>56</v>
      </c>
      <c r="M16" s="84"/>
      <c r="N16" s="122">
        <v>19982</v>
      </c>
      <c r="O16" s="85">
        <f t="shared" si="2"/>
        <v>26.490434967055986</v>
      </c>
      <c r="P16" s="120">
        <v>28.798504201576478</v>
      </c>
      <c r="Q16" s="86" t="s">
        <v>57</v>
      </c>
    </row>
    <row r="17" spans="1:17" ht="12.75">
      <c r="A17" s="65">
        <v>2011</v>
      </c>
      <c r="B17" s="84"/>
      <c r="C17" s="14">
        <v>73181</v>
      </c>
      <c r="D17" s="119">
        <v>52683</v>
      </c>
      <c r="E17" s="85">
        <f t="shared" si="0"/>
        <v>71.98999740369769</v>
      </c>
      <c r="F17" s="120">
        <v>73.08131975092444</v>
      </c>
      <c r="G17" s="84"/>
      <c r="H17" s="84"/>
      <c r="I17" s="121">
        <v>28775</v>
      </c>
      <c r="J17" s="85">
        <f t="shared" si="1"/>
        <v>39.320315382408005</v>
      </c>
      <c r="K17" s="120">
        <v>44.35952120969829</v>
      </c>
      <c r="L17" s="86" t="s">
        <v>92</v>
      </c>
      <c r="M17" s="84"/>
      <c r="N17" s="122">
        <v>16273</v>
      </c>
      <c r="O17" s="85">
        <f t="shared" si="2"/>
        <v>22.236646123993932</v>
      </c>
      <c r="P17" s="120">
        <v>26.332981114574984</v>
      </c>
      <c r="Q17" s="86" t="s">
        <v>97</v>
      </c>
    </row>
    <row r="18" spans="1:17" ht="12.75">
      <c r="A18" s="65">
        <v>2012</v>
      </c>
      <c r="B18" s="84"/>
      <c r="C18" s="14">
        <f>'Table 1'!D30</f>
        <v>59877</v>
      </c>
      <c r="D18" s="119">
        <v>39908</v>
      </c>
      <c r="E18" s="85">
        <f t="shared" si="0"/>
        <v>66.64996576314779</v>
      </c>
      <c r="F18" s="120">
        <v>70.38470497555008</v>
      </c>
      <c r="G18" s="86" t="s">
        <v>54</v>
      </c>
      <c r="H18" s="86"/>
      <c r="I18" s="121">
        <v>17545</v>
      </c>
      <c r="J18" s="85">
        <f t="shared" si="1"/>
        <v>29.30173522387561</v>
      </c>
      <c r="K18" s="120">
        <v>41.58708560119044</v>
      </c>
      <c r="L18" s="86" t="s">
        <v>93</v>
      </c>
      <c r="M18" s="86"/>
      <c r="N18" s="122">
        <v>10053</v>
      </c>
      <c r="O18" s="85">
        <f t="shared" si="2"/>
        <v>16.789418307530436</v>
      </c>
      <c r="P18" s="120">
        <v>26.995822102938124</v>
      </c>
      <c r="Q18" s="86" t="s">
        <v>98</v>
      </c>
    </row>
    <row r="19" spans="1:17" ht="24.75" customHeight="1">
      <c r="A19" s="65">
        <v>2009</v>
      </c>
      <c r="B19" s="89" t="s">
        <v>10</v>
      </c>
      <c r="C19" s="14">
        <v>23968</v>
      </c>
      <c r="D19" s="119">
        <v>18102</v>
      </c>
      <c r="E19" s="85">
        <f t="shared" si="0"/>
        <v>75.52570093457943</v>
      </c>
      <c r="F19" s="65">
        <v>75.6</v>
      </c>
      <c r="G19" s="88"/>
      <c r="H19" s="88"/>
      <c r="I19" s="121">
        <v>10997</v>
      </c>
      <c r="J19" s="85">
        <f t="shared" si="1"/>
        <v>45.882009345794394</v>
      </c>
      <c r="K19" s="65">
        <v>46.7</v>
      </c>
      <c r="L19" s="86" t="s">
        <v>94</v>
      </c>
      <c r="M19" s="88"/>
      <c r="N19" s="122">
        <v>6697</v>
      </c>
      <c r="O19" s="85">
        <f t="shared" si="2"/>
        <v>27.941421895861147</v>
      </c>
      <c r="P19" s="65">
        <v>28.9</v>
      </c>
      <c r="Q19" s="86" t="s">
        <v>74</v>
      </c>
    </row>
    <row r="20" spans="1:17" ht="12.75">
      <c r="A20" s="65"/>
      <c r="B20" s="89" t="s">
        <v>11</v>
      </c>
      <c r="C20" s="14">
        <v>26419</v>
      </c>
      <c r="D20" s="119">
        <v>19556</v>
      </c>
      <c r="E20" s="85">
        <f t="shared" si="0"/>
        <v>74.02248381846398</v>
      </c>
      <c r="F20" s="65">
        <v>74.1</v>
      </c>
      <c r="G20" s="88"/>
      <c r="H20" s="88"/>
      <c r="I20" s="121">
        <v>11783</v>
      </c>
      <c r="J20" s="85">
        <f t="shared" si="1"/>
        <v>44.60047692948257</v>
      </c>
      <c r="K20" s="65">
        <v>45.3</v>
      </c>
      <c r="L20" s="86" t="s">
        <v>55</v>
      </c>
      <c r="M20" s="88"/>
      <c r="N20" s="122">
        <v>7213</v>
      </c>
      <c r="O20" s="85">
        <f t="shared" si="2"/>
        <v>27.302320299784245</v>
      </c>
      <c r="P20" s="65">
        <v>28.2</v>
      </c>
      <c r="Q20" s="86" t="s">
        <v>75</v>
      </c>
    </row>
    <row r="21" spans="1:17" ht="12.75">
      <c r="A21" s="65"/>
      <c r="B21" s="89" t="s">
        <v>12</v>
      </c>
      <c r="C21" s="14">
        <v>24938</v>
      </c>
      <c r="D21" s="119">
        <v>18043</v>
      </c>
      <c r="E21" s="85">
        <f t="shared" si="0"/>
        <v>72.35143155024461</v>
      </c>
      <c r="F21" s="65">
        <v>72.4</v>
      </c>
      <c r="G21" s="88"/>
      <c r="H21" s="88"/>
      <c r="I21" s="121">
        <v>10832</v>
      </c>
      <c r="J21" s="85">
        <f t="shared" si="1"/>
        <v>43.4357205870559</v>
      </c>
      <c r="K21" s="65">
        <v>44.2</v>
      </c>
      <c r="L21" s="86" t="s">
        <v>60</v>
      </c>
      <c r="M21" s="88"/>
      <c r="N21" s="122">
        <v>6617</v>
      </c>
      <c r="O21" s="85">
        <f t="shared" si="2"/>
        <v>26.533803833507097</v>
      </c>
      <c r="P21" s="65">
        <v>27.5</v>
      </c>
      <c r="Q21" s="86" t="s">
        <v>76</v>
      </c>
    </row>
    <row r="22" spans="1:17" ht="12.75">
      <c r="A22" s="65"/>
      <c r="B22" s="89" t="s">
        <v>13</v>
      </c>
      <c r="C22" s="14">
        <v>18208</v>
      </c>
      <c r="D22" s="119">
        <v>13246</v>
      </c>
      <c r="E22" s="85">
        <f t="shared" si="0"/>
        <v>72.74824253075572</v>
      </c>
      <c r="F22" s="65">
        <v>72.8</v>
      </c>
      <c r="G22" s="88"/>
      <c r="H22" s="88"/>
      <c r="I22" s="121">
        <v>8106</v>
      </c>
      <c r="J22" s="85">
        <f t="shared" si="1"/>
        <v>44.5188927943761</v>
      </c>
      <c r="K22" s="65">
        <v>45.2</v>
      </c>
      <c r="L22" s="86" t="s">
        <v>61</v>
      </c>
      <c r="M22" s="88"/>
      <c r="N22" s="122">
        <v>4884</v>
      </c>
      <c r="O22" s="85">
        <f t="shared" si="2"/>
        <v>26.823374340949034</v>
      </c>
      <c r="P22" s="65">
        <v>27.8</v>
      </c>
      <c r="Q22" s="86" t="s">
        <v>77</v>
      </c>
    </row>
    <row r="23" spans="1:17" ht="24.75" customHeight="1">
      <c r="A23" s="65">
        <v>2010</v>
      </c>
      <c r="B23" s="89" t="s">
        <v>10</v>
      </c>
      <c r="C23" s="14">
        <v>18805</v>
      </c>
      <c r="D23" s="119">
        <v>13873</v>
      </c>
      <c r="E23" s="85">
        <f t="shared" si="0"/>
        <v>73.77293273065673</v>
      </c>
      <c r="F23" s="65">
        <v>74.1</v>
      </c>
      <c r="G23" s="88"/>
      <c r="H23" s="88"/>
      <c r="I23" s="121">
        <v>8504</v>
      </c>
      <c r="J23" s="85">
        <f t="shared" si="1"/>
        <v>45.22201542143047</v>
      </c>
      <c r="K23" s="65">
        <v>47.6</v>
      </c>
      <c r="L23" s="86" t="s">
        <v>62</v>
      </c>
      <c r="M23" s="88"/>
      <c r="N23" s="122">
        <v>5072</v>
      </c>
      <c r="O23" s="85">
        <f t="shared" si="2"/>
        <v>26.97155011964903</v>
      </c>
      <c r="P23" s="65">
        <v>29.3</v>
      </c>
      <c r="Q23" s="86" t="s">
        <v>78</v>
      </c>
    </row>
    <row r="24" spans="1:17" ht="12.75">
      <c r="A24" s="65"/>
      <c r="B24" s="89" t="s">
        <v>11</v>
      </c>
      <c r="C24" s="14">
        <v>18395</v>
      </c>
      <c r="D24" s="119">
        <v>13777</v>
      </c>
      <c r="E24" s="85">
        <f t="shared" si="0"/>
        <v>74.8953519978255</v>
      </c>
      <c r="F24" s="65">
        <v>75.2</v>
      </c>
      <c r="G24" s="88"/>
      <c r="H24" s="88"/>
      <c r="I24" s="121">
        <v>8577</v>
      </c>
      <c r="J24" s="85">
        <f t="shared" si="1"/>
        <v>46.62680076107638</v>
      </c>
      <c r="K24" s="120">
        <v>49</v>
      </c>
      <c r="L24" s="86" t="s">
        <v>63</v>
      </c>
      <c r="M24" s="88"/>
      <c r="N24" s="122">
        <v>5122</v>
      </c>
      <c r="O24" s="85">
        <f t="shared" si="2"/>
        <v>27.84452296819788</v>
      </c>
      <c r="P24" s="65">
        <v>30.3</v>
      </c>
      <c r="Q24" s="86" t="s">
        <v>79</v>
      </c>
    </row>
    <row r="25" spans="1:17" ht="12.75">
      <c r="A25" s="65"/>
      <c r="B25" s="89" t="s">
        <v>12</v>
      </c>
      <c r="C25" s="14">
        <v>20384</v>
      </c>
      <c r="D25" s="119">
        <v>15237</v>
      </c>
      <c r="E25" s="85">
        <f t="shared" si="0"/>
        <v>74.74980376766091</v>
      </c>
      <c r="F25" s="65">
        <v>75.1</v>
      </c>
      <c r="G25" s="88"/>
      <c r="H25" s="88"/>
      <c r="I25" s="121">
        <v>9280</v>
      </c>
      <c r="J25" s="85">
        <f t="shared" si="1"/>
        <v>45.52590266875981</v>
      </c>
      <c r="K25" s="65">
        <v>47.9</v>
      </c>
      <c r="L25" s="86" t="s">
        <v>64</v>
      </c>
      <c r="M25" s="88"/>
      <c r="N25" s="122">
        <v>5249</v>
      </c>
      <c r="O25" s="85">
        <f t="shared" si="2"/>
        <v>25.750588697017267</v>
      </c>
      <c r="P25" s="120">
        <v>28</v>
      </c>
      <c r="Q25" s="86" t="s">
        <v>80</v>
      </c>
    </row>
    <row r="26" spans="1:17" ht="12.75">
      <c r="A26" s="65"/>
      <c r="B26" s="89" t="s">
        <v>13</v>
      </c>
      <c r="C26" s="14">
        <v>17847</v>
      </c>
      <c r="D26" s="119">
        <v>13311</v>
      </c>
      <c r="E26" s="85">
        <f t="shared" si="0"/>
        <v>74.5839636913767</v>
      </c>
      <c r="F26" s="65">
        <v>74.9</v>
      </c>
      <c r="G26" s="88"/>
      <c r="H26" s="88"/>
      <c r="I26" s="121">
        <v>8064</v>
      </c>
      <c r="J26" s="85">
        <f t="shared" si="1"/>
        <v>45.18406454866364</v>
      </c>
      <c r="K26" s="65">
        <v>47.5</v>
      </c>
      <c r="L26" s="86" t="s">
        <v>62</v>
      </c>
      <c r="M26" s="88"/>
      <c r="N26" s="122">
        <v>4539</v>
      </c>
      <c r="O26" s="85">
        <f t="shared" si="2"/>
        <v>25.432845856446463</v>
      </c>
      <c r="P26" s="65">
        <v>27.6</v>
      </c>
      <c r="Q26" s="86" t="s">
        <v>99</v>
      </c>
    </row>
    <row r="27" spans="1:17" ht="24.75" customHeight="1">
      <c r="A27" s="65">
        <v>2011</v>
      </c>
      <c r="B27" s="89" t="s">
        <v>10</v>
      </c>
      <c r="C27" s="14">
        <v>19608</v>
      </c>
      <c r="D27" s="119">
        <v>14343</v>
      </c>
      <c r="E27" s="85">
        <f t="shared" si="0"/>
        <v>73.14871481028152</v>
      </c>
      <c r="F27" s="65">
        <v>73.5</v>
      </c>
      <c r="G27" s="88"/>
      <c r="H27" s="88"/>
      <c r="I27" s="121">
        <v>8204</v>
      </c>
      <c r="J27" s="85">
        <f t="shared" si="1"/>
        <v>41.84006527947776</v>
      </c>
      <c r="K27" s="65">
        <v>43.9</v>
      </c>
      <c r="L27" s="86" t="s">
        <v>65</v>
      </c>
      <c r="M27" s="88"/>
      <c r="N27" s="122">
        <v>4637</v>
      </c>
      <c r="O27" s="85">
        <f t="shared" si="2"/>
        <v>23.648510811913503</v>
      </c>
      <c r="P27" s="65">
        <v>25.7</v>
      </c>
      <c r="Q27" s="86" t="s">
        <v>81</v>
      </c>
    </row>
    <row r="28" spans="1:17" ht="12.75">
      <c r="A28" s="65"/>
      <c r="B28" s="90" t="s">
        <v>11</v>
      </c>
      <c r="C28" s="91">
        <v>18339</v>
      </c>
      <c r="D28" s="119">
        <v>13413</v>
      </c>
      <c r="E28" s="85">
        <f t="shared" si="0"/>
        <v>73.13921151644037</v>
      </c>
      <c r="F28" s="65">
        <v>74.5</v>
      </c>
      <c r="G28" s="88"/>
      <c r="H28" s="88"/>
      <c r="I28" s="121">
        <v>7493</v>
      </c>
      <c r="J28" s="85">
        <f t="shared" si="1"/>
        <v>40.85828016794809</v>
      </c>
      <c r="K28" s="65">
        <v>47.5</v>
      </c>
      <c r="L28" s="86" t="s">
        <v>66</v>
      </c>
      <c r="M28" s="88"/>
      <c r="N28" s="122">
        <v>4245</v>
      </c>
      <c r="O28" s="85">
        <f t="shared" si="2"/>
        <v>23.147390806477997</v>
      </c>
      <c r="P28" s="65">
        <v>28.3</v>
      </c>
      <c r="Q28" s="86" t="s">
        <v>82</v>
      </c>
    </row>
    <row r="29" spans="1:17" ht="12.75">
      <c r="A29" s="65"/>
      <c r="B29" s="90" t="s">
        <v>12</v>
      </c>
      <c r="C29" s="91">
        <v>18763</v>
      </c>
      <c r="D29" s="119">
        <v>13382</v>
      </c>
      <c r="E29" s="85">
        <f t="shared" si="0"/>
        <v>71.32121728934605</v>
      </c>
      <c r="F29" s="65">
        <v>72.7</v>
      </c>
      <c r="G29" s="88"/>
      <c r="H29" s="88"/>
      <c r="I29" s="121">
        <v>7239</v>
      </c>
      <c r="J29" s="85">
        <f t="shared" si="1"/>
        <v>38.58125033310238</v>
      </c>
      <c r="K29" s="65">
        <v>44.6</v>
      </c>
      <c r="L29" s="86" t="s">
        <v>67</v>
      </c>
      <c r="M29" s="88"/>
      <c r="N29" s="122">
        <v>4096</v>
      </c>
      <c r="O29" s="85">
        <f t="shared" si="2"/>
        <v>21.830197729574163</v>
      </c>
      <c r="P29" s="65">
        <v>26.7</v>
      </c>
      <c r="Q29" s="86" t="s">
        <v>83</v>
      </c>
    </row>
    <row r="30" spans="1:17" ht="12.75">
      <c r="A30" s="65"/>
      <c r="B30" s="90" t="s">
        <v>13</v>
      </c>
      <c r="C30" s="91">
        <v>16471</v>
      </c>
      <c r="D30" s="119">
        <v>11545</v>
      </c>
      <c r="E30" s="85">
        <f t="shared" si="0"/>
        <v>70.09289053487949</v>
      </c>
      <c r="F30" s="65">
        <v>71.4</v>
      </c>
      <c r="G30" s="88"/>
      <c r="H30" s="88"/>
      <c r="I30" s="121">
        <v>5839</v>
      </c>
      <c r="J30" s="85">
        <f t="shared" si="1"/>
        <v>35.45018517394208</v>
      </c>
      <c r="K30" s="65">
        <v>41.1</v>
      </c>
      <c r="L30" s="86" t="s">
        <v>68</v>
      </c>
      <c r="M30" s="88"/>
      <c r="N30" s="122">
        <v>3295</v>
      </c>
      <c r="O30" s="85">
        <f t="shared" si="2"/>
        <v>20.004857021431608</v>
      </c>
      <c r="P30" s="65">
        <v>24.5</v>
      </c>
      <c r="Q30" s="86" t="s">
        <v>84</v>
      </c>
    </row>
    <row r="31" spans="1:17" ht="24.75" customHeight="1">
      <c r="A31" s="65">
        <v>2012</v>
      </c>
      <c r="B31" s="90" t="s">
        <v>10</v>
      </c>
      <c r="C31" s="91">
        <v>16963</v>
      </c>
      <c r="D31" s="119">
        <v>11683</v>
      </c>
      <c r="E31" s="85">
        <f t="shared" si="0"/>
        <v>68.87343040735719</v>
      </c>
      <c r="F31" s="65">
        <v>70.2</v>
      </c>
      <c r="G31" s="88"/>
      <c r="H31" s="88"/>
      <c r="I31" s="121">
        <v>5563</v>
      </c>
      <c r="J31" s="85">
        <f t="shared" si="1"/>
        <v>32.79490656133939</v>
      </c>
      <c r="K31" s="65">
        <v>38.1</v>
      </c>
      <c r="L31" s="86" t="s">
        <v>69</v>
      </c>
      <c r="M31" s="88"/>
      <c r="N31" s="122">
        <v>3083</v>
      </c>
      <c r="O31" s="85">
        <f t="shared" si="2"/>
        <v>18.174851146613218</v>
      </c>
      <c r="P31" s="65">
        <v>22.2</v>
      </c>
      <c r="Q31" s="86" t="s">
        <v>85</v>
      </c>
    </row>
    <row r="32" spans="1:17" ht="12.75">
      <c r="A32" s="65"/>
      <c r="B32" s="92" t="s">
        <v>11</v>
      </c>
      <c r="C32" s="91">
        <v>14615</v>
      </c>
      <c r="D32" s="119">
        <v>9868</v>
      </c>
      <c r="E32" s="85">
        <f t="shared" si="0"/>
        <v>67.51967157030448</v>
      </c>
      <c r="F32" s="65">
        <v>70.7</v>
      </c>
      <c r="G32" s="86" t="s">
        <v>89</v>
      </c>
      <c r="H32" s="86"/>
      <c r="I32" s="121">
        <v>4424</v>
      </c>
      <c r="J32" s="85">
        <f t="shared" si="1"/>
        <v>30.27027027027027</v>
      </c>
      <c r="K32" s="65">
        <v>40.2</v>
      </c>
      <c r="L32" s="86" t="s">
        <v>95</v>
      </c>
      <c r="M32" s="86"/>
      <c r="N32" s="122">
        <v>2590</v>
      </c>
      <c r="O32" s="85">
        <f t="shared" si="2"/>
        <v>17.72151898734177</v>
      </c>
      <c r="P32" s="65">
        <v>25.2</v>
      </c>
      <c r="Q32" s="86" t="s">
        <v>86</v>
      </c>
    </row>
    <row r="33" spans="1:17" ht="12.75">
      <c r="A33" s="65"/>
      <c r="B33" s="92" t="s">
        <v>12</v>
      </c>
      <c r="C33" s="14">
        <v>14168</v>
      </c>
      <c r="D33" s="119">
        <v>9337</v>
      </c>
      <c r="E33" s="85">
        <f t="shared" si="0"/>
        <v>65.90203274985883</v>
      </c>
      <c r="F33" s="65">
        <v>69.1</v>
      </c>
      <c r="G33" s="86" t="s">
        <v>58</v>
      </c>
      <c r="H33" s="86"/>
      <c r="I33" s="121">
        <v>4086</v>
      </c>
      <c r="J33" s="85">
        <f t="shared" si="1"/>
        <v>28.839638622247318</v>
      </c>
      <c r="K33" s="65">
        <v>38.2</v>
      </c>
      <c r="L33" s="86" t="s">
        <v>70</v>
      </c>
      <c r="M33" s="86"/>
      <c r="N33" s="122">
        <v>2373</v>
      </c>
      <c r="O33" s="85">
        <f t="shared" si="2"/>
        <v>16.74901185770751</v>
      </c>
      <c r="P33" s="65">
        <v>23.8</v>
      </c>
      <c r="Q33" s="86" t="s">
        <v>87</v>
      </c>
    </row>
    <row r="34" spans="1:17" ht="12.75">
      <c r="A34" s="65"/>
      <c r="B34" s="90" t="s">
        <v>13</v>
      </c>
      <c r="C34" s="14">
        <v>14131</v>
      </c>
      <c r="D34" s="119">
        <v>9020</v>
      </c>
      <c r="E34" s="85">
        <f t="shared" si="0"/>
        <v>63.831292902130066</v>
      </c>
      <c r="F34" s="65">
        <v>71.6</v>
      </c>
      <c r="G34" s="86" t="s">
        <v>59</v>
      </c>
      <c r="H34" s="86"/>
      <c r="I34" s="121">
        <v>3472</v>
      </c>
      <c r="J34" s="85">
        <f t="shared" si="1"/>
        <v>24.570094119312152</v>
      </c>
      <c r="K34" s="65">
        <v>50.6</v>
      </c>
      <c r="L34" s="86" t="s">
        <v>71</v>
      </c>
      <c r="M34" s="86"/>
      <c r="N34" s="122">
        <v>2007</v>
      </c>
      <c r="O34" s="85">
        <f t="shared" si="2"/>
        <v>14.202816502724506</v>
      </c>
      <c r="P34" s="65">
        <v>37.7</v>
      </c>
      <c r="Q34" s="86" t="s">
        <v>125</v>
      </c>
    </row>
    <row r="35" spans="1:17" ht="26.25" customHeight="1">
      <c r="A35" s="65">
        <v>2013</v>
      </c>
      <c r="B35" s="90" t="s">
        <v>10</v>
      </c>
      <c r="C35" s="14">
        <v>14375</v>
      </c>
      <c r="D35" s="119">
        <v>8770</v>
      </c>
      <c r="E35" s="85">
        <f t="shared" si="0"/>
        <v>61.00869565217391</v>
      </c>
      <c r="F35" s="65">
        <v>68.5</v>
      </c>
      <c r="G35" s="86" t="s">
        <v>90</v>
      </c>
      <c r="H35" s="86"/>
      <c r="I35" s="121">
        <v>2511</v>
      </c>
      <c r="J35" s="85">
        <f t="shared" si="1"/>
        <v>17.46782608695652</v>
      </c>
      <c r="K35" s="65">
        <v>36.1</v>
      </c>
      <c r="L35" s="86" t="s">
        <v>72</v>
      </c>
      <c r="M35" s="86"/>
      <c r="N35" s="122">
        <v>1156</v>
      </c>
      <c r="O35" s="85">
        <f t="shared" si="2"/>
        <v>8.041739130434783</v>
      </c>
      <c r="P35" s="65">
        <v>21.2</v>
      </c>
      <c r="Q35" s="86" t="s">
        <v>88</v>
      </c>
    </row>
    <row r="36" spans="1:17" ht="12.75" customHeight="1">
      <c r="A36" s="62"/>
      <c r="B36" s="75" t="s">
        <v>11</v>
      </c>
      <c r="C36" s="32">
        <v>12882</v>
      </c>
      <c r="D36" s="134">
        <v>3848</v>
      </c>
      <c r="E36" s="129">
        <f t="shared" si="0"/>
        <v>29.871138022046267</v>
      </c>
      <c r="F36" s="62">
        <v>70.5</v>
      </c>
      <c r="G36" s="114" t="s">
        <v>91</v>
      </c>
      <c r="H36" s="114"/>
      <c r="I36" s="128">
        <v>431</v>
      </c>
      <c r="J36" s="129">
        <f t="shared" si="1"/>
        <v>3.345753764943332</v>
      </c>
      <c r="K36" s="62">
        <v>35.4</v>
      </c>
      <c r="L36" s="114" t="s">
        <v>73</v>
      </c>
      <c r="M36" s="114"/>
      <c r="N36" s="130">
        <v>45</v>
      </c>
      <c r="O36" s="129">
        <f t="shared" si="2"/>
        <v>0.3493246390312063</v>
      </c>
      <c r="P36" s="62">
        <v>40.5</v>
      </c>
      <c r="Q36" s="114" t="s">
        <v>100</v>
      </c>
    </row>
    <row r="37" ht="9.75" customHeight="1"/>
    <row r="38" ht="12.75">
      <c r="A38" s="115" t="s">
        <v>14</v>
      </c>
    </row>
    <row r="39" ht="12.75">
      <c r="A39" s="116" t="s">
        <v>15</v>
      </c>
    </row>
    <row r="41" spans="1:17" ht="12.75">
      <c r="A41" s="164" t="s">
        <v>35</v>
      </c>
      <c r="B41" s="165"/>
      <c r="C41" s="165"/>
      <c r="D41" s="165"/>
      <c r="E41" s="165"/>
      <c r="F41" s="165"/>
      <c r="G41" s="165"/>
      <c r="H41" s="165"/>
      <c r="I41" s="165"/>
      <c r="J41" s="165"/>
      <c r="K41" s="165"/>
      <c r="L41" s="165"/>
      <c r="M41" s="165"/>
      <c r="N41" s="165"/>
      <c r="O41" s="165"/>
      <c r="P41" s="165"/>
      <c r="Q41" s="165"/>
    </row>
    <row r="42" ht="14.25">
      <c r="A42" s="117" t="s">
        <v>37</v>
      </c>
    </row>
    <row r="45" spans="4:14" ht="12.75">
      <c r="D45" s="64"/>
      <c r="I45" s="64"/>
      <c r="N45" s="64"/>
    </row>
  </sheetData>
  <mergeCells count="8">
    <mergeCell ref="A41:Q41"/>
    <mergeCell ref="A1:Q1"/>
    <mergeCell ref="A3:A4"/>
    <mergeCell ref="B3:B4"/>
    <mergeCell ref="D3:G3"/>
    <mergeCell ref="I3:L3"/>
    <mergeCell ref="C3:C4"/>
    <mergeCell ref="N3:Q3"/>
  </mergeCells>
  <hyperlinks>
    <hyperlink ref="A2" location="'Index of Tables'!A1" display="Back"/>
  </hyperlinks>
  <printOptions/>
  <pageMargins left="0.75" right="0.75" top="1" bottom="1" header="0.5" footer="0.5"/>
  <pageSetup fitToHeight="1" fitToWidth="1" horizontalDpi="600" verticalDpi="600" orientation="landscape" paperSize="9" scale="71" r:id="rId1"/>
  <headerFooter alignWithMargins="0">
    <oddHeader>&amp;CMortgage and landlord possession statistics quarterly 
April to June 2013
</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E62"/>
  <sheetViews>
    <sheetView workbookViewId="0" topLeftCell="A1">
      <selection activeCell="A1" sqref="A1:J1"/>
    </sheetView>
  </sheetViews>
  <sheetFormatPr defaultColWidth="9.140625" defaultRowHeight="12.75"/>
  <cols>
    <col min="1" max="1" width="8.57421875" style="0" customWidth="1"/>
    <col min="2" max="2" width="1.421875" style="0" customWidth="1"/>
    <col min="3" max="3" width="8.57421875" style="0" customWidth="1"/>
    <col min="4" max="4" width="9.00390625" style="0" customWidth="1"/>
    <col min="5" max="5" width="1.421875" style="0" customWidth="1"/>
    <col min="6" max="6" width="11.57421875" style="0" customWidth="1"/>
    <col min="7" max="7" width="11.140625" style="0" bestFit="1" customWidth="1"/>
    <col min="8" max="8" width="13.00390625" style="0" customWidth="1"/>
    <col min="9" max="9" width="10.57421875" style="0" customWidth="1"/>
    <col min="10" max="10" width="14.421875" style="0" customWidth="1"/>
  </cols>
  <sheetData>
    <row r="1" spans="1:10" ht="33.75" customHeight="1">
      <c r="A1" s="171" t="s">
        <v>140</v>
      </c>
      <c r="B1" s="172"/>
      <c r="C1" s="172"/>
      <c r="D1" s="172"/>
      <c r="E1" s="172"/>
      <c r="F1" s="172"/>
      <c r="G1" s="172"/>
      <c r="H1" s="172"/>
      <c r="I1" s="172"/>
      <c r="J1" s="172"/>
    </row>
    <row r="2" spans="1:10" s="1" customFormat="1" ht="12.75">
      <c r="A2" s="58" t="s">
        <v>24</v>
      </c>
      <c r="B2" s="6"/>
      <c r="C2" s="6"/>
      <c r="D2" s="6"/>
      <c r="E2" s="6"/>
      <c r="F2" s="6"/>
      <c r="G2" s="6"/>
      <c r="H2" s="6"/>
      <c r="I2" s="6"/>
      <c r="J2" s="6"/>
    </row>
    <row r="3" spans="1:10" s="2" customFormat="1" ht="12.75">
      <c r="A3" s="156" t="s">
        <v>7</v>
      </c>
      <c r="B3" s="156"/>
      <c r="C3" s="156" t="s">
        <v>8</v>
      </c>
      <c r="D3" s="156" t="s">
        <v>9</v>
      </c>
      <c r="E3" s="42"/>
      <c r="F3" s="155" t="s">
        <v>44</v>
      </c>
      <c r="G3" s="155"/>
      <c r="H3" s="155"/>
      <c r="I3" s="156" t="s">
        <v>45</v>
      </c>
      <c r="J3" s="156" t="s">
        <v>46</v>
      </c>
    </row>
    <row r="4" spans="1:10" s="2" customFormat="1" ht="25.5" customHeight="1">
      <c r="A4" s="173"/>
      <c r="B4" s="174"/>
      <c r="C4" s="173"/>
      <c r="D4" s="173"/>
      <c r="E4" s="135"/>
      <c r="F4" s="136" t="s">
        <v>21</v>
      </c>
      <c r="G4" s="136" t="s">
        <v>18</v>
      </c>
      <c r="H4" s="136" t="s">
        <v>4</v>
      </c>
      <c r="I4" s="173"/>
      <c r="J4" s="173"/>
    </row>
    <row r="5" spans="1:57" ht="12.75">
      <c r="A5" s="5">
        <v>1990</v>
      </c>
      <c r="B5" s="5"/>
      <c r="C5" s="5" t="s">
        <v>6</v>
      </c>
      <c r="D5" s="13">
        <v>131017</v>
      </c>
      <c r="E5" s="13"/>
      <c r="F5" s="10">
        <v>29323</v>
      </c>
      <c r="G5" s="10">
        <v>83457</v>
      </c>
      <c r="H5" s="13">
        <v>112780</v>
      </c>
      <c r="I5" s="10"/>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row>
    <row r="6" spans="1:10" ht="12.75">
      <c r="A6" s="5">
        <v>1991</v>
      </c>
      <c r="B6" s="5"/>
      <c r="C6" s="65" t="s">
        <v>6</v>
      </c>
      <c r="D6" s="78">
        <v>119134</v>
      </c>
      <c r="E6" s="78"/>
      <c r="F6" s="14">
        <v>29454</v>
      </c>
      <c r="G6" s="14">
        <v>65559</v>
      </c>
      <c r="H6" s="78">
        <v>95013</v>
      </c>
      <c r="I6" s="14"/>
      <c r="J6" s="65"/>
    </row>
    <row r="7" spans="1:10" ht="12.75">
      <c r="A7" s="5">
        <v>1992</v>
      </c>
      <c r="B7" s="5"/>
      <c r="C7" s="65" t="s">
        <v>6</v>
      </c>
      <c r="D7" s="78">
        <v>117671</v>
      </c>
      <c r="E7" s="78"/>
      <c r="F7" s="14">
        <v>31996</v>
      </c>
      <c r="G7" s="14">
        <v>64962</v>
      </c>
      <c r="H7" s="78">
        <v>96958</v>
      </c>
      <c r="I7" s="14"/>
      <c r="J7" s="65"/>
    </row>
    <row r="8" spans="1:10" ht="12.75">
      <c r="A8" s="5">
        <v>1993</v>
      </c>
      <c r="B8" s="5"/>
      <c r="C8" s="65" t="s">
        <v>6</v>
      </c>
      <c r="D8" s="78">
        <v>96497</v>
      </c>
      <c r="E8" s="78"/>
      <c r="F8" s="14">
        <v>27299</v>
      </c>
      <c r="G8" s="14">
        <v>55425</v>
      </c>
      <c r="H8" s="78">
        <v>82724</v>
      </c>
      <c r="I8" s="14"/>
      <c r="J8" s="65"/>
    </row>
    <row r="9" spans="1:10" ht="12.75">
      <c r="A9" s="5">
        <v>1994</v>
      </c>
      <c r="B9" s="5"/>
      <c r="C9" s="65" t="s">
        <v>6</v>
      </c>
      <c r="D9" s="78">
        <v>83081</v>
      </c>
      <c r="E9" s="78"/>
      <c r="F9" s="14">
        <v>21611</v>
      </c>
      <c r="G9" s="14">
        <v>41950</v>
      </c>
      <c r="H9" s="78">
        <v>63561</v>
      </c>
      <c r="I9" s="14"/>
      <c r="J9" s="65"/>
    </row>
    <row r="10" spans="1:10" ht="12.75">
      <c r="A10" s="5">
        <v>1995</v>
      </c>
      <c r="B10" s="5"/>
      <c r="C10" s="65" t="s">
        <v>6</v>
      </c>
      <c r="D10" s="78">
        <v>102995</v>
      </c>
      <c r="E10" s="78"/>
      <c r="F10" s="14">
        <v>26432</v>
      </c>
      <c r="G10" s="14">
        <v>56167</v>
      </c>
      <c r="H10" s="78">
        <v>82599</v>
      </c>
      <c r="I10" s="14"/>
      <c r="J10" s="65"/>
    </row>
    <row r="11" spans="1:10" ht="12.75">
      <c r="A11" s="5">
        <v>1996</v>
      </c>
      <c r="B11" s="5"/>
      <c r="C11" s="65" t="s">
        <v>6</v>
      </c>
      <c r="D11" s="78">
        <v>111807</v>
      </c>
      <c r="E11" s="78"/>
      <c r="F11" s="14">
        <v>24598</v>
      </c>
      <c r="G11" s="14">
        <v>63251</v>
      </c>
      <c r="H11" s="78">
        <v>87849</v>
      </c>
      <c r="I11" s="14"/>
      <c r="J11" s="65"/>
    </row>
    <row r="12" spans="1:10" ht="12.75">
      <c r="A12" s="5">
        <v>1997</v>
      </c>
      <c r="B12" s="5"/>
      <c r="C12" s="65" t="s">
        <v>6</v>
      </c>
      <c r="D12" s="78">
        <v>130163</v>
      </c>
      <c r="E12" s="78"/>
      <c r="F12" s="14">
        <v>26965</v>
      </c>
      <c r="G12" s="14">
        <v>72904</v>
      </c>
      <c r="H12" s="78">
        <v>99869</v>
      </c>
      <c r="I12" s="14"/>
      <c r="J12" s="65"/>
    </row>
    <row r="13" spans="1:10" ht="12.75">
      <c r="A13" s="5">
        <v>1998</v>
      </c>
      <c r="B13" s="5"/>
      <c r="C13" s="65" t="s">
        <v>6</v>
      </c>
      <c r="D13" s="78">
        <v>155128</v>
      </c>
      <c r="E13" s="78"/>
      <c r="F13" s="14">
        <v>31426</v>
      </c>
      <c r="G13" s="14">
        <v>80810</v>
      </c>
      <c r="H13" s="78">
        <v>112236</v>
      </c>
      <c r="I13" s="65"/>
      <c r="J13" s="65"/>
    </row>
    <row r="14" spans="1:10" ht="14.25">
      <c r="A14" s="5">
        <v>1999</v>
      </c>
      <c r="B14" s="45">
        <v>1</v>
      </c>
      <c r="C14" s="65" t="s">
        <v>6</v>
      </c>
      <c r="D14" s="78">
        <v>185282</v>
      </c>
      <c r="E14" s="78"/>
      <c r="F14" s="14">
        <v>42597</v>
      </c>
      <c r="G14" s="14">
        <v>80992</v>
      </c>
      <c r="H14" s="14">
        <f>SUM(F14:G14)</f>
        <v>123589</v>
      </c>
      <c r="I14" s="14"/>
      <c r="J14" s="65"/>
    </row>
    <row r="15" spans="1:10" ht="12.75">
      <c r="A15" s="5">
        <v>2000</v>
      </c>
      <c r="B15" s="5"/>
      <c r="C15" s="65" t="s">
        <v>6</v>
      </c>
      <c r="D15" s="78">
        <v>192334</v>
      </c>
      <c r="E15" s="78"/>
      <c r="F15" s="14">
        <v>47760</v>
      </c>
      <c r="G15" s="14">
        <v>78729</v>
      </c>
      <c r="H15" s="14">
        <f>SUM(F15:G15)</f>
        <v>126489</v>
      </c>
      <c r="I15" s="14">
        <v>58277</v>
      </c>
      <c r="J15" s="14">
        <v>27873</v>
      </c>
    </row>
    <row r="16" spans="1:10" ht="12.75">
      <c r="A16" s="5">
        <v>2001</v>
      </c>
      <c r="B16" s="5"/>
      <c r="C16" s="65" t="s">
        <v>6</v>
      </c>
      <c r="D16" s="78">
        <v>192702</v>
      </c>
      <c r="E16" s="78"/>
      <c r="F16" s="14">
        <v>52922</v>
      </c>
      <c r="G16" s="14">
        <v>78048</v>
      </c>
      <c r="H16" s="14">
        <f aca="true" t="shared" si="0" ref="H16:H45">SUM(F16:G16)</f>
        <v>130970</v>
      </c>
      <c r="I16" s="14">
        <v>72308</v>
      </c>
      <c r="J16" s="14">
        <v>33255</v>
      </c>
    </row>
    <row r="17" spans="1:12" ht="12.75">
      <c r="A17" s="5">
        <v>2002</v>
      </c>
      <c r="B17" s="5"/>
      <c r="C17" s="65" t="s">
        <v>6</v>
      </c>
      <c r="D17" s="78">
        <v>194645</v>
      </c>
      <c r="E17" s="78"/>
      <c r="F17" s="14">
        <v>55174</v>
      </c>
      <c r="G17" s="14">
        <v>77034</v>
      </c>
      <c r="H17" s="14">
        <f t="shared" si="0"/>
        <v>132208</v>
      </c>
      <c r="I17" s="139">
        <v>81871</v>
      </c>
      <c r="J17" s="14">
        <v>37170</v>
      </c>
      <c r="L17" s="70"/>
    </row>
    <row r="18" spans="1:12" ht="12.75">
      <c r="A18" s="5">
        <v>2003</v>
      </c>
      <c r="B18" s="5"/>
      <c r="C18" s="65" t="s">
        <v>6</v>
      </c>
      <c r="D18" s="78">
        <v>177119</v>
      </c>
      <c r="E18" s="78"/>
      <c r="F18" s="14">
        <v>52910</v>
      </c>
      <c r="G18" s="14">
        <v>67800</v>
      </c>
      <c r="H18" s="14">
        <f t="shared" si="0"/>
        <v>120710</v>
      </c>
      <c r="I18" s="139">
        <v>80019</v>
      </c>
      <c r="J18" s="14">
        <v>35498</v>
      </c>
      <c r="L18" s="70"/>
    </row>
    <row r="19" spans="1:10" ht="12.75">
      <c r="A19" s="5">
        <v>2004</v>
      </c>
      <c r="B19" s="5"/>
      <c r="C19" s="65" t="s">
        <v>6</v>
      </c>
      <c r="D19" s="78">
        <v>174266</v>
      </c>
      <c r="E19" s="78"/>
      <c r="F19" s="14">
        <v>53962</v>
      </c>
      <c r="G19" s="14">
        <v>63841</v>
      </c>
      <c r="H19" s="14">
        <f t="shared" si="0"/>
        <v>117803</v>
      </c>
      <c r="I19" s="14">
        <v>78762</v>
      </c>
      <c r="J19" s="14">
        <v>34273</v>
      </c>
    </row>
    <row r="20" spans="1:10" ht="12.75">
      <c r="A20" s="5">
        <v>2005</v>
      </c>
      <c r="B20" s="5"/>
      <c r="C20" s="65" t="s">
        <v>6</v>
      </c>
      <c r="D20" s="78">
        <v>165689</v>
      </c>
      <c r="E20" s="78"/>
      <c r="F20" s="14">
        <v>54274</v>
      </c>
      <c r="G20" s="14">
        <v>58598</v>
      </c>
      <c r="H20" s="14">
        <f t="shared" si="0"/>
        <v>112872</v>
      </c>
      <c r="I20" s="14">
        <v>77449</v>
      </c>
      <c r="J20" s="14">
        <v>34119</v>
      </c>
    </row>
    <row r="21" spans="1:10" ht="12.75">
      <c r="A21" s="5">
        <v>2006</v>
      </c>
      <c r="B21" s="5"/>
      <c r="C21" s="65" t="s">
        <v>6</v>
      </c>
      <c r="D21" s="78">
        <v>158160</v>
      </c>
      <c r="E21" s="78"/>
      <c r="F21" s="14">
        <v>56811</v>
      </c>
      <c r="G21" s="14">
        <v>50556</v>
      </c>
      <c r="H21" s="14">
        <f t="shared" si="0"/>
        <v>107367</v>
      </c>
      <c r="I21" s="14">
        <v>73956</v>
      </c>
      <c r="J21" s="14">
        <v>33822</v>
      </c>
    </row>
    <row r="22" spans="1:10" ht="12.75">
      <c r="A22" s="5">
        <v>2007</v>
      </c>
      <c r="B22" s="5"/>
      <c r="C22" s="65" t="s">
        <v>6</v>
      </c>
      <c r="D22" s="78">
        <v>147057</v>
      </c>
      <c r="E22" s="78"/>
      <c r="F22" s="14">
        <v>69265</v>
      </c>
      <c r="G22" s="14">
        <v>48530</v>
      </c>
      <c r="H22" s="14">
        <f t="shared" si="0"/>
        <v>117795</v>
      </c>
      <c r="I22" s="14">
        <v>67917</v>
      </c>
      <c r="J22" s="14">
        <v>32363</v>
      </c>
    </row>
    <row r="23" spans="1:10" ht="12.75">
      <c r="A23" s="5">
        <v>2008</v>
      </c>
      <c r="B23" s="5"/>
      <c r="C23" s="65"/>
      <c r="D23" s="78">
        <v>148217</v>
      </c>
      <c r="E23" s="78"/>
      <c r="F23" s="14">
        <v>72459</v>
      </c>
      <c r="G23" s="14">
        <v>52061</v>
      </c>
      <c r="H23" s="14">
        <f t="shared" si="0"/>
        <v>124520</v>
      </c>
      <c r="I23" s="14">
        <v>65423</v>
      </c>
      <c r="J23" s="14">
        <v>32139</v>
      </c>
    </row>
    <row r="24" spans="1:10" ht="12.75">
      <c r="A24" s="5">
        <v>2009</v>
      </c>
      <c r="B24" s="5"/>
      <c r="C24" s="65" t="s">
        <v>6</v>
      </c>
      <c r="D24" s="78">
        <v>136592</v>
      </c>
      <c r="E24" s="78"/>
      <c r="F24" s="14">
        <v>61567</v>
      </c>
      <c r="G24" s="14">
        <v>49801</v>
      </c>
      <c r="H24" s="14">
        <f t="shared" si="0"/>
        <v>111368</v>
      </c>
      <c r="I24" s="14">
        <v>57699</v>
      </c>
      <c r="J24" s="14">
        <v>27934</v>
      </c>
    </row>
    <row r="25" spans="1:10" ht="12.75">
      <c r="A25" s="5">
        <v>2010</v>
      </c>
      <c r="B25" s="5"/>
      <c r="C25" s="65" t="s">
        <v>6</v>
      </c>
      <c r="D25" s="78">
        <v>134961</v>
      </c>
      <c r="E25" s="78"/>
      <c r="F25" s="14">
        <v>56646</v>
      </c>
      <c r="G25" s="14">
        <v>43598</v>
      </c>
      <c r="H25" s="14">
        <f t="shared" si="0"/>
        <v>100244</v>
      </c>
      <c r="I25" s="14">
        <v>57392</v>
      </c>
      <c r="J25" s="14">
        <v>27859</v>
      </c>
    </row>
    <row r="26" spans="1:10" ht="12.75">
      <c r="A26" s="5">
        <v>2011</v>
      </c>
      <c r="B26" s="5"/>
      <c r="C26" s="65"/>
      <c r="D26" s="78">
        <v>142083</v>
      </c>
      <c r="E26" s="78"/>
      <c r="F26" s="14">
        <v>59775</v>
      </c>
      <c r="G26" s="14">
        <v>44712</v>
      </c>
      <c r="H26" s="14">
        <f>SUM(F26:G26)</f>
        <v>104487</v>
      </c>
      <c r="I26" s="14">
        <v>61824</v>
      </c>
      <c r="J26" s="14">
        <v>31716</v>
      </c>
    </row>
    <row r="27" spans="1:10" ht="12.75">
      <c r="A27" s="5">
        <v>2012</v>
      </c>
      <c r="B27" s="5"/>
      <c r="C27" s="65"/>
      <c r="D27" s="78">
        <v>150999</v>
      </c>
      <c r="E27" s="78">
        <v>0</v>
      </c>
      <c r="F27" s="78">
        <v>62402</v>
      </c>
      <c r="G27" s="78">
        <v>46628</v>
      </c>
      <c r="H27" s="14">
        <f>SUM(F27:G27)</f>
        <v>109030</v>
      </c>
      <c r="I27" s="78">
        <v>66210</v>
      </c>
      <c r="J27" s="78">
        <v>33930</v>
      </c>
    </row>
    <row r="28" spans="1:11" ht="24.75" customHeight="1">
      <c r="A28" s="5">
        <v>2009</v>
      </c>
      <c r="B28" s="5"/>
      <c r="C28" s="65" t="s">
        <v>10</v>
      </c>
      <c r="D28" s="78">
        <v>37307</v>
      </c>
      <c r="E28" s="78"/>
      <c r="F28" s="14">
        <v>17194</v>
      </c>
      <c r="G28" s="14">
        <v>13601</v>
      </c>
      <c r="H28" s="14">
        <f t="shared" si="0"/>
        <v>30795</v>
      </c>
      <c r="I28" s="14">
        <v>15762</v>
      </c>
      <c r="J28" s="14">
        <v>7907</v>
      </c>
      <c r="K28" s="73"/>
    </row>
    <row r="29" spans="1:11" ht="12.75">
      <c r="A29" s="5"/>
      <c r="B29" s="5"/>
      <c r="C29" s="65" t="s">
        <v>11</v>
      </c>
      <c r="D29" s="78">
        <v>32585</v>
      </c>
      <c r="E29" s="78"/>
      <c r="F29" s="14">
        <v>15319</v>
      </c>
      <c r="G29" s="14">
        <v>11676</v>
      </c>
      <c r="H29" s="14">
        <f t="shared" si="0"/>
        <v>26995</v>
      </c>
      <c r="I29" s="14">
        <v>13704</v>
      </c>
      <c r="J29" s="14">
        <v>6606</v>
      </c>
      <c r="K29" s="73"/>
    </row>
    <row r="30" spans="1:11" ht="12.75">
      <c r="A30" s="5"/>
      <c r="B30" s="5"/>
      <c r="C30" s="65" t="s">
        <v>12</v>
      </c>
      <c r="D30" s="78">
        <v>34179</v>
      </c>
      <c r="E30" s="78"/>
      <c r="F30" s="14">
        <v>15382</v>
      </c>
      <c r="G30" s="14">
        <v>12534</v>
      </c>
      <c r="H30" s="14">
        <f t="shared" si="0"/>
        <v>27916</v>
      </c>
      <c r="I30" s="14">
        <v>14628</v>
      </c>
      <c r="J30" s="14">
        <v>7173</v>
      </c>
      <c r="K30" s="73"/>
    </row>
    <row r="31" spans="1:11" ht="12.75">
      <c r="A31" s="5"/>
      <c r="B31" s="5"/>
      <c r="C31" s="65" t="s">
        <v>13</v>
      </c>
      <c r="D31" s="78">
        <v>32521</v>
      </c>
      <c r="E31" s="78"/>
      <c r="F31" s="14">
        <v>13672</v>
      </c>
      <c r="G31" s="14">
        <v>11990</v>
      </c>
      <c r="H31" s="14">
        <f t="shared" si="0"/>
        <v>25662</v>
      </c>
      <c r="I31" s="14">
        <v>13605</v>
      </c>
      <c r="J31" s="14">
        <v>6248</v>
      </c>
      <c r="K31" s="73"/>
    </row>
    <row r="32" spans="1:11" ht="24.75" customHeight="1">
      <c r="A32" s="5">
        <v>2010</v>
      </c>
      <c r="B32" s="5"/>
      <c r="C32" s="65" t="s">
        <v>10</v>
      </c>
      <c r="D32" s="78">
        <v>35318</v>
      </c>
      <c r="E32" s="78"/>
      <c r="F32" s="14">
        <v>13713</v>
      </c>
      <c r="G32" s="14">
        <v>11926</v>
      </c>
      <c r="H32" s="14">
        <f t="shared" si="0"/>
        <v>25639</v>
      </c>
      <c r="I32" s="14">
        <v>14627</v>
      </c>
      <c r="J32" s="14">
        <v>7492</v>
      </c>
      <c r="K32" s="73"/>
    </row>
    <row r="33" spans="1:11" ht="12.75">
      <c r="A33" s="5"/>
      <c r="B33" s="5"/>
      <c r="C33" s="65" t="s">
        <v>11</v>
      </c>
      <c r="D33" s="78">
        <v>31495</v>
      </c>
      <c r="E33" s="78"/>
      <c r="F33" s="14">
        <v>14095</v>
      </c>
      <c r="G33" s="14">
        <v>10446</v>
      </c>
      <c r="H33" s="14">
        <f t="shared" si="0"/>
        <v>24541</v>
      </c>
      <c r="I33" s="14">
        <v>13761</v>
      </c>
      <c r="J33" s="14">
        <v>6597</v>
      </c>
      <c r="K33" s="73"/>
    </row>
    <row r="34" spans="1:11" ht="12.75">
      <c r="A34" s="5"/>
      <c r="B34" s="5"/>
      <c r="C34" s="65" t="s">
        <v>12</v>
      </c>
      <c r="D34" s="78">
        <v>34602</v>
      </c>
      <c r="E34" s="78"/>
      <c r="F34" s="14">
        <v>15006</v>
      </c>
      <c r="G34" s="14">
        <v>10551</v>
      </c>
      <c r="H34" s="14">
        <f t="shared" si="0"/>
        <v>25557</v>
      </c>
      <c r="I34" s="14">
        <v>15026</v>
      </c>
      <c r="J34" s="14">
        <v>7291</v>
      </c>
      <c r="K34" s="73"/>
    </row>
    <row r="35" spans="1:11" ht="12.75">
      <c r="A35" s="5"/>
      <c r="B35" s="5"/>
      <c r="C35" s="65" t="s">
        <v>13</v>
      </c>
      <c r="D35" s="78">
        <v>33546</v>
      </c>
      <c r="E35" s="78"/>
      <c r="F35" s="14">
        <v>13832</v>
      </c>
      <c r="G35" s="14">
        <v>10675</v>
      </c>
      <c r="H35" s="14">
        <f t="shared" si="0"/>
        <v>24507</v>
      </c>
      <c r="I35" s="14">
        <v>13978</v>
      </c>
      <c r="J35" s="14">
        <v>6479</v>
      </c>
      <c r="K35" s="73"/>
    </row>
    <row r="36" spans="1:11" ht="24.75" customHeight="1">
      <c r="A36" s="5">
        <v>2011</v>
      </c>
      <c r="B36" s="5"/>
      <c r="C36" s="65" t="s">
        <v>10</v>
      </c>
      <c r="D36" s="78">
        <v>37011</v>
      </c>
      <c r="E36" s="78"/>
      <c r="F36" s="14">
        <v>15342</v>
      </c>
      <c r="G36" s="14">
        <v>11600</v>
      </c>
      <c r="H36" s="14">
        <f t="shared" si="0"/>
        <v>26942</v>
      </c>
      <c r="I36" s="14">
        <v>16036</v>
      </c>
      <c r="J36" s="14">
        <v>7903</v>
      </c>
      <c r="K36" s="73"/>
    </row>
    <row r="37" spans="1:11" ht="13.5" customHeight="1">
      <c r="A37" s="5"/>
      <c r="B37" s="5"/>
      <c r="C37" s="82" t="s">
        <v>11</v>
      </c>
      <c r="D37" s="79">
        <v>33108</v>
      </c>
      <c r="E37" s="79"/>
      <c r="F37" s="14">
        <v>14190</v>
      </c>
      <c r="G37" s="14">
        <v>10040</v>
      </c>
      <c r="H37" s="14">
        <f t="shared" si="0"/>
        <v>24230</v>
      </c>
      <c r="I37" s="14">
        <v>14199</v>
      </c>
      <c r="J37" s="14">
        <v>7072</v>
      </c>
      <c r="K37" s="73"/>
    </row>
    <row r="38" spans="1:11" ht="13.5" customHeight="1">
      <c r="A38" s="5"/>
      <c r="B38" s="5"/>
      <c r="C38" s="82" t="s">
        <v>12</v>
      </c>
      <c r="D38" s="79">
        <v>37439</v>
      </c>
      <c r="E38" s="79"/>
      <c r="F38" s="14">
        <v>15712</v>
      </c>
      <c r="G38" s="14">
        <v>11508</v>
      </c>
      <c r="H38" s="14">
        <f t="shared" si="0"/>
        <v>27220</v>
      </c>
      <c r="I38" s="14">
        <v>16243</v>
      </c>
      <c r="J38" s="14">
        <v>8802</v>
      </c>
      <c r="K38" s="73"/>
    </row>
    <row r="39" spans="1:11" ht="13.5" customHeight="1">
      <c r="A39" s="5"/>
      <c r="B39" s="5"/>
      <c r="C39" s="82" t="s">
        <v>13</v>
      </c>
      <c r="D39" s="79">
        <v>34525</v>
      </c>
      <c r="E39" s="79"/>
      <c r="F39" s="14">
        <v>14531</v>
      </c>
      <c r="G39" s="14">
        <v>11564</v>
      </c>
      <c r="H39" s="14">
        <f t="shared" si="0"/>
        <v>26095</v>
      </c>
      <c r="I39" s="14">
        <v>15346</v>
      </c>
      <c r="J39" s="14">
        <v>7939</v>
      </c>
      <c r="K39" s="73"/>
    </row>
    <row r="40" spans="1:11" ht="24.75" customHeight="1">
      <c r="A40" s="5">
        <v>2012</v>
      </c>
      <c r="B40" s="5"/>
      <c r="C40" s="82" t="s">
        <v>10</v>
      </c>
      <c r="D40" s="79">
        <v>38564</v>
      </c>
      <c r="E40" s="79"/>
      <c r="F40" s="14">
        <v>15217</v>
      </c>
      <c r="G40" s="14">
        <v>12492</v>
      </c>
      <c r="H40" s="14">
        <f t="shared" si="0"/>
        <v>27709</v>
      </c>
      <c r="I40" s="14">
        <v>16545</v>
      </c>
      <c r="J40" s="14">
        <v>8599</v>
      </c>
      <c r="K40" s="73"/>
    </row>
    <row r="41" spans="1:11" ht="13.5" customHeight="1">
      <c r="A41" s="5"/>
      <c r="B41" s="5"/>
      <c r="C41" s="83" t="s">
        <v>22</v>
      </c>
      <c r="D41" s="14">
        <v>34555</v>
      </c>
      <c r="E41" s="14"/>
      <c r="F41" s="14">
        <v>15094</v>
      </c>
      <c r="G41" s="14">
        <v>10694</v>
      </c>
      <c r="H41" s="14">
        <f t="shared" si="0"/>
        <v>25788</v>
      </c>
      <c r="I41" s="14">
        <v>15469</v>
      </c>
      <c r="J41" s="14">
        <v>7859</v>
      </c>
      <c r="K41" s="73"/>
    </row>
    <row r="42" spans="1:11" ht="13.5" customHeight="1">
      <c r="A42" s="17"/>
      <c r="B42" s="17"/>
      <c r="C42" s="83" t="s">
        <v>32</v>
      </c>
      <c r="D42" s="14">
        <v>38947</v>
      </c>
      <c r="E42" s="14"/>
      <c r="F42" s="14">
        <v>16023</v>
      </c>
      <c r="G42" s="14">
        <v>11025</v>
      </c>
      <c r="H42" s="14">
        <f t="shared" si="0"/>
        <v>27048</v>
      </c>
      <c r="I42" s="14">
        <v>17100</v>
      </c>
      <c r="J42" s="14">
        <v>8787</v>
      </c>
      <c r="K42" s="73"/>
    </row>
    <row r="43" spans="1:11" ht="13.5" customHeight="1">
      <c r="A43" s="17"/>
      <c r="B43" s="17"/>
      <c r="C43" s="83" t="s">
        <v>43</v>
      </c>
      <c r="D43" s="14">
        <v>38933</v>
      </c>
      <c r="E43" s="14"/>
      <c r="F43" s="14">
        <v>16068</v>
      </c>
      <c r="G43" s="14">
        <v>12417</v>
      </c>
      <c r="H43" s="14">
        <f t="shared" si="0"/>
        <v>28485</v>
      </c>
      <c r="I43" s="14">
        <v>17096</v>
      </c>
      <c r="J43" s="14">
        <v>8685</v>
      </c>
      <c r="K43" s="73"/>
    </row>
    <row r="44" spans="1:11" ht="24.75" customHeight="1">
      <c r="A44" s="72">
        <v>2013</v>
      </c>
      <c r="B44" s="17"/>
      <c r="C44" s="38" t="s">
        <v>47</v>
      </c>
      <c r="D44" s="10">
        <v>42519</v>
      </c>
      <c r="E44" s="10"/>
      <c r="F44" s="10">
        <v>17050</v>
      </c>
      <c r="G44" s="10">
        <v>12734</v>
      </c>
      <c r="H44" s="10">
        <f t="shared" si="0"/>
        <v>29784</v>
      </c>
      <c r="I44" s="14">
        <v>18593</v>
      </c>
      <c r="J44" s="14">
        <v>9308</v>
      </c>
      <c r="K44" s="73"/>
    </row>
    <row r="45" spans="1:11" ht="13.5" customHeight="1">
      <c r="A45" s="16"/>
      <c r="B45" s="16"/>
      <c r="C45" s="33" t="s">
        <v>48</v>
      </c>
      <c r="D45" s="29">
        <v>39293</v>
      </c>
      <c r="E45" s="29"/>
      <c r="F45" s="29">
        <v>17285</v>
      </c>
      <c r="G45" s="29">
        <v>11853</v>
      </c>
      <c r="H45" s="29">
        <f t="shared" si="0"/>
        <v>29138</v>
      </c>
      <c r="I45" s="32">
        <v>17713</v>
      </c>
      <c r="J45" s="32">
        <v>9397</v>
      </c>
      <c r="K45" s="73"/>
    </row>
    <row r="46" spans="1:10" ht="7.5" customHeight="1">
      <c r="A46" s="17"/>
      <c r="B46" s="17"/>
      <c r="C46" s="18"/>
      <c r="D46" s="18"/>
      <c r="E46" s="18"/>
      <c r="F46" s="19"/>
      <c r="G46" s="5"/>
      <c r="H46" s="20"/>
      <c r="I46" s="5"/>
      <c r="J46" s="15"/>
    </row>
    <row r="47" spans="1:10" ht="13.5" customHeight="1">
      <c r="A47" s="1" t="s">
        <v>14</v>
      </c>
      <c r="B47" s="1"/>
      <c r="D47" s="5"/>
      <c r="E47" s="5"/>
      <c r="F47" s="5"/>
      <c r="G47" s="24"/>
      <c r="H47" s="5"/>
      <c r="I47" s="5"/>
      <c r="J47" s="5"/>
    </row>
    <row r="48" spans="1:10" ht="13.5" customHeight="1">
      <c r="A48" t="s">
        <v>16</v>
      </c>
      <c r="D48" s="5"/>
      <c r="E48" s="5"/>
      <c r="F48" s="5"/>
      <c r="G48" s="10"/>
      <c r="H48" s="5"/>
      <c r="I48" s="5"/>
      <c r="J48" s="5"/>
    </row>
    <row r="49" spans="4:10" ht="7.5" customHeight="1">
      <c r="D49" s="5"/>
      <c r="E49" s="5"/>
      <c r="F49" s="5"/>
      <c r="G49" s="10"/>
      <c r="H49" s="5"/>
      <c r="I49" s="5"/>
      <c r="J49" s="5"/>
    </row>
    <row r="50" spans="1:5" ht="13.5" customHeight="1">
      <c r="A50" s="1" t="s">
        <v>5</v>
      </c>
      <c r="B50" s="1"/>
      <c r="C50" s="11"/>
      <c r="D50" s="11"/>
      <c r="E50" s="11"/>
    </row>
    <row r="51" spans="1:10" ht="56.25" customHeight="1">
      <c r="A51" s="112" t="s">
        <v>19</v>
      </c>
      <c r="B51" s="112"/>
      <c r="C51" s="170"/>
      <c r="D51" s="170"/>
      <c r="E51" s="170"/>
      <c r="F51" s="170"/>
      <c r="G51" s="170"/>
      <c r="H51" s="170"/>
      <c r="I51" s="170"/>
      <c r="J51" s="170"/>
    </row>
    <row r="52" spans="1:10" ht="12.75" customHeight="1">
      <c r="A52" s="11"/>
      <c r="B52" s="11"/>
      <c r="C52" s="11"/>
      <c r="D52" s="22"/>
      <c r="E52" s="22"/>
      <c r="F52" s="11"/>
      <c r="G52" s="22"/>
      <c r="H52" s="11"/>
      <c r="J52" s="27"/>
    </row>
    <row r="53" spans="8:10" ht="12.75" customHeight="1">
      <c r="H53" s="23"/>
      <c r="I53" s="23"/>
      <c r="J53" s="23"/>
    </row>
    <row r="54" ht="12.75" customHeight="1"/>
    <row r="55" ht="14.25" customHeight="1"/>
    <row r="56" ht="12.75" customHeight="1"/>
    <row r="57" ht="13.5" customHeight="1"/>
    <row r="59" ht="14.25" customHeight="1"/>
    <row r="60" ht="12" customHeight="1"/>
    <row r="61" ht="12.75" customHeight="1"/>
    <row r="62" ht="12.75" customHeight="1">
      <c r="J62" s="26"/>
    </row>
  </sheetData>
  <mergeCells count="9">
    <mergeCell ref="F3:H3"/>
    <mergeCell ref="A51:J51"/>
    <mergeCell ref="A1:J1"/>
    <mergeCell ref="A3:A4"/>
    <mergeCell ref="C3:C4"/>
    <mergeCell ref="D3:D4"/>
    <mergeCell ref="I3:I4"/>
    <mergeCell ref="J3:J4"/>
    <mergeCell ref="B3:B4"/>
  </mergeCells>
  <hyperlinks>
    <hyperlink ref="A2" location="'Index of Tables'!A1" display="Back"/>
  </hyperlinks>
  <printOptions/>
  <pageMargins left="0.5905511811023623" right="0.5905511811023623" top="0.7874015748031497" bottom="0.7874015748031497" header="0.3937007874015748" footer="0.3937007874015748"/>
  <pageSetup fitToHeight="1" fitToWidth="1" horizontalDpi="600" verticalDpi="600" orientation="portrait" paperSize="9" scale="95" r:id="rId1"/>
  <headerFooter alignWithMargins="0">
    <oddHeader>&amp;CMortgage and landlord possession statistics quarterly 
April to June 2013
</oddHeader>
    <oddFooter>&amp;C&amp;P</oddFooter>
  </headerFooter>
  <ignoredErrors>
    <ignoredError sqref="H27"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CN43"/>
  <sheetViews>
    <sheetView workbookViewId="0" topLeftCell="A1">
      <selection activeCell="A1" sqref="A1:Q1"/>
    </sheetView>
  </sheetViews>
  <sheetFormatPr defaultColWidth="9.140625" defaultRowHeight="12.75"/>
  <cols>
    <col min="4" max="4" width="10.28125" style="8" bestFit="1" customWidth="1"/>
    <col min="5" max="5" width="9.28125" style="0" bestFit="1" customWidth="1"/>
    <col min="7" max="7" width="12.140625" style="52" customWidth="1"/>
    <col min="8" max="8" width="1.421875" style="52" customWidth="1"/>
    <col min="9" max="9" width="10.28125" style="8" bestFit="1" customWidth="1"/>
    <col min="10" max="10" width="9.28125" style="0" bestFit="1" customWidth="1"/>
    <col min="11" max="11" width="9.421875" style="0" customWidth="1"/>
    <col min="12" max="12" width="11.8515625" style="52" customWidth="1"/>
    <col min="13" max="13" width="1.421875" style="52" customWidth="1"/>
    <col min="14" max="14" width="10.28125" style="8" bestFit="1" customWidth="1"/>
    <col min="15" max="15" width="9.28125" style="0" bestFit="1" customWidth="1"/>
    <col min="17" max="17" width="12.140625" style="52" customWidth="1"/>
  </cols>
  <sheetData>
    <row r="1" spans="1:17" ht="30" customHeight="1">
      <c r="A1" s="171" t="s">
        <v>51</v>
      </c>
      <c r="B1" s="171"/>
      <c r="C1" s="171"/>
      <c r="D1" s="171"/>
      <c r="E1" s="171"/>
      <c r="F1" s="171"/>
      <c r="G1" s="172"/>
      <c r="H1" s="172"/>
      <c r="I1" s="172"/>
      <c r="J1" s="172"/>
      <c r="K1" s="172"/>
      <c r="L1" s="172"/>
      <c r="M1" s="172"/>
      <c r="N1" s="172"/>
      <c r="O1" s="172"/>
      <c r="P1" s="172"/>
      <c r="Q1" s="172"/>
    </row>
    <row r="2" spans="1:17" ht="12.75">
      <c r="A2" s="58" t="s">
        <v>24</v>
      </c>
      <c r="B2" s="6"/>
      <c r="C2" s="5"/>
      <c r="D2" s="10"/>
      <c r="E2" s="5"/>
      <c r="G2" s="54"/>
      <c r="H2" s="54"/>
      <c r="I2" s="10"/>
      <c r="J2" s="5"/>
      <c r="M2" s="54"/>
      <c r="N2" s="29"/>
      <c r="O2" s="6"/>
      <c r="P2" s="6"/>
      <c r="Q2" s="53"/>
    </row>
    <row r="3" spans="1:17" ht="12.75">
      <c r="A3" s="156" t="s">
        <v>7</v>
      </c>
      <c r="B3" s="156" t="s">
        <v>132</v>
      </c>
      <c r="C3" s="178" t="s">
        <v>25</v>
      </c>
      <c r="D3" s="177" t="s">
        <v>126</v>
      </c>
      <c r="E3" s="155"/>
      <c r="F3" s="155"/>
      <c r="G3" s="155"/>
      <c r="H3" s="76"/>
      <c r="I3" s="177" t="s">
        <v>131</v>
      </c>
      <c r="J3" s="155"/>
      <c r="K3" s="155"/>
      <c r="L3" s="155"/>
      <c r="M3" s="76"/>
      <c r="N3" s="177" t="s">
        <v>133</v>
      </c>
      <c r="O3" s="155"/>
      <c r="P3" s="155"/>
      <c r="Q3" s="155"/>
    </row>
    <row r="4" spans="1:17" ht="38.25">
      <c r="A4" s="173"/>
      <c r="B4" s="173"/>
      <c r="C4" s="179"/>
      <c r="D4" s="140" t="s">
        <v>127</v>
      </c>
      <c r="E4" s="36" t="s">
        <v>128</v>
      </c>
      <c r="F4" s="35" t="s">
        <v>129</v>
      </c>
      <c r="G4" s="35" t="s">
        <v>130</v>
      </c>
      <c r="H4" s="35"/>
      <c r="I4" s="140" t="s">
        <v>127</v>
      </c>
      <c r="J4" s="36" t="s">
        <v>128</v>
      </c>
      <c r="K4" s="35" t="s">
        <v>129</v>
      </c>
      <c r="L4" s="35" t="s">
        <v>130</v>
      </c>
      <c r="M4" s="35"/>
      <c r="N4" s="140" t="s">
        <v>127</v>
      </c>
      <c r="O4" s="36" t="s">
        <v>128</v>
      </c>
      <c r="P4" s="35" t="s">
        <v>129</v>
      </c>
      <c r="Q4" s="35" t="s">
        <v>130</v>
      </c>
    </row>
    <row r="5" spans="1:17" ht="12.75">
      <c r="A5" s="147">
        <v>1999</v>
      </c>
      <c r="B5" s="148"/>
      <c r="C5" s="149">
        <v>185282</v>
      </c>
      <c r="D5" s="150">
        <v>119485</v>
      </c>
      <c r="E5" s="151">
        <f>D5*100/$C5</f>
        <v>64.48818557658056</v>
      </c>
      <c r="F5" s="151">
        <v>64.48818557658056</v>
      </c>
      <c r="G5" s="152"/>
      <c r="H5" s="152"/>
      <c r="I5" s="153">
        <v>65492</v>
      </c>
      <c r="J5" s="151">
        <f>I5*100/$C5</f>
        <v>35.34720048358718</v>
      </c>
      <c r="K5" s="151">
        <v>35.34720048358718</v>
      </c>
      <c r="L5" s="152"/>
      <c r="M5" s="152"/>
      <c r="N5" s="154">
        <v>32859</v>
      </c>
      <c r="O5" s="151">
        <f aca="true" t="shared" si="0" ref="O5:O36">N5*100/$C5</f>
        <v>17.734588357206853</v>
      </c>
      <c r="P5" s="151">
        <v>17.734588357206853</v>
      </c>
      <c r="Q5" s="152"/>
    </row>
    <row r="6" spans="1:17" ht="12.75">
      <c r="A6" s="5">
        <v>2000</v>
      </c>
      <c r="B6" s="49"/>
      <c r="C6" s="78">
        <v>192334</v>
      </c>
      <c r="D6" s="14">
        <v>126301</v>
      </c>
      <c r="E6" s="120">
        <f aca="true" t="shared" si="1" ref="E6:E36">D6*100/C6</f>
        <v>65.66753668098204</v>
      </c>
      <c r="F6" s="120">
        <v>65.66753668098204</v>
      </c>
      <c r="G6" s="101"/>
      <c r="H6" s="101"/>
      <c r="I6" s="141">
        <v>68831</v>
      </c>
      <c r="J6" s="120">
        <f aca="true" t="shared" si="2" ref="J6:J36">I6*100/$C6</f>
        <v>35.7872243077147</v>
      </c>
      <c r="K6" s="120">
        <v>35.80157449740098</v>
      </c>
      <c r="L6" s="101"/>
      <c r="M6" s="101"/>
      <c r="N6" s="142">
        <v>35597</v>
      </c>
      <c r="O6" s="120">
        <f t="shared" si="0"/>
        <v>18.507908118169436</v>
      </c>
      <c r="P6" s="120">
        <v>18.548653354197587</v>
      </c>
      <c r="Q6" s="101"/>
    </row>
    <row r="7" spans="1:17" ht="12.75">
      <c r="A7" s="5">
        <v>2001</v>
      </c>
      <c r="B7" s="49"/>
      <c r="C7" s="78">
        <v>192702</v>
      </c>
      <c r="D7" s="14">
        <v>126855</v>
      </c>
      <c r="E7" s="120">
        <f t="shared" si="1"/>
        <v>65.82962294112153</v>
      </c>
      <c r="F7" s="120">
        <v>65.82962294112153</v>
      </c>
      <c r="G7" s="101"/>
      <c r="H7" s="101"/>
      <c r="I7" s="141">
        <v>69891</v>
      </c>
      <c r="J7" s="120">
        <f t="shared" si="2"/>
        <v>36.268954136438644</v>
      </c>
      <c r="K7" s="120">
        <v>36.28342124174425</v>
      </c>
      <c r="L7" s="101"/>
      <c r="M7" s="101"/>
      <c r="N7" s="142">
        <v>37537</v>
      </c>
      <c r="O7" s="120">
        <f t="shared" si="0"/>
        <v>19.479299644009924</v>
      </c>
      <c r="P7" s="120">
        <v>19.522257728342378</v>
      </c>
      <c r="Q7" s="101"/>
    </row>
    <row r="8" spans="1:17" ht="12.75">
      <c r="A8" s="5">
        <v>2002</v>
      </c>
      <c r="B8" s="49"/>
      <c r="C8" s="78">
        <v>194645</v>
      </c>
      <c r="D8" s="14">
        <v>128421</v>
      </c>
      <c r="E8" s="120">
        <f t="shared" si="1"/>
        <v>65.97703511520974</v>
      </c>
      <c r="F8" s="120">
        <v>65.97703511520974</v>
      </c>
      <c r="G8" s="101"/>
      <c r="H8" s="101"/>
      <c r="I8" s="141">
        <v>70543</v>
      </c>
      <c r="J8" s="120">
        <f t="shared" si="2"/>
        <v>36.241876236224925</v>
      </c>
      <c r="K8" s="120">
        <v>36.25646846255928</v>
      </c>
      <c r="L8" s="101"/>
      <c r="M8" s="101"/>
      <c r="N8" s="142">
        <v>37686</v>
      </c>
      <c r="O8" s="120">
        <f t="shared" si="0"/>
        <v>19.36140152585476</v>
      </c>
      <c r="P8" s="120">
        <v>19.403957854614976</v>
      </c>
      <c r="Q8" s="101"/>
    </row>
    <row r="9" spans="1:17" ht="12.75">
      <c r="A9" s="5">
        <v>2003</v>
      </c>
      <c r="B9" s="49"/>
      <c r="C9" s="78">
        <v>177119</v>
      </c>
      <c r="D9" s="14">
        <v>115663</v>
      </c>
      <c r="E9" s="120">
        <f t="shared" si="1"/>
        <v>65.30242379417228</v>
      </c>
      <c r="F9" s="120">
        <v>65.30402593736414</v>
      </c>
      <c r="G9" s="101"/>
      <c r="H9" s="101"/>
      <c r="I9" s="141">
        <v>63521</v>
      </c>
      <c r="J9" s="120">
        <f t="shared" si="2"/>
        <v>35.86345903036941</v>
      </c>
      <c r="K9" s="120">
        <v>35.890809245923755</v>
      </c>
      <c r="L9" s="101"/>
      <c r="M9" s="101"/>
      <c r="N9" s="142">
        <v>34254</v>
      </c>
      <c r="O9" s="120">
        <f t="shared" si="0"/>
        <v>19.339540083220886</v>
      </c>
      <c r="P9" s="120">
        <v>19.408960156216434</v>
      </c>
      <c r="Q9" s="101"/>
    </row>
    <row r="10" spans="1:17" ht="12.75">
      <c r="A10" s="5">
        <v>2004</v>
      </c>
      <c r="B10" s="49"/>
      <c r="C10" s="78">
        <v>174266</v>
      </c>
      <c r="D10" s="14">
        <v>114440</v>
      </c>
      <c r="E10" s="120">
        <f t="shared" si="1"/>
        <v>65.66972329656961</v>
      </c>
      <c r="F10" s="120">
        <v>65.67629026889927</v>
      </c>
      <c r="G10" s="101"/>
      <c r="H10" s="101"/>
      <c r="I10" s="141">
        <v>62474</v>
      </c>
      <c r="J10" s="120">
        <f t="shared" si="2"/>
        <v>35.84979284542022</v>
      </c>
      <c r="K10" s="120">
        <v>35.91789956551341</v>
      </c>
      <c r="L10" s="101"/>
      <c r="M10" s="101"/>
      <c r="N10" s="142">
        <v>34410</v>
      </c>
      <c r="O10" s="120">
        <f t="shared" si="0"/>
        <v>19.74567615025306</v>
      </c>
      <c r="P10" s="120">
        <v>19.899644460934756</v>
      </c>
      <c r="Q10" s="101"/>
    </row>
    <row r="11" spans="1:17" ht="12.75">
      <c r="A11" s="5">
        <v>2005</v>
      </c>
      <c r="B11" s="49"/>
      <c r="C11" s="78">
        <v>165689</v>
      </c>
      <c r="D11" s="14">
        <v>109789</v>
      </c>
      <c r="E11" s="120">
        <f t="shared" si="1"/>
        <v>66.26209344011974</v>
      </c>
      <c r="F11" s="120">
        <v>66.26871964946375</v>
      </c>
      <c r="G11" s="101"/>
      <c r="H11" s="101"/>
      <c r="I11" s="141">
        <v>60031</v>
      </c>
      <c r="J11" s="120">
        <f t="shared" si="2"/>
        <v>36.23113181925173</v>
      </c>
      <c r="K11" s="120">
        <v>36.30005635459403</v>
      </c>
      <c r="L11" s="101"/>
      <c r="M11" s="101"/>
      <c r="N11" s="142">
        <v>33388</v>
      </c>
      <c r="O11" s="120">
        <f t="shared" si="0"/>
        <v>20.151005800022933</v>
      </c>
      <c r="P11" s="120">
        <v>20.308977653045112</v>
      </c>
      <c r="Q11" s="101"/>
    </row>
    <row r="12" spans="1:17" ht="12.75">
      <c r="A12" s="5">
        <v>2006</v>
      </c>
      <c r="B12" s="49"/>
      <c r="C12" s="78">
        <v>158160</v>
      </c>
      <c r="D12" s="14">
        <v>102227</v>
      </c>
      <c r="E12" s="120">
        <f t="shared" si="1"/>
        <v>64.63517956499747</v>
      </c>
      <c r="F12" s="120">
        <v>64.66974073310571</v>
      </c>
      <c r="G12" s="101"/>
      <c r="H12" s="101"/>
      <c r="I12" s="141">
        <v>52726</v>
      </c>
      <c r="J12" s="120">
        <f t="shared" si="2"/>
        <v>33.337126960040464</v>
      </c>
      <c r="K12" s="120">
        <v>33.657413162146874</v>
      </c>
      <c r="L12" s="101"/>
      <c r="M12" s="101"/>
      <c r="N12" s="142">
        <v>31358</v>
      </c>
      <c r="O12" s="120">
        <f t="shared" si="0"/>
        <v>19.82675771370764</v>
      </c>
      <c r="P12" s="120">
        <v>20.258677786867512</v>
      </c>
      <c r="Q12" s="101"/>
    </row>
    <row r="13" spans="1:17" ht="12.75">
      <c r="A13" s="5">
        <v>2007</v>
      </c>
      <c r="B13" s="49"/>
      <c r="C13" s="78">
        <v>147057</v>
      </c>
      <c r="D13" s="14">
        <v>99005</v>
      </c>
      <c r="E13" s="120">
        <f t="shared" si="1"/>
        <v>67.32423482051178</v>
      </c>
      <c r="F13" s="120">
        <v>67.37136582434022</v>
      </c>
      <c r="G13" s="101"/>
      <c r="H13" s="101"/>
      <c r="I13" s="141">
        <v>50224</v>
      </c>
      <c r="J13" s="120">
        <f t="shared" si="2"/>
        <v>34.152743494019326</v>
      </c>
      <c r="K13" s="120">
        <v>34.584707535391104</v>
      </c>
      <c r="L13" s="101"/>
      <c r="M13" s="101"/>
      <c r="N13" s="142">
        <v>30740</v>
      </c>
      <c r="O13" s="120">
        <f t="shared" si="0"/>
        <v>20.903459202894116</v>
      </c>
      <c r="P13" s="120">
        <v>21.46743765509691</v>
      </c>
      <c r="Q13" s="101"/>
    </row>
    <row r="14" spans="1:17" ht="12.75">
      <c r="A14" s="5">
        <v>2008</v>
      </c>
      <c r="B14" s="49"/>
      <c r="C14" s="78">
        <v>148217</v>
      </c>
      <c r="D14" s="14">
        <v>100391</v>
      </c>
      <c r="E14" s="120">
        <f t="shared" si="1"/>
        <v>67.7324463455609</v>
      </c>
      <c r="F14" s="120">
        <v>67.80064106528704</v>
      </c>
      <c r="G14" s="101"/>
      <c r="H14" s="101"/>
      <c r="I14" s="141">
        <v>48810</v>
      </c>
      <c r="J14" s="120">
        <f t="shared" si="2"/>
        <v>32.93144511088472</v>
      </c>
      <c r="K14" s="120">
        <v>33.49443599654561</v>
      </c>
      <c r="L14" s="101"/>
      <c r="M14" s="101"/>
      <c r="N14" s="142">
        <v>29393</v>
      </c>
      <c r="O14" s="120">
        <f t="shared" si="0"/>
        <v>19.831058515554897</v>
      </c>
      <c r="P14" s="120">
        <v>20.476471353383882</v>
      </c>
      <c r="Q14" s="101"/>
    </row>
    <row r="15" spans="1:17" ht="12.75">
      <c r="A15" s="5">
        <v>2009</v>
      </c>
      <c r="B15" s="49"/>
      <c r="C15" s="78">
        <v>136592</v>
      </c>
      <c r="D15" s="14">
        <v>91081</v>
      </c>
      <c r="E15" s="120">
        <f t="shared" si="1"/>
        <v>66.6810647768537</v>
      </c>
      <c r="F15" s="120">
        <v>66.81449159224135</v>
      </c>
      <c r="G15" s="101"/>
      <c r="H15" s="101"/>
      <c r="I15" s="141">
        <v>45716</v>
      </c>
      <c r="J15" s="120">
        <f t="shared" si="2"/>
        <v>33.46901721916364</v>
      </c>
      <c r="K15" s="120">
        <v>34.53219891092773</v>
      </c>
      <c r="L15" s="101"/>
      <c r="M15" s="101"/>
      <c r="N15" s="142">
        <v>25571</v>
      </c>
      <c r="O15" s="120">
        <f t="shared" si="0"/>
        <v>18.72071570809418</v>
      </c>
      <c r="P15" s="120">
        <v>19.686541896851345</v>
      </c>
      <c r="Q15" s="101"/>
    </row>
    <row r="16" spans="1:17" ht="12.75">
      <c r="A16" s="5">
        <v>2010</v>
      </c>
      <c r="B16" s="49"/>
      <c r="C16" s="78">
        <v>134961</v>
      </c>
      <c r="D16" s="14">
        <v>91274</v>
      </c>
      <c r="E16" s="120">
        <f t="shared" si="1"/>
        <v>67.62990789931906</v>
      </c>
      <c r="F16" s="120">
        <v>68.02958700824105</v>
      </c>
      <c r="G16" s="101"/>
      <c r="H16" s="101"/>
      <c r="I16" s="141">
        <v>46172</v>
      </c>
      <c r="J16" s="120">
        <f t="shared" si="2"/>
        <v>34.21136476463571</v>
      </c>
      <c r="K16" s="120">
        <v>36.92092015399716</v>
      </c>
      <c r="L16" s="101"/>
      <c r="M16" s="101"/>
      <c r="N16" s="142">
        <v>26920</v>
      </c>
      <c r="O16" s="120">
        <f t="shared" si="0"/>
        <v>19.946503063848073</v>
      </c>
      <c r="P16" s="120">
        <v>21.99879666913945</v>
      </c>
      <c r="Q16" s="101"/>
    </row>
    <row r="17" spans="1:17" ht="12.75">
      <c r="A17" s="5">
        <v>2011</v>
      </c>
      <c r="B17" s="49"/>
      <c r="C17" s="78">
        <v>142083</v>
      </c>
      <c r="D17" s="14">
        <v>97075</v>
      </c>
      <c r="E17" s="120">
        <f t="shared" si="1"/>
        <v>68.32274093311656</v>
      </c>
      <c r="F17" s="120">
        <v>69.40484692200629</v>
      </c>
      <c r="G17" s="101"/>
      <c r="H17" s="101"/>
      <c r="I17" s="141">
        <v>47829</v>
      </c>
      <c r="J17" s="120">
        <f t="shared" si="2"/>
        <v>33.66271827030679</v>
      </c>
      <c r="K17" s="120">
        <v>39.22157983165291</v>
      </c>
      <c r="L17" s="86" t="s">
        <v>102</v>
      </c>
      <c r="M17" s="101"/>
      <c r="N17" s="142">
        <v>28512</v>
      </c>
      <c r="O17" s="120">
        <f t="shared" si="0"/>
        <v>20.067143852536898</v>
      </c>
      <c r="P17" s="120">
        <v>23.770500138215738</v>
      </c>
      <c r="Q17" s="86" t="s">
        <v>103</v>
      </c>
    </row>
    <row r="18" spans="1:17" ht="12.75">
      <c r="A18" s="5">
        <v>2012</v>
      </c>
      <c r="B18" s="49"/>
      <c r="C18" s="78">
        <v>150999</v>
      </c>
      <c r="D18" s="14">
        <v>100983</v>
      </c>
      <c r="E18" s="120">
        <f t="shared" si="1"/>
        <v>66.87660183180022</v>
      </c>
      <c r="F18" s="120">
        <v>70.43502105133861</v>
      </c>
      <c r="G18" s="86"/>
      <c r="H18" s="86"/>
      <c r="I18" s="141">
        <v>45828</v>
      </c>
      <c r="J18" s="120">
        <f t="shared" si="2"/>
        <v>30.349869866687857</v>
      </c>
      <c r="K18" s="120">
        <v>42.951818145713546</v>
      </c>
      <c r="L18" s="86" t="s">
        <v>101</v>
      </c>
      <c r="M18" s="86"/>
      <c r="N18" s="142">
        <v>28355</v>
      </c>
      <c r="O18" s="120">
        <f t="shared" si="0"/>
        <v>18.778270054768576</v>
      </c>
      <c r="P18" s="120">
        <v>27.32459193615623</v>
      </c>
      <c r="Q18" s="86" t="s">
        <v>104</v>
      </c>
    </row>
    <row r="19" spans="1:17" ht="24.75" customHeight="1">
      <c r="A19" s="5">
        <v>2009</v>
      </c>
      <c r="B19" s="49" t="s">
        <v>10</v>
      </c>
      <c r="C19" s="78">
        <v>37307</v>
      </c>
      <c r="D19" s="143">
        <v>24810</v>
      </c>
      <c r="E19" s="120">
        <f t="shared" si="1"/>
        <v>66.50226499048436</v>
      </c>
      <c r="F19" s="65">
        <v>66.6</v>
      </c>
      <c r="G19" s="101"/>
      <c r="H19" s="101"/>
      <c r="I19" s="141">
        <v>12122</v>
      </c>
      <c r="J19" s="120">
        <f t="shared" si="2"/>
        <v>32.49256171764012</v>
      </c>
      <c r="K19" s="65">
        <v>33.5</v>
      </c>
      <c r="L19" s="101"/>
      <c r="M19" s="101"/>
      <c r="N19" s="142">
        <v>6893</v>
      </c>
      <c r="O19" s="120">
        <f t="shared" si="0"/>
        <v>18.47642533572788</v>
      </c>
      <c r="P19" s="65">
        <v>19.4</v>
      </c>
      <c r="Q19" s="101"/>
    </row>
    <row r="20" spans="1:17" ht="12.75">
      <c r="A20" s="5"/>
      <c r="B20" s="49" t="s">
        <v>11</v>
      </c>
      <c r="C20" s="78">
        <v>32585</v>
      </c>
      <c r="D20" s="143">
        <v>21744</v>
      </c>
      <c r="E20" s="120">
        <f t="shared" si="1"/>
        <v>66.73009053245359</v>
      </c>
      <c r="F20" s="65">
        <v>66.9</v>
      </c>
      <c r="G20" s="101"/>
      <c r="H20" s="101"/>
      <c r="I20" s="141">
        <v>10960</v>
      </c>
      <c r="J20" s="120">
        <f t="shared" si="2"/>
        <v>33.63510817860979</v>
      </c>
      <c r="K20" s="65">
        <v>34.7</v>
      </c>
      <c r="L20" s="101"/>
      <c r="M20" s="101"/>
      <c r="N20" s="142">
        <v>6191</v>
      </c>
      <c r="O20" s="120">
        <f t="shared" si="0"/>
        <v>18.999539665490257</v>
      </c>
      <c r="P20" s="120">
        <v>20</v>
      </c>
      <c r="Q20" s="101"/>
    </row>
    <row r="21" spans="1:17" ht="12.75">
      <c r="A21" s="5"/>
      <c r="B21" s="49" t="s">
        <v>12</v>
      </c>
      <c r="C21" s="78">
        <v>34179</v>
      </c>
      <c r="D21" s="143">
        <v>22869</v>
      </c>
      <c r="E21" s="120">
        <f t="shared" si="1"/>
        <v>66.9095058369174</v>
      </c>
      <c r="F21" s="120">
        <v>67</v>
      </c>
      <c r="G21" s="101"/>
      <c r="H21" s="101"/>
      <c r="I21" s="141">
        <v>11513</v>
      </c>
      <c r="J21" s="120">
        <f t="shared" si="2"/>
        <v>33.684426109599464</v>
      </c>
      <c r="K21" s="65">
        <v>34.8</v>
      </c>
      <c r="L21" s="101"/>
      <c r="M21" s="101"/>
      <c r="N21" s="142">
        <v>6265</v>
      </c>
      <c r="O21" s="120">
        <f t="shared" si="0"/>
        <v>18.32996869422745</v>
      </c>
      <c r="P21" s="65">
        <v>19.3</v>
      </c>
      <c r="Q21" s="101"/>
    </row>
    <row r="22" spans="1:17" ht="12.75">
      <c r="A22" s="5"/>
      <c r="B22" s="49" t="s">
        <v>13</v>
      </c>
      <c r="C22" s="78">
        <v>32521</v>
      </c>
      <c r="D22" s="143">
        <v>21658</v>
      </c>
      <c r="E22" s="120">
        <f t="shared" si="1"/>
        <v>66.59696811291165</v>
      </c>
      <c r="F22" s="65">
        <v>66.7</v>
      </c>
      <c r="G22" s="101"/>
      <c r="H22" s="101"/>
      <c r="I22" s="141">
        <v>11121</v>
      </c>
      <c r="J22" s="120">
        <f t="shared" si="2"/>
        <v>34.196365425417426</v>
      </c>
      <c r="K22" s="65">
        <v>35.3</v>
      </c>
      <c r="L22" s="101"/>
      <c r="M22" s="101"/>
      <c r="N22" s="142">
        <v>6222</v>
      </c>
      <c r="O22" s="120">
        <f t="shared" si="0"/>
        <v>19.13225300575013</v>
      </c>
      <c r="P22" s="65">
        <v>20.1</v>
      </c>
      <c r="Q22" s="101"/>
    </row>
    <row r="23" spans="1:17" ht="24.75" customHeight="1">
      <c r="A23" s="5">
        <v>2010</v>
      </c>
      <c r="B23" s="49" t="s">
        <v>10</v>
      </c>
      <c r="C23" s="78">
        <v>35318</v>
      </c>
      <c r="D23" s="143">
        <v>23426</v>
      </c>
      <c r="E23" s="120">
        <f t="shared" si="1"/>
        <v>66.3287841893652</v>
      </c>
      <c r="F23" s="65">
        <v>66.7</v>
      </c>
      <c r="G23" s="101"/>
      <c r="H23" s="101"/>
      <c r="I23" s="141">
        <v>11608</v>
      </c>
      <c r="J23" s="120">
        <f t="shared" si="2"/>
        <v>32.867093266889405</v>
      </c>
      <c r="K23" s="65">
        <v>35.5</v>
      </c>
      <c r="L23" s="101"/>
      <c r="M23" s="101"/>
      <c r="N23" s="142">
        <v>6632</v>
      </c>
      <c r="O23" s="120">
        <f t="shared" si="0"/>
        <v>18.7779602468996</v>
      </c>
      <c r="P23" s="65">
        <v>20.7</v>
      </c>
      <c r="Q23" s="101"/>
    </row>
    <row r="24" spans="1:17" ht="12.75">
      <c r="A24" s="5"/>
      <c r="B24" s="49" t="s">
        <v>11</v>
      </c>
      <c r="C24" s="78">
        <v>31495</v>
      </c>
      <c r="D24" s="143">
        <v>21456</v>
      </c>
      <c r="E24" s="120">
        <f t="shared" si="1"/>
        <v>68.12509922209874</v>
      </c>
      <c r="F24" s="65">
        <v>68.5</v>
      </c>
      <c r="G24" s="101"/>
      <c r="H24" s="101"/>
      <c r="I24" s="141">
        <v>11029</v>
      </c>
      <c r="J24" s="120">
        <f t="shared" si="2"/>
        <v>35.01825686616923</v>
      </c>
      <c r="K24" s="65">
        <v>37.8</v>
      </c>
      <c r="L24" s="101"/>
      <c r="M24" s="101"/>
      <c r="N24" s="142">
        <v>6465</v>
      </c>
      <c r="O24" s="120">
        <f t="shared" si="0"/>
        <v>20.527067788537863</v>
      </c>
      <c r="P24" s="65">
        <v>22.6</v>
      </c>
      <c r="Q24" s="101"/>
    </row>
    <row r="25" spans="1:17" ht="12.75">
      <c r="A25" s="5"/>
      <c r="B25" s="49" t="s">
        <v>12</v>
      </c>
      <c r="C25" s="78">
        <v>34602</v>
      </c>
      <c r="D25" s="143">
        <v>23263</v>
      </c>
      <c r="E25" s="120">
        <f t="shared" si="1"/>
        <v>67.2302179064794</v>
      </c>
      <c r="F25" s="65">
        <v>67.6</v>
      </c>
      <c r="G25" s="101"/>
      <c r="H25" s="101"/>
      <c r="I25" s="141">
        <v>11840</v>
      </c>
      <c r="J25" s="120">
        <f t="shared" si="2"/>
        <v>34.217675278885615</v>
      </c>
      <c r="K25" s="65">
        <v>36.9</v>
      </c>
      <c r="L25" s="101"/>
      <c r="M25" s="101"/>
      <c r="N25" s="142">
        <v>6951</v>
      </c>
      <c r="O25" s="120">
        <f t="shared" si="0"/>
        <v>20.088434194555226</v>
      </c>
      <c r="P25" s="65">
        <v>22.2</v>
      </c>
      <c r="Q25" s="101"/>
    </row>
    <row r="26" spans="1:17" ht="12.75">
      <c r="A26" s="5"/>
      <c r="B26" s="49" t="s">
        <v>13</v>
      </c>
      <c r="C26" s="78">
        <v>33546</v>
      </c>
      <c r="D26" s="143">
        <v>23129</v>
      </c>
      <c r="E26" s="120">
        <f t="shared" si="1"/>
        <v>68.94711739104513</v>
      </c>
      <c r="F26" s="65">
        <v>69.4</v>
      </c>
      <c r="G26" s="101"/>
      <c r="H26" s="101"/>
      <c r="I26" s="141">
        <v>11695</v>
      </c>
      <c r="J26" s="120">
        <f t="shared" si="2"/>
        <v>34.862576760269484</v>
      </c>
      <c r="K26" s="65">
        <v>37.6</v>
      </c>
      <c r="L26" s="101"/>
      <c r="M26" s="101"/>
      <c r="N26" s="142">
        <v>6872</v>
      </c>
      <c r="O26" s="120">
        <f t="shared" si="0"/>
        <v>20.48530376199845</v>
      </c>
      <c r="P26" s="65">
        <v>22.6</v>
      </c>
      <c r="Q26" s="101"/>
    </row>
    <row r="27" spans="1:17" ht="24.75" customHeight="1">
      <c r="A27" s="5">
        <v>2011</v>
      </c>
      <c r="B27" s="49" t="s">
        <v>10</v>
      </c>
      <c r="C27" s="78">
        <v>37011</v>
      </c>
      <c r="D27" s="143">
        <v>25091</v>
      </c>
      <c r="E27" s="120">
        <f t="shared" si="1"/>
        <v>67.79335873118802</v>
      </c>
      <c r="F27" s="65">
        <v>68.2</v>
      </c>
      <c r="G27" s="101"/>
      <c r="H27" s="101"/>
      <c r="I27" s="141">
        <v>12412</v>
      </c>
      <c r="J27" s="120">
        <f t="shared" si="2"/>
        <v>33.53597579098106</v>
      </c>
      <c r="K27" s="65">
        <v>36.2</v>
      </c>
      <c r="L27" s="88"/>
      <c r="M27" s="101"/>
      <c r="N27" s="142">
        <v>7306</v>
      </c>
      <c r="O27" s="120">
        <f t="shared" si="0"/>
        <v>19.74007727432385</v>
      </c>
      <c r="P27" s="65">
        <v>21.8</v>
      </c>
      <c r="Q27" s="88"/>
    </row>
    <row r="28" spans="1:17" ht="12.75">
      <c r="A28" s="5"/>
      <c r="B28" s="50" t="s">
        <v>11</v>
      </c>
      <c r="C28" s="79">
        <v>33108</v>
      </c>
      <c r="D28" s="143">
        <v>22828</v>
      </c>
      <c r="E28" s="120">
        <f t="shared" si="1"/>
        <v>68.95010269421287</v>
      </c>
      <c r="F28" s="65">
        <v>70.3</v>
      </c>
      <c r="G28" s="101"/>
      <c r="H28" s="101"/>
      <c r="I28" s="141">
        <v>11475</v>
      </c>
      <c r="J28" s="120">
        <f t="shared" si="2"/>
        <v>34.65929684668358</v>
      </c>
      <c r="K28" s="65">
        <v>41.4</v>
      </c>
      <c r="L28" s="86" t="s">
        <v>108</v>
      </c>
      <c r="M28" s="101"/>
      <c r="N28" s="142">
        <v>6936</v>
      </c>
      <c r="O28" s="120">
        <f t="shared" si="0"/>
        <v>20.94961942732874</v>
      </c>
      <c r="P28" s="65">
        <v>25.4</v>
      </c>
      <c r="Q28" s="86" t="s">
        <v>117</v>
      </c>
    </row>
    <row r="29" spans="1:17" ht="12.75">
      <c r="A29" s="5"/>
      <c r="B29" s="50" t="s">
        <v>12</v>
      </c>
      <c r="C29" s="79">
        <v>37439</v>
      </c>
      <c r="D29" s="143">
        <v>25762</v>
      </c>
      <c r="E29" s="120">
        <f t="shared" si="1"/>
        <v>68.81059857367985</v>
      </c>
      <c r="F29" s="65">
        <v>70.1</v>
      </c>
      <c r="G29" s="101"/>
      <c r="H29" s="101"/>
      <c r="I29" s="141">
        <v>12589</v>
      </c>
      <c r="J29" s="120">
        <f t="shared" si="2"/>
        <v>33.62536392531852</v>
      </c>
      <c r="K29" s="65">
        <v>40.2</v>
      </c>
      <c r="L29" s="86" t="s">
        <v>109</v>
      </c>
      <c r="M29" s="101"/>
      <c r="N29" s="142">
        <v>7488</v>
      </c>
      <c r="O29" s="120">
        <f t="shared" si="0"/>
        <v>20.00053420230241</v>
      </c>
      <c r="P29" s="65">
        <v>24.3</v>
      </c>
      <c r="Q29" s="86" t="s">
        <v>118</v>
      </c>
    </row>
    <row r="30" spans="1:17" ht="12.75">
      <c r="A30" s="5"/>
      <c r="B30" s="50" t="s">
        <v>13</v>
      </c>
      <c r="C30" s="79">
        <v>34525</v>
      </c>
      <c r="D30" s="143">
        <v>23394</v>
      </c>
      <c r="E30" s="120">
        <f t="shared" si="1"/>
        <v>67.75959449674149</v>
      </c>
      <c r="F30" s="65">
        <v>69.1</v>
      </c>
      <c r="G30" s="101"/>
      <c r="H30" s="101"/>
      <c r="I30" s="141">
        <v>11353</v>
      </c>
      <c r="J30" s="120">
        <f t="shared" si="2"/>
        <v>32.88341781317886</v>
      </c>
      <c r="K30" s="65">
        <v>39.3</v>
      </c>
      <c r="L30" s="86" t="s">
        <v>110</v>
      </c>
      <c r="M30" s="101"/>
      <c r="N30" s="142">
        <v>6782</v>
      </c>
      <c r="O30" s="120">
        <f t="shared" si="0"/>
        <v>19.643736422881968</v>
      </c>
      <c r="P30" s="65">
        <v>23.8</v>
      </c>
      <c r="Q30" s="86" t="s">
        <v>119</v>
      </c>
    </row>
    <row r="31" spans="1:17" ht="24.75" customHeight="1">
      <c r="A31" s="5">
        <v>2012</v>
      </c>
      <c r="B31" s="50" t="s">
        <v>10</v>
      </c>
      <c r="C31" s="79">
        <v>38564</v>
      </c>
      <c r="D31" s="143">
        <v>25840</v>
      </c>
      <c r="E31" s="120">
        <f t="shared" si="1"/>
        <v>67.00549735504616</v>
      </c>
      <c r="F31" s="65">
        <v>68.3</v>
      </c>
      <c r="G31" s="101"/>
      <c r="H31" s="101"/>
      <c r="I31" s="141">
        <v>12200</v>
      </c>
      <c r="J31" s="120">
        <f t="shared" si="2"/>
        <v>31.635722435432008</v>
      </c>
      <c r="K31" s="65">
        <v>37.8</v>
      </c>
      <c r="L31" s="86" t="s">
        <v>111</v>
      </c>
      <c r="M31" s="101"/>
      <c r="N31" s="142">
        <v>7467</v>
      </c>
      <c r="O31" s="120">
        <f t="shared" si="0"/>
        <v>19.362617985686132</v>
      </c>
      <c r="P31" s="65">
        <v>23.5</v>
      </c>
      <c r="Q31" s="86" t="s">
        <v>134</v>
      </c>
    </row>
    <row r="32" spans="1:17" ht="12.75">
      <c r="A32" s="5"/>
      <c r="B32" s="51" t="s">
        <v>11</v>
      </c>
      <c r="C32" s="14">
        <v>34555</v>
      </c>
      <c r="D32" s="143">
        <v>23538</v>
      </c>
      <c r="E32" s="120">
        <f t="shared" si="1"/>
        <v>68.11749385038344</v>
      </c>
      <c r="F32" s="65">
        <v>70.8</v>
      </c>
      <c r="G32" s="101"/>
      <c r="H32" s="101"/>
      <c r="I32" s="141">
        <v>11336</v>
      </c>
      <c r="J32" s="120">
        <f t="shared" si="2"/>
        <v>32.80567211691506</v>
      </c>
      <c r="K32" s="65">
        <v>44.1</v>
      </c>
      <c r="L32" s="86" t="s">
        <v>112</v>
      </c>
      <c r="M32" s="101"/>
      <c r="N32" s="142">
        <v>7064</v>
      </c>
      <c r="O32" s="120">
        <f t="shared" si="0"/>
        <v>20.442772391839096</v>
      </c>
      <c r="P32" s="65">
        <v>27.5</v>
      </c>
      <c r="Q32" s="86" t="s">
        <v>120</v>
      </c>
    </row>
    <row r="33" spans="1:17" ht="12.75">
      <c r="A33" s="5"/>
      <c r="B33" s="51" t="s">
        <v>12</v>
      </c>
      <c r="C33" s="14">
        <v>38947</v>
      </c>
      <c r="D33" s="143">
        <v>25879</v>
      </c>
      <c r="E33" s="120">
        <f t="shared" si="1"/>
        <v>66.44670963103705</v>
      </c>
      <c r="F33" s="65">
        <v>69.1</v>
      </c>
      <c r="G33" s="88"/>
      <c r="H33" s="88"/>
      <c r="I33" s="141">
        <v>11571</v>
      </c>
      <c r="J33" s="120">
        <f t="shared" si="2"/>
        <v>29.709605361131793</v>
      </c>
      <c r="K33" s="65">
        <v>39.9</v>
      </c>
      <c r="L33" s="86" t="s">
        <v>113</v>
      </c>
      <c r="M33" s="88"/>
      <c r="N33" s="142">
        <v>7281</v>
      </c>
      <c r="O33" s="120">
        <f t="shared" si="0"/>
        <v>18.694636300613656</v>
      </c>
      <c r="P33" s="65">
        <v>25.2</v>
      </c>
      <c r="Q33" s="86" t="s">
        <v>121</v>
      </c>
    </row>
    <row r="34" spans="1:17" ht="12.75">
      <c r="A34" s="5"/>
      <c r="B34" s="51" t="s">
        <v>13</v>
      </c>
      <c r="C34" s="14">
        <v>38933</v>
      </c>
      <c r="D34" s="143">
        <v>25726</v>
      </c>
      <c r="E34" s="120">
        <f t="shared" si="1"/>
        <v>66.077620527573</v>
      </c>
      <c r="F34" s="65">
        <v>73.6</v>
      </c>
      <c r="G34" s="86" t="s">
        <v>105</v>
      </c>
      <c r="H34" s="86"/>
      <c r="I34" s="141">
        <v>10721</v>
      </c>
      <c r="J34" s="120">
        <f t="shared" si="2"/>
        <v>27.537050830914648</v>
      </c>
      <c r="K34" s="65">
        <v>50.2</v>
      </c>
      <c r="L34" s="86" t="s">
        <v>114</v>
      </c>
      <c r="M34" s="86"/>
      <c r="N34" s="142">
        <v>6543</v>
      </c>
      <c r="O34" s="120">
        <f t="shared" si="0"/>
        <v>16.80579457015899</v>
      </c>
      <c r="P34" s="65">
        <v>33.1</v>
      </c>
      <c r="Q34" s="86" t="s">
        <v>122</v>
      </c>
    </row>
    <row r="35" spans="1:17" ht="24.75" customHeight="1">
      <c r="A35" s="5">
        <v>2013</v>
      </c>
      <c r="B35" s="51" t="s">
        <v>33</v>
      </c>
      <c r="C35" s="14">
        <v>42519</v>
      </c>
      <c r="D35" s="143">
        <v>26600</v>
      </c>
      <c r="E35" s="120">
        <f t="shared" si="1"/>
        <v>62.56026717467485</v>
      </c>
      <c r="F35" s="65">
        <v>69.7</v>
      </c>
      <c r="G35" s="86" t="s">
        <v>106</v>
      </c>
      <c r="H35" s="86"/>
      <c r="I35" s="141">
        <v>9175</v>
      </c>
      <c r="J35" s="120">
        <f t="shared" si="2"/>
        <v>21.578588395776006</v>
      </c>
      <c r="K35" s="65">
        <v>39.6</v>
      </c>
      <c r="L35" s="86" t="s">
        <v>115</v>
      </c>
      <c r="M35" s="86"/>
      <c r="N35" s="142">
        <v>4957</v>
      </c>
      <c r="O35" s="120">
        <f t="shared" si="0"/>
        <v>11.658317458077565</v>
      </c>
      <c r="P35" s="65">
        <v>23.1</v>
      </c>
      <c r="Q35" s="86" t="s">
        <v>123</v>
      </c>
    </row>
    <row r="36" spans="2:92" s="62" customFormat="1" ht="12.75" customHeight="1">
      <c r="B36" s="63" t="s">
        <v>52</v>
      </c>
      <c r="C36" s="32">
        <v>39293</v>
      </c>
      <c r="D36" s="144">
        <v>11420</v>
      </c>
      <c r="E36" s="68">
        <f t="shared" si="1"/>
        <v>29.06370091364874</v>
      </c>
      <c r="F36" s="6">
        <v>68.1</v>
      </c>
      <c r="G36" s="69" t="s">
        <v>107</v>
      </c>
      <c r="H36" s="69"/>
      <c r="I36" s="145">
        <v>2773</v>
      </c>
      <c r="J36" s="68">
        <f t="shared" si="2"/>
        <v>7.057236657928893</v>
      </c>
      <c r="K36" s="68">
        <v>32</v>
      </c>
      <c r="L36" s="69" t="s">
        <v>116</v>
      </c>
      <c r="M36" s="69"/>
      <c r="N36" s="146">
        <v>413</v>
      </c>
      <c r="O36" s="68">
        <f t="shared" si="0"/>
        <v>1.0510778001170693</v>
      </c>
      <c r="P36" s="6">
        <v>15.6</v>
      </c>
      <c r="Q36" s="69" t="s">
        <v>124</v>
      </c>
      <c r="R36" s="65"/>
      <c r="S36"/>
      <c r="T36"/>
      <c r="U36"/>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row>
    <row r="37" ht="6.75" customHeight="1"/>
    <row r="38" ht="12.75">
      <c r="A38" s="1" t="s">
        <v>14</v>
      </c>
    </row>
    <row r="39" ht="12.75">
      <c r="A39" s="44" t="s">
        <v>34</v>
      </c>
    </row>
    <row r="41" spans="1:16" ht="12.75">
      <c r="A41" s="175" t="s">
        <v>35</v>
      </c>
      <c r="B41" s="176"/>
      <c r="C41" s="176"/>
      <c r="D41" s="176"/>
      <c r="E41" s="176"/>
      <c r="F41" s="176"/>
      <c r="G41" s="176"/>
      <c r="H41" s="176"/>
      <c r="I41" s="176"/>
      <c r="J41" s="176"/>
      <c r="K41" s="176"/>
      <c r="L41" s="176"/>
      <c r="M41" s="176"/>
      <c r="N41" s="176"/>
      <c r="O41" s="176"/>
      <c r="P41" s="176"/>
    </row>
    <row r="42" spans="1:14" ht="14.25">
      <c r="A42" s="71" t="s">
        <v>37</v>
      </c>
      <c r="D42"/>
      <c r="I42"/>
      <c r="N42"/>
    </row>
    <row r="43" spans="4:14" ht="12.75">
      <c r="D43"/>
      <c r="I43"/>
      <c r="N43"/>
    </row>
  </sheetData>
  <mergeCells count="8">
    <mergeCell ref="A1:Q1"/>
    <mergeCell ref="A41:P41"/>
    <mergeCell ref="I3:L3"/>
    <mergeCell ref="N3:Q3"/>
    <mergeCell ref="A3:A4"/>
    <mergeCell ref="B3:B4"/>
    <mergeCell ref="C3:C4"/>
    <mergeCell ref="D3:G3"/>
  </mergeCells>
  <hyperlinks>
    <hyperlink ref="A2" location="'Index of Tables'!A1" display="Back"/>
  </hyperlinks>
  <printOptions/>
  <pageMargins left="0.75" right="0.75" top="1" bottom="1" header="0.5" footer="0.5"/>
  <pageSetup fitToHeight="1" fitToWidth="1" horizontalDpi="600" verticalDpi="600" orientation="landscape" paperSize="9" scale="72" r:id="rId1"/>
  <headerFooter alignWithMargins="0">
    <oddHeader>&amp;CMortgage and landlord possession statistics quarterly 
April to June 2013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4 Mortgage and landlord possession statistics (NS)</dc:title>
  <dc:subject>Statistical tables for quater 4 2011</dc:subject>
  <dc:creator>Ministry of Justice</dc:creator>
  <cp:keywords>mortgage, landlord, stats, posession, loan, claims, properties, county, local authority, court</cp:keywords>
  <dc:description/>
  <cp:lastModifiedBy>tshu</cp:lastModifiedBy>
  <cp:lastPrinted>2013-08-06T13:59:09Z</cp:lastPrinted>
  <dcterms:created xsi:type="dcterms:W3CDTF">2009-05-13T15:01:29Z</dcterms:created>
  <dcterms:modified xsi:type="dcterms:W3CDTF">2013-08-06T14:03:41Z</dcterms:modified>
  <cp:category/>
  <cp:version/>
  <cp:contentType/>
  <cp:contentStatus/>
</cp:coreProperties>
</file>