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15480" windowHeight="11640" activeTab="0"/>
  </bookViews>
  <sheets>
    <sheet name="Sheet1" sheetId="1" r:id="rId1"/>
    <sheet name="Sheet2" sheetId="2" r:id="rId2"/>
    <sheet name="Sheet3" sheetId="3" r:id="rId3"/>
  </sheets>
  <definedNames>
    <definedName name="_xlnm.Print_Area" localSheetId="0">'Sheet1'!$A$1:$I$40</definedName>
  </definedNames>
  <calcPr fullCalcOnLoad="1"/>
</workbook>
</file>

<file path=xl/sharedStrings.xml><?xml version="1.0" encoding="utf-8"?>
<sst xmlns="http://schemas.openxmlformats.org/spreadsheetml/2006/main" count="49" uniqueCount="40">
  <si>
    <t>Gender</t>
  </si>
  <si>
    <t>Type of beneficiaries</t>
  </si>
  <si>
    <t>Total Number</t>
  </si>
  <si>
    <t>Female</t>
  </si>
  <si>
    <t>Disabled</t>
  </si>
  <si>
    <t>HIV status</t>
  </si>
  <si>
    <t>Output 1</t>
  </si>
  <si>
    <t>Total Parents/guardians who benefited from this output</t>
  </si>
  <si>
    <t xml:space="preserve">a. Parents/guardians received trainings on laws and other regulations </t>
  </si>
  <si>
    <t>b. Parents/guardians received trainings on the UNCRC</t>
  </si>
  <si>
    <t>c. Parents received parenting skills</t>
  </si>
  <si>
    <t>d. Parents involved in peer- to- peer education</t>
  </si>
  <si>
    <t>Other disadvantaged</t>
  </si>
  <si>
    <t>Output 2</t>
  </si>
  <si>
    <t xml:space="preserve">Children who received legal aid from the project </t>
  </si>
  <si>
    <t>Children who have been represented by lawyers  and their cases have been closed by end of 2011</t>
  </si>
  <si>
    <t>Cases of children received appropriate sentences/ punishment</t>
  </si>
  <si>
    <t>Total children who have benefited from this output</t>
  </si>
  <si>
    <t>Output 3</t>
  </si>
  <si>
    <t>Children in prison who received basic needs support</t>
  </si>
  <si>
    <t>Children who received monthly health care and appropriate counselling</t>
  </si>
  <si>
    <t>Children who received reintegration support</t>
  </si>
  <si>
    <t>-</t>
  </si>
  <si>
    <t>Outcome</t>
  </si>
  <si>
    <t>Total children who benefited from this output</t>
  </si>
  <si>
    <t>Minority groups</t>
  </si>
  <si>
    <t>What changes have occurred as a result of the project activities for those people</t>
  </si>
  <si>
    <t>What changes have occurred as a result of the project outputs for those people</t>
  </si>
  <si>
    <t xml:space="preserve">How were these numbers calculated? </t>
  </si>
  <si>
    <t>Total number of people who have benefited from this outcome</t>
  </si>
  <si>
    <t>Children who have benefited from this outcome</t>
  </si>
  <si>
    <t>Parents and guardians who have benefited</t>
  </si>
  <si>
    <t>Beneficiaries to date at outcome level</t>
  </si>
  <si>
    <t>Overall beneficiaries at output level</t>
  </si>
  <si>
    <t>Beneficiaries to date at output level</t>
  </si>
  <si>
    <t>Total number of children who have benefited from all outputs</t>
  </si>
  <si>
    <t>Total number of parents and guardians who have benefited from all outputs</t>
  </si>
  <si>
    <t>Example of how beneficiary tables have been completed</t>
  </si>
  <si>
    <t>Note that the number of beneficiaries at the outcome level may be different to the total number targeted at output level.  A development outcome, such as a change in policy, could impact on a greater number of people than the total reached by the outputs.</t>
  </si>
  <si>
    <t>Note that the total number of people targeted by each output cannot be simply added together to get the total number of project beneficiaries.  This is because the same people may be targeted under different outputs, and there is thus a risk of double-counting.</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</si>
</sst>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b/>
      <sz val="11"/>
      <color indexed="8"/>
      <name val="Calibri"/>
      <family val="2"/>
    </font>
    <font>
      <sz val="11"/>
      <color indexed="8"/>
      <name val="Calibri"/>
      <family val="2"/>
    </font>
    <font>
      <sz val="8"/>
      <name val="Arial"/>
      <family val="0"/>
    </font>
    <font>
      <b/>
      <sz val="10"/>
      <name val="Arial"/>
      <family val="2"/>
    </font>
    <font>
      <b/>
      <sz val="12"/>
      <name val="Arial"/>
      <family val="2"/>
    </font>
    <font>
      <b/>
      <sz val="14"/>
      <name val="Arial"/>
      <family val="2"/>
    </font>
    <font>
      <b/>
      <sz val="12"/>
      <color indexed="8"/>
      <name val="Arial"/>
      <family val="2"/>
    </font>
    <font>
      <b/>
      <sz val="11"/>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17"/>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xf>
    <xf numFmtId="0" fontId="0" fillId="0" borderId="0" xfId="0" applyAlignment="1">
      <alignment vertical="top" wrapText="1"/>
    </xf>
    <xf numFmtId="0" fontId="1" fillId="0" borderId="10" xfId="0" applyFont="1" applyBorder="1" applyAlignment="1">
      <alignment vertical="center" wrapText="1"/>
    </xf>
    <xf numFmtId="0" fontId="1" fillId="0" borderId="10" xfId="0" applyFont="1" applyBorder="1" applyAlignment="1">
      <alignment vertical="center"/>
    </xf>
    <xf numFmtId="0" fontId="1" fillId="33" borderId="0" xfId="0" applyFont="1" applyFill="1" applyAlignment="1">
      <alignment vertical="center"/>
    </xf>
    <xf numFmtId="0" fontId="1" fillId="34" borderId="10" xfId="0" applyFont="1" applyFill="1" applyBorder="1" applyAlignment="1">
      <alignment vertical="top" wrapText="1"/>
    </xf>
    <xf numFmtId="164" fontId="1" fillId="34" borderId="10" xfId="42" applyNumberFormat="1" applyFont="1" applyFill="1" applyBorder="1" applyAlignment="1">
      <alignment/>
    </xf>
    <xf numFmtId="0" fontId="0" fillId="33" borderId="0" xfId="0" applyFill="1" applyAlignment="1">
      <alignment/>
    </xf>
    <xf numFmtId="0" fontId="0" fillId="0" borderId="10" xfId="0" applyBorder="1" applyAlignment="1">
      <alignment vertical="top" wrapText="1"/>
    </xf>
    <xf numFmtId="164" fontId="2" fillId="0" borderId="10" xfId="42" applyNumberFormat="1" applyFont="1" applyBorder="1" applyAlignment="1">
      <alignment vertical="center"/>
    </xf>
    <xf numFmtId="164" fontId="2" fillId="0" borderId="10" xfId="42" applyNumberFormat="1" applyFont="1" applyFill="1" applyBorder="1" applyAlignment="1">
      <alignment vertical="center"/>
    </xf>
    <xf numFmtId="164" fontId="1" fillId="34" borderId="10" xfId="42" applyNumberFormat="1" applyFont="1" applyFill="1" applyBorder="1" applyAlignment="1">
      <alignment vertical="center"/>
    </xf>
    <xf numFmtId="0" fontId="1" fillId="33" borderId="0" xfId="0" applyFont="1" applyFill="1" applyAlignment="1">
      <alignment/>
    </xf>
    <xf numFmtId="0" fontId="0" fillId="0" borderId="10" xfId="0" applyFill="1" applyBorder="1" applyAlignment="1">
      <alignment vertical="top" wrapText="1"/>
    </xf>
    <xf numFmtId="164" fontId="1" fillId="0" borderId="10" xfId="42" applyNumberFormat="1" applyFont="1" applyFill="1" applyBorder="1" applyAlignment="1">
      <alignment vertical="center"/>
    </xf>
    <xf numFmtId="0" fontId="0" fillId="0" borderId="11" xfId="0" applyBorder="1" applyAlignment="1">
      <alignment horizontal="left" vertical="center" wrapText="1"/>
    </xf>
    <xf numFmtId="164" fontId="1" fillId="0" borderId="10" xfId="42" applyNumberFormat="1" applyFont="1" applyBorder="1" applyAlignment="1">
      <alignment vertical="center"/>
    </xf>
    <xf numFmtId="0" fontId="0" fillId="0" borderId="10" xfId="0" applyBorder="1" applyAlignment="1">
      <alignment vertical="center" wrapText="1"/>
    </xf>
    <xf numFmtId="164" fontId="2" fillId="0" borderId="10" xfId="42" applyNumberFormat="1" applyFont="1" applyBorder="1" applyAlignment="1">
      <alignment horizontal="right" vertical="center"/>
    </xf>
    <xf numFmtId="0" fontId="4" fillId="0" borderId="0" xfId="0" applyFont="1" applyAlignment="1">
      <alignment/>
    </xf>
    <xf numFmtId="0" fontId="5" fillId="0" borderId="0" xfId="0" applyFont="1" applyAlignment="1">
      <alignment vertical="top" wrapText="1"/>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33" borderId="12" xfId="0" applyFont="1" applyFill="1" applyBorder="1" applyAlignment="1">
      <alignment/>
    </xf>
    <xf numFmtId="0" fontId="0" fillId="0" borderId="0" xfId="0" applyFont="1" applyAlignment="1">
      <alignment/>
    </xf>
    <xf numFmtId="0" fontId="0" fillId="0" borderId="10" xfId="0" applyFont="1" applyBorder="1" applyAlignment="1">
      <alignment vertical="top" wrapText="1"/>
    </xf>
    <xf numFmtId="164" fontId="8" fillId="35" borderId="10" xfId="42" applyNumberFormat="1" applyFont="1" applyFill="1" applyBorder="1" applyAlignment="1">
      <alignment vertical="center"/>
    </xf>
    <xf numFmtId="164" fontId="1" fillId="36" borderId="10" xfId="42" applyNumberFormat="1" applyFont="1" applyFill="1" applyBorder="1" applyAlignment="1">
      <alignment vertical="center"/>
    </xf>
    <xf numFmtId="164" fontId="1" fillId="36" borderId="10" xfId="42" applyNumberFormat="1" applyFont="1" applyFill="1" applyBorder="1" applyAlignment="1">
      <alignment/>
    </xf>
    <xf numFmtId="0" fontId="4" fillId="35" borderId="13" xfId="0" applyFont="1" applyFill="1" applyBorder="1" applyAlignment="1">
      <alignment wrapText="1"/>
    </xf>
    <xf numFmtId="164" fontId="8" fillId="35" borderId="14" xfId="42" applyNumberFormat="1" applyFont="1" applyFill="1" applyBorder="1" applyAlignment="1">
      <alignment vertical="center"/>
    </xf>
    <xf numFmtId="0" fontId="8" fillId="35" borderId="10" xfId="0" applyFont="1" applyFill="1" applyBorder="1" applyAlignment="1">
      <alignment vertical="top" wrapText="1"/>
    </xf>
    <xf numFmtId="0" fontId="9" fillId="0" borderId="0" xfId="0" applyFont="1" applyAlignment="1">
      <alignment/>
    </xf>
    <xf numFmtId="0" fontId="1" fillId="0" borderId="10" xfId="0" applyFont="1" applyFill="1" applyBorder="1" applyAlignment="1">
      <alignment vertical="center" wrapText="1"/>
    </xf>
    <xf numFmtId="164" fontId="8" fillId="35" borderId="15" xfId="42" applyNumberFormat="1" applyFont="1" applyFill="1" applyBorder="1" applyAlignment="1">
      <alignment vertical="center"/>
    </xf>
    <xf numFmtId="0" fontId="9" fillId="0" borderId="0" xfId="0" applyFont="1" applyAlignment="1">
      <alignment horizontal="left" wrapText="1"/>
    </xf>
    <xf numFmtId="49" fontId="9" fillId="0" borderId="0"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1" fillId="0" borderId="10" xfId="0" applyFont="1" applyBorder="1" applyAlignment="1">
      <alignment horizontal="center"/>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view="pageBreakPreview" zoomScaleSheetLayoutView="100" zoomScalePageLayoutView="0" workbookViewId="0" topLeftCell="A1">
      <selection activeCell="A37" sqref="A37:I37"/>
    </sheetView>
  </sheetViews>
  <sheetFormatPr defaultColWidth="9.140625" defaultRowHeight="12.75"/>
  <cols>
    <col min="1" max="1" width="15.7109375" style="0" customWidth="1"/>
    <col min="2" max="2" width="18.140625" style="0" customWidth="1"/>
    <col min="3" max="4" width="10.421875" style="0" bestFit="1" customWidth="1"/>
    <col min="5" max="7" width="9.28125" style="0" bestFit="1" customWidth="1"/>
    <col min="8" max="8" width="40.7109375" style="0" customWidth="1"/>
    <col min="9" max="9" width="30.7109375" style="0" customWidth="1"/>
  </cols>
  <sheetData>
    <row r="1" ht="18">
      <c r="A1" s="23" t="s">
        <v>37</v>
      </c>
    </row>
    <row r="2" ht="12.75">
      <c r="A2" s="20"/>
    </row>
    <row r="3" ht="12.75">
      <c r="A3" s="20"/>
    </row>
    <row r="4" ht="15.75">
      <c r="A4" s="22" t="s">
        <v>32</v>
      </c>
    </row>
    <row r="5" spans="1:2" ht="15">
      <c r="A5" s="1"/>
      <c r="B5" s="2"/>
    </row>
    <row r="6" spans="2:7" ht="15">
      <c r="B6" s="2"/>
      <c r="C6" s="42" t="s">
        <v>0</v>
      </c>
      <c r="D6" s="42"/>
      <c r="E6" s="42" t="s">
        <v>12</v>
      </c>
      <c r="F6" s="42"/>
      <c r="G6" s="42"/>
    </row>
    <row r="7" spans="2:9" ht="45">
      <c r="B7" s="3" t="s">
        <v>1</v>
      </c>
      <c r="C7" s="3" t="s">
        <v>2</v>
      </c>
      <c r="D7" s="3" t="s">
        <v>3</v>
      </c>
      <c r="E7" s="3" t="s">
        <v>25</v>
      </c>
      <c r="F7" s="3" t="s">
        <v>4</v>
      </c>
      <c r="G7" s="3" t="s">
        <v>5</v>
      </c>
      <c r="H7" s="4" t="s">
        <v>28</v>
      </c>
      <c r="I7" s="35" t="s">
        <v>27</v>
      </c>
    </row>
    <row r="8" spans="1:9" ht="51">
      <c r="A8" s="5" t="s">
        <v>23</v>
      </c>
      <c r="B8" s="31" t="s">
        <v>29</v>
      </c>
      <c r="C8" s="28">
        <v>4381</v>
      </c>
      <c r="D8" s="28">
        <v>2643</v>
      </c>
      <c r="E8" s="28">
        <v>762</v>
      </c>
      <c r="F8" s="28">
        <v>34</v>
      </c>
      <c r="G8" s="28">
        <v>15</v>
      </c>
      <c r="H8" s="43"/>
      <c r="I8" s="39"/>
    </row>
    <row r="9" spans="1:9" ht="38.25">
      <c r="A9" s="8"/>
      <c r="B9" s="27" t="s">
        <v>30</v>
      </c>
      <c r="C9" s="29">
        <v>294</v>
      </c>
      <c r="D9" s="29">
        <v>13</v>
      </c>
      <c r="E9" s="29">
        <v>212</v>
      </c>
      <c r="F9" s="29">
        <v>4</v>
      </c>
      <c r="G9" s="29">
        <v>3</v>
      </c>
      <c r="H9" s="44"/>
      <c r="I9" s="40"/>
    </row>
    <row r="10" spans="1:9" ht="38.25">
      <c r="A10" s="8"/>
      <c r="B10" s="27" t="s">
        <v>31</v>
      </c>
      <c r="C10" s="30">
        <v>4087</v>
      </c>
      <c r="D10" s="30">
        <v>2630</v>
      </c>
      <c r="E10" s="30">
        <v>550</v>
      </c>
      <c r="F10" s="30">
        <v>30</v>
      </c>
      <c r="G10" s="30">
        <v>12</v>
      </c>
      <c r="H10" s="45"/>
      <c r="I10" s="41"/>
    </row>
    <row r="11" spans="1:9" ht="33.75" customHeight="1">
      <c r="A11" s="37" t="s">
        <v>38</v>
      </c>
      <c r="B11" s="37"/>
      <c r="C11" s="37"/>
      <c r="D11" s="37"/>
      <c r="E11" s="37"/>
      <c r="F11" s="37"/>
      <c r="G11" s="37"/>
      <c r="H11" s="37"/>
      <c r="I11" s="37"/>
    </row>
    <row r="12" spans="1:9" ht="12.75">
      <c r="A12" s="34"/>
      <c r="B12" s="34"/>
      <c r="C12" s="34"/>
      <c r="D12" s="34"/>
      <c r="E12" s="34"/>
      <c r="F12" s="34"/>
      <c r="G12" s="34"/>
      <c r="H12" s="34"/>
      <c r="I12" s="34"/>
    </row>
    <row r="13" spans="1:9" ht="12.75">
      <c r="A13" s="34"/>
      <c r="B13" s="34"/>
      <c r="C13" s="34"/>
      <c r="D13" s="34"/>
      <c r="E13" s="34"/>
      <c r="F13" s="34"/>
      <c r="G13" s="34"/>
      <c r="H13" s="34"/>
      <c r="I13" s="34"/>
    </row>
    <row r="14" ht="12.75">
      <c r="A14" s="26"/>
    </row>
    <row r="15" spans="1:2" ht="15">
      <c r="A15" s="1"/>
      <c r="B15" s="2"/>
    </row>
    <row r="16" spans="1:2" ht="15.75">
      <c r="A16" s="24" t="s">
        <v>34</v>
      </c>
      <c r="B16" s="21"/>
    </row>
    <row r="17" ht="12.75">
      <c r="B17" s="2"/>
    </row>
    <row r="19" spans="2:7" ht="15">
      <c r="B19" s="2"/>
      <c r="C19" s="42" t="s">
        <v>0</v>
      </c>
      <c r="D19" s="42"/>
      <c r="E19" s="42" t="s">
        <v>12</v>
      </c>
      <c r="F19" s="42"/>
      <c r="G19" s="42"/>
    </row>
    <row r="20" spans="2:9" ht="45">
      <c r="B20" s="3" t="s">
        <v>1</v>
      </c>
      <c r="C20" s="3" t="s">
        <v>2</v>
      </c>
      <c r="D20" s="3" t="s">
        <v>3</v>
      </c>
      <c r="E20" s="3" t="s">
        <v>25</v>
      </c>
      <c r="F20" s="3" t="s">
        <v>4</v>
      </c>
      <c r="G20" s="3" t="s">
        <v>5</v>
      </c>
      <c r="H20" s="4" t="s">
        <v>28</v>
      </c>
      <c r="I20" s="35" t="s">
        <v>26</v>
      </c>
    </row>
    <row r="21" spans="1:9" ht="60">
      <c r="A21" s="5" t="s">
        <v>6</v>
      </c>
      <c r="B21" s="6" t="s">
        <v>7</v>
      </c>
      <c r="C21" s="7">
        <f>C22</f>
        <v>4087</v>
      </c>
      <c r="D21" s="7">
        <f>D22</f>
        <v>2630</v>
      </c>
      <c r="E21" s="7">
        <v>550</v>
      </c>
      <c r="F21" s="7">
        <v>30</v>
      </c>
      <c r="G21" s="7">
        <v>12</v>
      </c>
      <c r="H21" s="43"/>
      <c r="I21" s="39"/>
    </row>
    <row r="22" spans="1:9" ht="63.75">
      <c r="A22" s="8"/>
      <c r="B22" s="9" t="s">
        <v>8</v>
      </c>
      <c r="C22" s="10">
        <f>1841+2246</f>
        <v>4087</v>
      </c>
      <c r="D22" s="10">
        <f>1183+1447</f>
        <v>2630</v>
      </c>
      <c r="E22" s="10">
        <v>550</v>
      </c>
      <c r="F22" s="10">
        <v>30</v>
      </c>
      <c r="G22" s="10">
        <v>12</v>
      </c>
      <c r="H22" s="44"/>
      <c r="I22" s="40"/>
    </row>
    <row r="23" spans="1:9" ht="51">
      <c r="A23" s="8"/>
      <c r="B23" s="9" t="s">
        <v>9</v>
      </c>
      <c r="C23" s="10">
        <f>842+E23</f>
        <v>1182</v>
      </c>
      <c r="D23" s="10">
        <f>589+G23</f>
        <v>597</v>
      </c>
      <c r="E23" s="10">
        <v>340</v>
      </c>
      <c r="F23" s="10">
        <v>10</v>
      </c>
      <c r="G23" s="10">
        <v>8</v>
      </c>
      <c r="H23" s="45"/>
      <c r="I23" s="40"/>
    </row>
    <row r="24" spans="1:9" ht="25.5">
      <c r="A24" s="8"/>
      <c r="B24" s="9" t="s">
        <v>10</v>
      </c>
      <c r="C24" s="10">
        <f>335+E24</f>
        <v>455</v>
      </c>
      <c r="D24" s="10">
        <f>190+G24</f>
        <v>199</v>
      </c>
      <c r="E24" s="11">
        <v>120</v>
      </c>
      <c r="F24" s="11">
        <v>11</v>
      </c>
      <c r="G24" s="11">
        <v>9</v>
      </c>
      <c r="H24" s="9"/>
      <c r="I24" s="40"/>
    </row>
    <row r="25" spans="1:9" ht="38.25">
      <c r="A25" s="8"/>
      <c r="B25" s="9" t="s">
        <v>11</v>
      </c>
      <c r="C25" s="10">
        <v>300</v>
      </c>
      <c r="D25" s="10">
        <v>150</v>
      </c>
      <c r="E25" s="10">
        <v>100</v>
      </c>
      <c r="F25" s="10">
        <v>11</v>
      </c>
      <c r="G25" s="10">
        <v>7</v>
      </c>
      <c r="H25" s="9"/>
      <c r="I25" s="41"/>
    </row>
    <row r="26" spans="1:9" ht="45">
      <c r="A26" s="8"/>
      <c r="B26" s="6" t="s">
        <v>24</v>
      </c>
      <c r="C26" s="12">
        <v>294</v>
      </c>
      <c r="D26" s="12">
        <v>13</v>
      </c>
      <c r="E26" s="12">
        <v>212</v>
      </c>
      <c r="F26" s="12">
        <v>4</v>
      </c>
      <c r="G26" s="12">
        <v>3</v>
      </c>
      <c r="H26" s="9"/>
      <c r="I26" s="9"/>
    </row>
    <row r="27" spans="1:9" ht="38.25">
      <c r="A27" s="13" t="s">
        <v>13</v>
      </c>
      <c r="B27" s="14" t="s">
        <v>14</v>
      </c>
      <c r="C27" s="15">
        <v>294</v>
      </c>
      <c r="D27" s="11">
        <v>13</v>
      </c>
      <c r="E27" s="11">
        <v>212</v>
      </c>
      <c r="F27" s="11">
        <v>4</v>
      </c>
      <c r="G27" s="11">
        <v>3</v>
      </c>
      <c r="H27" s="9"/>
      <c r="I27" s="39"/>
    </row>
    <row r="28" spans="1:9" ht="76.5">
      <c r="A28" s="13"/>
      <c r="B28" s="14" t="s">
        <v>15</v>
      </c>
      <c r="C28" s="11">
        <v>215</v>
      </c>
      <c r="D28" s="11">
        <v>12</v>
      </c>
      <c r="E28" s="11">
        <v>133</v>
      </c>
      <c r="F28" s="11">
        <v>3</v>
      </c>
      <c r="G28" s="11">
        <v>3</v>
      </c>
      <c r="H28" s="9"/>
      <c r="I28" s="40"/>
    </row>
    <row r="29" spans="1:9" ht="51">
      <c r="A29" s="25"/>
      <c r="B29" s="14" t="s">
        <v>16</v>
      </c>
      <c r="C29" s="11">
        <v>120</v>
      </c>
      <c r="D29" s="11">
        <v>9</v>
      </c>
      <c r="E29" s="11">
        <v>71</v>
      </c>
      <c r="F29" s="11">
        <v>2</v>
      </c>
      <c r="G29" s="11">
        <v>2</v>
      </c>
      <c r="H29" s="9"/>
      <c r="I29" s="41"/>
    </row>
    <row r="30" spans="1:9" ht="45">
      <c r="A30" s="13"/>
      <c r="B30" s="6" t="s">
        <v>17</v>
      </c>
      <c r="C30" s="12">
        <v>265</v>
      </c>
      <c r="D30" s="12">
        <v>24</v>
      </c>
      <c r="E30" s="12">
        <v>130</v>
      </c>
      <c r="F30" s="12">
        <v>2</v>
      </c>
      <c r="G30" s="12">
        <v>2</v>
      </c>
      <c r="H30" s="9"/>
      <c r="I30" s="16"/>
    </row>
    <row r="31" spans="1:9" ht="38.25">
      <c r="A31" s="5" t="s">
        <v>18</v>
      </c>
      <c r="B31" s="9" t="s">
        <v>19</v>
      </c>
      <c r="C31" s="17"/>
      <c r="D31" s="10">
        <v>10</v>
      </c>
      <c r="E31" s="10">
        <v>130</v>
      </c>
      <c r="F31" s="10">
        <v>2</v>
      </c>
      <c r="G31" s="11">
        <v>2</v>
      </c>
      <c r="H31" s="18"/>
      <c r="I31" s="39"/>
    </row>
    <row r="32" spans="1:9" ht="63.75">
      <c r="A32" s="5"/>
      <c r="B32" s="9" t="s">
        <v>20</v>
      </c>
      <c r="C32" s="10">
        <v>206</v>
      </c>
      <c r="D32" s="10">
        <v>10</v>
      </c>
      <c r="E32" s="10">
        <v>97</v>
      </c>
      <c r="F32" s="10"/>
      <c r="G32" s="10">
        <v>2</v>
      </c>
      <c r="H32" s="18"/>
      <c r="I32" s="41"/>
    </row>
    <row r="33" spans="1:9" ht="38.25">
      <c r="A33" s="5"/>
      <c r="B33" s="9" t="s">
        <v>21</v>
      </c>
      <c r="C33" s="10">
        <v>79</v>
      </c>
      <c r="D33" s="10">
        <v>24</v>
      </c>
      <c r="E33" s="10">
        <v>41</v>
      </c>
      <c r="F33" s="10"/>
      <c r="G33" s="19" t="s">
        <v>22</v>
      </c>
      <c r="H33" s="18"/>
      <c r="I33" s="9"/>
    </row>
    <row r="34" spans="1:7" ht="60">
      <c r="A34" s="31"/>
      <c r="B34" s="33" t="s">
        <v>35</v>
      </c>
      <c r="C34" s="28">
        <v>294</v>
      </c>
      <c r="D34" s="28">
        <v>13</v>
      </c>
      <c r="E34" s="28">
        <v>212</v>
      </c>
      <c r="F34" s="28">
        <v>4</v>
      </c>
      <c r="G34" s="28">
        <v>3</v>
      </c>
    </row>
    <row r="35" spans="1:7" ht="75">
      <c r="A35" s="31"/>
      <c r="B35" s="33" t="s">
        <v>36</v>
      </c>
      <c r="C35" s="32">
        <v>4087</v>
      </c>
      <c r="D35" s="32">
        <v>2630</v>
      </c>
      <c r="E35" s="32">
        <v>550</v>
      </c>
      <c r="F35" s="28">
        <v>30</v>
      </c>
      <c r="G35" s="36">
        <v>12</v>
      </c>
    </row>
    <row r="36" spans="1:7" ht="45">
      <c r="A36" s="33"/>
      <c r="B36" s="33" t="s">
        <v>33</v>
      </c>
      <c r="C36" s="32">
        <f>SUM(C34:C35)</f>
        <v>4381</v>
      </c>
      <c r="D36" s="32">
        <f>SUM(D34:D35)</f>
        <v>2643</v>
      </c>
      <c r="E36" s="28">
        <f>SUM(E34:E35)</f>
        <v>762</v>
      </c>
      <c r="F36" s="36">
        <f>SUM(F34:F35)</f>
        <v>34</v>
      </c>
      <c r="G36" s="36">
        <f>SUM(G34:G35)</f>
        <v>15</v>
      </c>
    </row>
    <row r="37" spans="1:9" ht="37.5" customHeight="1">
      <c r="A37" s="38" t="s">
        <v>39</v>
      </c>
      <c r="B37" s="38"/>
      <c r="C37" s="38"/>
      <c r="D37" s="38"/>
      <c r="E37" s="38"/>
      <c r="F37" s="38"/>
      <c r="G37" s="38"/>
      <c r="H37" s="38"/>
      <c r="I37" s="38"/>
    </row>
  </sheetData>
  <sheetProtection/>
  <mergeCells count="12">
    <mergeCell ref="C6:D6"/>
    <mergeCell ref="E6:G6"/>
    <mergeCell ref="H8:H10"/>
    <mergeCell ref="I8:I10"/>
    <mergeCell ref="A11:I11"/>
    <mergeCell ref="A37:I37"/>
    <mergeCell ref="I27:I29"/>
    <mergeCell ref="I31:I32"/>
    <mergeCell ref="C19:D19"/>
    <mergeCell ref="E19:G19"/>
    <mergeCell ref="H21:H23"/>
    <mergeCell ref="I21:I25"/>
  </mergeCells>
  <printOptions/>
  <pageMargins left="0.2362204724409449" right="0.2362204724409449" top="0.7480314960629921" bottom="0.7480314960629921" header="0.31496062992125984" footer="0.31496062992125984"/>
  <pageSetup fitToHeight="3"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of how beneficiary tables have been completed</dc:title>
  <dc:subject/>
  <dc:creator>DFID</dc:creator>
  <cp:keywords/>
  <dc:description/>
  <cp:lastModifiedBy>Robert Martin</cp:lastModifiedBy>
  <cp:lastPrinted>2012-02-20T17:52:22Z</cp:lastPrinted>
  <dcterms:created xsi:type="dcterms:W3CDTF">2011-12-05T09:47:06Z</dcterms:created>
  <dcterms:modified xsi:type="dcterms:W3CDTF">2012-02-29T15:34:34Z</dcterms:modified>
  <cp:category/>
  <cp:version/>
  <cp:contentType/>
  <cp:contentStatus/>
</cp:coreProperties>
</file>